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 name="Company Information" sheetId="2" r:id="rId2"/>
    <sheet name="Balance Sheet" sheetId="3" r:id="rId3"/>
    <sheet name="Profit &amp; Loss Statement" sheetId="4" r:id="rId4"/>
    <sheet name="SOCIE" sheetId="5" r:id="rId5"/>
    <sheet name="Policies-New" sheetId="6" r:id="rId6"/>
    <sheet name="Policies-Old" sheetId="7" r:id="rId7"/>
    <sheet name="PPE" sheetId="8" r:id="rId8"/>
    <sheet name="CWIP" sheetId="9" r:id="rId9"/>
    <sheet name="ROU" sheetId="10" r:id="rId10"/>
    <sheet name="Intangibles" sheetId="11" r:id="rId11"/>
    <sheet name="Notes 7-14" sheetId="12" r:id="rId12"/>
    <sheet name="Notes 15-17" sheetId="13" r:id="rId13"/>
    <sheet name="Notes 18" sheetId="14" r:id="rId14"/>
    <sheet name="Notes 19-22" sheetId="15" r:id="rId15"/>
    <sheet name="Notes 24-25 " sheetId="16" r:id="rId16"/>
    <sheet name="Notes 26-31" sheetId="17" r:id="rId17"/>
    <sheet name="Notes 32 EPS" sheetId="18" r:id="rId18"/>
    <sheet name="Notes 33 DTA" sheetId="19" r:id="rId19"/>
    <sheet name="Summary TB" sheetId="20" r:id="rId20"/>
    <sheet name="Summary OI" sheetId="21" r:id="rId21"/>
    <sheet name="Pivot OI" sheetId="22" r:id="rId22"/>
    <sheet name="Input AJE" sheetId="23" r:id="rId23"/>
  </sheets>
  <definedNames>
    <definedName name="\" localSheetId="13">#REF!</definedName>
    <definedName name="\">#REF!</definedName>
    <definedName name="\0" localSheetId="13">#REF!</definedName>
    <definedName name="\0">#REF!</definedName>
    <definedName name="\1">#N/A</definedName>
    <definedName name="\3">#REF!</definedName>
    <definedName name="\A">#REF!</definedName>
    <definedName name="\A1">#REF!</definedName>
    <definedName name="\A10">#REF!</definedName>
    <definedName name="\A13">#REF!</definedName>
    <definedName name="\A16">#REF!</definedName>
    <definedName name="\A19">#REF!</definedName>
    <definedName name="\A2">#REF!</definedName>
    <definedName name="\A22">#REF!</definedName>
    <definedName name="\A25">#REF!</definedName>
    <definedName name="\A28">#REF!</definedName>
    <definedName name="\A3">#REF!</definedName>
    <definedName name="\A5">#REF!</definedName>
    <definedName name="\A7">#REF!</definedName>
    <definedName name="\B" localSheetId="13">#REF!</definedName>
    <definedName name="\B">#REF!</definedName>
    <definedName name="\c">#N/A</definedName>
    <definedName name="\D" localSheetId="13">#REF!</definedName>
    <definedName name="\D">#REF!</definedName>
    <definedName name="\E" localSheetId="13">#REF!</definedName>
    <definedName name="\E">#REF!</definedName>
    <definedName name="\F" localSheetId="13">#REF!</definedName>
    <definedName name="\F">#REF!</definedName>
    <definedName name="\G" localSheetId="13">#REF!</definedName>
    <definedName name="\G">#REF!</definedName>
    <definedName name="\H" localSheetId="13">#REF!</definedName>
    <definedName name="\H">#REF!</definedName>
    <definedName name="\I" localSheetId="13">#REF!</definedName>
    <definedName name="\I">#REF!</definedName>
    <definedName name="\J" localSheetId="13">#REF!</definedName>
    <definedName name="\J">#REF!</definedName>
    <definedName name="\m" localSheetId="13">#REF!</definedName>
    <definedName name="\m">#REF!</definedName>
    <definedName name="\MENU">#N/A</definedName>
    <definedName name="\N" localSheetId="13">#REF!</definedName>
    <definedName name="\N">#REF!</definedName>
    <definedName name="\O" localSheetId="13">#REF!</definedName>
    <definedName name="\O">#REF!</definedName>
    <definedName name="\p">#N/A</definedName>
    <definedName name="\R" localSheetId="13">#REF!</definedName>
    <definedName name="\R">#REF!</definedName>
    <definedName name="\s" localSheetId="13">#REF!</definedName>
    <definedName name="\s">#REF!</definedName>
    <definedName name="\T" localSheetId="13">#REF!</definedName>
    <definedName name="\T">#REF!</definedName>
    <definedName name="\u">#N/A</definedName>
    <definedName name="\V" localSheetId="13">#REF!</definedName>
    <definedName name="\V">#REF!</definedName>
    <definedName name="\VALUE">#REF!</definedName>
    <definedName name="\w" localSheetId="13">#REF!</definedName>
    <definedName name="\w">#REF!</definedName>
    <definedName name="\x">#REF!</definedName>
    <definedName name="\y">#N/A</definedName>
    <definedName name="_?">#REF!</definedName>
    <definedName name="_????">#REF!</definedName>
    <definedName name="_?????????">#REF!</definedName>
    <definedName name="_??_???">#REF!</definedName>
    <definedName name="_?_??">#REF!</definedName>
    <definedName name="_\">#N/A</definedName>
    <definedName name="_\Z">#REF!</definedName>
    <definedName name="__" hidden="1">{"'1-TheatreBkgs'!$A$1:$L$102"}</definedName>
    <definedName name="__?">#REF!</definedName>
    <definedName name="__????">#REF!</definedName>
    <definedName name="__?????????">#REF!</definedName>
    <definedName name="__??_???">#REF!</definedName>
    <definedName name="__?_??">#REF!</definedName>
    <definedName name="__?Business___Market_Spr">#REF!</definedName>
    <definedName name="__?End_Use_Analysis___Sectoral_Gro">#REF!</definedName>
    <definedName name="__?INDUSTRY_MATERIAL_BALA">NA()</definedName>
    <definedName name="__?INDUSTRY_MATERIAL_BALANCE___PROJECTI">#REF!</definedName>
    <definedName name="__?PE___Q1_REV">#REF!</definedName>
    <definedName name="__?PE_1996">NA()</definedName>
    <definedName name="__?PE_BUSINESS___PAST___FUT">#REF!</definedName>
    <definedName name="__?PE_REV">NA()</definedName>
    <definedName name="__?PRICE_FORECAST___1995">#REF!</definedName>
    <definedName name="__?PROFITABILITY__Q3_1996__">NA()</definedName>
    <definedName name="__?Q3___SUMM">NA()</definedName>
    <definedName name="__?Quarterwise_Collection_P">#REF!</definedName>
    <definedName name="__?Quarterwise_Export_P">#REF!</definedName>
    <definedName name="__?QUARTERWISE_PERFORMA">NA()</definedName>
    <definedName name="__?RE">NA()</definedName>
    <definedName name="___" hidden="1">{"'1-TheatreBkgs'!$A$1:$L$102"}</definedName>
    <definedName name="___?">#REF!</definedName>
    <definedName name="___????">#REF!</definedName>
    <definedName name="___?????????">#REF!</definedName>
    <definedName name="___??_???">#REF!</definedName>
    <definedName name="___?_??">#REF!</definedName>
    <definedName name="____?">#REF!</definedName>
    <definedName name="____????">#REF!</definedName>
    <definedName name="____?????????">#REF!</definedName>
    <definedName name="____??_???">#REF!</definedName>
    <definedName name="____?_??">#REF!</definedName>
    <definedName name="_____?">#REF!</definedName>
    <definedName name="_____????">#REF!</definedName>
    <definedName name="_____?????????">#REF!</definedName>
    <definedName name="_____??_???">#REF!</definedName>
    <definedName name="_____?_??">#REF!</definedName>
    <definedName name="______?">#REF!</definedName>
    <definedName name="______????">#REF!</definedName>
    <definedName name="______?????????">#REF!</definedName>
    <definedName name="______??_???">#REF!</definedName>
    <definedName name="______?_??">#REF!</definedName>
    <definedName name="_______?">#REF!</definedName>
    <definedName name="_______????">#REF!</definedName>
    <definedName name="_______?????????">#REF!</definedName>
    <definedName name="_______??_???">#REF!</definedName>
    <definedName name="_______?_??">#REF!</definedName>
    <definedName name="________?">#REF!</definedName>
    <definedName name="________????">#REF!</definedName>
    <definedName name="________?????????">#REF!</definedName>
    <definedName name="________??_???">#REF!</definedName>
    <definedName name="________?_??">#REF!</definedName>
    <definedName name="_________?">#REF!</definedName>
    <definedName name="_________????">#REF!</definedName>
    <definedName name="_________?????????">#REF!</definedName>
    <definedName name="_________??_???">#REF!</definedName>
    <definedName name="_________?_??">#REF!</definedName>
    <definedName name="__________?">#REF!</definedName>
    <definedName name="__________????">#REF!</definedName>
    <definedName name="__________?????????">#REF!</definedName>
    <definedName name="__________??_???">#REF!</definedName>
    <definedName name="__________?_??">#REF!</definedName>
    <definedName name="___________?">#REF!</definedName>
    <definedName name="___________????">#REF!</definedName>
    <definedName name="___________?????????">#REF!</definedName>
    <definedName name="___________??_???">#REF!</definedName>
    <definedName name="___________?_??">#REF!</definedName>
    <definedName name="___________________________sch5">#REF!</definedName>
    <definedName name="___________________________sch6">#REF!</definedName>
    <definedName name="___________________________sch7">#REF!</definedName>
    <definedName name="___________________________sch8">#REF!</definedName>
    <definedName name="__________________________SCH10">#REF!</definedName>
    <definedName name="__________________________sch2">#REF!</definedName>
    <definedName name="__________________________sch9">#REF!</definedName>
    <definedName name="_________________________sch11">#REF!</definedName>
    <definedName name="_________________________sch3">#REF!</definedName>
    <definedName name="_________________________sch4">#REF!</definedName>
    <definedName name="_________________________sch5">#REF!</definedName>
    <definedName name="_________________________sch6">#REF!</definedName>
    <definedName name="_________________________sch7">#REF!</definedName>
    <definedName name="_________________________sch8">#REF!</definedName>
    <definedName name="________________________SCH10">#REF!</definedName>
    <definedName name="________________________sch2">#REF!</definedName>
    <definedName name="________________________sch5">#REF!</definedName>
    <definedName name="________________________sch6">#REF!</definedName>
    <definedName name="________________________sch7">#REF!</definedName>
    <definedName name="________________________sch8">#REF!</definedName>
    <definedName name="________________________sch9">#REF!</definedName>
    <definedName name="_______________________SCH1">#REF!</definedName>
    <definedName name="_______________________SCH10">#REF!</definedName>
    <definedName name="_______________________sch11">#REF!</definedName>
    <definedName name="_______________________sch2">#REF!</definedName>
    <definedName name="_______________________sch3">#REF!</definedName>
    <definedName name="_______________________sch4">#REF!</definedName>
    <definedName name="_______________________sch5">#REF!</definedName>
    <definedName name="_______________________sch6">#REF!</definedName>
    <definedName name="_______________________sch7">#REF!</definedName>
    <definedName name="_______________________sch8">#REF!</definedName>
    <definedName name="_______________________sch9">#REF!</definedName>
    <definedName name="______________________DAT1" localSheetId="13">#REF!</definedName>
    <definedName name="______________________DAT1">#REF!</definedName>
    <definedName name="______________________DAT5" localSheetId="13">#REF!</definedName>
    <definedName name="______________________DAT5">#REF!</definedName>
    <definedName name="______________________DAT7" localSheetId="13">#REF!</definedName>
    <definedName name="______________________DAT7">#REF!</definedName>
    <definedName name="______________________SCH10">#REF!</definedName>
    <definedName name="______________________sch11">#REF!</definedName>
    <definedName name="______________________sch2">#REF!</definedName>
    <definedName name="______________________sch3">#REF!</definedName>
    <definedName name="______________________sch4">#REF!</definedName>
    <definedName name="______________________sch5">#REF!</definedName>
    <definedName name="______________________sch6">#REF!</definedName>
    <definedName name="______________________sch7">#REF!</definedName>
    <definedName name="______________________sch8">#REF!</definedName>
    <definedName name="______________________sch9">#REF!</definedName>
    <definedName name="_____________________DAT2" localSheetId="13">#REF!</definedName>
    <definedName name="_____________________DAT2">#REF!</definedName>
    <definedName name="_____________________DAT3" localSheetId="13">#REF!</definedName>
    <definedName name="_____________________DAT3">#REF!</definedName>
    <definedName name="_____________________DAT4" localSheetId="13">#REF!</definedName>
    <definedName name="_____________________DAT4">#REF!</definedName>
    <definedName name="_____________________DAT6" localSheetId="13">#REF!</definedName>
    <definedName name="_____________________DAT6">#REF!</definedName>
    <definedName name="_____________________DAT8" localSheetId="13">#REF!</definedName>
    <definedName name="_____________________DAT8">#REF!</definedName>
    <definedName name="_____________________DAT9" localSheetId="13">#REF!</definedName>
    <definedName name="_____________________DAT9">#REF!</definedName>
    <definedName name="_____________________SCH1">#REF!</definedName>
    <definedName name="_____________________SCH10">#REF!</definedName>
    <definedName name="_____________________sch11">#REF!</definedName>
    <definedName name="_____________________sch2">#REF!</definedName>
    <definedName name="_____________________sch3">#REF!</definedName>
    <definedName name="_____________________sch4">#REF!</definedName>
    <definedName name="_____________________sch5">#REF!</definedName>
    <definedName name="_____________________sch6">#REF!</definedName>
    <definedName name="_____________________sch7">#REF!</definedName>
    <definedName name="_____________________sch8">#REF!</definedName>
    <definedName name="_____________________sch9">#REF!</definedName>
    <definedName name="____________________DAT1" localSheetId="13">#REF!</definedName>
    <definedName name="____________________DAT1">#REF!</definedName>
    <definedName name="____________________DAT10" localSheetId="13">#REF!</definedName>
    <definedName name="____________________DAT10">#REF!</definedName>
    <definedName name="____________________DAT11" localSheetId="13">#REF!</definedName>
    <definedName name="____________________DAT11">#REF!</definedName>
    <definedName name="____________________DAT12" localSheetId="13">#REF!</definedName>
    <definedName name="____________________DAT12">#REF!</definedName>
    <definedName name="____________________DAT13" localSheetId="13">#REF!</definedName>
    <definedName name="____________________DAT13">#REF!</definedName>
    <definedName name="____________________DAT14" localSheetId="13">#REF!</definedName>
    <definedName name="____________________DAT14">#REF!</definedName>
    <definedName name="____________________DAT15" localSheetId="13">#REF!</definedName>
    <definedName name="____________________DAT15">#REF!</definedName>
    <definedName name="____________________DAT16" localSheetId="13">#REF!</definedName>
    <definedName name="____________________DAT16">#REF!</definedName>
    <definedName name="____________________DAT17" localSheetId="13">#REF!</definedName>
    <definedName name="____________________DAT17">#REF!</definedName>
    <definedName name="____________________DAT18" localSheetId="13">#REF!</definedName>
    <definedName name="____________________DAT18">#REF!</definedName>
    <definedName name="____________________DAT2" localSheetId="13">#REF!</definedName>
    <definedName name="____________________DAT2">#REF!</definedName>
    <definedName name="____________________DAT3" localSheetId="13">#REF!</definedName>
    <definedName name="____________________DAT3">#REF!</definedName>
    <definedName name="____________________DAT4" localSheetId="13">#REF!</definedName>
    <definedName name="____________________DAT4">#REF!</definedName>
    <definedName name="____________________DAT5" localSheetId="13">#REF!</definedName>
    <definedName name="____________________DAT5">#REF!</definedName>
    <definedName name="____________________DAT6" localSheetId="13">#REF!</definedName>
    <definedName name="____________________DAT6">#REF!</definedName>
    <definedName name="____________________DAT7" localSheetId="13">#REF!</definedName>
    <definedName name="____________________DAT7">#REF!</definedName>
    <definedName name="____________________PAG2">!$A$73:$E$140</definedName>
    <definedName name="____________________SCH1">#REF!</definedName>
    <definedName name="____________________SCH10">#REF!</definedName>
    <definedName name="____________________sch11">#REF!</definedName>
    <definedName name="____________________sch2">#REF!</definedName>
    <definedName name="____________________sch3">#REF!</definedName>
    <definedName name="____________________sch4">#REF!</definedName>
    <definedName name="____________________sch5">#REF!</definedName>
    <definedName name="____________________sch6">#REF!</definedName>
    <definedName name="____________________sch7">#REF!</definedName>
    <definedName name="____________________sch8">#REF!</definedName>
    <definedName name="____________________sch9">#REF!</definedName>
    <definedName name="____________________TND1" localSheetId="13">#REF!</definedName>
    <definedName name="____________________TND1">#REF!</definedName>
    <definedName name="___________________DAT1" localSheetId="13">#REF!</definedName>
    <definedName name="___________________DAT1">#REF!</definedName>
    <definedName name="___________________DAT10" localSheetId="13">#REF!</definedName>
    <definedName name="___________________DAT10">#REF!</definedName>
    <definedName name="___________________DAT11" localSheetId="13">#REF!</definedName>
    <definedName name="___________________DAT11">#REF!</definedName>
    <definedName name="___________________DAT12" localSheetId="13">#REF!</definedName>
    <definedName name="___________________DAT12">#REF!</definedName>
    <definedName name="___________________DAT13" localSheetId="13">#REF!</definedName>
    <definedName name="___________________DAT13">#REF!</definedName>
    <definedName name="___________________DAT14" localSheetId="13">#REF!</definedName>
    <definedName name="___________________DAT14">#REF!</definedName>
    <definedName name="___________________DAT15" localSheetId="13">#REF!</definedName>
    <definedName name="___________________DAT15">#REF!</definedName>
    <definedName name="___________________DAT16" localSheetId="13">#REF!</definedName>
    <definedName name="___________________DAT16">#REF!</definedName>
    <definedName name="___________________DAT17" localSheetId="13">#REF!</definedName>
    <definedName name="___________________DAT17">#REF!</definedName>
    <definedName name="___________________DAT18" localSheetId="13">#REF!</definedName>
    <definedName name="___________________DAT18">#REF!</definedName>
    <definedName name="___________________DAT2" localSheetId="13">#REF!</definedName>
    <definedName name="___________________DAT2">#REF!</definedName>
    <definedName name="___________________DAT3" localSheetId="13">#REF!</definedName>
    <definedName name="___________________DAT3">#REF!</definedName>
    <definedName name="___________________DAT4" localSheetId="13">#REF!</definedName>
    <definedName name="___________________DAT4">#REF!</definedName>
    <definedName name="___________________DAT5" localSheetId="13">#REF!</definedName>
    <definedName name="___________________DAT5">#REF!</definedName>
    <definedName name="___________________DAT6" localSheetId="13">#REF!</definedName>
    <definedName name="___________________DAT6">#REF!</definedName>
    <definedName name="___________________DAT7" localSheetId="13">#REF!</definedName>
    <definedName name="___________________DAT7">#REF!</definedName>
    <definedName name="___________________DAT8" localSheetId="13">#REF!</definedName>
    <definedName name="___________________DAT8">#REF!</definedName>
    <definedName name="___________________DAT9" localSheetId="13">#REF!</definedName>
    <definedName name="___________________DAT9">#REF!</definedName>
    <definedName name="___________________no1">#REF!</definedName>
    <definedName name="___________________no2">#REF!</definedName>
    <definedName name="___________________no3">#REF!</definedName>
    <definedName name="___________________no4">#REF!</definedName>
    <definedName name="___________________no5">#REF!</definedName>
    <definedName name="___________________PAG2">!$A$73:$E$140</definedName>
    <definedName name="___________________SCH1">#REF!</definedName>
    <definedName name="___________________SCH10">#REF!</definedName>
    <definedName name="___________________sch11">#REF!</definedName>
    <definedName name="___________________sch2">#REF!</definedName>
    <definedName name="___________________sch3">#REF!</definedName>
    <definedName name="___________________sch4">#REF!</definedName>
    <definedName name="___________________sch9">#REF!</definedName>
    <definedName name="___________________TND1" localSheetId="13">#REF!</definedName>
    <definedName name="___________________TND1">#REF!</definedName>
    <definedName name="__________________a3">#N/A</definedName>
    <definedName name="__________________a66000" localSheetId="13">#REF!</definedName>
    <definedName name="__________________a66000">#REF!</definedName>
    <definedName name="__________________a66636" localSheetId="13">#REF!</definedName>
    <definedName name="__________________a66636">#REF!</definedName>
    <definedName name="__________________DAT1" localSheetId="13">#REF!</definedName>
    <definedName name="__________________DAT1">#REF!</definedName>
    <definedName name="__________________DAT10" localSheetId="13">#REF!</definedName>
    <definedName name="__________________DAT10">#REF!</definedName>
    <definedName name="__________________DAT11" localSheetId="13">#REF!</definedName>
    <definedName name="__________________DAT11">#REF!</definedName>
    <definedName name="__________________DAT12" localSheetId="13">#REF!</definedName>
    <definedName name="__________________DAT12">#REF!</definedName>
    <definedName name="__________________DAT13" localSheetId="13">#REF!</definedName>
    <definedName name="__________________DAT13">#REF!</definedName>
    <definedName name="__________________DAT14" localSheetId="13">#REF!</definedName>
    <definedName name="__________________DAT14">#REF!</definedName>
    <definedName name="__________________DAT15" localSheetId="13">#REF!</definedName>
    <definedName name="__________________DAT15">#REF!</definedName>
    <definedName name="__________________DAT16" localSheetId="13">#REF!</definedName>
    <definedName name="__________________DAT16">#REF!</definedName>
    <definedName name="__________________DAT17" localSheetId="13">#REF!</definedName>
    <definedName name="__________________DAT17">#REF!</definedName>
    <definedName name="__________________DAT18" localSheetId="13">#REF!</definedName>
    <definedName name="__________________DAT18">#REF!</definedName>
    <definedName name="__________________DAT2" localSheetId="13">#REF!</definedName>
    <definedName name="__________________DAT2">#REF!</definedName>
    <definedName name="__________________DAT3" localSheetId="13">#REF!</definedName>
    <definedName name="__________________DAT3">#REF!</definedName>
    <definedName name="__________________DAT4" localSheetId="13">#REF!</definedName>
    <definedName name="__________________DAT4">#REF!</definedName>
    <definedName name="__________________DAT5" localSheetId="13">#REF!</definedName>
    <definedName name="__________________DAT5">#REF!</definedName>
    <definedName name="__________________DAT6" localSheetId="13">#REF!</definedName>
    <definedName name="__________________DAT6">#REF!</definedName>
    <definedName name="__________________DAT7" localSheetId="13">#REF!</definedName>
    <definedName name="__________________DAT7">#REF!</definedName>
    <definedName name="__________________DAT8" localSheetId="13">#REF!</definedName>
    <definedName name="__________________DAT8">#REF!</definedName>
    <definedName name="__________________DAT9" localSheetId="13">#REF!</definedName>
    <definedName name="__________________DAT9">#REF!</definedName>
    <definedName name="__________________PAG2">!$A$73:$E$140</definedName>
    <definedName name="__________________PG1" localSheetId="13">#REF!</definedName>
    <definedName name="__________________PG1">#REF!</definedName>
    <definedName name="__________________SCH1">#REF!</definedName>
    <definedName name="__________________sch11">#REF!</definedName>
    <definedName name="__________________sch3">#REF!</definedName>
    <definedName name="__________________sch4">#REF!</definedName>
    <definedName name="__________________sch5">#REF!</definedName>
    <definedName name="__________________sch6">#REF!</definedName>
    <definedName name="__________________sch7">#REF!</definedName>
    <definedName name="__________________sch8">#REF!</definedName>
    <definedName name="__________________TND1" localSheetId="13">#REF!</definedName>
    <definedName name="__________________TND1">#REF!</definedName>
    <definedName name="_________________a66000" localSheetId="13">#REF!</definedName>
    <definedName name="_________________a66000">#REF!</definedName>
    <definedName name="_________________a66636" localSheetId="13">#REF!</definedName>
    <definedName name="_________________a66636">#REF!</definedName>
    <definedName name="_________________DAT1" localSheetId="13">#REF!</definedName>
    <definedName name="_________________DAT1">#REF!</definedName>
    <definedName name="_________________DAT10" localSheetId="13">#REF!</definedName>
    <definedName name="_________________DAT10">#REF!</definedName>
    <definedName name="_________________DAT11" localSheetId="13">#REF!</definedName>
    <definedName name="_________________DAT11">#REF!</definedName>
    <definedName name="_________________DAT12" localSheetId="13">#REF!</definedName>
    <definedName name="_________________DAT12">#REF!</definedName>
    <definedName name="_________________DAT13" localSheetId="13">#REF!</definedName>
    <definedName name="_________________DAT13">#REF!</definedName>
    <definedName name="_________________DAT14" localSheetId="13">#REF!</definedName>
    <definedName name="_________________DAT14">#REF!</definedName>
    <definedName name="_________________DAT15" localSheetId="13">#REF!</definedName>
    <definedName name="_________________DAT15">#REF!</definedName>
    <definedName name="_________________DAT16" localSheetId="13">#REF!</definedName>
    <definedName name="_________________DAT16">#REF!</definedName>
    <definedName name="_________________DAT17" localSheetId="13">#REF!</definedName>
    <definedName name="_________________DAT17">#REF!</definedName>
    <definedName name="_________________DAT18" localSheetId="13">#REF!</definedName>
    <definedName name="_________________DAT18">#REF!</definedName>
    <definedName name="_________________DAT2" localSheetId="13">#REF!</definedName>
    <definedName name="_________________DAT2">#REF!</definedName>
    <definedName name="_________________DAT3" localSheetId="13">#REF!</definedName>
    <definedName name="_________________DAT3">#REF!</definedName>
    <definedName name="_________________DAT4" localSheetId="13">#REF!</definedName>
    <definedName name="_________________DAT4">#REF!</definedName>
    <definedName name="_________________DAT5" localSheetId="13">#REF!</definedName>
    <definedName name="_________________DAT5">#REF!</definedName>
    <definedName name="_________________DAT6" localSheetId="13">#REF!</definedName>
    <definedName name="_________________DAT6">#REF!</definedName>
    <definedName name="_________________DAT7" localSheetId="13">#REF!</definedName>
    <definedName name="_________________DAT7">#REF!</definedName>
    <definedName name="_________________DAT8" localSheetId="13">#REF!</definedName>
    <definedName name="_________________DAT8">#REF!</definedName>
    <definedName name="_________________DAT9" localSheetId="13">#REF!</definedName>
    <definedName name="_________________DAT9">#REF!</definedName>
    <definedName name="_________________DET17" localSheetId="13">#REF!</definedName>
    <definedName name="_________________DET17">#REF!</definedName>
    <definedName name="_________________DET20" localSheetId="13">#REF!</definedName>
    <definedName name="_________________DET20">#REF!</definedName>
    <definedName name="_________________DET3" localSheetId="13">#REF!</definedName>
    <definedName name="_________________DET3">#REF!</definedName>
    <definedName name="_________________DET4" localSheetId="13">#REF!</definedName>
    <definedName name="_________________DET4">#REF!</definedName>
    <definedName name="_________________DET49" localSheetId="13">#REF!</definedName>
    <definedName name="_________________DET49">#REF!</definedName>
    <definedName name="_________________DET5" localSheetId="13">#REF!</definedName>
    <definedName name="_________________DET5">#REF!</definedName>
    <definedName name="_________________DET50" localSheetId="13">#REF!</definedName>
    <definedName name="_________________DET50">#REF!</definedName>
    <definedName name="_________________DET8" localSheetId="13">#REF!</definedName>
    <definedName name="_________________DET8">#REF!</definedName>
    <definedName name="_________________DET9" localSheetId="13">#REF!</definedName>
    <definedName name="_________________DET9">#REF!</definedName>
    <definedName name="_________________no1">#REF!</definedName>
    <definedName name="_________________no2">#REF!</definedName>
    <definedName name="_________________no3">#REF!</definedName>
    <definedName name="_________________no4">#REF!</definedName>
    <definedName name="_________________no5">#REF!</definedName>
    <definedName name="_________________PAG2">!$A$73:$E$140</definedName>
    <definedName name="_________________SCH1">#REF!</definedName>
    <definedName name="_________________SCH10">#REF!</definedName>
    <definedName name="_________________sch2">#REF!</definedName>
    <definedName name="_________________sch5">#REF!</definedName>
    <definedName name="_________________sch6">#REF!</definedName>
    <definedName name="_________________sch7">#REF!</definedName>
    <definedName name="_________________sch8">#REF!</definedName>
    <definedName name="_________________sch9">#REF!</definedName>
    <definedName name="_________________TND1" localSheetId="13">#REF!</definedName>
    <definedName name="_________________TND1">#REF!</definedName>
    <definedName name="________________a66000" localSheetId="13">#REF!</definedName>
    <definedName name="________________a66000">#REF!</definedName>
    <definedName name="________________a66636" localSheetId="13">#REF!</definedName>
    <definedName name="________________a66636">#REF!</definedName>
    <definedName name="________________DAT1" localSheetId="13">#REF!</definedName>
    <definedName name="________________DAT1">#REF!</definedName>
    <definedName name="________________DAT10" localSheetId="13">#REF!</definedName>
    <definedName name="________________DAT10">#REF!</definedName>
    <definedName name="________________DAT11" localSheetId="13">#REF!</definedName>
    <definedName name="________________DAT11">#REF!</definedName>
    <definedName name="________________DAT12" localSheetId="13">#REF!</definedName>
    <definedName name="________________DAT12">#REF!</definedName>
    <definedName name="________________DAT13" localSheetId="13">#REF!</definedName>
    <definedName name="________________DAT13">#REF!</definedName>
    <definedName name="________________DAT14" localSheetId="13">#REF!</definedName>
    <definedName name="________________DAT14">#REF!</definedName>
    <definedName name="________________DAT15" localSheetId="13">#REF!</definedName>
    <definedName name="________________DAT15">#REF!</definedName>
    <definedName name="________________DAT16" localSheetId="13">#REF!</definedName>
    <definedName name="________________DAT16">#REF!</definedName>
    <definedName name="________________DAT17" localSheetId="13">#REF!</definedName>
    <definedName name="________________DAT17">#REF!</definedName>
    <definedName name="________________DAT18" localSheetId="13">#REF!</definedName>
    <definedName name="________________DAT18">#REF!</definedName>
    <definedName name="________________DAT19" localSheetId="13">#REF!</definedName>
    <definedName name="________________DAT19">#REF!</definedName>
    <definedName name="________________DAT2" localSheetId="13">#REF!</definedName>
    <definedName name="________________DAT2">#REF!</definedName>
    <definedName name="________________DAT20" localSheetId="13">#REF!</definedName>
    <definedName name="________________DAT20">#REF!</definedName>
    <definedName name="________________DAT3" localSheetId="13">#REF!</definedName>
    <definedName name="________________DAT3">#REF!</definedName>
    <definedName name="________________DAT4" localSheetId="13">#REF!</definedName>
    <definedName name="________________DAT4">#REF!</definedName>
    <definedName name="________________DAT5" localSheetId="13">#REF!</definedName>
    <definedName name="________________DAT5">#REF!</definedName>
    <definedName name="________________DAT6" localSheetId="13">#REF!</definedName>
    <definedName name="________________DAT6">#REF!</definedName>
    <definedName name="________________DAT7" localSheetId="13">#REF!</definedName>
    <definedName name="________________DAT7">#REF!</definedName>
    <definedName name="________________DAT8" localSheetId="13">#REF!</definedName>
    <definedName name="________________DAT8">#REF!</definedName>
    <definedName name="________________DAT9" localSheetId="13">#REF!</definedName>
    <definedName name="________________DAT9">#REF!</definedName>
    <definedName name="________________DEP390" localSheetId="13">#REF!</definedName>
    <definedName name="________________DEP390">#REF!</definedName>
    <definedName name="________________DET17" localSheetId="13">#REF!</definedName>
    <definedName name="________________DET17">#REF!</definedName>
    <definedName name="________________DET20" localSheetId="13">#REF!</definedName>
    <definedName name="________________DET20">#REF!</definedName>
    <definedName name="________________DET3" localSheetId="13">#REF!</definedName>
    <definedName name="________________DET3">#REF!</definedName>
    <definedName name="________________DET4" localSheetId="13">#REF!</definedName>
    <definedName name="________________DET4">#REF!</definedName>
    <definedName name="________________DET49" localSheetId="13">#REF!</definedName>
    <definedName name="________________DET49">#REF!</definedName>
    <definedName name="________________DET5" localSheetId="13">#REF!</definedName>
    <definedName name="________________DET5">#REF!</definedName>
    <definedName name="________________DET50" localSheetId="13">#REF!</definedName>
    <definedName name="________________DET50">#REF!</definedName>
    <definedName name="________________DET8" localSheetId="13">#REF!</definedName>
    <definedName name="________________DET8">#REF!</definedName>
    <definedName name="________________DET9" localSheetId="13">#REF!</definedName>
    <definedName name="________________DET9">#REF!</definedName>
    <definedName name="________________PAG2">!$A$73:$E$140</definedName>
    <definedName name="________________PG1" localSheetId="13">#REF!</definedName>
    <definedName name="________________PG1">#REF!</definedName>
    <definedName name="________________SCH1">#REF!</definedName>
    <definedName name="________________SCH10">#REF!</definedName>
    <definedName name="________________sch11">#REF!</definedName>
    <definedName name="________________sch2">#REF!</definedName>
    <definedName name="________________sch3">#REF!</definedName>
    <definedName name="________________sch4">#REF!</definedName>
    <definedName name="________________sch5">#REF!</definedName>
    <definedName name="________________sch6">#REF!</definedName>
    <definedName name="________________sch7">#REF!</definedName>
    <definedName name="________________sch8">#REF!</definedName>
    <definedName name="________________sch9">#REF!</definedName>
    <definedName name="________________TND1" localSheetId="13">#REF!</definedName>
    <definedName name="________________TND1">#REF!</definedName>
    <definedName name="_______________1" localSheetId="13">#REF!</definedName>
    <definedName name="_______________1">#REF!</definedName>
    <definedName name="_______________2" localSheetId="13">#REF!</definedName>
    <definedName name="_______________2">#REF!</definedName>
    <definedName name="_______________3" localSheetId="13">#REF!</definedName>
    <definedName name="_______________3">#REF!</definedName>
    <definedName name="_______________4" localSheetId="13">#REF!</definedName>
    <definedName name="_______________4">#REF!</definedName>
    <definedName name="_______________6" localSheetId="13">#REF!</definedName>
    <definedName name="_______________6">#REF!</definedName>
    <definedName name="_______________8" localSheetId="13">#REF!</definedName>
    <definedName name="_______________8">#REF!</definedName>
    <definedName name="_______________a66000" localSheetId="13">#REF!</definedName>
    <definedName name="_______________a66000">#REF!</definedName>
    <definedName name="_______________a66636" localSheetId="13">#REF!</definedName>
    <definedName name="_______________a66636">#REF!</definedName>
    <definedName name="_______________DAT1" localSheetId="13">#REF!</definedName>
    <definedName name="_______________DAT1">#REF!</definedName>
    <definedName name="_______________DAT10" localSheetId="13">#REF!</definedName>
    <definedName name="_______________DAT10">#REF!</definedName>
    <definedName name="_______________DAT11" localSheetId="13">#REF!</definedName>
    <definedName name="_______________DAT11">#REF!</definedName>
    <definedName name="_______________DAT12" localSheetId="13">#REF!</definedName>
    <definedName name="_______________DAT12">#REF!</definedName>
    <definedName name="_______________DAT13" localSheetId="13">#REF!</definedName>
    <definedName name="_______________DAT13">#REF!</definedName>
    <definedName name="_______________DAT14" localSheetId="13">#REF!</definedName>
    <definedName name="_______________DAT14">#REF!</definedName>
    <definedName name="_______________DAT15" localSheetId="13">#REF!</definedName>
    <definedName name="_______________DAT15">#REF!</definedName>
    <definedName name="_______________DAT16" localSheetId="13">#REF!</definedName>
    <definedName name="_______________DAT16">#REF!</definedName>
    <definedName name="_______________DAT17" localSheetId="13">#REF!</definedName>
    <definedName name="_______________DAT17">#REF!</definedName>
    <definedName name="_______________DAT18" localSheetId="13">#REF!</definedName>
    <definedName name="_______________DAT18">#REF!</definedName>
    <definedName name="_______________DAT19" localSheetId="13">#REF!</definedName>
    <definedName name="_______________DAT19">#REF!</definedName>
    <definedName name="_______________DAT2" localSheetId="13">#REF!</definedName>
    <definedName name="_______________DAT2">#REF!</definedName>
    <definedName name="_______________DAT20" localSheetId="13">#REF!</definedName>
    <definedName name="_______________DAT20">#REF!</definedName>
    <definedName name="_______________DAT23" localSheetId="13">#REF!</definedName>
    <definedName name="_______________DAT23">#REF!</definedName>
    <definedName name="_______________DAT24" localSheetId="13">#REF!</definedName>
    <definedName name="_______________DAT24">#REF!</definedName>
    <definedName name="_______________DAT25" localSheetId="13">#REF!</definedName>
    <definedName name="_______________DAT25">#REF!</definedName>
    <definedName name="_______________DAT26" localSheetId="13">#REF!</definedName>
    <definedName name="_______________DAT26">#REF!</definedName>
    <definedName name="_______________DAT27" localSheetId="13">#REF!</definedName>
    <definedName name="_______________DAT27">#REF!</definedName>
    <definedName name="_______________DAT28" localSheetId="13">#REF!</definedName>
    <definedName name="_______________DAT28">#REF!</definedName>
    <definedName name="_______________DAT29" localSheetId="13">#REF!</definedName>
    <definedName name="_______________DAT29">#REF!</definedName>
    <definedName name="_______________DAT3" localSheetId="13">#REF!</definedName>
    <definedName name="_______________DAT3">#REF!</definedName>
    <definedName name="_______________DAT4" localSheetId="13">#REF!</definedName>
    <definedName name="_______________DAT4">#REF!</definedName>
    <definedName name="_______________DAT5" localSheetId="13">#REF!</definedName>
    <definedName name="_______________DAT5">#REF!</definedName>
    <definedName name="_______________DAT6" localSheetId="13">#REF!</definedName>
    <definedName name="_______________DAT6">#REF!</definedName>
    <definedName name="_______________DAT7" localSheetId="13">#REF!</definedName>
    <definedName name="_______________DAT7">#REF!</definedName>
    <definedName name="_______________DAT8" localSheetId="13">#REF!</definedName>
    <definedName name="_______________DAT8">#REF!</definedName>
    <definedName name="_______________DAT9" localSheetId="13">#REF!</definedName>
    <definedName name="_______________DAT9">#REF!</definedName>
    <definedName name="_______________DEP390" localSheetId="13">#REF!</definedName>
    <definedName name="_______________DEP390">#REF!</definedName>
    <definedName name="_______________DET17" localSheetId="13">#REF!</definedName>
    <definedName name="_______________DET17">#REF!</definedName>
    <definedName name="_______________DET20" localSheetId="13">#REF!</definedName>
    <definedName name="_______________DET20">#REF!</definedName>
    <definedName name="_______________DET3" localSheetId="13">#REF!</definedName>
    <definedName name="_______________DET3">#REF!</definedName>
    <definedName name="_______________DET4" localSheetId="13">#REF!</definedName>
    <definedName name="_______________DET4">#REF!</definedName>
    <definedName name="_______________DET49" localSheetId="13">#REF!</definedName>
    <definedName name="_______________DET49">#REF!</definedName>
    <definedName name="_______________DET5" localSheetId="13">#REF!</definedName>
    <definedName name="_______________DET5">#REF!</definedName>
    <definedName name="_______________DET50" localSheetId="13">#REF!</definedName>
    <definedName name="_______________DET50">#REF!</definedName>
    <definedName name="_______________DET8" localSheetId="13">#REF!</definedName>
    <definedName name="_______________DET8">#REF!</definedName>
    <definedName name="_______________DET9" localSheetId="13">#REF!</definedName>
    <definedName name="_______________DET9">#REF!</definedName>
    <definedName name="_______________no1">#REF!</definedName>
    <definedName name="_______________no2">#REF!</definedName>
    <definedName name="_______________no3">#REF!</definedName>
    <definedName name="_______________no4">#REF!</definedName>
    <definedName name="_______________no5">#REF!</definedName>
    <definedName name="_______________PAG2">!$A$73:$E$140</definedName>
    <definedName name="_______________PG1" localSheetId="13">#REF!</definedName>
    <definedName name="_______________PG1">#REF!</definedName>
    <definedName name="_______________sc054" localSheetId="13">#REF!</definedName>
    <definedName name="_______________sc054">#REF!</definedName>
    <definedName name="_______________sc056" localSheetId="13">#REF!</definedName>
    <definedName name="_______________sc056">#REF!</definedName>
    <definedName name="_______________sc057" localSheetId="13">#REF!</definedName>
    <definedName name="_______________sc057">#REF!</definedName>
    <definedName name="_______________sc058" localSheetId="13">#REF!</definedName>
    <definedName name="_______________sc058">#REF!</definedName>
    <definedName name="_______________sc060" localSheetId="13">#REF!</definedName>
    <definedName name="_______________sc060">#REF!</definedName>
    <definedName name="_______________sc061" localSheetId="13">#REF!</definedName>
    <definedName name="_______________sc061">#REF!</definedName>
    <definedName name="_______________sc062" localSheetId="13">#REF!</definedName>
    <definedName name="_______________sc062">#REF!</definedName>
    <definedName name="_______________sc063" localSheetId="13">#REF!</definedName>
    <definedName name="_______________sc063">#REF!</definedName>
    <definedName name="_______________SC152" localSheetId="13">#REF!</definedName>
    <definedName name="_______________SC152">#REF!</definedName>
    <definedName name="_______________SC157" localSheetId="13">#REF!</definedName>
    <definedName name="_______________SC157">#REF!</definedName>
    <definedName name="_______________SC159" localSheetId="13">#REF!</definedName>
    <definedName name="_______________SC159">#REF!</definedName>
    <definedName name="_______________SC160" localSheetId="13">#REF!</definedName>
    <definedName name="_______________SC160">#REF!</definedName>
    <definedName name="_______________SC168" localSheetId="13">#REF!</definedName>
    <definedName name="_______________SC168">#REF!</definedName>
    <definedName name="_______________SCH1">#REF!</definedName>
    <definedName name="_______________SCH10">#REF!</definedName>
    <definedName name="_______________sch11">#REF!</definedName>
    <definedName name="_______________sch2">#REF!</definedName>
    <definedName name="_______________sch3">#REF!</definedName>
    <definedName name="_______________sch4">#REF!</definedName>
    <definedName name="_______________sch5">#REF!</definedName>
    <definedName name="_______________sch6">#REF!</definedName>
    <definedName name="_______________sch7">#REF!</definedName>
    <definedName name="_______________sch8">#REF!</definedName>
    <definedName name="_______________sch9">#REF!</definedName>
    <definedName name="_______________TND1" localSheetId="13">#REF!</definedName>
    <definedName name="_______________TND1">#REF!</definedName>
    <definedName name="_______________tsk1">#REF!</definedName>
    <definedName name="_______________w123" hidden="1">{"Edition",#N/A,FALSE,"Data"}</definedName>
    <definedName name="______________1" localSheetId="13">#REF!</definedName>
    <definedName name="______________1">#REF!</definedName>
    <definedName name="______________10" localSheetId="13">#REF!</definedName>
    <definedName name="______________10">#REF!</definedName>
    <definedName name="______________11" localSheetId="13">#REF!</definedName>
    <definedName name="______________11">#REF!</definedName>
    <definedName name="______________12" localSheetId="13">#REF!</definedName>
    <definedName name="______________12">#REF!</definedName>
    <definedName name="______________13" localSheetId="13">#REF!</definedName>
    <definedName name="______________13">#REF!</definedName>
    <definedName name="______________14" localSheetId="13">#REF!</definedName>
    <definedName name="______________14">#REF!</definedName>
    <definedName name="______________15" localSheetId="13">#REF!</definedName>
    <definedName name="______________15">#REF!</definedName>
    <definedName name="______________16" localSheetId="13">#REF!</definedName>
    <definedName name="______________16">#REF!</definedName>
    <definedName name="______________17" localSheetId="13">#REF!</definedName>
    <definedName name="______________17">#REF!</definedName>
    <definedName name="______________18" localSheetId="13">#REF!</definedName>
    <definedName name="______________18">#REF!</definedName>
    <definedName name="______________2" localSheetId="13">#REF!</definedName>
    <definedName name="______________2">#REF!</definedName>
    <definedName name="______________3" localSheetId="13">#REF!</definedName>
    <definedName name="______________3">#REF!</definedName>
    <definedName name="______________4" localSheetId="13">#REF!</definedName>
    <definedName name="______________4">#REF!</definedName>
    <definedName name="______________6" localSheetId="13">#REF!</definedName>
    <definedName name="______________6">#REF!</definedName>
    <definedName name="______________7" localSheetId="13">#REF!</definedName>
    <definedName name="______________7">#REF!</definedName>
    <definedName name="______________8" localSheetId="13">#REF!</definedName>
    <definedName name="______________8">#REF!</definedName>
    <definedName name="______________9" localSheetId="13">#REF!</definedName>
    <definedName name="______________9">#REF!</definedName>
    <definedName name="______________a3">#N/A</definedName>
    <definedName name="______________a66000" localSheetId="13">#REF!</definedName>
    <definedName name="______________a66000">#REF!</definedName>
    <definedName name="______________a66636" localSheetId="13">#REF!</definedName>
    <definedName name="______________a66636">#REF!</definedName>
    <definedName name="______________DAT1" localSheetId="13">#REF!</definedName>
    <definedName name="______________DAT1">#REF!</definedName>
    <definedName name="______________DAT10" localSheetId="13">#REF!</definedName>
    <definedName name="______________DAT10">#REF!</definedName>
    <definedName name="______________DAT11" localSheetId="13">#REF!</definedName>
    <definedName name="______________DAT11">#REF!</definedName>
    <definedName name="______________DAT12" localSheetId="13">#REF!</definedName>
    <definedName name="______________DAT12">#REF!</definedName>
    <definedName name="______________DAT13" localSheetId="13">#REF!</definedName>
    <definedName name="______________DAT13">#REF!</definedName>
    <definedName name="______________DAT14" localSheetId="13">#REF!</definedName>
    <definedName name="______________DAT14">#REF!</definedName>
    <definedName name="______________DAT15" localSheetId="13">#REF!</definedName>
    <definedName name="______________DAT15">#REF!</definedName>
    <definedName name="______________DAT16" localSheetId="13">#REF!</definedName>
    <definedName name="______________DAT16">#REF!</definedName>
    <definedName name="______________DAT17" localSheetId="13">#REF!</definedName>
    <definedName name="______________DAT17">#REF!</definedName>
    <definedName name="______________DAT18" localSheetId="13">#REF!</definedName>
    <definedName name="______________DAT18">#REF!</definedName>
    <definedName name="______________DAT19" localSheetId="13">#REF!</definedName>
    <definedName name="______________DAT19">#REF!</definedName>
    <definedName name="______________DAT2" localSheetId="13">#REF!</definedName>
    <definedName name="______________DAT2">#REF!</definedName>
    <definedName name="______________DAT20" localSheetId="13">#REF!</definedName>
    <definedName name="______________DAT20">#REF!</definedName>
    <definedName name="______________DAT23" localSheetId="13">#REF!</definedName>
    <definedName name="______________DAT23">#REF!</definedName>
    <definedName name="______________DAT24" localSheetId="13">#REF!</definedName>
    <definedName name="______________DAT24">#REF!</definedName>
    <definedName name="______________DAT25" localSheetId="13">#REF!</definedName>
    <definedName name="______________DAT25">#REF!</definedName>
    <definedName name="______________DAT26" localSheetId="13">#REF!</definedName>
    <definedName name="______________DAT26">#REF!</definedName>
    <definedName name="______________DAT27" localSheetId="13">#REF!</definedName>
    <definedName name="______________DAT27">#REF!</definedName>
    <definedName name="______________DAT28" localSheetId="13">#REF!</definedName>
    <definedName name="______________DAT28">#REF!</definedName>
    <definedName name="______________DAT29" localSheetId="13">#REF!</definedName>
    <definedName name="______________DAT29">#REF!</definedName>
    <definedName name="______________DAT3" localSheetId="13">#REF!</definedName>
    <definedName name="______________DAT3">#REF!</definedName>
    <definedName name="______________DAT4" localSheetId="13">#REF!</definedName>
    <definedName name="______________DAT4">#REF!</definedName>
    <definedName name="______________DAT5" localSheetId="13">#REF!</definedName>
    <definedName name="______________DAT5">#REF!</definedName>
    <definedName name="______________DAT6" localSheetId="13">#REF!</definedName>
    <definedName name="______________DAT6">#REF!</definedName>
    <definedName name="______________DAT7" localSheetId="13">#REF!</definedName>
    <definedName name="______________DAT7">#REF!</definedName>
    <definedName name="______________DAT8" localSheetId="13">#REF!</definedName>
    <definedName name="______________DAT8">#REF!</definedName>
    <definedName name="______________DAT9" localSheetId="13">#REF!</definedName>
    <definedName name="______________DAT9">#REF!</definedName>
    <definedName name="______________DEP390" localSheetId="13">#REF!</definedName>
    <definedName name="______________DEP390">#REF!</definedName>
    <definedName name="______________DET17" localSheetId="13">#REF!</definedName>
    <definedName name="______________DET17">#REF!</definedName>
    <definedName name="______________DET20" localSheetId="13">#REF!</definedName>
    <definedName name="______________DET20">#REF!</definedName>
    <definedName name="______________DET3" localSheetId="13">#REF!</definedName>
    <definedName name="______________DET3">#REF!</definedName>
    <definedName name="______________DET4" localSheetId="13">#REF!</definedName>
    <definedName name="______________DET4">#REF!</definedName>
    <definedName name="______________DET49" localSheetId="13">#REF!</definedName>
    <definedName name="______________DET49">#REF!</definedName>
    <definedName name="______________DET5" localSheetId="13">#REF!</definedName>
    <definedName name="______________DET5">#REF!</definedName>
    <definedName name="______________DET50" localSheetId="13">#REF!</definedName>
    <definedName name="______________DET50">#REF!</definedName>
    <definedName name="______________DET8" localSheetId="13">#REF!</definedName>
    <definedName name="______________DET8">#REF!</definedName>
    <definedName name="______________DET9" localSheetId="13">#REF!</definedName>
    <definedName name="______________DET9">#REF!</definedName>
    <definedName name="______________PAG2">!$A$73:$E$140</definedName>
    <definedName name="______________PG1" localSheetId="13">#REF!</definedName>
    <definedName name="______________PG1">#REF!</definedName>
    <definedName name="______________pl2" localSheetId="13">#REF!</definedName>
    <definedName name="______________pl2">#REF!</definedName>
    <definedName name="______________sc054" localSheetId="13">#REF!</definedName>
    <definedName name="______________sc054">#REF!</definedName>
    <definedName name="______________sc056" localSheetId="13">#REF!</definedName>
    <definedName name="______________sc056">#REF!</definedName>
    <definedName name="______________sc057" localSheetId="13">#REF!</definedName>
    <definedName name="______________sc057">#REF!</definedName>
    <definedName name="______________sc058" localSheetId="13">#REF!</definedName>
    <definedName name="______________sc058">#REF!</definedName>
    <definedName name="______________sc060" localSheetId="13">#REF!</definedName>
    <definedName name="______________sc060">#REF!</definedName>
    <definedName name="______________sc061" localSheetId="13">#REF!</definedName>
    <definedName name="______________sc061">#REF!</definedName>
    <definedName name="______________sc062" localSheetId="13">#REF!</definedName>
    <definedName name="______________sc062">#REF!</definedName>
    <definedName name="______________sc063" localSheetId="13">#REF!</definedName>
    <definedName name="______________sc063">#REF!</definedName>
    <definedName name="______________SC152" localSheetId="13">#REF!</definedName>
    <definedName name="______________SC152">#REF!</definedName>
    <definedName name="______________SC157" localSheetId="13">#REF!</definedName>
    <definedName name="______________SC157">#REF!</definedName>
    <definedName name="______________SC159" localSheetId="13">#REF!</definedName>
    <definedName name="______________SC159">#REF!</definedName>
    <definedName name="______________SC160" localSheetId="13">#REF!</definedName>
    <definedName name="______________SC160">#REF!</definedName>
    <definedName name="______________SC168" localSheetId="13">#REF!</definedName>
    <definedName name="______________SC168">#REF!</definedName>
    <definedName name="______________SCH1">#REF!</definedName>
    <definedName name="______________SCH10">#REF!</definedName>
    <definedName name="______________sch11">#REF!</definedName>
    <definedName name="______________sch2">#REF!</definedName>
    <definedName name="______________sch3">#REF!</definedName>
    <definedName name="______________sch4">#REF!</definedName>
    <definedName name="______________sch5">#REF!</definedName>
    <definedName name="______________sch6">#REF!</definedName>
    <definedName name="______________sch7">#REF!</definedName>
    <definedName name="______________sch8">#REF!</definedName>
    <definedName name="______________sch9">#REF!</definedName>
    <definedName name="______________TND1" localSheetId="13">#REF!</definedName>
    <definedName name="______________TND1">#REF!</definedName>
    <definedName name="______________tsk1">#REF!</definedName>
    <definedName name="_____________1" localSheetId="13">#REF!</definedName>
    <definedName name="_____________1">#REF!</definedName>
    <definedName name="_____________10" localSheetId="13">#REF!</definedName>
    <definedName name="_____________10">#REF!</definedName>
    <definedName name="_____________11" localSheetId="13">#REF!</definedName>
    <definedName name="_____________11">#REF!</definedName>
    <definedName name="_____________12" localSheetId="13">#REF!</definedName>
    <definedName name="_____________12">#REF!</definedName>
    <definedName name="_____________13" localSheetId="13">#REF!</definedName>
    <definedName name="_____________13">#REF!</definedName>
    <definedName name="_____________14" localSheetId="13">#REF!</definedName>
    <definedName name="_____________14">#REF!</definedName>
    <definedName name="_____________15" localSheetId="13">#REF!</definedName>
    <definedName name="_____________15">#REF!</definedName>
    <definedName name="_____________16" localSheetId="13">#REF!</definedName>
    <definedName name="_____________16">#REF!</definedName>
    <definedName name="_____________17" localSheetId="13">#REF!</definedName>
    <definedName name="_____________17">#REF!</definedName>
    <definedName name="_____________18" localSheetId="13">#REF!</definedName>
    <definedName name="_____________18">#REF!</definedName>
    <definedName name="_____________2" localSheetId="13">#REF!</definedName>
    <definedName name="_____________2">#REF!</definedName>
    <definedName name="_____________3" localSheetId="13">#REF!</definedName>
    <definedName name="_____________3">#REF!</definedName>
    <definedName name="_____________4" localSheetId="13">#REF!</definedName>
    <definedName name="_____________4">#REF!</definedName>
    <definedName name="_____________6" localSheetId="13">#REF!</definedName>
    <definedName name="_____________6">#REF!</definedName>
    <definedName name="_____________7" localSheetId="13">#REF!</definedName>
    <definedName name="_____________7">#REF!</definedName>
    <definedName name="_____________8" localSheetId="13">#REF!</definedName>
    <definedName name="_____________8">#REF!</definedName>
    <definedName name="_____________9" localSheetId="13">#REF!</definedName>
    <definedName name="_____________9">#REF!</definedName>
    <definedName name="_____________a3">#N/A</definedName>
    <definedName name="_____________a66000" localSheetId="13">#REF!</definedName>
    <definedName name="_____________a66000">#REF!</definedName>
    <definedName name="_____________a66636" localSheetId="13">#REF!</definedName>
    <definedName name="_____________a66636">#REF!</definedName>
    <definedName name="_____________AMT13300">#N/A</definedName>
    <definedName name="_____________AMT13502">#N/A</definedName>
    <definedName name="_____________AMT41301">#N/A</definedName>
    <definedName name="_____________AMT85116">#N/A</definedName>
    <definedName name="_____________AMT85125">#N/A</definedName>
    <definedName name="_____________AMT86106">#N/A</definedName>
    <definedName name="_____________AOC2">#REF!</definedName>
    <definedName name="_____________CO1">#REF!</definedName>
    <definedName name="_____________DAT1" localSheetId="13">#REF!</definedName>
    <definedName name="_____________DAT1">#REF!</definedName>
    <definedName name="_____________DAT10" localSheetId="13">#REF!</definedName>
    <definedName name="_____________DAT10">#REF!</definedName>
    <definedName name="_____________DAT11" localSheetId="13">#REF!</definedName>
    <definedName name="_____________DAT11">#REF!</definedName>
    <definedName name="_____________DAT12" localSheetId="13">#REF!</definedName>
    <definedName name="_____________DAT12">#REF!</definedName>
    <definedName name="_____________DAT13" localSheetId="13">#REF!</definedName>
    <definedName name="_____________DAT13">#REF!</definedName>
    <definedName name="_____________DAT14" localSheetId="13">#REF!</definedName>
    <definedName name="_____________DAT14">#REF!</definedName>
    <definedName name="_____________DAT15" localSheetId="13">#REF!</definedName>
    <definedName name="_____________DAT15">#REF!</definedName>
    <definedName name="_____________DAT16" localSheetId="13">#REF!</definedName>
    <definedName name="_____________DAT16">#REF!</definedName>
    <definedName name="_____________DAT17" localSheetId="13">#REF!</definedName>
    <definedName name="_____________DAT17">#REF!</definedName>
    <definedName name="_____________DAT18" localSheetId="13">#REF!</definedName>
    <definedName name="_____________DAT18">#REF!</definedName>
    <definedName name="_____________DAT19" localSheetId="13">#REF!</definedName>
    <definedName name="_____________DAT19">#REF!</definedName>
    <definedName name="_____________DAT2" localSheetId="13">#REF!</definedName>
    <definedName name="_____________DAT2">#REF!</definedName>
    <definedName name="_____________DAT20" localSheetId="13">#REF!</definedName>
    <definedName name="_____________DAT20">#REF!</definedName>
    <definedName name="_____________DAT23" localSheetId="13">#REF!</definedName>
    <definedName name="_____________DAT23">#REF!</definedName>
    <definedName name="_____________DAT24" localSheetId="13">#REF!</definedName>
    <definedName name="_____________DAT24">#REF!</definedName>
    <definedName name="_____________DAT25" localSheetId="13">#REF!</definedName>
    <definedName name="_____________DAT25">#REF!</definedName>
    <definedName name="_____________DAT26" localSheetId="13">#REF!</definedName>
    <definedName name="_____________DAT26">#REF!</definedName>
    <definedName name="_____________DAT27" localSheetId="13">#REF!</definedName>
    <definedName name="_____________DAT27">#REF!</definedName>
    <definedName name="_____________DAT28" localSheetId="13">#REF!</definedName>
    <definedName name="_____________DAT28">#REF!</definedName>
    <definedName name="_____________DAT29" localSheetId="13">#REF!</definedName>
    <definedName name="_____________DAT29">#REF!</definedName>
    <definedName name="_____________DAT3" localSheetId="13">#REF!</definedName>
    <definedName name="_____________DAT3">#REF!</definedName>
    <definedName name="_____________DAT4" localSheetId="13">#REF!</definedName>
    <definedName name="_____________DAT4">#REF!</definedName>
    <definedName name="_____________DAT5" localSheetId="13">#REF!</definedName>
    <definedName name="_____________DAT5">#REF!</definedName>
    <definedName name="_____________DAT6" localSheetId="13">#REF!</definedName>
    <definedName name="_____________DAT6">#REF!</definedName>
    <definedName name="_____________DAT7" localSheetId="13">#REF!</definedName>
    <definedName name="_____________DAT7">#REF!</definedName>
    <definedName name="_____________DAT8" localSheetId="13">#REF!</definedName>
    <definedName name="_____________DAT8">#REF!</definedName>
    <definedName name="_____________DAT9" localSheetId="13">#REF!</definedName>
    <definedName name="_____________DAT9">#REF!</definedName>
    <definedName name="_____________DDD3">#N/A</definedName>
    <definedName name="_____________DDD4">#N/A</definedName>
    <definedName name="_____________DDD5">#N/A</definedName>
    <definedName name="_____________DEP390" localSheetId="13">#REF!</definedName>
    <definedName name="_____________DEP390">#REF!</definedName>
    <definedName name="_____________DET17" localSheetId="13">#REF!</definedName>
    <definedName name="_____________DET17">#REF!</definedName>
    <definedName name="_____________DET20" localSheetId="13">#REF!</definedName>
    <definedName name="_____________DET20">#REF!</definedName>
    <definedName name="_____________DET3" localSheetId="13">#REF!</definedName>
    <definedName name="_____________DET3">#REF!</definedName>
    <definedName name="_____________DET4" localSheetId="13">#REF!</definedName>
    <definedName name="_____________DET4">#REF!</definedName>
    <definedName name="_____________DET49" localSheetId="13">#REF!</definedName>
    <definedName name="_____________DET49">#REF!</definedName>
    <definedName name="_____________DET5" localSheetId="13">#REF!</definedName>
    <definedName name="_____________DET5">#REF!</definedName>
    <definedName name="_____________DET50" localSheetId="13">#REF!</definedName>
    <definedName name="_____________DET50">#REF!</definedName>
    <definedName name="_____________DET8" localSheetId="13">#REF!</definedName>
    <definedName name="_____________DET8">#REF!</definedName>
    <definedName name="_____________DET9" localSheetId="13">#REF!</definedName>
    <definedName name="_____________DET9">#REF!</definedName>
    <definedName name="_____________ELL45">#REF!</definedName>
    <definedName name="_____________ELL90">#REF!</definedName>
    <definedName name="_____________EMP4">#N/A</definedName>
    <definedName name="_____________f2">#REF!</definedName>
    <definedName name="_____________ffr1">#REF!</definedName>
    <definedName name="_____________FRF2">#REF!</definedName>
    <definedName name="_____________K1">#REF!</definedName>
    <definedName name="_____________K2">#REF!</definedName>
    <definedName name="_____________K3">#REF!</definedName>
    <definedName name="_____________K5">#REF!</definedName>
    <definedName name="_____________K6">#REF!</definedName>
    <definedName name="_____________KD2" hidden="1">#REF!</definedName>
    <definedName name="_____________KD3" hidden="1">#REF!</definedName>
    <definedName name="_____________KK1" hidden="1">#REF!</definedName>
    <definedName name="_____________KK2" hidden="1">#REF!</definedName>
    <definedName name="_____________KK3" hidden="1">#REF!</definedName>
    <definedName name="_____________LL1">#REF!</definedName>
    <definedName name="_____________LL2">#REF!</definedName>
    <definedName name="_____________LL3">#REF!</definedName>
    <definedName name="_____________LL4">#REF!</definedName>
    <definedName name="_____________LL5">#REF!</definedName>
    <definedName name="_____________MPR1">#N/A</definedName>
    <definedName name="_____________MPR2">#N/A</definedName>
    <definedName name="_____________MPR3">#N/A</definedName>
    <definedName name="_____________nis3" hidden="1">#REF!</definedName>
    <definedName name="_____________no1">#REF!</definedName>
    <definedName name="_____________no2">#REF!</definedName>
    <definedName name="_____________no3">#REF!</definedName>
    <definedName name="_____________no4">#REF!</definedName>
    <definedName name="_____________no5">#REF!</definedName>
    <definedName name="_____________p1">#REF!</definedName>
    <definedName name="_____________p2">#REF!</definedName>
    <definedName name="_____________P21">#REF!</definedName>
    <definedName name="_____________P22">#REF!</definedName>
    <definedName name="_____________p3">#REF!</definedName>
    <definedName name="_____________P31">#REF!</definedName>
    <definedName name="_____________P32">#REF!</definedName>
    <definedName name="_____________P33">#REF!</definedName>
    <definedName name="_____________P34">#REF!</definedName>
    <definedName name="_____________PAG2">!$A$73:$E$140</definedName>
    <definedName name="_____________PC1">#REF!</definedName>
    <definedName name="_____________PG1" localSheetId="13">#REF!</definedName>
    <definedName name="_____________PG1">#REF!</definedName>
    <definedName name="_____________pl2" localSheetId="13">#REF!</definedName>
    <definedName name="_____________pl2">#REF!</definedName>
    <definedName name="_____________QTY1">#N/A</definedName>
    <definedName name="_____________QTY2">#N/A</definedName>
    <definedName name="_____________QTY3">#N/A</definedName>
    <definedName name="_____________QTY4">#N/A</definedName>
    <definedName name="_____________RE100">#REF!</definedName>
    <definedName name="_____________RE104">#REF!</definedName>
    <definedName name="_____________RE112">#REF!</definedName>
    <definedName name="_____________RE26">#REF!</definedName>
    <definedName name="_____________RE28">#REF!</definedName>
    <definedName name="_____________RE30">#REF!</definedName>
    <definedName name="_____________RE32">#REF!</definedName>
    <definedName name="_____________RE34">#REF!</definedName>
    <definedName name="_____________RE36">#REF!</definedName>
    <definedName name="_____________RE38">#REF!</definedName>
    <definedName name="_____________RE40">#REF!</definedName>
    <definedName name="_____________RE42">#REF!</definedName>
    <definedName name="_____________RE44">#REF!</definedName>
    <definedName name="_____________RE48">#REF!</definedName>
    <definedName name="_____________RE52">#REF!</definedName>
    <definedName name="_____________RE56">#REF!</definedName>
    <definedName name="_____________RE60">#REF!</definedName>
    <definedName name="_____________RE64">#REF!</definedName>
    <definedName name="_____________RE68">#REF!</definedName>
    <definedName name="_____________RE72">#REF!</definedName>
    <definedName name="_____________RE76">#REF!</definedName>
    <definedName name="_____________RE80">#REF!</definedName>
    <definedName name="_____________RE88">#REF!</definedName>
    <definedName name="_____________RE92">#REF!</definedName>
    <definedName name="_____________RE96">#REF!</definedName>
    <definedName name="_____________RMK1">#N/A</definedName>
    <definedName name="_____________RMK2">#N/A</definedName>
    <definedName name="_____________RR11">#REF!</definedName>
    <definedName name="_____________RR12">#REF!</definedName>
    <definedName name="_____________RR13">#REF!</definedName>
    <definedName name="_____________RR14">#REF!</definedName>
    <definedName name="_____________RR15">#REF!</definedName>
    <definedName name="_____________sc054" localSheetId="13">#REF!</definedName>
    <definedName name="_____________sc054">#REF!</definedName>
    <definedName name="_____________sc056" localSheetId="13">#REF!</definedName>
    <definedName name="_____________sc056">#REF!</definedName>
    <definedName name="_____________sc057" localSheetId="13">#REF!</definedName>
    <definedName name="_____________sc057">#REF!</definedName>
    <definedName name="_____________sc058" localSheetId="13">#REF!</definedName>
    <definedName name="_____________sc058">#REF!</definedName>
    <definedName name="_____________sc060" localSheetId="13">#REF!</definedName>
    <definedName name="_____________sc060">#REF!</definedName>
    <definedName name="_____________sc061" localSheetId="13">#REF!</definedName>
    <definedName name="_____________sc061">#REF!</definedName>
    <definedName name="_____________sc062" localSheetId="13">#REF!</definedName>
    <definedName name="_____________sc062">#REF!</definedName>
    <definedName name="_____________sc063" localSheetId="13">#REF!</definedName>
    <definedName name="_____________sc063">#REF!</definedName>
    <definedName name="_____________SC152" localSheetId="13">#REF!</definedName>
    <definedName name="_____________SC152">#REF!</definedName>
    <definedName name="_____________SC157" localSheetId="13">#REF!</definedName>
    <definedName name="_____________SC157">#REF!</definedName>
    <definedName name="_____________SC159" localSheetId="13">#REF!</definedName>
    <definedName name="_____________SC159">#REF!</definedName>
    <definedName name="_____________SC160" localSheetId="13">#REF!</definedName>
    <definedName name="_____________SC160">#REF!</definedName>
    <definedName name="_____________SC168" localSheetId="13">#REF!</definedName>
    <definedName name="_____________SC168">#REF!</definedName>
    <definedName name="_____________SCH1">#REF!</definedName>
    <definedName name="_____________SCH10">#REF!</definedName>
    <definedName name="_____________sch11">#REF!</definedName>
    <definedName name="_____________sch2">#REF!</definedName>
    <definedName name="_____________sch3">#REF!</definedName>
    <definedName name="_____________sch4">#REF!</definedName>
    <definedName name="_____________sch5">#REF!</definedName>
    <definedName name="_____________sch6">#REF!</definedName>
    <definedName name="_____________sch7">#REF!</definedName>
    <definedName name="_____________sch8">#REF!</definedName>
    <definedName name="_____________sch9">#REF!</definedName>
    <definedName name="_____________SSS1">#REF!</definedName>
    <definedName name="_____________TND1" localSheetId="13">#REF!</definedName>
    <definedName name="_____________TND1">#REF!</definedName>
    <definedName name="_____________tsk1">#REF!</definedName>
    <definedName name="_____________VAR13300">#N/A</definedName>
    <definedName name="_____________VAR13502">#N/A</definedName>
    <definedName name="_____________w123" hidden="1">{"Edition",#N/A,FALSE,"Data"}</definedName>
    <definedName name="_____________WKG1" localSheetId="13">#REF!</definedName>
    <definedName name="_____________WKG1">#REF!</definedName>
    <definedName name="_____________WKG3" localSheetId="13">#REF!</definedName>
    <definedName name="_____________WKG3">#REF!</definedName>
    <definedName name="_____________WKG4" localSheetId="13">#REF!</definedName>
    <definedName name="_____________WKG4">#REF!</definedName>
    <definedName name="____________1" localSheetId="13">#REF!</definedName>
    <definedName name="____________1">#REF!</definedName>
    <definedName name="____________10" localSheetId="13">#REF!</definedName>
    <definedName name="____________10">#REF!</definedName>
    <definedName name="____________11" localSheetId="13">#REF!</definedName>
    <definedName name="____________11">#REF!</definedName>
    <definedName name="____________12" localSheetId="13">#REF!</definedName>
    <definedName name="____________12">#REF!</definedName>
    <definedName name="____________13" localSheetId="13">#REF!</definedName>
    <definedName name="____________13">#REF!</definedName>
    <definedName name="____________14" localSheetId="13">#REF!</definedName>
    <definedName name="____________14">#REF!</definedName>
    <definedName name="____________15" localSheetId="13">#REF!</definedName>
    <definedName name="____________15">#REF!</definedName>
    <definedName name="____________16" localSheetId="13">#REF!</definedName>
    <definedName name="____________16">#REF!</definedName>
    <definedName name="____________17" localSheetId="13">#REF!</definedName>
    <definedName name="____________17">#REF!</definedName>
    <definedName name="____________18" localSheetId="13">#REF!</definedName>
    <definedName name="____________18">#REF!</definedName>
    <definedName name="____________2" localSheetId="13">#REF!</definedName>
    <definedName name="____________2">#REF!</definedName>
    <definedName name="____________3" localSheetId="13">#REF!</definedName>
    <definedName name="____________3">#REF!</definedName>
    <definedName name="____________4" localSheetId="13">#REF!</definedName>
    <definedName name="____________4">#REF!</definedName>
    <definedName name="____________6" localSheetId="13">#REF!</definedName>
    <definedName name="____________6">#REF!</definedName>
    <definedName name="____________7" localSheetId="13">#REF!</definedName>
    <definedName name="____________7">#REF!</definedName>
    <definedName name="____________8" localSheetId="13">#REF!</definedName>
    <definedName name="____________8">#REF!</definedName>
    <definedName name="____________9" localSheetId="13">#REF!</definedName>
    <definedName name="____________9">#REF!</definedName>
    <definedName name="____________a3">#N/A</definedName>
    <definedName name="____________a66000" localSheetId="13">#REF!</definedName>
    <definedName name="____________a66000">#REF!</definedName>
    <definedName name="____________a66636" localSheetId="13">#REF!</definedName>
    <definedName name="____________a66636">#REF!</definedName>
    <definedName name="____________AMT13300">#N/A</definedName>
    <definedName name="____________AMT13502">#N/A</definedName>
    <definedName name="____________AMT41301">#N/A</definedName>
    <definedName name="____________AMT85116">#N/A</definedName>
    <definedName name="____________AMT85125">#N/A</definedName>
    <definedName name="____________AMT86106">#N/A</definedName>
    <definedName name="____________AOC2">#REF!</definedName>
    <definedName name="____________aug98">#REF!</definedName>
    <definedName name="____________bud9899">#REF!</definedName>
    <definedName name="____________CO1">#REF!</definedName>
    <definedName name="____________DAT1" localSheetId="13">#REF!</definedName>
    <definedName name="____________DAT1">#REF!</definedName>
    <definedName name="____________DAT10" localSheetId="13">#REF!</definedName>
    <definedName name="____________DAT10">#REF!</definedName>
    <definedName name="____________DAT11" localSheetId="13">#REF!</definedName>
    <definedName name="____________DAT11">#REF!</definedName>
    <definedName name="____________DAT12" localSheetId="13">#REF!</definedName>
    <definedName name="____________DAT12">#REF!</definedName>
    <definedName name="____________DAT13" localSheetId="13">#REF!</definedName>
    <definedName name="____________DAT13">#REF!</definedName>
    <definedName name="____________DAT14" localSheetId="13">#REF!</definedName>
    <definedName name="____________DAT14">#REF!</definedName>
    <definedName name="____________DAT15" localSheetId="13">#REF!</definedName>
    <definedName name="____________DAT15">#REF!</definedName>
    <definedName name="____________DAT16" localSheetId="13">#REF!</definedName>
    <definedName name="____________DAT16">#REF!</definedName>
    <definedName name="____________DAT17" localSheetId="13">#REF!</definedName>
    <definedName name="____________DAT17">#REF!</definedName>
    <definedName name="____________DAT18" localSheetId="13">#REF!</definedName>
    <definedName name="____________DAT18">#REF!</definedName>
    <definedName name="____________DAT19" localSheetId="13">#REF!</definedName>
    <definedName name="____________DAT19">#REF!</definedName>
    <definedName name="____________DAT2" localSheetId="13">#REF!</definedName>
    <definedName name="____________DAT2">#REF!</definedName>
    <definedName name="____________DAT20" localSheetId="13">#REF!</definedName>
    <definedName name="____________DAT20">#REF!</definedName>
    <definedName name="____________DAT23" localSheetId="13">#REF!</definedName>
    <definedName name="____________DAT23">#REF!</definedName>
    <definedName name="____________DAT24" localSheetId="13">#REF!</definedName>
    <definedName name="____________DAT24">#REF!</definedName>
    <definedName name="____________DAT25" localSheetId="13">#REF!</definedName>
    <definedName name="____________DAT25">#REF!</definedName>
    <definedName name="____________DAT26" localSheetId="13">#REF!</definedName>
    <definedName name="____________DAT26">#REF!</definedName>
    <definedName name="____________DAT27" localSheetId="13">#REF!</definedName>
    <definedName name="____________DAT27">#REF!</definedName>
    <definedName name="____________DAT28" localSheetId="13">#REF!</definedName>
    <definedName name="____________DAT28">#REF!</definedName>
    <definedName name="____________DAT29" localSheetId="13">#REF!</definedName>
    <definedName name="____________DAT29">#REF!</definedName>
    <definedName name="____________DAT3" localSheetId="13">#REF!</definedName>
    <definedName name="____________DAT3">#REF!</definedName>
    <definedName name="____________DAT4" localSheetId="13">#REF!</definedName>
    <definedName name="____________DAT4">#REF!</definedName>
    <definedName name="____________DAT5" localSheetId="13">#REF!</definedName>
    <definedName name="____________DAT5">#REF!</definedName>
    <definedName name="____________DAT6" localSheetId="13">#REF!</definedName>
    <definedName name="____________DAT6">#REF!</definedName>
    <definedName name="____________DAT7" localSheetId="13">#REF!</definedName>
    <definedName name="____________DAT7">#REF!</definedName>
    <definedName name="____________DAT8" localSheetId="13">#REF!</definedName>
    <definedName name="____________DAT8">#REF!</definedName>
    <definedName name="____________DAT9" localSheetId="13">#REF!</definedName>
    <definedName name="____________DAT9">#REF!</definedName>
    <definedName name="____________DDD2">#N/A</definedName>
    <definedName name="____________DDD3">#N/A</definedName>
    <definedName name="____________DDD4">#N/A</definedName>
    <definedName name="____________DDD5">#N/A</definedName>
    <definedName name="____________dec2000">#REF!</definedName>
    <definedName name="____________DEP390" localSheetId="13">#REF!</definedName>
    <definedName name="____________DEP390">#REF!</definedName>
    <definedName name="____________DET17" localSheetId="13">#REF!</definedName>
    <definedName name="____________DET17">#REF!</definedName>
    <definedName name="____________DET20" localSheetId="13">#REF!</definedName>
    <definedName name="____________DET20">#REF!</definedName>
    <definedName name="____________DET3" localSheetId="13">#REF!</definedName>
    <definedName name="____________DET3">#REF!</definedName>
    <definedName name="____________DET4" localSheetId="13">#REF!</definedName>
    <definedName name="____________DET4">#REF!</definedName>
    <definedName name="____________DET49" localSheetId="13">#REF!</definedName>
    <definedName name="____________DET49">#REF!</definedName>
    <definedName name="____________DET5" localSheetId="13">#REF!</definedName>
    <definedName name="____________DET5">#REF!</definedName>
    <definedName name="____________DET50" localSheetId="13">#REF!</definedName>
    <definedName name="____________DET50">#REF!</definedName>
    <definedName name="____________DET8" localSheetId="13">#REF!</definedName>
    <definedName name="____________DET8">#REF!</definedName>
    <definedName name="____________DET9" localSheetId="13">#REF!</definedName>
    <definedName name="____________DET9">#REF!</definedName>
    <definedName name="____________ELL45">#REF!</definedName>
    <definedName name="____________ELL90">#REF!</definedName>
    <definedName name="____________EMP4">#N/A</definedName>
    <definedName name="____________f2">#REF!</definedName>
    <definedName name="____________ffr1">#REF!</definedName>
    <definedName name="____________FRF2">#REF!</definedName>
    <definedName name="____________K1">#REF!</definedName>
    <definedName name="____________K2">#REF!</definedName>
    <definedName name="____________K3">#REF!</definedName>
    <definedName name="____________K5">#REF!</definedName>
    <definedName name="____________K6">#REF!</definedName>
    <definedName name="____________KD2" hidden="1">#REF!</definedName>
    <definedName name="____________KD3" hidden="1">#REF!</definedName>
    <definedName name="____________KK1" hidden="1">#REF!</definedName>
    <definedName name="____________KK2" hidden="1">#REF!</definedName>
    <definedName name="____________KK3" hidden="1">#REF!</definedName>
    <definedName name="____________LL1">#REF!</definedName>
    <definedName name="____________LL2">#REF!</definedName>
    <definedName name="____________LL3">#REF!</definedName>
    <definedName name="____________LL4">#REF!</definedName>
    <definedName name="____________LL5">#REF!</definedName>
    <definedName name="____________MPR1">#N/A</definedName>
    <definedName name="____________MPR2">#N/A</definedName>
    <definedName name="____________MPR3">#N/A</definedName>
    <definedName name="____________nis3" hidden="1">#REF!</definedName>
    <definedName name="____________no1">#REF!</definedName>
    <definedName name="____________no2">#REF!</definedName>
    <definedName name="____________no3">#REF!</definedName>
    <definedName name="____________no4">#REF!</definedName>
    <definedName name="____________no5">#REF!</definedName>
    <definedName name="____________OUT13502">#N/A</definedName>
    <definedName name="____________OUT41301">#N/A</definedName>
    <definedName name="____________OUT85116">#N/A</definedName>
    <definedName name="____________OUT85125">#N/A</definedName>
    <definedName name="____________OUT86106">#N/A</definedName>
    <definedName name="____________p1">#REF!</definedName>
    <definedName name="____________p2">#REF!</definedName>
    <definedName name="____________P21">#REF!</definedName>
    <definedName name="____________P22">#REF!</definedName>
    <definedName name="____________p3">#REF!</definedName>
    <definedName name="____________P31">#REF!</definedName>
    <definedName name="____________P32">#REF!</definedName>
    <definedName name="____________P33">#REF!</definedName>
    <definedName name="____________P34">#REF!</definedName>
    <definedName name="____________PAG2">!$A$73:$E$140</definedName>
    <definedName name="____________PC1">#REF!</definedName>
    <definedName name="____________PG1" localSheetId="13">#REF!</definedName>
    <definedName name="____________PG1">#REF!</definedName>
    <definedName name="____________pl2" localSheetId="13">#REF!</definedName>
    <definedName name="____________pl2">#REF!</definedName>
    <definedName name="____________QRA86106">#N/A</definedName>
    <definedName name="____________QTY1">#N/A</definedName>
    <definedName name="____________QTY2">#N/A</definedName>
    <definedName name="____________QTY3">#N/A</definedName>
    <definedName name="____________QTY4">#N/A</definedName>
    <definedName name="____________RE100">#REF!</definedName>
    <definedName name="____________RE104">#REF!</definedName>
    <definedName name="____________RE112">#REF!</definedName>
    <definedName name="____________RE26">#REF!</definedName>
    <definedName name="____________RE28">#REF!</definedName>
    <definedName name="____________RE30">#REF!</definedName>
    <definedName name="____________RE32">#REF!</definedName>
    <definedName name="____________RE34">#REF!</definedName>
    <definedName name="____________RE36">#REF!</definedName>
    <definedName name="____________RE38">#REF!</definedName>
    <definedName name="____________RE40">#REF!</definedName>
    <definedName name="____________RE42">#REF!</definedName>
    <definedName name="____________RE44">#REF!</definedName>
    <definedName name="____________RE48">#REF!</definedName>
    <definedName name="____________RE52">#REF!</definedName>
    <definedName name="____________RE56">#REF!</definedName>
    <definedName name="____________RE60">#REF!</definedName>
    <definedName name="____________RE64">#REF!</definedName>
    <definedName name="____________RE68">#REF!</definedName>
    <definedName name="____________RE72">#REF!</definedName>
    <definedName name="____________RE76">#REF!</definedName>
    <definedName name="____________RE80">#REF!</definedName>
    <definedName name="____________RE88">#REF!</definedName>
    <definedName name="____________RE92">#REF!</definedName>
    <definedName name="____________RE96">#REF!</definedName>
    <definedName name="____________RMK1">#N/A</definedName>
    <definedName name="____________RMK2">#N/A</definedName>
    <definedName name="____________RR11">#REF!</definedName>
    <definedName name="____________RR12">#REF!</definedName>
    <definedName name="____________RR13">#REF!</definedName>
    <definedName name="____________RR14">#REF!</definedName>
    <definedName name="____________RR15">#REF!</definedName>
    <definedName name="____________sal9899">#REF!</definedName>
    <definedName name="____________sc054" localSheetId="13">#REF!</definedName>
    <definedName name="____________sc054">#REF!</definedName>
    <definedName name="____________sc056" localSheetId="13">#REF!</definedName>
    <definedName name="____________sc056">#REF!</definedName>
    <definedName name="____________sc057" localSheetId="13">#REF!</definedName>
    <definedName name="____________sc057">#REF!</definedName>
    <definedName name="____________sc058" localSheetId="13">#REF!</definedName>
    <definedName name="____________sc058">#REF!</definedName>
    <definedName name="____________sc060" localSheetId="13">#REF!</definedName>
    <definedName name="____________sc060">#REF!</definedName>
    <definedName name="____________sc061" localSheetId="13">#REF!</definedName>
    <definedName name="____________sc061">#REF!</definedName>
    <definedName name="____________sc062" localSheetId="13">#REF!</definedName>
    <definedName name="____________sc062">#REF!</definedName>
    <definedName name="____________sc063" localSheetId="13">#REF!</definedName>
    <definedName name="____________sc063">#REF!</definedName>
    <definedName name="____________SC152" localSheetId="13">#REF!</definedName>
    <definedName name="____________SC152">#REF!</definedName>
    <definedName name="____________SC157" localSheetId="13">#REF!</definedName>
    <definedName name="____________SC157">#REF!</definedName>
    <definedName name="____________SC159" localSheetId="13">#REF!</definedName>
    <definedName name="____________SC159">#REF!</definedName>
    <definedName name="____________SC160" localSheetId="13">#REF!</definedName>
    <definedName name="____________SC160">#REF!</definedName>
    <definedName name="____________SC168" localSheetId="13">#REF!</definedName>
    <definedName name="____________SC168">#REF!</definedName>
    <definedName name="____________SCH1">#REF!</definedName>
    <definedName name="____________SCH10">#REF!</definedName>
    <definedName name="____________sch11">#REF!</definedName>
    <definedName name="____________sch2">#REF!</definedName>
    <definedName name="____________sch3">#REF!</definedName>
    <definedName name="____________sch4">#REF!</definedName>
    <definedName name="____________sep98">#REF!</definedName>
    <definedName name="____________SSS1">#REF!</definedName>
    <definedName name="____________TND1" localSheetId="13">#REF!</definedName>
    <definedName name="____________TND1">#REF!</definedName>
    <definedName name="____________tsk1">#REF!</definedName>
    <definedName name="____________VAR13300">#N/A</definedName>
    <definedName name="____________VAR13502">#N/A</definedName>
    <definedName name="____________w123" hidden="1">{"Edition",#N/A,FALSE,"Data"}</definedName>
    <definedName name="____________WKG1" localSheetId="13">#REF!</definedName>
    <definedName name="____________WKG1">#REF!</definedName>
    <definedName name="____________WKG3" localSheetId="13">#REF!</definedName>
    <definedName name="____________WKG3">#REF!</definedName>
    <definedName name="____________WKG4" localSheetId="13">#REF!</definedName>
    <definedName name="____________WKG4">#REF!</definedName>
    <definedName name="___________1" localSheetId="13">#REF!</definedName>
    <definedName name="___________1">#REF!</definedName>
    <definedName name="___________10" localSheetId="13">#REF!</definedName>
    <definedName name="___________10">#REF!</definedName>
    <definedName name="___________11" localSheetId="13">#REF!</definedName>
    <definedName name="___________11">#REF!</definedName>
    <definedName name="___________12" localSheetId="13">#REF!</definedName>
    <definedName name="___________12">#REF!</definedName>
    <definedName name="___________13" localSheetId="13">#REF!</definedName>
    <definedName name="___________13">#REF!</definedName>
    <definedName name="___________14" localSheetId="13">#REF!</definedName>
    <definedName name="___________14">#REF!</definedName>
    <definedName name="___________15" localSheetId="13">#REF!</definedName>
    <definedName name="___________15">#REF!</definedName>
    <definedName name="___________16" localSheetId="13">#REF!</definedName>
    <definedName name="___________16">#REF!</definedName>
    <definedName name="___________17" localSheetId="13">#REF!</definedName>
    <definedName name="___________17">#REF!</definedName>
    <definedName name="___________18" localSheetId="13">#REF!</definedName>
    <definedName name="___________18">#REF!</definedName>
    <definedName name="___________2" localSheetId="13">#REF!</definedName>
    <definedName name="___________2">#REF!</definedName>
    <definedName name="___________3" localSheetId="13">#REF!</definedName>
    <definedName name="___________3">#REF!</definedName>
    <definedName name="___________4" localSheetId="13">#REF!</definedName>
    <definedName name="___________4">#REF!</definedName>
    <definedName name="___________6" localSheetId="13">#REF!</definedName>
    <definedName name="___________6">#REF!</definedName>
    <definedName name="___________7" localSheetId="13">#REF!</definedName>
    <definedName name="___________7">#REF!</definedName>
    <definedName name="___________8" localSheetId="13">#REF!</definedName>
    <definedName name="___________8">#REF!</definedName>
    <definedName name="___________9" localSheetId="13">#REF!</definedName>
    <definedName name="___________9">#REF!</definedName>
    <definedName name="___________a3">#N/A</definedName>
    <definedName name="___________a66000" localSheetId="13">#REF!</definedName>
    <definedName name="___________a66000">#REF!</definedName>
    <definedName name="___________a66636" localSheetId="13">#REF!</definedName>
    <definedName name="___________a66636">#REF!</definedName>
    <definedName name="___________AMT13300">#N/A</definedName>
    <definedName name="___________AMT13502">#N/A</definedName>
    <definedName name="___________AMT41301">#N/A</definedName>
    <definedName name="___________AMT85116">#N/A</definedName>
    <definedName name="___________AMT85125">#N/A</definedName>
    <definedName name="___________AMT86106">#N/A</definedName>
    <definedName name="___________AOC2">#REF!</definedName>
    <definedName name="___________APR06" localSheetId="13">#REF!</definedName>
    <definedName name="___________APR06">#REF!</definedName>
    <definedName name="___________aug98">#REF!</definedName>
    <definedName name="___________bud9899">#REF!</definedName>
    <definedName name="___________CO1">#REF!</definedName>
    <definedName name="___________DAT1" localSheetId="13">#REF!</definedName>
    <definedName name="___________DAT1">#REF!</definedName>
    <definedName name="___________DAT10" localSheetId="13">#REF!</definedName>
    <definedName name="___________DAT10">#REF!</definedName>
    <definedName name="___________DAT11" localSheetId="13">#REF!</definedName>
    <definedName name="___________DAT11">#REF!</definedName>
    <definedName name="___________DAT12" localSheetId="13">#REF!</definedName>
    <definedName name="___________DAT12">#REF!</definedName>
    <definedName name="___________DAT13" localSheetId="13">#REF!</definedName>
    <definedName name="___________DAT13">#REF!</definedName>
    <definedName name="___________DAT14" localSheetId="13">#REF!</definedName>
    <definedName name="___________DAT14">#REF!</definedName>
    <definedName name="___________DAT15" localSheetId="13">#REF!</definedName>
    <definedName name="___________DAT15">#REF!</definedName>
    <definedName name="___________DAT16" localSheetId="13">#REF!</definedName>
    <definedName name="___________DAT16">#REF!</definedName>
    <definedName name="___________DAT17" localSheetId="13">#REF!</definedName>
    <definedName name="___________DAT17">#REF!</definedName>
    <definedName name="___________DAT18" localSheetId="13">#REF!</definedName>
    <definedName name="___________DAT18">#REF!</definedName>
    <definedName name="___________DAT19" localSheetId="13">#REF!</definedName>
    <definedName name="___________DAT19">#REF!</definedName>
    <definedName name="___________DAT2" localSheetId="13">#REF!</definedName>
    <definedName name="___________DAT2">#REF!</definedName>
    <definedName name="___________DAT20" localSheetId="13">#REF!</definedName>
    <definedName name="___________DAT20">#REF!</definedName>
    <definedName name="___________DAT23" localSheetId="13">#REF!</definedName>
    <definedName name="___________DAT23">#REF!</definedName>
    <definedName name="___________DAT24" localSheetId="13">#REF!</definedName>
    <definedName name="___________DAT24">#REF!</definedName>
    <definedName name="___________DAT25" localSheetId="13">#REF!</definedName>
    <definedName name="___________DAT25">#REF!</definedName>
    <definedName name="___________DAT26" localSheetId="13">#REF!</definedName>
    <definedName name="___________DAT26">#REF!</definedName>
    <definedName name="___________DAT27" localSheetId="13">#REF!</definedName>
    <definedName name="___________DAT27">#REF!</definedName>
    <definedName name="___________DAT28" localSheetId="13">#REF!</definedName>
    <definedName name="___________DAT28">#REF!</definedName>
    <definedName name="___________DAT29" localSheetId="13">#REF!</definedName>
    <definedName name="___________DAT29">#REF!</definedName>
    <definedName name="___________DAT3" localSheetId="13">#REF!</definedName>
    <definedName name="___________DAT3">#REF!</definedName>
    <definedName name="___________DAT4" localSheetId="13">#REF!</definedName>
    <definedName name="___________DAT4">#REF!</definedName>
    <definedName name="___________DAT5" localSheetId="13">#REF!</definedName>
    <definedName name="___________DAT5">#REF!</definedName>
    <definedName name="___________DAT6" localSheetId="13">#REF!</definedName>
    <definedName name="___________DAT6">#REF!</definedName>
    <definedName name="___________DAT7" localSheetId="13">#REF!</definedName>
    <definedName name="___________DAT7">#REF!</definedName>
    <definedName name="___________DAT8" localSheetId="13">#REF!</definedName>
    <definedName name="___________DAT8">#REF!</definedName>
    <definedName name="___________DAT9" localSheetId="13">#REF!</definedName>
    <definedName name="___________DAT9">#REF!</definedName>
    <definedName name="___________DDD2">#N/A</definedName>
    <definedName name="___________DDD3">#N/A</definedName>
    <definedName name="___________DDD4">#N/A</definedName>
    <definedName name="___________DDD5">#N/A</definedName>
    <definedName name="___________dec2000">#REF!</definedName>
    <definedName name="___________DEP390" localSheetId="13">#REF!</definedName>
    <definedName name="___________DEP390">#REF!</definedName>
    <definedName name="___________DET17" localSheetId="13">#REF!</definedName>
    <definedName name="___________DET17">#REF!</definedName>
    <definedName name="___________DET20" localSheetId="13">#REF!</definedName>
    <definedName name="___________DET20">#REF!</definedName>
    <definedName name="___________DET3" localSheetId="13">#REF!</definedName>
    <definedName name="___________DET3">#REF!</definedName>
    <definedName name="___________DET4" localSheetId="13">#REF!</definedName>
    <definedName name="___________DET4">#REF!</definedName>
    <definedName name="___________DET49" localSheetId="13">#REF!</definedName>
    <definedName name="___________DET49">#REF!</definedName>
    <definedName name="___________DET5" localSheetId="13">#REF!</definedName>
    <definedName name="___________DET5">#REF!</definedName>
    <definedName name="___________DET50" localSheetId="13">#REF!</definedName>
    <definedName name="___________DET50">#REF!</definedName>
    <definedName name="___________DET8" localSheetId="13">#REF!</definedName>
    <definedName name="___________DET8">#REF!</definedName>
    <definedName name="___________DET9" localSheetId="13">#REF!</definedName>
    <definedName name="___________DET9">#REF!</definedName>
    <definedName name="___________ELL45">#REF!</definedName>
    <definedName name="___________ELL90">#REF!</definedName>
    <definedName name="___________EMP4">#N/A</definedName>
    <definedName name="___________EXP9192">#N/A</definedName>
    <definedName name="___________EXS8687">#N/A</definedName>
    <definedName name="___________EXS8990">#N/A</definedName>
    <definedName name="___________f2">#REF!</definedName>
    <definedName name="___________ffr1">#REF!</definedName>
    <definedName name="___________FRF2">#REF!</definedName>
    <definedName name="___________K1">#REF!</definedName>
    <definedName name="___________K2">#REF!</definedName>
    <definedName name="___________K3">#REF!</definedName>
    <definedName name="___________K5">#REF!</definedName>
    <definedName name="___________K6">#REF!</definedName>
    <definedName name="___________KD2" hidden="1">#REF!</definedName>
    <definedName name="___________KD3" hidden="1">#REF!</definedName>
    <definedName name="___________KK1" hidden="1">#REF!</definedName>
    <definedName name="___________KK2" hidden="1">#REF!</definedName>
    <definedName name="___________KK3" hidden="1">#REF!</definedName>
    <definedName name="___________LL1">#REF!</definedName>
    <definedName name="___________LL2">#REF!</definedName>
    <definedName name="___________LL3">#REF!</definedName>
    <definedName name="___________LL4">#REF!</definedName>
    <definedName name="___________LL5">#REF!</definedName>
    <definedName name="___________Mar06" localSheetId="13">#REF!</definedName>
    <definedName name="___________Mar06">#REF!</definedName>
    <definedName name="___________MPR1">#N/A</definedName>
    <definedName name="___________MPR2">#N/A</definedName>
    <definedName name="___________MPR3">#N/A</definedName>
    <definedName name="___________nis3" hidden="1">#REF!</definedName>
    <definedName name="___________no1">#REF!</definedName>
    <definedName name="___________no2">#REF!</definedName>
    <definedName name="___________no3">#REF!</definedName>
    <definedName name="___________no4">#REF!</definedName>
    <definedName name="___________no5">#REF!</definedName>
    <definedName name="___________OUT13300">#N/A</definedName>
    <definedName name="___________OUT13502">#N/A</definedName>
    <definedName name="___________OUT41301">#N/A</definedName>
    <definedName name="___________OUT85116">#N/A</definedName>
    <definedName name="___________OUT85125">#N/A</definedName>
    <definedName name="___________OUT86106">#N/A</definedName>
    <definedName name="___________p1">#REF!</definedName>
    <definedName name="___________p2">#REF!</definedName>
    <definedName name="___________P21">#REF!</definedName>
    <definedName name="___________P22">#REF!</definedName>
    <definedName name="___________p3">#REF!</definedName>
    <definedName name="___________P31">#REF!</definedName>
    <definedName name="___________P32">#REF!</definedName>
    <definedName name="___________P33">#REF!</definedName>
    <definedName name="___________P34">#REF!</definedName>
    <definedName name="___________PAG2">!$A$73:$E$140</definedName>
    <definedName name="___________PC1">#REF!</definedName>
    <definedName name="___________PG1" localSheetId="13">#REF!</definedName>
    <definedName name="___________PG1">#REF!</definedName>
    <definedName name="___________pl2" localSheetId="13">#REF!</definedName>
    <definedName name="___________pl2">#REF!</definedName>
    <definedName name="___________QRA86106">#N/A</definedName>
    <definedName name="___________QTY1">#N/A</definedName>
    <definedName name="___________QTY2">#N/A</definedName>
    <definedName name="___________QTY3">#N/A</definedName>
    <definedName name="___________QTY4">#N/A</definedName>
    <definedName name="___________RE100">#REF!</definedName>
    <definedName name="___________RE104">#REF!</definedName>
    <definedName name="___________RE112">#REF!</definedName>
    <definedName name="___________RE26">#REF!</definedName>
    <definedName name="___________RE28">#REF!</definedName>
    <definedName name="___________RE30">#REF!</definedName>
    <definedName name="___________RE32">#REF!</definedName>
    <definedName name="___________RE34">#REF!</definedName>
    <definedName name="___________RE36">#REF!</definedName>
    <definedName name="___________RE38">#REF!</definedName>
    <definedName name="___________RE40">#REF!</definedName>
    <definedName name="___________RE42">#REF!</definedName>
    <definedName name="___________RE44">#REF!</definedName>
    <definedName name="___________RE48">#REF!</definedName>
    <definedName name="___________RE52">#REF!</definedName>
    <definedName name="___________RE56">#REF!</definedName>
    <definedName name="___________RE60">#REF!</definedName>
    <definedName name="___________RE64">#REF!</definedName>
    <definedName name="___________RE68">#REF!</definedName>
    <definedName name="___________RE72">#REF!</definedName>
    <definedName name="___________RE76">#REF!</definedName>
    <definedName name="___________RE80">#REF!</definedName>
    <definedName name="___________RE88">#REF!</definedName>
    <definedName name="___________RE92">#REF!</definedName>
    <definedName name="___________RE96">#REF!</definedName>
    <definedName name="___________RMK1">#N/A</definedName>
    <definedName name="___________RMK2">#N/A</definedName>
    <definedName name="___________RR11">#REF!</definedName>
    <definedName name="___________RR12">#REF!</definedName>
    <definedName name="___________RR13">#REF!</definedName>
    <definedName name="___________RR14">#REF!</definedName>
    <definedName name="___________RR15">#REF!</definedName>
    <definedName name="___________sal9899">#REF!</definedName>
    <definedName name="___________sc054" localSheetId="13">#REF!</definedName>
    <definedName name="___________sc054">#REF!</definedName>
    <definedName name="___________sc056" localSheetId="13">#REF!</definedName>
    <definedName name="___________sc056">#REF!</definedName>
    <definedName name="___________sc057" localSheetId="13">#REF!</definedName>
    <definedName name="___________sc057">#REF!</definedName>
    <definedName name="___________sc058" localSheetId="13">#REF!</definedName>
    <definedName name="___________sc058">#REF!</definedName>
    <definedName name="___________sc060" localSheetId="13">#REF!</definedName>
    <definedName name="___________sc060">#REF!</definedName>
    <definedName name="___________sc061" localSheetId="13">#REF!</definedName>
    <definedName name="___________sc061">#REF!</definedName>
    <definedName name="___________sc062" localSheetId="13">#REF!</definedName>
    <definedName name="___________sc062">#REF!</definedName>
    <definedName name="___________sc063" localSheetId="13">#REF!</definedName>
    <definedName name="___________sc063">#REF!</definedName>
    <definedName name="___________SC152" localSheetId="13">#REF!</definedName>
    <definedName name="___________SC152">#REF!</definedName>
    <definedName name="___________SC157" localSheetId="13">#REF!</definedName>
    <definedName name="___________SC157">#REF!</definedName>
    <definedName name="___________SC159" localSheetId="13">#REF!</definedName>
    <definedName name="___________SC159">#REF!</definedName>
    <definedName name="___________SC160" localSheetId="13">#REF!</definedName>
    <definedName name="___________SC160">#REF!</definedName>
    <definedName name="___________SC168" localSheetId="13">#REF!</definedName>
    <definedName name="___________SC168">#REF!</definedName>
    <definedName name="___________SCH1">#REF!</definedName>
    <definedName name="___________SCH10">#REF!</definedName>
    <definedName name="___________sch11">#REF!</definedName>
    <definedName name="___________sch2">#REF!</definedName>
    <definedName name="___________sch3">#REF!</definedName>
    <definedName name="___________sch4">#REF!</definedName>
    <definedName name="___________sch5">#REF!</definedName>
    <definedName name="___________sch6">#REF!</definedName>
    <definedName name="___________sch7">#REF!</definedName>
    <definedName name="___________sch8">#REF!</definedName>
    <definedName name="___________sch9">#REF!</definedName>
    <definedName name="___________sep98">#REF!</definedName>
    <definedName name="___________SSS1">#REF!</definedName>
    <definedName name="___________TND1" localSheetId="13">#REF!</definedName>
    <definedName name="___________TND1">#REF!</definedName>
    <definedName name="___________tsk1">#REF!</definedName>
    <definedName name="___________VAR13300">#N/A</definedName>
    <definedName name="___________VAR13502">#N/A</definedName>
    <definedName name="___________w123" hidden="1">{"Edition",#N/A,FALSE,"Data"}</definedName>
    <definedName name="___________WKG1" localSheetId="13">#REF!</definedName>
    <definedName name="___________WKG1">#REF!</definedName>
    <definedName name="___________WKG3" localSheetId="13">#REF!</definedName>
    <definedName name="___________WKG3">#REF!</definedName>
    <definedName name="___________WKG4" localSheetId="13">#REF!</definedName>
    <definedName name="___________WKG4">#REF!</definedName>
    <definedName name="__________1" localSheetId="13">#REF!</definedName>
    <definedName name="__________1">#REF!</definedName>
    <definedName name="__________10" localSheetId="13">#REF!</definedName>
    <definedName name="__________10">#REF!</definedName>
    <definedName name="__________11" localSheetId="13">#REF!</definedName>
    <definedName name="__________11">#REF!</definedName>
    <definedName name="__________12" localSheetId="13">#REF!</definedName>
    <definedName name="__________12">#REF!</definedName>
    <definedName name="__________13" localSheetId="13">#REF!</definedName>
    <definedName name="__________13">#REF!</definedName>
    <definedName name="__________14" localSheetId="13">#REF!</definedName>
    <definedName name="__________14">#REF!</definedName>
    <definedName name="__________15" localSheetId="13">#REF!</definedName>
    <definedName name="__________15">#REF!</definedName>
    <definedName name="__________16" localSheetId="13">#REF!</definedName>
    <definedName name="__________16">#REF!</definedName>
    <definedName name="__________17" localSheetId="13">#REF!</definedName>
    <definedName name="__________17">#REF!</definedName>
    <definedName name="__________18" localSheetId="13">#REF!</definedName>
    <definedName name="__________18">#REF!</definedName>
    <definedName name="__________2" localSheetId="13">#REF!</definedName>
    <definedName name="__________2">#REF!</definedName>
    <definedName name="__________3" localSheetId="13">#REF!</definedName>
    <definedName name="__________3">#REF!</definedName>
    <definedName name="__________4" localSheetId="13">#REF!</definedName>
    <definedName name="__________4">#REF!</definedName>
    <definedName name="__________6" localSheetId="13">#REF!</definedName>
    <definedName name="__________6">#REF!</definedName>
    <definedName name="__________7" localSheetId="13">#REF!</definedName>
    <definedName name="__________7">#REF!</definedName>
    <definedName name="__________8" localSheetId="13">#REF!</definedName>
    <definedName name="__________8">#REF!</definedName>
    <definedName name="__________9" localSheetId="13">#REF!</definedName>
    <definedName name="__________9">#REF!</definedName>
    <definedName name="__________a3">#N/A</definedName>
    <definedName name="__________a66000" localSheetId="13">#REF!</definedName>
    <definedName name="__________a66000">#REF!</definedName>
    <definedName name="__________a66636" localSheetId="13">#REF!</definedName>
    <definedName name="__________a66636">#REF!</definedName>
    <definedName name="__________AMT13300">#N/A</definedName>
    <definedName name="__________AMT13502">#N/A</definedName>
    <definedName name="__________AMT41301">#N/A</definedName>
    <definedName name="__________AMT85116">#N/A</definedName>
    <definedName name="__________AMT85125">#N/A</definedName>
    <definedName name="__________AMT86106">#N/A</definedName>
    <definedName name="__________AOC2">#REF!</definedName>
    <definedName name="__________APR06" localSheetId="13">#REF!</definedName>
    <definedName name="__________APR06">#REF!</definedName>
    <definedName name="__________aug98">#REF!</definedName>
    <definedName name="__________bud9899">#REF!</definedName>
    <definedName name="__________CO1">#REF!</definedName>
    <definedName name="__________DAT1" localSheetId="13">#REF!</definedName>
    <definedName name="__________DAT1">#REF!</definedName>
    <definedName name="__________DAT10" localSheetId="13">#REF!</definedName>
    <definedName name="__________DAT10">#REF!</definedName>
    <definedName name="__________DAT11" localSheetId="13">#REF!</definedName>
    <definedName name="__________DAT11">#REF!</definedName>
    <definedName name="__________DAT12" localSheetId="13">#REF!</definedName>
    <definedName name="__________DAT12">#REF!</definedName>
    <definedName name="__________DAT13" localSheetId="13">#REF!</definedName>
    <definedName name="__________DAT13">#REF!</definedName>
    <definedName name="__________DAT14" localSheetId="13">#REF!</definedName>
    <definedName name="__________DAT14">#REF!</definedName>
    <definedName name="__________DAT15" localSheetId="13">#REF!</definedName>
    <definedName name="__________DAT15">#REF!</definedName>
    <definedName name="__________DAT16" localSheetId="13">#REF!</definedName>
    <definedName name="__________DAT16">#REF!</definedName>
    <definedName name="__________DAT17" localSheetId="13">#REF!</definedName>
    <definedName name="__________DAT17">#REF!</definedName>
    <definedName name="__________DAT18" localSheetId="13">#REF!</definedName>
    <definedName name="__________DAT18">#REF!</definedName>
    <definedName name="__________DAT19" localSheetId="13">#REF!</definedName>
    <definedName name="__________DAT19">#REF!</definedName>
    <definedName name="__________DAT2" localSheetId="13">#REF!</definedName>
    <definedName name="__________DAT2">#REF!</definedName>
    <definedName name="__________DAT20" localSheetId="13">#REF!</definedName>
    <definedName name="__________DAT20">#REF!</definedName>
    <definedName name="__________DAT23" localSheetId="13">#REF!</definedName>
    <definedName name="__________DAT23">#REF!</definedName>
    <definedName name="__________DAT24" localSheetId="13">#REF!</definedName>
    <definedName name="__________DAT24">#REF!</definedName>
    <definedName name="__________DAT25" localSheetId="13">#REF!</definedName>
    <definedName name="__________DAT25">#REF!</definedName>
    <definedName name="__________DAT26" localSheetId="13">#REF!</definedName>
    <definedName name="__________DAT26">#REF!</definedName>
    <definedName name="__________DAT27" localSheetId="13">#REF!</definedName>
    <definedName name="__________DAT27">#REF!</definedName>
    <definedName name="__________DAT28" localSheetId="13">#REF!</definedName>
    <definedName name="__________DAT28">#REF!</definedName>
    <definedName name="__________DAT29" localSheetId="13">#REF!</definedName>
    <definedName name="__________DAT29">#REF!</definedName>
    <definedName name="__________DAT3" localSheetId="13">#REF!</definedName>
    <definedName name="__________DAT3">#REF!</definedName>
    <definedName name="__________DAT4" localSheetId="13">#REF!</definedName>
    <definedName name="__________DAT4">#REF!</definedName>
    <definedName name="__________DAT5" localSheetId="13">#REF!</definedName>
    <definedName name="__________DAT5">#REF!</definedName>
    <definedName name="__________DAT6" localSheetId="13">#REF!</definedName>
    <definedName name="__________DAT6">#REF!</definedName>
    <definedName name="__________DAT7" localSheetId="13">#REF!</definedName>
    <definedName name="__________DAT7">#REF!</definedName>
    <definedName name="__________DAT8" localSheetId="13">#REF!</definedName>
    <definedName name="__________DAT8">#REF!</definedName>
    <definedName name="__________DAT9" localSheetId="13">#REF!</definedName>
    <definedName name="__________DAT9">#REF!</definedName>
    <definedName name="__________DDD2">#N/A</definedName>
    <definedName name="__________DDD3">#N/A</definedName>
    <definedName name="__________DDD4">#N/A</definedName>
    <definedName name="__________DDD5">#N/A</definedName>
    <definedName name="__________dec2000">#REF!</definedName>
    <definedName name="__________DEP390" localSheetId="13">#REF!</definedName>
    <definedName name="__________DEP390">#REF!</definedName>
    <definedName name="__________DET17" localSheetId="13">#REF!</definedName>
    <definedName name="__________DET17">#REF!</definedName>
    <definedName name="__________DET20" localSheetId="13">#REF!</definedName>
    <definedName name="__________DET20">#REF!</definedName>
    <definedName name="__________DET3" localSheetId="13">#REF!</definedName>
    <definedName name="__________DET3">#REF!</definedName>
    <definedName name="__________DET4" localSheetId="13">#REF!</definedName>
    <definedName name="__________DET4">#REF!</definedName>
    <definedName name="__________DET49" localSheetId="13">#REF!</definedName>
    <definedName name="__________DET49">#REF!</definedName>
    <definedName name="__________DET5" localSheetId="13">#REF!</definedName>
    <definedName name="__________DET5">#REF!</definedName>
    <definedName name="__________DET50" localSheetId="13">#REF!</definedName>
    <definedName name="__________DET50">#REF!</definedName>
    <definedName name="__________DET8" localSheetId="13">#REF!</definedName>
    <definedName name="__________DET8">#REF!</definedName>
    <definedName name="__________DET9" localSheetId="13">#REF!</definedName>
    <definedName name="__________DET9">#REF!</definedName>
    <definedName name="__________ELL45">#REF!</definedName>
    <definedName name="__________ELL90">#REF!</definedName>
    <definedName name="__________EMP4">#N/A</definedName>
    <definedName name="__________EXP9192">#N/A</definedName>
    <definedName name="__________EXS8687">#N/A</definedName>
    <definedName name="__________EXS8990">#N/A</definedName>
    <definedName name="__________f2">#REF!</definedName>
    <definedName name="__________ffr1">#REF!</definedName>
    <definedName name="__________FRF2">#REF!</definedName>
    <definedName name="__________JAN05" hidden="1">{"bs",#N/A,FALSE,"BS";"pl",#N/A,FALSE,"PL";"res",#N/A,FALSE,"S.CAP,RES";"loans",#N/A,FALSE,"Loans";"inv",#N/A,FALSE,"C.Assets";"fa",#N/A,FALSE,"F.Assets";"ca",#N/A,FALSE,"C.Assets";"cl",#N/A,FALSE,"CL,Sales,Income";"ovh",#N/A,FALSE,"OVH"}</definedName>
    <definedName name="__________K1">#REF!</definedName>
    <definedName name="__________K2">#REF!</definedName>
    <definedName name="__________K3">#REF!</definedName>
    <definedName name="__________K5">#REF!</definedName>
    <definedName name="__________K6">#REF!</definedName>
    <definedName name="__________KD2" hidden="1">#REF!</definedName>
    <definedName name="__________KD3" hidden="1">#REF!</definedName>
    <definedName name="__________key2" hidden="1">#REF!</definedName>
    <definedName name="__________KK1" hidden="1">#REF!</definedName>
    <definedName name="__________KK2" hidden="1">#REF!</definedName>
    <definedName name="__________KK3" hidden="1">#REF!</definedName>
    <definedName name="__________LL1">#REF!</definedName>
    <definedName name="__________LL2">#REF!</definedName>
    <definedName name="__________LL3">#REF!</definedName>
    <definedName name="__________LL4">#REF!</definedName>
    <definedName name="__________LL5">#REF!</definedName>
    <definedName name="__________Mar06" localSheetId="13">#REF!</definedName>
    <definedName name="__________Mar06">#REF!</definedName>
    <definedName name="__________MAY05" hidden="1">{"bs",#N/A,FALSE,"BS";"pl",#N/A,FALSE,"PL"}</definedName>
    <definedName name="__________MPR1">#N/A</definedName>
    <definedName name="__________MPR2">#N/A</definedName>
    <definedName name="__________MPR3">#N/A</definedName>
    <definedName name="__________nis3" hidden="1">#REF!</definedName>
    <definedName name="__________no1">#REF!</definedName>
    <definedName name="__________no2">#REF!</definedName>
    <definedName name="__________no3">#REF!</definedName>
    <definedName name="__________no4">#REF!</definedName>
    <definedName name="__________no5">#REF!</definedName>
    <definedName name="__________oct98">#REF!</definedName>
    <definedName name="__________OUT13300">#N/A</definedName>
    <definedName name="__________OUT13502">#N/A</definedName>
    <definedName name="__________OUT41301">#N/A</definedName>
    <definedName name="__________OUT85116">#N/A</definedName>
    <definedName name="__________OUT85125">#N/A</definedName>
    <definedName name="__________OUT86106">#N/A</definedName>
    <definedName name="__________p1">#REF!</definedName>
    <definedName name="__________p2">#REF!</definedName>
    <definedName name="__________P21">#REF!</definedName>
    <definedName name="__________P22">#REF!</definedName>
    <definedName name="__________p3">#REF!</definedName>
    <definedName name="__________P31">#REF!</definedName>
    <definedName name="__________P32">#REF!</definedName>
    <definedName name="__________P33">#REF!</definedName>
    <definedName name="__________P34">#REF!</definedName>
    <definedName name="__________PAG2">!$A$73:$E$140</definedName>
    <definedName name="__________PC1">#REF!</definedName>
    <definedName name="__________PG1" localSheetId="13">#REF!</definedName>
    <definedName name="__________PG1">#REF!</definedName>
    <definedName name="__________pl2" localSheetId="13">#REF!</definedName>
    <definedName name="__________pl2">#REF!</definedName>
    <definedName name="__________PL3112">#REF!</definedName>
    <definedName name="__________QRA86106">#N/A</definedName>
    <definedName name="__________QTY1">#N/A</definedName>
    <definedName name="__________QTY2">#N/A</definedName>
    <definedName name="__________QTY3">#N/A</definedName>
    <definedName name="__________QTY4">#N/A</definedName>
    <definedName name="__________RE100">#REF!</definedName>
    <definedName name="__________RE104">#REF!</definedName>
    <definedName name="__________RE112">#REF!</definedName>
    <definedName name="__________RE26">#REF!</definedName>
    <definedName name="__________RE28">#REF!</definedName>
    <definedName name="__________RE30">#REF!</definedName>
    <definedName name="__________RE32">#REF!</definedName>
    <definedName name="__________RE34">#REF!</definedName>
    <definedName name="__________RE36">#REF!</definedName>
    <definedName name="__________RE38">#REF!</definedName>
    <definedName name="__________RE40">#REF!</definedName>
    <definedName name="__________RE42">#REF!</definedName>
    <definedName name="__________RE44">#REF!</definedName>
    <definedName name="__________RE48">#REF!</definedName>
    <definedName name="__________RE52">#REF!</definedName>
    <definedName name="__________RE56">#REF!</definedName>
    <definedName name="__________RE60">#REF!</definedName>
    <definedName name="__________RE64">#REF!</definedName>
    <definedName name="__________RE68">#REF!</definedName>
    <definedName name="__________RE72">#REF!</definedName>
    <definedName name="__________RE76">#REF!</definedName>
    <definedName name="__________RE80">#REF!</definedName>
    <definedName name="__________RE88">#REF!</definedName>
    <definedName name="__________RE92">#REF!</definedName>
    <definedName name="__________RE96">#REF!</definedName>
    <definedName name="__________RMK1">#N/A</definedName>
    <definedName name="__________RMK2">#N/A</definedName>
    <definedName name="__________RR11">#REF!</definedName>
    <definedName name="__________RR12">#REF!</definedName>
    <definedName name="__________RR13">#REF!</definedName>
    <definedName name="__________RR14">#REF!</definedName>
    <definedName name="__________RR15">#REF!</definedName>
    <definedName name="__________sal9899">#REF!</definedName>
    <definedName name="__________sc054" localSheetId="13">#REF!</definedName>
    <definedName name="__________sc054">#REF!</definedName>
    <definedName name="__________sc056" localSheetId="13">#REF!</definedName>
    <definedName name="__________sc056">#REF!</definedName>
    <definedName name="__________sc057" localSheetId="13">#REF!</definedName>
    <definedName name="__________sc057">#REF!</definedName>
    <definedName name="__________sc058" localSheetId="13">#REF!</definedName>
    <definedName name="__________sc058">#REF!</definedName>
    <definedName name="__________sc060" localSheetId="13">#REF!</definedName>
    <definedName name="__________sc060">#REF!</definedName>
    <definedName name="__________sc061" localSheetId="13">#REF!</definedName>
    <definedName name="__________sc061">#REF!</definedName>
    <definedName name="__________sc062" localSheetId="13">#REF!</definedName>
    <definedName name="__________sc062">#REF!</definedName>
    <definedName name="__________sc063" localSheetId="13">#REF!</definedName>
    <definedName name="__________sc063">#REF!</definedName>
    <definedName name="__________SC152" localSheetId="13">#REF!</definedName>
    <definedName name="__________SC152">#REF!</definedName>
    <definedName name="__________SC157" localSheetId="13">#REF!</definedName>
    <definedName name="__________SC157">#REF!</definedName>
    <definedName name="__________SC159" localSheetId="13">#REF!</definedName>
    <definedName name="__________SC159">#REF!</definedName>
    <definedName name="__________SC160" localSheetId="13">#REF!</definedName>
    <definedName name="__________SC160">#REF!</definedName>
    <definedName name="__________SC168" localSheetId="13">#REF!</definedName>
    <definedName name="__________SC168">#REF!</definedName>
    <definedName name="__________SCH10">#REF!</definedName>
    <definedName name="__________sch11">#REF!</definedName>
    <definedName name="__________sch2">#REF!</definedName>
    <definedName name="__________sch3">#REF!</definedName>
    <definedName name="__________sch4">#REF!</definedName>
    <definedName name="__________sch5">#REF!</definedName>
    <definedName name="__________sch6">#REF!</definedName>
    <definedName name="__________sch7">#REF!</definedName>
    <definedName name="__________sch8">#REF!</definedName>
    <definedName name="__________sch9">#REF!</definedName>
    <definedName name="__________sep98">#REF!</definedName>
    <definedName name="__________SHB2000">#REF!</definedName>
    <definedName name="__________SHB820">#REF!</definedName>
    <definedName name="__________SSS1">#REF!</definedName>
    <definedName name="__________TND1" localSheetId="13">#REF!</definedName>
    <definedName name="__________TND1">#REF!</definedName>
    <definedName name="__________tsk1">#REF!</definedName>
    <definedName name="__________VAR13300">#N/A</definedName>
    <definedName name="__________VAR13502">#N/A</definedName>
    <definedName name="__________WKG1" localSheetId="13">#REF!</definedName>
    <definedName name="__________WKG1">#REF!</definedName>
    <definedName name="__________WKG3" localSheetId="13">#REF!</definedName>
    <definedName name="__________WKG3">#REF!</definedName>
    <definedName name="__________WKG4" localSheetId="13">#REF!</definedName>
    <definedName name="__________WKG4">#REF!</definedName>
    <definedName name="_________1" localSheetId="13">#REF!</definedName>
    <definedName name="_________1">#REF!</definedName>
    <definedName name="_________10" localSheetId="13">#REF!</definedName>
    <definedName name="_________10">#REF!</definedName>
    <definedName name="_________11" localSheetId="13">#REF!</definedName>
    <definedName name="_________11">#REF!</definedName>
    <definedName name="_________12" localSheetId="13">#REF!</definedName>
    <definedName name="_________12">#REF!</definedName>
    <definedName name="_________13" localSheetId="13">#REF!</definedName>
    <definedName name="_________13">#REF!</definedName>
    <definedName name="_________14" localSheetId="13">#REF!</definedName>
    <definedName name="_________14">#REF!</definedName>
    <definedName name="_________15" localSheetId="13">#REF!</definedName>
    <definedName name="_________15">#REF!</definedName>
    <definedName name="_________16" localSheetId="13">#REF!</definedName>
    <definedName name="_________16">#REF!</definedName>
    <definedName name="_________17" localSheetId="13">#REF!</definedName>
    <definedName name="_________17">#REF!</definedName>
    <definedName name="_________18" localSheetId="13">#REF!</definedName>
    <definedName name="_________18">#REF!</definedName>
    <definedName name="_________2" localSheetId="13">#REF!</definedName>
    <definedName name="_________2">#REF!</definedName>
    <definedName name="_________3" localSheetId="13">#REF!</definedName>
    <definedName name="_________3">#REF!</definedName>
    <definedName name="_________4" localSheetId="13">#REF!</definedName>
    <definedName name="_________4">#REF!</definedName>
    <definedName name="_________6" localSheetId="13">#REF!</definedName>
    <definedName name="_________6">#REF!</definedName>
    <definedName name="_________7" localSheetId="13">#REF!</definedName>
    <definedName name="_________7">#REF!</definedName>
    <definedName name="_________8" localSheetId="13">#REF!</definedName>
    <definedName name="_________8">#REF!</definedName>
    <definedName name="_________80G">#REF!</definedName>
    <definedName name="_________9" localSheetId="13">#REF!</definedName>
    <definedName name="_________9">#REF!</definedName>
    <definedName name="_________a3">#N/A</definedName>
    <definedName name="_________a66000" localSheetId="13">#REF!</definedName>
    <definedName name="_________a66000">#REF!</definedName>
    <definedName name="_________a66636" localSheetId="13">#REF!</definedName>
    <definedName name="_________a66636">#REF!</definedName>
    <definedName name="_________AMT13300">#N/A</definedName>
    <definedName name="_________AMT13502">#N/A</definedName>
    <definedName name="_________AMT41301">#N/A</definedName>
    <definedName name="_________AMT85116">#N/A</definedName>
    <definedName name="_________AMT85125">#N/A</definedName>
    <definedName name="_________AMT86106">#N/A</definedName>
    <definedName name="_________AOC2">#REF!</definedName>
    <definedName name="_________APR06" localSheetId="13">#REF!</definedName>
    <definedName name="_________APR06">#REF!</definedName>
    <definedName name="_________aug98">#REF!</definedName>
    <definedName name="_________bud9899">#REF!</definedName>
    <definedName name="_________CO1">#REF!</definedName>
    <definedName name="_________DAT1" localSheetId="13">#REF!</definedName>
    <definedName name="_________DAT1">#REF!</definedName>
    <definedName name="_________DAT10" localSheetId="13">#REF!</definedName>
    <definedName name="_________DAT10">#REF!</definedName>
    <definedName name="_________DAT11" localSheetId="13">#REF!</definedName>
    <definedName name="_________DAT11">#REF!</definedName>
    <definedName name="_________DAT12" localSheetId="13">#REF!</definedName>
    <definedName name="_________DAT12">#REF!</definedName>
    <definedName name="_________DAT13" localSheetId="13">#REF!</definedName>
    <definedName name="_________DAT13">#REF!</definedName>
    <definedName name="_________DAT14" localSheetId="13">#REF!</definedName>
    <definedName name="_________DAT14">#REF!</definedName>
    <definedName name="_________DAT15" localSheetId="13">#REF!</definedName>
    <definedName name="_________DAT15">#REF!</definedName>
    <definedName name="_________DAT16" localSheetId="13">#REF!</definedName>
    <definedName name="_________DAT16">#REF!</definedName>
    <definedName name="_________DAT17" localSheetId="13">#REF!</definedName>
    <definedName name="_________DAT17">#REF!</definedName>
    <definedName name="_________DAT18" localSheetId="13">#REF!</definedName>
    <definedName name="_________DAT18">#REF!</definedName>
    <definedName name="_________DAT19" localSheetId="13">#REF!</definedName>
    <definedName name="_________DAT19">#REF!</definedName>
    <definedName name="_________DAT2" localSheetId="13">#REF!</definedName>
    <definedName name="_________DAT2">#REF!</definedName>
    <definedName name="_________DAT20" localSheetId="13">#REF!</definedName>
    <definedName name="_________DAT20">#REF!</definedName>
    <definedName name="_________DAT23" localSheetId="13">#REF!</definedName>
    <definedName name="_________DAT23">#REF!</definedName>
    <definedName name="_________DAT24" localSheetId="13">#REF!</definedName>
    <definedName name="_________DAT24">#REF!</definedName>
    <definedName name="_________DAT25" localSheetId="13">#REF!</definedName>
    <definedName name="_________DAT25">#REF!</definedName>
    <definedName name="_________DAT26" localSheetId="13">#REF!</definedName>
    <definedName name="_________DAT26">#REF!</definedName>
    <definedName name="_________DAT27" localSheetId="13">#REF!</definedName>
    <definedName name="_________DAT27">#REF!</definedName>
    <definedName name="_________DAT28" localSheetId="13">#REF!</definedName>
    <definedName name="_________DAT28">#REF!</definedName>
    <definedName name="_________DAT29" localSheetId="13">#REF!</definedName>
    <definedName name="_________DAT29">#REF!</definedName>
    <definedName name="_________DAT3" localSheetId="13">#REF!</definedName>
    <definedName name="_________DAT3">#REF!</definedName>
    <definedName name="_________DAT4" localSheetId="13">#REF!</definedName>
    <definedName name="_________DAT4">#REF!</definedName>
    <definedName name="_________DAT5" localSheetId="13">#REF!</definedName>
    <definedName name="_________DAT5">#REF!</definedName>
    <definedName name="_________DAT6" localSheetId="13">#REF!</definedName>
    <definedName name="_________DAT6">#REF!</definedName>
    <definedName name="_________DAT7" localSheetId="13">#REF!</definedName>
    <definedName name="_________DAT7">#REF!</definedName>
    <definedName name="_________DAT8" localSheetId="13">#REF!</definedName>
    <definedName name="_________DAT8">#REF!</definedName>
    <definedName name="_________DAT9" localSheetId="13">#REF!</definedName>
    <definedName name="_________DAT9">#REF!</definedName>
    <definedName name="_________DDD2">#N/A</definedName>
    <definedName name="_________DDD3">#N/A</definedName>
    <definedName name="_________DDD4">#N/A</definedName>
    <definedName name="_________DDD5">#N/A</definedName>
    <definedName name="_________dec2000">#REF!</definedName>
    <definedName name="_________DEP390" localSheetId="13">#REF!</definedName>
    <definedName name="_________DEP390">#REF!</definedName>
    <definedName name="_________DET17" localSheetId="13">#REF!</definedName>
    <definedName name="_________DET17">#REF!</definedName>
    <definedName name="_________DET20" localSheetId="13">#REF!</definedName>
    <definedName name="_________DET20">#REF!</definedName>
    <definedName name="_________DET3" localSheetId="13">#REF!</definedName>
    <definedName name="_________DET3">#REF!</definedName>
    <definedName name="_________DET4" localSheetId="13">#REF!</definedName>
    <definedName name="_________DET4">#REF!</definedName>
    <definedName name="_________DET49" localSheetId="13">#REF!</definedName>
    <definedName name="_________DET49">#REF!</definedName>
    <definedName name="_________DET5" localSheetId="13">#REF!</definedName>
    <definedName name="_________DET5">#REF!</definedName>
    <definedName name="_________DET50" localSheetId="13">#REF!</definedName>
    <definedName name="_________DET50">#REF!</definedName>
    <definedName name="_________DET8" localSheetId="13">#REF!</definedName>
    <definedName name="_________DET8">#REF!</definedName>
    <definedName name="_________DET9" localSheetId="13">#REF!</definedName>
    <definedName name="_________DET9">#REF!</definedName>
    <definedName name="_________ELL45">#REF!</definedName>
    <definedName name="_________ELL90">#REF!</definedName>
    <definedName name="_________EMP4">#N/A</definedName>
    <definedName name="_________EXP9192">#N/A</definedName>
    <definedName name="_________EXS8687">#N/A</definedName>
    <definedName name="_________EXS8990">#N/A</definedName>
    <definedName name="_________f2">#REF!</definedName>
    <definedName name="_________ffr1">#REF!</definedName>
    <definedName name="_________FRF2">#REF!</definedName>
    <definedName name="_________JAN05" hidden="1">{"bs",#N/A,FALSE,"BS";"pl",#N/A,FALSE,"PL";"res",#N/A,FALSE,"S.CAP,RES";"loans",#N/A,FALSE,"Loans";"inv",#N/A,FALSE,"C.Assets";"fa",#N/A,FALSE,"F.Assets";"ca",#N/A,FALSE,"C.Assets";"cl",#N/A,FALSE,"CL,Sales,Income";"ovh",#N/A,FALSE,"OVH"}</definedName>
    <definedName name="_________K1">#REF!</definedName>
    <definedName name="_________K2">#REF!</definedName>
    <definedName name="_________K3">#REF!</definedName>
    <definedName name="_________K5">#REF!</definedName>
    <definedName name="_________K6">#REF!</definedName>
    <definedName name="_________KD2" hidden="1">#REF!</definedName>
    <definedName name="_________KD3" hidden="1">#REF!</definedName>
    <definedName name="_________key2" hidden="1">#REF!</definedName>
    <definedName name="_________KK1" hidden="1">#REF!</definedName>
    <definedName name="_________KK2" hidden="1">#REF!</definedName>
    <definedName name="_________KK3" hidden="1">#REF!</definedName>
    <definedName name="_________LL1">#REF!</definedName>
    <definedName name="_________LL2">#REF!</definedName>
    <definedName name="_________LL3">#REF!</definedName>
    <definedName name="_________LL4">#REF!</definedName>
    <definedName name="_________LL5">#REF!</definedName>
    <definedName name="_________Mar06" localSheetId="13">#REF!</definedName>
    <definedName name="_________Mar06">#REF!</definedName>
    <definedName name="_________MAY05" hidden="1">{"bs",#N/A,FALSE,"BS";"pl",#N/A,FALSE,"PL"}</definedName>
    <definedName name="_________MPR1">#N/A</definedName>
    <definedName name="_________MPR2">#N/A</definedName>
    <definedName name="_________MPR3">#N/A</definedName>
    <definedName name="_________nis3" hidden="1">#REF!</definedName>
    <definedName name="_________no1">#REF!</definedName>
    <definedName name="_________no2">#REF!</definedName>
    <definedName name="_________no3">#REF!</definedName>
    <definedName name="_________no4">#REF!</definedName>
    <definedName name="_________no5">#REF!</definedName>
    <definedName name="_________oct98">#REF!</definedName>
    <definedName name="_________OUT13300">#N/A</definedName>
    <definedName name="_________OUT13502">#N/A</definedName>
    <definedName name="_________OUT41301">#N/A</definedName>
    <definedName name="_________OUT85116">#N/A</definedName>
    <definedName name="_________OUT85125">#N/A</definedName>
    <definedName name="_________OUT86106">#N/A</definedName>
    <definedName name="_________p1">#REF!</definedName>
    <definedName name="_________p2">#REF!</definedName>
    <definedName name="_________P21">#REF!</definedName>
    <definedName name="_________P22">#REF!</definedName>
    <definedName name="_________p3">#REF!</definedName>
    <definedName name="_________P31">#REF!</definedName>
    <definedName name="_________P32">#REF!</definedName>
    <definedName name="_________P33">#REF!</definedName>
    <definedName name="_________P34">#REF!</definedName>
    <definedName name="_________PAG2">!$A$73:$E$140</definedName>
    <definedName name="_________PC1">#REF!</definedName>
    <definedName name="_________PG1" localSheetId="13">#REF!</definedName>
    <definedName name="_________PG1">#REF!</definedName>
    <definedName name="_________pl2" localSheetId="13">#REF!</definedName>
    <definedName name="_________pl2">#REF!</definedName>
    <definedName name="_________PL3112">#REF!</definedName>
    <definedName name="_________QRA86106">#N/A</definedName>
    <definedName name="_________QTY1">#N/A</definedName>
    <definedName name="_________QTY2">#N/A</definedName>
    <definedName name="_________QTY3">#N/A</definedName>
    <definedName name="_________QTY4">#N/A</definedName>
    <definedName name="_________RE100">#REF!</definedName>
    <definedName name="_________RE104">#REF!</definedName>
    <definedName name="_________RE112">#REF!</definedName>
    <definedName name="_________RE26">#REF!</definedName>
    <definedName name="_________RE28">#REF!</definedName>
    <definedName name="_________RE30">#REF!</definedName>
    <definedName name="_________RE32">#REF!</definedName>
    <definedName name="_________RE34">#REF!</definedName>
    <definedName name="_________RE36">#REF!</definedName>
    <definedName name="_________RE38">#REF!</definedName>
    <definedName name="_________RE40">#REF!</definedName>
    <definedName name="_________RE42">#REF!</definedName>
    <definedName name="_________RE44">#REF!</definedName>
    <definedName name="_________RE48">#REF!</definedName>
    <definedName name="_________RE52">#REF!</definedName>
    <definedName name="_________RE56">#REF!</definedName>
    <definedName name="_________RE60">#REF!</definedName>
    <definedName name="_________RE64">#REF!</definedName>
    <definedName name="_________RE68">#REF!</definedName>
    <definedName name="_________RE72">#REF!</definedName>
    <definedName name="_________RE76">#REF!</definedName>
    <definedName name="_________RE80">#REF!</definedName>
    <definedName name="_________RE88">#REF!</definedName>
    <definedName name="_________RE92">#REF!</definedName>
    <definedName name="_________RE96">#REF!</definedName>
    <definedName name="_________RMK1">#N/A</definedName>
    <definedName name="_________RMK2">#N/A</definedName>
    <definedName name="_________RR11">#REF!</definedName>
    <definedName name="_________RR12">#REF!</definedName>
    <definedName name="_________RR13">#REF!</definedName>
    <definedName name="_________RR14">#REF!</definedName>
    <definedName name="_________RR15">#REF!</definedName>
    <definedName name="_________sal9899">#REF!</definedName>
    <definedName name="_________sc054" localSheetId="13">#REF!</definedName>
    <definedName name="_________sc054">#REF!</definedName>
    <definedName name="_________sc056" localSheetId="13">#REF!</definedName>
    <definedName name="_________sc056">#REF!</definedName>
    <definedName name="_________sc057" localSheetId="13">#REF!</definedName>
    <definedName name="_________sc057">#REF!</definedName>
    <definedName name="_________sc058" localSheetId="13">#REF!</definedName>
    <definedName name="_________sc058">#REF!</definedName>
    <definedName name="_________sc060" localSheetId="13">#REF!</definedName>
    <definedName name="_________sc060">#REF!</definedName>
    <definedName name="_________sc061" localSheetId="13">#REF!</definedName>
    <definedName name="_________sc061">#REF!</definedName>
    <definedName name="_________sc062" localSheetId="13">#REF!</definedName>
    <definedName name="_________sc062">#REF!</definedName>
    <definedName name="_________sc063" localSheetId="13">#REF!</definedName>
    <definedName name="_________sc063">#REF!</definedName>
    <definedName name="_________SC152" localSheetId="13">#REF!</definedName>
    <definedName name="_________SC152">#REF!</definedName>
    <definedName name="_________SC157" localSheetId="13">#REF!</definedName>
    <definedName name="_________SC157">#REF!</definedName>
    <definedName name="_________SC159" localSheetId="13">#REF!</definedName>
    <definedName name="_________SC159">#REF!</definedName>
    <definedName name="_________SC160" localSheetId="13">#REF!</definedName>
    <definedName name="_________SC160">#REF!</definedName>
    <definedName name="_________SC168" localSheetId="13">#REF!</definedName>
    <definedName name="_________SC168">#REF!</definedName>
    <definedName name="_________SCH1">#REF!</definedName>
    <definedName name="_________SCH10">#REF!</definedName>
    <definedName name="_________sch11">#REF!</definedName>
    <definedName name="_________sch2">#REF!</definedName>
    <definedName name="_________sch3">#REF!</definedName>
    <definedName name="_________sch4">#REF!</definedName>
    <definedName name="_________sch5">#REF!</definedName>
    <definedName name="_________sch6">#REF!</definedName>
    <definedName name="_________sch7">#REF!</definedName>
    <definedName name="_________sch8">#REF!</definedName>
    <definedName name="_________sch9">#REF!</definedName>
    <definedName name="_________sep98">#REF!</definedName>
    <definedName name="_________SHB2000">#REF!</definedName>
    <definedName name="_________SHB820">#REF!</definedName>
    <definedName name="_________SSS1">#REF!</definedName>
    <definedName name="_________TND1" localSheetId="13">#REF!</definedName>
    <definedName name="_________TND1">#REF!</definedName>
    <definedName name="_________tsk1">#REF!</definedName>
    <definedName name="_________VAR13300">#N/A</definedName>
    <definedName name="_________VAR13502">#N/A</definedName>
    <definedName name="_________w123" hidden="1">{"Edition",#N/A,FALSE,"Data"}</definedName>
    <definedName name="_________WKG1" localSheetId="13">#REF!</definedName>
    <definedName name="_________WKG1">#REF!</definedName>
    <definedName name="_________WKG3" localSheetId="13">#REF!</definedName>
    <definedName name="_________WKG3">#REF!</definedName>
    <definedName name="_________WKG4" localSheetId="13">#REF!</definedName>
    <definedName name="_________WKG4">#REF!</definedName>
    <definedName name="________1" localSheetId="13">#REF!</definedName>
    <definedName name="________1">#REF!</definedName>
    <definedName name="________10" localSheetId="13">#REF!</definedName>
    <definedName name="________10">#REF!</definedName>
    <definedName name="________11" localSheetId="13">#REF!</definedName>
    <definedName name="________11">#REF!</definedName>
    <definedName name="________12" localSheetId="13">#REF!</definedName>
    <definedName name="________12">#REF!</definedName>
    <definedName name="________13" localSheetId="13">#REF!</definedName>
    <definedName name="________13">#REF!</definedName>
    <definedName name="________14" localSheetId="13">#REF!</definedName>
    <definedName name="________14">#REF!</definedName>
    <definedName name="________15" localSheetId="13">#REF!</definedName>
    <definedName name="________15">#REF!</definedName>
    <definedName name="________16" localSheetId="13">#REF!</definedName>
    <definedName name="________16">#REF!</definedName>
    <definedName name="________17" localSheetId="13">#REF!</definedName>
    <definedName name="________17">#REF!</definedName>
    <definedName name="________18" localSheetId="13">#REF!</definedName>
    <definedName name="________18">#REF!</definedName>
    <definedName name="________2" localSheetId="13">#REF!</definedName>
    <definedName name="________2">#REF!</definedName>
    <definedName name="________3" localSheetId="13">#REF!</definedName>
    <definedName name="________3">#REF!</definedName>
    <definedName name="________4" localSheetId="13">#REF!</definedName>
    <definedName name="________4">#REF!</definedName>
    <definedName name="________6" localSheetId="13">#REF!</definedName>
    <definedName name="________6">#REF!</definedName>
    <definedName name="________7" localSheetId="13">#REF!</definedName>
    <definedName name="________7">#REF!</definedName>
    <definedName name="________8" localSheetId="13">#REF!</definedName>
    <definedName name="________8">#REF!</definedName>
    <definedName name="________80G">#REF!</definedName>
    <definedName name="________9" localSheetId="13">#REF!</definedName>
    <definedName name="________9">#REF!</definedName>
    <definedName name="________a66000" localSheetId="13">#REF!</definedName>
    <definedName name="________a66000">#REF!</definedName>
    <definedName name="________a66636" localSheetId="13">#REF!</definedName>
    <definedName name="________a66636">#REF!</definedName>
    <definedName name="________AMT13300">#N/A</definedName>
    <definedName name="________AMT13502">#N/A</definedName>
    <definedName name="________AMT41301">#N/A</definedName>
    <definedName name="________AMT85116">#N/A</definedName>
    <definedName name="________AMT85125">#N/A</definedName>
    <definedName name="________AMT86106">#N/A</definedName>
    <definedName name="________AOC2">#REF!</definedName>
    <definedName name="________APR06" localSheetId="13">#REF!</definedName>
    <definedName name="________APR06">#REF!</definedName>
    <definedName name="________aug98">#REF!</definedName>
    <definedName name="________bud9899">#REF!</definedName>
    <definedName name="________CO1">#REF!</definedName>
    <definedName name="________DAT1" localSheetId="13">#REF!</definedName>
    <definedName name="________DAT1">#REF!</definedName>
    <definedName name="________DAT10" localSheetId="13">#REF!</definedName>
    <definedName name="________DAT10">#REF!</definedName>
    <definedName name="________DAT11" localSheetId="13">#REF!</definedName>
    <definedName name="________DAT11">#REF!</definedName>
    <definedName name="________DAT12" localSheetId="13">#REF!</definedName>
    <definedName name="________DAT12">#REF!</definedName>
    <definedName name="________DAT13" localSheetId="13">#REF!</definedName>
    <definedName name="________DAT13">#REF!</definedName>
    <definedName name="________DAT14" localSheetId="13">#REF!</definedName>
    <definedName name="________DAT14">#REF!</definedName>
    <definedName name="________DAT15" localSheetId="13">#REF!</definedName>
    <definedName name="________DAT15">#REF!</definedName>
    <definedName name="________DAT16" localSheetId="13">#REF!</definedName>
    <definedName name="________DAT16">#REF!</definedName>
    <definedName name="________DAT17" localSheetId="13">#REF!</definedName>
    <definedName name="________DAT17">#REF!</definedName>
    <definedName name="________DAT18" localSheetId="13">#REF!</definedName>
    <definedName name="________DAT18">#REF!</definedName>
    <definedName name="________DAT19" localSheetId="13">#REF!</definedName>
    <definedName name="________DAT19">#REF!</definedName>
    <definedName name="________DAT2" localSheetId="13">#REF!</definedName>
    <definedName name="________DAT2">#REF!</definedName>
    <definedName name="________DAT20" localSheetId="13">#REF!</definedName>
    <definedName name="________DAT20">#REF!</definedName>
    <definedName name="________DAT23" localSheetId="13">#REF!</definedName>
    <definedName name="________DAT23">#REF!</definedName>
    <definedName name="________DAT24" localSheetId="13">#REF!</definedName>
    <definedName name="________DAT24">#REF!</definedName>
    <definedName name="________DAT25" localSheetId="13">#REF!</definedName>
    <definedName name="________DAT25">#REF!</definedName>
    <definedName name="________DAT26" localSheetId="13">#REF!</definedName>
    <definedName name="________DAT26">#REF!</definedName>
    <definedName name="________DAT27" localSheetId="13">#REF!</definedName>
    <definedName name="________DAT27">#REF!</definedName>
    <definedName name="________DAT28" localSheetId="13">#REF!</definedName>
    <definedName name="________DAT28">#REF!</definedName>
    <definedName name="________DAT29" localSheetId="13">#REF!</definedName>
    <definedName name="________DAT29">#REF!</definedName>
    <definedName name="________DAT3" localSheetId="13">#REF!</definedName>
    <definedName name="________DAT3">#REF!</definedName>
    <definedName name="________DAT4" localSheetId="13">#REF!</definedName>
    <definedName name="________DAT4">#REF!</definedName>
    <definedName name="________DAT5" localSheetId="13">#REF!</definedName>
    <definedName name="________DAT5">#REF!</definedName>
    <definedName name="________DAT6" localSheetId="13">#REF!</definedName>
    <definedName name="________DAT6">#REF!</definedName>
    <definedName name="________DAT7" localSheetId="13">#REF!</definedName>
    <definedName name="________DAT7">#REF!</definedName>
    <definedName name="________DAT8" localSheetId="13">#REF!</definedName>
    <definedName name="________DAT8">#REF!</definedName>
    <definedName name="________DAT9" localSheetId="13">#REF!</definedName>
    <definedName name="________DAT9">#REF!</definedName>
    <definedName name="________DDD2">#N/A</definedName>
    <definedName name="________DDD3">#N/A</definedName>
    <definedName name="________DDD4">#N/A</definedName>
    <definedName name="________DDD5">#N/A</definedName>
    <definedName name="________dec2000">#REF!</definedName>
    <definedName name="________DEP390" localSheetId="13">#REF!</definedName>
    <definedName name="________DEP390">#REF!</definedName>
    <definedName name="________DET17" localSheetId="13">#REF!</definedName>
    <definedName name="________DET17">#REF!</definedName>
    <definedName name="________DET20" localSheetId="13">#REF!</definedName>
    <definedName name="________DET20">#REF!</definedName>
    <definedName name="________DET3" localSheetId="13">#REF!</definedName>
    <definedName name="________DET3">#REF!</definedName>
    <definedName name="________DET4" localSheetId="13">#REF!</definedName>
    <definedName name="________DET4">#REF!</definedName>
    <definedName name="________DET49" localSheetId="13">#REF!</definedName>
    <definedName name="________DET49">#REF!</definedName>
    <definedName name="________DET5" localSheetId="13">#REF!</definedName>
    <definedName name="________DET5">#REF!</definedName>
    <definedName name="________DET50" localSheetId="13">#REF!</definedName>
    <definedName name="________DET50">#REF!</definedName>
    <definedName name="________DET8" localSheetId="13">#REF!</definedName>
    <definedName name="________DET8">#REF!</definedName>
    <definedName name="________DET9" localSheetId="13">#REF!</definedName>
    <definedName name="________DET9">#REF!</definedName>
    <definedName name="________ELL45">#REF!</definedName>
    <definedName name="________ELL90">#REF!</definedName>
    <definedName name="________EMP4">#N/A</definedName>
    <definedName name="________EXP9192">#N/A</definedName>
    <definedName name="________EXS8687">#N/A</definedName>
    <definedName name="________EXS8990">#N/A</definedName>
    <definedName name="________f2">#REF!</definedName>
    <definedName name="________ffr1">#REF!</definedName>
    <definedName name="________FRF2">#REF!</definedName>
    <definedName name="________gp1" localSheetId="13">#REF!</definedName>
    <definedName name="________gp1">#REF!</definedName>
    <definedName name="________K1">#REF!</definedName>
    <definedName name="________K2">#REF!</definedName>
    <definedName name="________K3">#REF!</definedName>
    <definedName name="________K5">#REF!</definedName>
    <definedName name="________K6">#REF!</definedName>
    <definedName name="________KD2" hidden="1">#REF!</definedName>
    <definedName name="________KD3" hidden="1">#REF!</definedName>
    <definedName name="________key2" localSheetId="13">#REF!</definedName>
    <definedName name="________key2">#REF!</definedName>
    <definedName name="________KK1" hidden="1">#REF!</definedName>
    <definedName name="________KK2" hidden="1">#REF!</definedName>
    <definedName name="________KK3" hidden="1">#REF!</definedName>
    <definedName name="________LL1">#REF!</definedName>
    <definedName name="________LL2">#REF!</definedName>
    <definedName name="________LL3">#REF!</definedName>
    <definedName name="________LL4">#REF!</definedName>
    <definedName name="________LL5">#REF!</definedName>
    <definedName name="________Mar06" localSheetId="13">#REF!</definedName>
    <definedName name="________Mar06">#REF!</definedName>
    <definedName name="________MPR1">#N/A</definedName>
    <definedName name="________MPR2">#N/A</definedName>
    <definedName name="________MPR3">#N/A</definedName>
    <definedName name="________nis3" hidden="1">#REF!</definedName>
    <definedName name="________no1">#REF!</definedName>
    <definedName name="________no2">#REF!</definedName>
    <definedName name="________no3">#REF!</definedName>
    <definedName name="________no4">#REF!</definedName>
    <definedName name="________no5">#REF!</definedName>
    <definedName name="________oct98">#REF!</definedName>
    <definedName name="________OUT13300">#N/A</definedName>
    <definedName name="________OUT13502">#N/A</definedName>
    <definedName name="________OUT41301">#N/A</definedName>
    <definedName name="________OUT85116">#N/A</definedName>
    <definedName name="________OUT85125">#N/A</definedName>
    <definedName name="________OUT86106">#N/A</definedName>
    <definedName name="________p1">#REF!</definedName>
    <definedName name="________p2">#REF!</definedName>
    <definedName name="________P21">#REF!</definedName>
    <definedName name="________P22">#REF!</definedName>
    <definedName name="________p3">#REF!</definedName>
    <definedName name="________P31">#REF!</definedName>
    <definedName name="________P32">#REF!</definedName>
    <definedName name="________P33">#REF!</definedName>
    <definedName name="________P34">#REF!</definedName>
    <definedName name="________PAG2">!$A$73:$E$140</definedName>
    <definedName name="________PC1">#REF!</definedName>
    <definedName name="________PG1" localSheetId="13">#REF!</definedName>
    <definedName name="________PG1">#REF!</definedName>
    <definedName name="________pl2" localSheetId="13">#REF!</definedName>
    <definedName name="________pl2">#REF!</definedName>
    <definedName name="________QRA86106">#N/A</definedName>
    <definedName name="________QTY1">#N/A</definedName>
    <definedName name="________QTY2">#N/A</definedName>
    <definedName name="________QTY3">#N/A</definedName>
    <definedName name="________QTY4">#N/A</definedName>
    <definedName name="________RE100">#REF!</definedName>
    <definedName name="________RE104">#REF!</definedName>
    <definedName name="________RE112">#REF!</definedName>
    <definedName name="________RE26">#REF!</definedName>
    <definedName name="________RE28">#REF!</definedName>
    <definedName name="________RE30">#REF!</definedName>
    <definedName name="________RE32">#REF!</definedName>
    <definedName name="________RE34">#REF!</definedName>
    <definedName name="________RE36">#REF!</definedName>
    <definedName name="________RE38">#REF!</definedName>
    <definedName name="________RE40">#REF!</definedName>
    <definedName name="________RE42">#REF!</definedName>
    <definedName name="________RE44">#REF!</definedName>
    <definedName name="________RE48">#REF!</definedName>
    <definedName name="________RE52">#REF!</definedName>
    <definedName name="________RE56">#REF!</definedName>
    <definedName name="________RE60">#REF!</definedName>
    <definedName name="________RE64">#REF!</definedName>
    <definedName name="________RE68">#REF!</definedName>
    <definedName name="________RE72">#REF!</definedName>
    <definedName name="________RE76">#REF!</definedName>
    <definedName name="________RE80">#REF!</definedName>
    <definedName name="________RE88">#REF!</definedName>
    <definedName name="________RE92">#REF!</definedName>
    <definedName name="________RE96">#REF!</definedName>
    <definedName name="________RMK1">#N/A</definedName>
    <definedName name="________RMK2">#N/A</definedName>
    <definedName name="________RR11">#REF!</definedName>
    <definedName name="________RR12">#REF!</definedName>
    <definedName name="________RR13">#REF!</definedName>
    <definedName name="________RR14">#REF!</definedName>
    <definedName name="________RR15">#REF!</definedName>
    <definedName name="________sal9899">#REF!</definedName>
    <definedName name="________sc054" localSheetId="13">#REF!</definedName>
    <definedName name="________sc054">#REF!</definedName>
    <definedName name="________sc056" localSheetId="13">#REF!</definedName>
    <definedName name="________sc056">#REF!</definedName>
    <definedName name="________sc057" localSheetId="13">#REF!</definedName>
    <definedName name="________sc057">#REF!</definedName>
    <definedName name="________sc058" localSheetId="13">#REF!</definedName>
    <definedName name="________sc058">#REF!</definedName>
    <definedName name="________sc060" localSheetId="13">#REF!</definedName>
    <definedName name="________sc060">#REF!</definedName>
    <definedName name="________sc061" localSheetId="13">#REF!</definedName>
    <definedName name="________sc061">#REF!</definedName>
    <definedName name="________sc062" localSheetId="13">#REF!</definedName>
    <definedName name="________sc062">#REF!</definedName>
    <definedName name="________sc063" localSheetId="13">#REF!</definedName>
    <definedName name="________sc063">#REF!</definedName>
    <definedName name="________SC152" localSheetId="13">#REF!</definedName>
    <definedName name="________SC152">#REF!</definedName>
    <definedName name="________SC157" localSheetId="13">#REF!</definedName>
    <definedName name="________SC157">#REF!</definedName>
    <definedName name="________SC159" localSheetId="13">#REF!</definedName>
    <definedName name="________SC159">#REF!</definedName>
    <definedName name="________SC160" localSheetId="13">#REF!</definedName>
    <definedName name="________SC160">#REF!</definedName>
    <definedName name="________SC168" localSheetId="13">#REF!</definedName>
    <definedName name="________SC168">#REF!</definedName>
    <definedName name="________SCH1">#REF!</definedName>
    <definedName name="________SCH10">#REF!</definedName>
    <definedName name="________SCH11" localSheetId="13">#REF!</definedName>
    <definedName name="________SCH11">#REF!</definedName>
    <definedName name="________sch2">#REF!</definedName>
    <definedName name="________sch3">#REF!</definedName>
    <definedName name="________sch4">#REF!</definedName>
    <definedName name="________sch5">#REF!</definedName>
    <definedName name="________sch6">#REF!</definedName>
    <definedName name="________sch7">#REF!</definedName>
    <definedName name="________sch8">#REF!</definedName>
    <definedName name="________sch9">#REF!</definedName>
    <definedName name="________sep98">#REF!</definedName>
    <definedName name="________SHB2000">#REF!</definedName>
    <definedName name="________SHB820">#REF!</definedName>
    <definedName name="________SSS1">#REF!</definedName>
    <definedName name="________TB310396" localSheetId="13">#REF!</definedName>
    <definedName name="________TB310396">#REF!</definedName>
    <definedName name="________TND1" localSheetId="13">#REF!</definedName>
    <definedName name="________TND1">#REF!</definedName>
    <definedName name="________tsk1">#REF!</definedName>
    <definedName name="________VAR13300">#N/A</definedName>
    <definedName name="________VAR13502">#N/A</definedName>
    <definedName name="________w123" hidden="1">{"Edition",#N/A,FALSE,"Data"}</definedName>
    <definedName name="________WKG1" localSheetId="13">#REF!</definedName>
    <definedName name="________WKG1">#REF!</definedName>
    <definedName name="________WKG3" localSheetId="13">#REF!</definedName>
    <definedName name="________WKG3">#REF!</definedName>
    <definedName name="________WKG4" localSheetId="13">#REF!</definedName>
    <definedName name="________WKG4">#REF!</definedName>
    <definedName name="_______1" localSheetId="13">#REF!</definedName>
    <definedName name="_______1">#REF!</definedName>
    <definedName name="_______10" localSheetId="13">#REF!</definedName>
    <definedName name="_______10">#REF!</definedName>
    <definedName name="_______11" localSheetId="13">#REF!</definedName>
    <definedName name="_______11">#REF!</definedName>
    <definedName name="_______12" localSheetId="13">#REF!</definedName>
    <definedName name="_______12">#REF!</definedName>
    <definedName name="_______13" localSheetId="13">#REF!</definedName>
    <definedName name="_______13">#REF!</definedName>
    <definedName name="_______14" localSheetId="13">#REF!</definedName>
    <definedName name="_______14">#REF!</definedName>
    <definedName name="_______15" localSheetId="13">#REF!</definedName>
    <definedName name="_______15">#REF!</definedName>
    <definedName name="_______16" localSheetId="13">#REF!</definedName>
    <definedName name="_______16">#REF!</definedName>
    <definedName name="_______17" localSheetId="13">#REF!</definedName>
    <definedName name="_______17">#REF!</definedName>
    <definedName name="_______18" localSheetId="13">#REF!</definedName>
    <definedName name="_______18">#REF!</definedName>
    <definedName name="_______2" localSheetId="13">#REF!</definedName>
    <definedName name="_______2">#REF!</definedName>
    <definedName name="_______3" localSheetId="13">#REF!</definedName>
    <definedName name="_______3">#REF!</definedName>
    <definedName name="_______3CB" localSheetId="13">#REF!</definedName>
    <definedName name="_______3CB">#REF!</definedName>
    <definedName name="_______4" localSheetId="13">#REF!</definedName>
    <definedName name="_______4">#REF!</definedName>
    <definedName name="_______6" localSheetId="13">#REF!</definedName>
    <definedName name="_______6">#REF!</definedName>
    <definedName name="_______7" localSheetId="13">#REF!</definedName>
    <definedName name="_______7">#REF!</definedName>
    <definedName name="_______8" localSheetId="13">#REF!</definedName>
    <definedName name="_______8">#REF!</definedName>
    <definedName name="_______80G">#REF!</definedName>
    <definedName name="_______9" localSheetId="13">#REF!</definedName>
    <definedName name="_______9">#REF!</definedName>
    <definedName name="_______a66000" localSheetId="13">#REF!</definedName>
    <definedName name="_______a66000">#REF!</definedName>
    <definedName name="_______a66636" localSheetId="13">#REF!</definedName>
    <definedName name="_______a66636">#REF!</definedName>
    <definedName name="_______ACK1" localSheetId="13">#REF!</definedName>
    <definedName name="_______ACK1">#REF!</definedName>
    <definedName name="_______ACK2" localSheetId="13">#REF!</definedName>
    <definedName name="_______ACK2">#REF!</definedName>
    <definedName name="_______AMT13300">#N/A</definedName>
    <definedName name="_______AMT13502">#N/A</definedName>
    <definedName name="_______AMT41301">#N/A</definedName>
    <definedName name="_______AMT85116">#N/A</definedName>
    <definedName name="_______AMT85125">#N/A</definedName>
    <definedName name="_______AMT86106">#N/A</definedName>
    <definedName name="_______AOC2">#REF!</definedName>
    <definedName name="_______APR06" localSheetId="13">#REF!</definedName>
    <definedName name="_______APR06">#REF!</definedName>
    <definedName name="_______aug98">#REF!</definedName>
    <definedName name="_______BTM150">#REF!</definedName>
    <definedName name="_______BTM200">#REF!</definedName>
    <definedName name="_______BTM50">#REF!</definedName>
    <definedName name="_______bud9899">#REF!</definedName>
    <definedName name="_______C" localSheetId="13">#REF!</definedName>
    <definedName name="_______C">#REF!</definedName>
    <definedName name="_______CO1">#REF!</definedName>
    <definedName name="_______CON1">#REF!</definedName>
    <definedName name="_______CON2">#REF!</definedName>
    <definedName name="_______DAT1" localSheetId="13">#REF!</definedName>
    <definedName name="_______DAT1">#REF!</definedName>
    <definedName name="_______DAT10" localSheetId="13">#REF!</definedName>
    <definedName name="_______DAT10">#REF!</definedName>
    <definedName name="_______DAT11" localSheetId="13">#REF!</definedName>
    <definedName name="_______DAT11">#REF!</definedName>
    <definedName name="_______DAT12" localSheetId="13">#REF!</definedName>
    <definedName name="_______DAT12">#REF!</definedName>
    <definedName name="_______DAT13" localSheetId="13">#REF!</definedName>
    <definedName name="_______DAT13">#REF!</definedName>
    <definedName name="_______DAT14" localSheetId="13">#REF!</definedName>
    <definedName name="_______DAT14">#REF!</definedName>
    <definedName name="_______DAT15" localSheetId="13">#REF!</definedName>
    <definedName name="_______DAT15">#REF!</definedName>
    <definedName name="_______DAT16" localSheetId="13">#REF!</definedName>
    <definedName name="_______DAT16">#REF!</definedName>
    <definedName name="_______DAT17" localSheetId="13">#REF!</definedName>
    <definedName name="_______DAT17">#REF!</definedName>
    <definedName name="_______DAT18" localSheetId="13">#REF!</definedName>
    <definedName name="_______DAT18">#REF!</definedName>
    <definedName name="_______DAT19" localSheetId="13">#REF!</definedName>
    <definedName name="_______DAT19">#REF!</definedName>
    <definedName name="_______DAT2" localSheetId="13">#REF!</definedName>
    <definedName name="_______DAT2">#REF!</definedName>
    <definedName name="_______DAT20" localSheetId="13">#REF!</definedName>
    <definedName name="_______DAT20">#REF!</definedName>
    <definedName name="_______DAT23" localSheetId="13">#REF!</definedName>
    <definedName name="_______DAT23">#REF!</definedName>
    <definedName name="_______DAT24" localSheetId="13">#REF!</definedName>
    <definedName name="_______DAT24">#REF!</definedName>
    <definedName name="_______DAT25" localSheetId="13">#REF!</definedName>
    <definedName name="_______DAT25">#REF!</definedName>
    <definedName name="_______DAT26" localSheetId="13">#REF!</definedName>
    <definedName name="_______DAT26">#REF!</definedName>
    <definedName name="_______DAT27" localSheetId="13">#REF!</definedName>
    <definedName name="_______DAT27">#REF!</definedName>
    <definedName name="_______DAT28" localSheetId="13">#REF!</definedName>
    <definedName name="_______DAT28">#REF!</definedName>
    <definedName name="_______DAT29" localSheetId="13">#REF!</definedName>
    <definedName name="_______DAT29">#REF!</definedName>
    <definedName name="_______DAT3" localSheetId="13">#REF!</definedName>
    <definedName name="_______DAT3">#REF!</definedName>
    <definedName name="_______DAT4" localSheetId="13">#REF!</definedName>
    <definedName name="_______DAT4">#REF!</definedName>
    <definedName name="_______DAT5" localSheetId="13">#REF!</definedName>
    <definedName name="_______DAT5">#REF!</definedName>
    <definedName name="_______DAT6" localSheetId="13">#REF!</definedName>
    <definedName name="_______DAT6">#REF!</definedName>
    <definedName name="_______DAT7" localSheetId="13">#REF!</definedName>
    <definedName name="_______DAT7">#REF!</definedName>
    <definedName name="_______DAT8" localSheetId="13">#REF!</definedName>
    <definedName name="_______DAT8">#REF!</definedName>
    <definedName name="_______DAT9" localSheetId="13">#REF!</definedName>
    <definedName name="_______DAT9">#REF!</definedName>
    <definedName name="_______DDD2">#N/A</definedName>
    <definedName name="_______DDD3">#N/A</definedName>
    <definedName name="_______DDD4">#N/A</definedName>
    <definedName name="_______DDD5">#N/A</definedName>
    <definedName name="_______dec2000">#REF!</definedName>
    <definedName name="_______DEP390" localSheetId="13">#REF!</definedName>
    <definedName name="_______DEP390">#REF!</definedName>
    <definedName name="_______DET17" localSheetId="13">#REF!</definedName>
    <definedName name="_______DET17">#REF!</definedName>
    <definedName name="_______DET20" localSheetId="13">#REF!</definedName>
    <definedName name="_______DET20">#REF!</definedName>
    <definedName name="_______DET3" localSheetId="13">#REF!</definedName>
    <definedName name="_______DET3">#REF!</definedName>
    <definedName name="_______DET4" localSheetId="13">#REF!</definedName>
    <definedName name="_______DET4">#REF!</definedName>
    <definedName name="_______DET49" localSheetId="13">#REF!</definedName>
    <definedName name="_______DET49">#REF!</definedName>
    <definedName name="_______DET5" localSheetId="13">#REF!</definedName>
    <definedName name="_______DET5">#REF!</definedName>
    <definedName name="_______DET50" localSheetId="13">#REF!</definedName>
    <definedName name="_______DET50">#REF!</definedName>
    <definedName name="_______DET8" localSheetId="13">#REF!</definedName>
    <definedName name="_______DET8">#REF!</definedName>
    <definedName name="_______DET9" localSheetId="13">#REF!</definedName>
    <definedName name="_______DET9">#REF!</definedName>
    <definedName name="_______ELL45">#REF!</definedName>
    <definedName name="_______ELL90">#REF!</definedName>
    <definedName name="_______EMP4">#N/A</definedName>
    <definedName name="_______EXC1">#REF!</definedName>
    <definedName name="_______EXC2">#REF!</definedName>
    <definedName name="_______EXP9192">#N/A</definedName>
    <definedName name="_______EXS8687">#N/A</definedName>
    <definedName name="_______EXS8990">#N/A</definedName>
    <definedName name="_______f2">#REF!</definedName>
    <definedName name="_______ffr1">#REF!</definedName>
    <definedName name="_______ffr2">#REF!</definedName>
    <definedName name="_______FFr98">#REF!</definedName>
    <definedName name="_______FFr99">#REF!</definedName>
    <definedName name="_______FRF2">#REF!</definedName>
    <definedName name="_______gp1" localSheetId="13">#REF!</definedName>
    <definedName name="_______gp1">#REF!</definedName>
    <definedName name="_______hom2">#REF!</definedName>
    <definedName name="_______JAN05" hidden="1">{"bs",#N/A,FALSE,"BS";"pl",#N/A,FALSE,"PL";"res",#N/A,FALSE,"S.CAP,RES";"loans",#N/A,FALSE,"Loans";"inv",#N/A,FALSE,"C.Assets";"fa",#N/A,FALSE,"F.Assets";"ca",#N/A,FALSE,"C.Assets";"cl",#N/A,FALSE,"CL,Sales,Income";"ovh",#N/A,FALSE,"OVH"}</definedName>
    <definedName name="_______jul98">#REF!</definedName>
    <definedName name="_______jun98">#REF!</definedName>
    <definedName name="_______K1">#REF!</definedName>
    <definedName name="_______k2" localSheetId="13" hidden="1">#REF!</definedName>
    <definedName name="_______k2" hidden="1">#REF!</definedName>
    <definedName name="_______k3" localSheetId="13">#REF!</definedName>
    <definedName name="_______k3">#REF!</definedName>
    <definedName name="_______K5">#REF!</definedName>
    <definedName name="_______K6">#REF!</definedName>
    <definedName name="_______KD2" hidden="1">#REF!</definedName>
    <definedName name="_______KD3" hidden="1">#REF!</definedName>
    <definedName name="_______key2" localSheetId="13">#REF!</definedName>
    <definedName name="_______key2">#REF!</definedName>
    <definedName name="_______KK1" hidden="1">#REF!</definedName>
    <definedName name="_______KK2" hidden="1">#REF!</definedName>
    <definedName name="_______KK3" hidden="1">#REF!</definedName>
    <definedName name="_______LL1">#REF!</definedName>
    <definedName name="_______LL2">#REF!</definedName>
    <definedName name="_______LL3">#REF!</definedName>
    <definedName name="_______LL4">#REF!</definedName>
    <definedName name="_______LL5">#REF!</definedName>
    <definedName name="_______Mar06" localSheetId="13">#REF!</definedName>
    <definedName name="_______Mar06">#REF!</definedName>
    <definedName name="_______MAY05" hidden="1">{"bs",#N/A,FALSE,"BS";"pl",#N/A,FALSE,"PL"}</definedName>
    <definedName name="_______MPR1">#N/A</definedName>
    <definedName name="_______MPR2">#N/A</definedName>
    <definedName name="_______MPR3">#N/A</definedName>
    <definedName name="_______msl100">#REF!</definedName>
    <definedName name="_______msl200">#REF!</definedName>
    <definedName name="_______msl250">#REF!</definedName>
    <definedName name="_______msl300">#REF!</definedName>
    <definedName name="_______msl400">#REF!</definedName>
    <definedName name="_______msl800">#REF!</definedName>
    <definedName name="_______mui100">#REF!</definedName>
    <definedName name="_______mui105">#REF!</definedName>
    <definedName name="_______mui108">#REF!</definedName>
    <definedName name="_______mui130">#REF!</definedName>
    <definedName name="_______mui140">#REF!</definedName>
    <definedName name="_______mui160">#REF!</definedName>
    <definedName name="_______mui180">#REF!</definedName>
    <definedName name="_______mui250">#REF!</definedName>
    <definedName name="_______mui271">#REF!</definedName>
    <definedName name="_______mui320">#REF!</definedName>
    <definedName name="_______mui45">#REF!</definedName>
    <definedName name="_______mui50">#REF!</definedName>
    <definedName name="_______mui54">#REF!</definedName>
    <definedName name="_______mui65">#REF!</definedName>
    <definedName name="_______mui75">#REF!</definedName>
    <definedName name="_______mui80">#REF!</definedName>
    <definedName name="_______NET2">#REF!</definedName>
    <definedName name="_______nis3" hidden="1">#REF!</definedName>
    <definedName name="_______no1">#REF!</definedName>
    <definedName name="_______no2">#REF!</definedName>
    <definedName name="_______no3">#REF!</definedName>
    <definedName name="_______no4">#REF!</definedName>
    <definedName name="_______no5">#REF!</definedName>
    <definedName name="_______oct98">#REF!</definedName>
    <definedName name="_______OUT13300">#N/A</definedName>
    <definedName name="_______OUT13502">#N/A</definedName>
    <definedName name="_______OUT41301">#N/A</definedName>
    <definedName name="_______OUT85116">#N/A</definedName>
    <definedName name="_______OUT85125">#N/A</definedName>
    <definedName name="_______OUT86106">#N/A</definedName>
    <definedName name="_______p1">#REF!</definedName>
    <definedName name="_______p2">#REF!</definedName>
    <definedName name="_______P21">#REF!</definedName>
    <definedName name="_______P22">#REF!</definedName>
    <definedName name="_______p3">#REF!</definedName>
    <definedName name="_______P31">#REF!</definedName>
    <definedName name="_______P32">#REF!</definedName>
    <definedName name="_______P33">#REF!</definedName>
    <definedName name="_______P34">#REF!</definedName>
    <definedName name="_______PAG2">!$A$73:$E$140</definedName>
    <definedName name="_______PC1">#REF!</definedName>
    <definedName name="_______PG1" localSheetId="13">#REF!</definedName>
    <definedName name="_______PG1">#REF!</definedName>
    <definedName name="_______PG10" localSheetId="13">#REF!</definedName>
    <definedName name="_______PG10">#REF!</definedName>
    <definedName name="_______PG2" localSheetId="13">#REF!</definedName>
    <definedName name="_______PG2">#REF!</definedName>
    <definedName name="_______PG3" localSheetId="13">#REF!</definedName>
    <definedName name="_______PG3">#REF!</definedName>
    <definedName name="_______PG4" localSheetId="13">#REF!</definedName>
    <definedName name="_______PG4">#REF!</definedName>
    <definedName name="_______PG5" localSheetId="13">#REF!</definedName>
    <definedName name="_______PG5">#REF!</definedName>
    <definedName name="_______PG6" localSheetId="13">#REF!</definedName>
    <definedName name="_______PG6">#REF!</definedName>
    <definedName name="_______PG7" localSheetId="13">#REF!</definedName>
    <definedName name="_______PG7">#REF!</definedName>
    <definedName name="_______PG8" localSheetId="13">#REF!</definedName>
    <definedName name="_______PG8">#REF!</definedName>
    <definedName name="_______PG9" localSheetId="13">#REF!</definedName>
    <definedName name="_______PG9">#REF!</definedName>
    <definedName name="_______pl2" localSheetId="13">#REF!</definedName>
    <definedName name="_______pl2">#REF!</definedName>
    <definedName name="_______PL3112">#REF!</definedName>
    <definedName name="_______QRA86106">#N/A</definedName>
    <definedName name="_______QTY1">#N/A</definedName>
    <definedName name="_______QTY2">#N/A</definedName>
    <definedName name="_______QTY3">#N/A</definedName>
    <definedName name="_______QTY4">#N/A</definedName>
    <definedName name="_______R">#REF!</definedName>
    <definedName name="_______RE100">#REF!</definedName>
    <definedName name="_______RE104">#REF!</definedName>
    <definedName name="_______RE112">#REF!</definedName>
    <definedName name="_______RE26">#REF!</definedName>
    <definedName name="_______RE28">#REF!</definedName>
    <definedName name="_______RE30">#REF!</definedName>
    <definedName name="_______RE32">#REF!</definedName>
    <definedName name="_______RE34">#REF!</definedName>
    <definedName name="_______RE36">#REF!</definedName>
    <definedName name="_______RE38">#REF!</definedName>
    <definedName name="_______RE40">#REF!</definedName>
    <definedName name="_______RE42">#REF!</definedName>
    <definedName name="_______RE44">#REF!</definedName>
    <definedName name="_______RE48">#REF!</definedName>
    <definedName name="_______RE52">#REF!</definedName>
    <definedName name="_______RE56">#REF!</definedName>
    <definedName name="_______RE60">#REF!</definedName>
    <definedName name="_______RE64">#REF!</definedName>
    <definedName name="_______RE68">#REF!</definedName>
    <definedName name="_______RE72">#REF!</definedName>
    <definedName name="_______RE76">#REF!</definedName>
    <definedName name="_______RE80">#REF!</definedName>
    <definedName name="_______RE88">#REF!</definedName>
    <definedName name="_______RE92">#REF!</definedName>
    <definedName name="_______RE96">#REF!</definedName>
    <definedName name="_______RMK1">#N/A</definedName>
    <definedName name="_______RMK2">#N/A</definedName>
    <definedName name="_______RR11">#REF!</definedName>
    <definedName name="_______RR12">#REF!</definedName>
    <definedName name="_______RR13">#REF!</definedName>
    <definedName name="_______RR14">#REF!</definedName>
    <definedName name="_______RR15">#REF!</definedName>
    <definedName name="_______s1" localSheetId="13" hidden="1">#REF!</definedName>
    <definedName name="_______s1" hidden="1">#REF!</definedName>
    <definedName name="_______sal9899">#REF!</definedName>
    <definedName name="_______sat10">#REF!</definedName>
    <definedName name="_______sat12">#REF!</definedName>
    <definedName name="_______sat14">#REF!</definedName>
    <definedName name="_______sat16">#REF!</definedName>
    <definedName name="_______sat20">#REF!</definedName>
    <definedName name="_______sat8">#REF!</definedName>
    <definedName name="_______sc054" localSheetId="13">#REF!</definedName>
    <definedName name="_______sc054">#REF!</definedName>
    <definedName name="_______sc056" localSheetId="13">#REF!</definedName>
    <definedName name="_______sc056">#REF!</definedName>
    <definedName name="_______sc057" localSheetId="13">#REF!</definedName>
    <definedName name="_______sc057">#REF!</definedName>
    <definedName name="_______sc058" localSheetId="13">#REF!</definedName>
    <definedName name="_______sc058">#REF!</definedName>
    <definedName name="_______sc060" localSheetId="13">#REF!</definedName>
    <definedName name="_______sc060">#REF!</definedName>
    <definedName name="_______sc061" localSheetId="13">#REF!</definedName>
    <definedName name="_______sc061">#REF!</definedName>
    <definedName name="_______sc062" localSheetId="13">#REF!</definedName>
    <definedName name="_______sc062">#REF!</definedName>
    <definedName name="_______sc063" localSheetId="13">#REF!</definedName>
    <definedName name="_______sc063">#REF!</definedName>
    <definedName name="_______SC152" localSheetId="13">#REF!</definedName>
    <definedName name="_______SC152">#REF!</definedName>
    <definedName name="_______SC157" localSheetId="13">#REF!</definedName>
    <definedName name="_______SC157">#REF!</definedName>
    <definedName name="_______SC159" localSheetId="13">#REF!</definedName>
    <definedName name="_______SC159">#REF!</definedName>
    <definedName name="_______SC160" localSheetId="13">#REF!</definedName>
    <definedName name="_______SC160">#REF!</definedName>
    <definedName name="_______SC168" localSheetId="13">#REF!</definedName>
    <definedName name="_______SC168">#REF!</definedName>
    <definedName name="_______SCH1">#REF!</definedName>
    <definedName name="_______SCH10">#REF!</definedName>
    <definedName name="_______SCH11" localSheetId="13">#REF!</definedName>
    <definedName name="_______SCH11">#REF!</definedName>
    <definedName name="_______sch2">#REF!</definedName>
    <definedName name="_______sch3">#REF!</definedName>
    <definedName name="_______sch4">#REF!</definedName>
    <definedName name="_______sch5">#REF!</definedName>
    <definedName name="_______sch6">#REF!</definedName>
    <definedName name="_______sch7">#REF!</definedName>
    <definedName name="_______sch8">#REF!</definedName>
    <definedName name="_______sch9">#REF!</definedName>
    <definedName name="_______sep98">#REF!</definedName>
    <definedName name="_______SHB2000">#REF!</definedName>
    <definedName name="_______SHB820">#REF!</definedName>
    <definedName name="_______SSS1">#REF!</definedName>
    <definedName name="_______sua20">#REF!</definedName>
    <definedName name="_______sua30">#REF!</definedName>
    <definedName name="_______TB310396" localSheetId="13">#REF!</definedName>
    <definedName name="_______TB310396">#REF!</definedName>
    <definedName name="_______TND1" localSheetId="13">#REF!</definedName>
    <definedName name="_______TND1">#REF!</definedName>
    <definedName name="_______tsk1">#REF!</definedName>
    <definedName name="_______USD1">#REF!</definedName>
    <definedName name="_______USD2">#REF!</definedName>
    <definedName name="_______USD3">#REF!</definedName>
    <definedName name="_______VAR13300">#N/A</definedName>
    <definedName name="_______VAR13502">#N/A</definedName>
    <definedName name="_______vbt150">#REF!</definedName>
    <definedName name="_______vbt200">#REF!</definedName>
    <definedName name="_______vbt210">#REF!</definedName>
    <definedName name="_______vbt300">#REF!</definedName>
    <definedName name="_______vbt400">#REF!</definedName>
    <definedName name="_______vxm100">#REF!</definedName>
    <definedName name="_______vxm300">#REF!</definedName>
    <definedName name="_______vxm500">#REF!</definedName>
    <definedName name="_______vxm75">#REF!</definedName>
    <definedName name="_______w123" hidden="1">{"Edition",#N/A,FALSE,"Data"}</definedName>
    <definedName name="_______WKG1" localSheetId="13">#REF!</definedName>
    <definedName name="_______WKG1">#REF!</definedName>
    <definedName name="_______WKG3" localSheetId="13">#REF!</definedName>
    <definedName name="_______WKG3">#REF!</definedName>
    <definedName name="_______WKG4" localSheetId="13">#REF!</definedName>
    <definedName name="_______WKG4">#REF!</definedName>
    <definedName name="______1" localSheetId="13">#REF!</definedName>
    <definedName name="______1">#REF!</definedName>
    <definedName name="______10" localSheetId="13">#REF!</definedName>
    <definedName name="______10">#REF!</definedName>
    <definedName name="______11" localSheetId="13">#REF!</definedName>
    <definedName name="______11">#REF!</definedName>
    <definedName name="______12" localSheetId="13">#REF!</definedName>
    <definedName name="______12">#REF!</definedName>
    <definedName name="______13" localSheetId="13">#REF!</definedName>
    <definedName name="______13">#REF!</definedName>
    <definedName name="______14" localSheetId="13">#REF!</definedName>
    <definedName name="______14">#REF!</definedName>
    <definedName name="______15" localSheetId="13">#REF!</definedName>
    <definedName name="______15">#REF!</definedName>
    <definedName name="______16" localSheetId="13">#REF!</definedName>
    <definedName name="______16">#REF!</definedName>
    <definedName name="______17" localSheetId="13">#REF!</definedName>
    <definedName name="______17">#REF!</definedName>
    <definedName name="______18" localSheetId="13">#REF!</definedName>
    <definedName name="______18">#REF!</definedName>
    <definedName name="______2" localSheetId="13">#REF!</definedName>
    <definedName name="______2">#REF!</definedName>
    <definedName name="______3" localSheetId="13">#REF!</definedName>
    <definedName name="______3">#REF!</definedName>
    <definedName name="______3CB" localSheetId="13">#REF!</definedName>
    <definedName name="______3CB">#REF!</definedName>
    <definedName name="______4" localSheetId="13">#REF!</definedName>
    <definedName name="______4">#REF!</definedName>
    <definedName name="______6" localSheetId="13">#REF!</definedName>
    <definedName name="______6">#REF!</definedName>
    <definedName name="______7" localSheetId="13">#REF!</definedName>
    <definedName name="______7">#REF!</definedName>
    <definedName name="______8" localSheetId="13">#REF!</definedName>
    <definedName name="______8">#REF!</definedName>
    <definedName name="______80G">#REF!</definedName>
    <definedName name="______9" localSheetId="13">#REF!</definedName>
    <definedName name="______9">#REF!</definedName>
    <definedName name="______a66000" localSheetId="13">#REF!</definedName>
    <definedName name="______a66000">#REF!</definedName>
    <definedName name="______a66636" localSheetId="13">#REF!</definedName>
    <definedName name="______a66636">#REF!</definedName>
    <definedName name="______ACK1" localSheetId="13">#REF!</definedName>
    <definedName name="______ACK1">#REF!</definedName>
    <definedName name="______ACK2" localSheetId="13">#REF!</definedName>
    <definedName name="______ACK2">#REF!</definedName>
    <definedName name="______AMT13300">#N/A</definedName>
    <definedName name="______AMT13502">#N/A</definedName>
    <definedName name="______AMT41301">#N/A</definedName>
    <definedName name="______AMT85116">#N/A</definedName>
    <definedName name="______AMT85125">#N/A</definedName>
    <definedName name="______AMT86106">#N/A</definedName>
    <definedName name="______AOC2">#REF!</definedName>
    <definedName name="______APR06" localSheetId="13">#REF!</definedName>
    <definedName name="______APR06">#REF!</definedName>
    <definedName name="______aug98">#REF!</definedName>
    <definedName name="______BAL1">#REF!</definedName>
    <definedName name="______BTM150">#REF!</definedName>
    <definedName name="______BTM200">#REF!</definedName>
    <definedName name="______BTM50">#REF!</definedName>
    <definedName name="______bud9899">#REF!</definedName>
    <definedName name="______C" localSheetId="13">#REF!</definedName>
    <definedName name="______C">#REF!</definedName>
    <definedName name="______CO1">#REF!</definedName>
    <definedName name="______CON1">#REF!</definedName>
    <definedName name="______CON2">#REF!</definedName>
    <definedName name="______DAT1" localSheetId="13">#REF!</definedName>
    <definedName name="______DAT1">#REF!</definedName>
    <definedName name="______DAT10" localSheetId="13">#REF!</definedName>
    <definedName name="______DAT10">#REF!</definedName>
    <definedName name="______DAT11" localSheetId="13">#REF!</definedName>
    <definedName name="______DAT11">#REF!</definedName>
    <definedName name="______DAT12" localSheetId="13">#REF!</definedName>
    <definedName name="______DAT12">#REF!</definedName>
    <definedName name="______DAT13" localSheetId="13">#REF!</definedName>
    <definedName name="______DAT13">#REF!</definedName>
    <definedName name="______DAT14" localSheetId="13">#REF!</definedName>
    <definedName name="______DAT14">#REF!</definedName>
    <definedName name="______DAT15" localSheetId="13">#REF!</definedName>
    <definedName name="______DAT15">#REF!</definedName>
    <definedName name="______DAT16" localSheetId="13">#REF!</definedName>
    <definedName name="______DAT16">#REF!</definedName>
    <definedName name="______DAT17" localSheetId="13">#REF!</definedName>
    <definedName name="______DAT17">#REF!</definedName>
    <definedName name="______DAT18" localSheetId="13">#REF!</definedName>
    <definedName name="______DAT18">#REF!</definedName>
    <definedName name="______DAT19" localSheetId="13">#REF!</definedName>
    <definedName name="______DAT19">#REF!</definedName>
    <definedName name="______DAT2" localSheetId="13">#REF!</definedName>
    <definedName name="______DAT2">#REF!</definedName>
    <definedName name="______DAT20" localSheetId="13">#REF!</definedName>
    <definedName name="______DAT20">#REF!</definedName>
    <definedName name="______DAT23" localSheetId="13">#REF!</definedName>
    <definedName name="______DAT23">#REF!</definedName>
    <definedName name="______DAT24" localSheetId="13">#REF!</definedName>
    <definedName name="______DAT24">#REF!</definedName>
    <definedName name="______DAT25" localSheetId="13">#REF!</definedName>
    <definedName name="______DAT25">#REF!</definedName>
    <definedName name="______DAT26" localSheetId="13">#REF!</definedName>
    <definedName name="______DAT26">#REF!</definedName>
    <definedName name="______DAT27" localSheetId="13">#REF!</definedName>
    <definedName name="______DAT27">#REF!</definedName>
    <definedName name="______DAT28" localSheetId="13">#REF!</definedName>
    <definedName name="______DAT28">#REF!</definedName>
    <definedName name="______DAT29" localSheetId="13">#REF!</definedName>
    <definedName name="______DAT29">#REF!</definedName>
    <definedName name="______DAT3" localSheetId="13">#REF!</definedName>
    <definedName name="______DAT3">#REF!</definedName>
    <definedName name="______DAT4" localSheetId="13">#REF!</definedName>
    <definedName name="______DAT4">#REF!</definedName>
    <definedName name="______DAT5" localSheetId="13">#REF!</definedName>
    <definedName name="______DAT5">#REF!</definedName>
    <definedName name="______DAT6" localSheetId="13">#REF!</definedName>
    <definedName name="______DAT6">#REF!</definedName>
    <definedName name="______DAT7" localSheetId="13">#REF!</definedName>
    <definedName name="______DAT7">#REF!</definedName>
    <definedName name="______DAT8" localSheetId="13">#REF!</definedName>
    <definedName name="______DAT8">#REF!</definedName>
    <definedName name="______DAT9" localSheetId="13">#REF!</definedName>
    <definedName name="______DAT9">#REF!</definedName>
    <definedName name="______DDD2">#N/A</definedName>
    <definedName name="______DDD3">#N/A</definedName>
    <definedName name="______DDD4">#N/A</definedName>
    <definedName name="______DDD5">#N/A</definedName>
    <definedName name="______dec2000">#REF!</definedName>
    <definedName name="______DEP390" localSheetId="13">#REF!</definedName>
    <definedName name="______DEP390">#REF!</definedName>
    <definedName name="______DET17" localSheetId="13">#REF!</definedName>
    <definedName name="______DET17">#REF!</definedName>
    <definedName name="______DET20" localSheetId="13">#REF!</definedName>
    <definedName name="______DET20">#REF!</definedName>
    <definedName name="______DET3" localSheetId="13">#REF!</definedName>
    <definedName name="______DET3">#REF!</definedName>
    <definedName name="______DET4" localSheetId="13">#REF!</definedName>
    <definedName name="______DET4">#REF!</definedName>
    <definedName name="______DET49" localSheetId="13">#REF!</definedName>
    <definedName name="______DET49">#REF!</definedName>
    <definedName name="______DET5" localSheetId="13">#REF!</definedName>
    <definedName name="______DET5">#REF!</definedName>
    <definedName name="______DET50" localSheetId="13">#REF!</definedName>
    <definedName name="______DET50">#REF!</definedName>
    <definedName name="______DET8" localSheetId="13">#REF!</definedName>
    <definedName name="______DET8">#REF!</definedName>
    <definedName name="______DET9" localSheetId="13">#REF!</definedName>
    <definedName name="______DET9">#REF!</definedName>
    <definedName name="______ELL45">#REF!</definedName>
    <definedName name="______ELL90">#REF!</definedName>
    <definedName name="______EMP4">#N/A</definedName>
    <definedName name="______EXC1">#REF!</definedName>
    <definedName name="______EXC2">#REF!</definedName>
    <definedName name="______EXP9192">#N/A</definedName>
    <definedName name="______EXS8687">#N/A</definedName>
    <definedName name="______EXS8990">#N/A</definedName>
    <definedName name="______f2">#REF!</definedName>
    <definedName name="______ffr1">#REF!</definedName>
    <definedName name="______ffr2">#REF!</definedName>
    <definedName name="______FFr98">#REF!</definedName>
    <definedName name="______FFr99">#REF!</definedName>
    <definedName name="______FRF2">#REF!</definedName>
    <definedName name="______gns1" localSheetId="13">#REF!</definedName>
    <definedName name="______gns1">#REF!</definedName>
    <definedName name="______gp1" localSheetId="13">#REF!</definedName>
    <definedName name="______gp1">#REF!</definedName>
    <definedName name="______hom2">#REF!</definedName>
    <definedName name="______JAN05" hidden="1">{"bs",#N/A,FALSE,"BS";"pl",#N/A,FALSE,"PL";"res",#N/A,FALSE,"S.CAP,RES";"loans",#N/A,FALSE,"Loans";"inv",#N/A,FALSE,"C.Assets";"fa",#N/A,FALSE,"F.Assets";"ca",#N/A,FALSE,"C.Assets";"cl",#N/A,FALSE,"CL,Sales,Income";"ovh",#N/A,FALSE,"OVH"}</definedName>
    <definedName name="______jul98">#REF!</definedName>
    <definedName name="______jun98">#REF!</definedName>
    <definedName name="______K1">#REF!</definedName>
    <definedName name="______k2" localSheetId="13" hidden="1">#REF!</definedName>
    <definedName name="______k2" hidden="1">#REF!</definedName>
    <definedName name="______k3" localSheetId="13">#REF!</definedName>
    <definedName name="______k3">#REF!</definedName>
    <definedName name="______K5">#REF!</definedName>
    <definedName name="______K6">#REF!</definedName>
    <definedName name="______KD2" hidden="1">#REF!</definedName>
    <definedName name="______KD3" hidden="1">#REF!</definedName>
    <definedName name="______key2" localSheetId="13">#REF!</definedName>
    <definedName name="______key2">#REF!</definedName>
    <definedName name="______KK1" hidden="1">#REF!</definedName>
    <definedName name="______KK2" hidden="1">#REF!</definedName>
    <definedName name="______KK3" hidden="1">#REF!</definedName>
    <definedName name="______LL1">#REF!</definedName>
    <definedName name="______LL2">#REF!</definedName>
    <definedName name="______LL3">#REF!</definedName>
    <definedName name="______LL4">#REF!</definedName>
    <definedName name="______LL5">#REF!</definedName>
    <definedName name="______Mar06" localSheetId="13">#REF!</definedName>
    <definedName name="______Mar06">#REF!</definedName>
    <definedName name="______MAY05" hidden="1">{"bs",#N/A,FALSE,"BS";"pl",#N/A,FALSE,"PL"}</definedName>
    <definedName name="______MPR1">#N/A</definedName>
    <definedName name="______MPR2">#N/A</definedName>
    <definedName name="______MPR3">#N/A</definedName>
    <definedName name="______msl100">#REF!</definedName>
    <definedName name="______msl200">#REF!</definedName>
    <definedName name="______msl250">#REF!</definedName>
    <definedName name="______msl300">#REF!</definedName>
    <definedName name="______msl400">#REF!</definedName>
    <definedName name="______msl800">#REF!</definedName>
    <definedName name="______mui100">#REF!</definedName>
    <definedName name="______mui105">#REF!</definedName>
    <definedName name="______mui108">#REF!</definedName>
    <definedName name="______mui130">#REF!</definedName>
    <definedName name="______mui140">#REF!</definedName>
    <definedName name="______mui160">#REF!</definedName>
    <definedName name="______mui180">#REF!</definedName>
    <definedName name="______mui250">#REF!</definedName>
    <definedName name="______mui271">#REF!</definedName>
    <definedName name="______mui320">#REF!</definedName>
    <definedName name="______mui45">#REF!</definedName>
    <definedName name="______mui50">#REF!</definedName>
    <definedName name="______mui54">#REF!</definedName>
    <definedName name="______mui65">#REF!</definedName>
    <definedName name="______mui75">#REF!</definedName>
    <definedName name="______mui80">#REF!</definedName>
    <definedName name="______NET2">#REF!</definedName>
    <definedName name="______nis3" hidden="1">#REF!</definedName>
    <definedName name="______no1">#REF!</definedName>
    <definedName name="______no2">#REF!</definedName>
    <definedName name="______no3">#REF!</definedName>
    <definedName name="______no4">#REF!</definedName>
    <definedName name="______no5">#REF!</definedName>
    <definedName name="______oct98">#REF!</definedName>
    <definedName name="______OUT13300">#N/A</definedName>
    <definedName name="______OUT13502">#N/A</definedName>
    <definedName name="______OUT41301">#N/A</definedName>
    <definedName name="______OUT85116">#N/A</definedName>
    <definedName name="______OUT85125">#N/A</definedName>
    <definedName name="______OUT86106">#N/A</definedName>
    <definedName name="______p1">#REF!</definedName>
    <definedName name="______p2">#REF!</definedName>
    <definedName name="______P21">#REF!</definedName>
    <definedName name="______P22">#REF!</definedName>
    <definedName name="______p3">#REF!</definedName>
    <definedName name="______P31">#REF!</definedName>
    <definedName name="______P32">#REF!</definedName>
    <definedName name="______P33">#REF!</definedName>
    <definedName name="______P34">#REF!</definedName>
    <definedName name="______PAG2">!$A$73:$E$140</definedName>
    <definedName name="______PC1">#REF!</definedName>
    <definedName name="______PG1" localSheetId="13">#REF!</definedName>
    <definedName name="______PG1">#REF!</definedName>
    <definedName name="______PG10" localSheetId="13">#REF!</definedName>
    <definedName name="______PG10">#REF!</definedName>
    <definedName name="______PG2" localSheetId="13">#REF!</definedName>
    <definedName name="______PG2">#REF!</definedName>
    <definedName name="______PG3" localSheetId="13">#REF!</definedName>
    <definedName name="______PG3">#REF!</definedName>
    <definedName name="______PG4" localSheetId="13">#REF!</definedName>
    <definedName name="______PG4">#REF!</definedName>
    <definedName name="______PG5" localSheetId="13">#REF!</definedName>
    <definedName name="______PG5">#REF!</definedName>
    <definedName name="______PG6" localSheetId="13">#REF!</definedName>
    <definedName name="______PG6">#REF!</definedName>
    <definedName name="______PG7" localSheetId="13">#REF!</definedName>
    <definedName name="______PG7">#REF!</definedName>
    <definedName name="______PG8" localSheetId="13">#REF!</definedName>
    <definedName name="______PG8">#REF!</definedName>
    <definedName name="______PG9" localSheetId="13">#REF!</definedName>
    <definedName name="______PG9">#REF!</definedName>
    <definedName name="______pl2" localSheetId="13">#REF!</definedName>
    <definedName name="______pl2">#REF!</definedName>
    <definedName name="______PL3112">#REF!</definedName>
    <definedName name="______QRA86106">#N/A</definedName>
    <definedName name="______QTY1">#N/A</definedName>
    <definedName name="______QTY2">#N/A</definedName>
    <definedName name="______QTY3">#N/A</definedName>
    <definedName name="______QTY4">#N/A</definedName>
    <definedName name="______R">#REF!</definedName>
    <definedName name="______RE100">#REF!</definedName>
    <definedName name="______RE104">#REF!</definedName>
    <definedName name="______RE112">#REF!</definedName>
    <definedName name="______RE26">#REF!</definedName>
    <definedName name="______RE28">#REF!</definedName>
    <definedName name="______RE30">#REF!</definedName>
    <definedName name="______RE32">#REF!</definedName>
    <definedName name="______RE34">#REF!</definedName>
    <definedName name="______RE36">#REF!</definedName>
    <definedName name="______RE38">#REF!</definedName>
    <definedName name="______RE40">#REF!</definedName>
    <definedName name="______RE42">#REF!</definedName>
    <definedName name="______RE44">#REF!</definedName>
    <definedName name="______RE48">#REF!</definedName>
    <definedName name="______RE52">#REF!</definedName>
    <definedName name="______RE56">#REF!</definedName>
    <definedName name="______RE60">#REF!</definedName>
    <definedName name="______RE64">#REF!</definedName>
    <definedName name="______RE68">#REF!</definedName>
    <definedName name="______RE72">#REF!</definedName>
    <definedName name="______RE76">#REF!</definedName>
    <definedName name="______RE80">#REF!</definedName>
    <definedName name="______RE88">#REF!</definedName>
    <definedName name="______RE92">#REF!</definedName>
    <definedName name="______RE96">#REF!</definedName>
    <definedName name="______RMK1">#N/A</definedName>
    <definedName name="______RMK2">#N/A</definedName>
    <definedName name="______RR11">#REF!</definedName>
    <definedName name="______RR12">#REF!</definedName>
    <definedName name="______RR13">#REF!</definedName>
    <definedName name="______RR14">#REF!</definedName>
    <definedName name="______RR15">#REF!</definedName>
    <definedName name="______s1" localSheetId="13" hidden="1">#REF!</definedName>
    <definedName name="______s1" hidden="1">#REF!</definedName>
    <definedName name="______sal9899">#REF!</definedName>
    <definedName name="______sat10">#REF!</definedName>
    <definedName name="______sat12">#REF!</definedName>
    <definedName name="______sat14">#REF!</definedName>
    <definedName name="______sat16">#REF!</definedName>
    <definedName name="______sat20">#REF!</definedName>
    <definedName name="______sat8">#REF!</definedName>
    <definedName name="______sc054" localSheetId="13">#REF!</definedName>
    <definedName name="______sc054">#REF!</definedName>
    <definedName name="______sc056" localSheetId="13">#REF!</definedName>
    <definedName name="______sc056">#REF!</definedName>
    <definedName name="______sc057" localSheetId="13">#REF!</definedName>
    <definedName name="______sc057">#REF!</definedName>
    <definedName name="______sc058" localSheetId="13">#REF!</definedName>
    <definedName name="______sc058">#REF!</definedName>
    <definedName name="______sc060" localSheetId="13">#REF!</definedName>
    <definedName name="______sc060">#REF!</definedName>
    <definedName name="______sc061" localSheetId="13">#REF!</definedName>
    <definedName name="______sc061">#REF!</definedName>
    <definedName name="______sc062" localSheetId="13">#REF!</definedName>
    <definedName name="______sc062">#REF!</definedName>
    <definedName name="______sc063" localSheetId="13">#REF!</definedName>
    <definedName name="______sc063">#REF!</definedName>
    <definedName name="______SC152" localSheetId="13">#REF!</definedName>
    <definedName name="______SC152">#REF!</definedName>
    <definedName name="______SC157" localSheetId="13">#REF!</definedName>
    <definedName name="______SC157">#REF!</definedName>
    <definedName name="______SC159" localSheetId="13">#REF!</definedName>
    <definedName name="______SC159">#REF!</definedName>
    <definedName name="______SC160" localSheetId="13">#REF!</definedName>
    <definedName name="______SC160">#REF!</definedName>
    <definedName name="______SC168" localSheetId="13">#REF!</definedName>
    <definedName name="______SC168">#REF!</definedName>
    <definedName name="______SCH1">#REF!</definedName>
    <definedName name="______SCH10">#REF!</definedName>
    <definedName name="______SCH11" localSheetId="13">#REF!</definedName>
    <definedName name="______SCH11">#REF!</definedName>
    <definedName name="______sch2">#REF!</definedName>
    <definedName name="______sch3">#REF!</definedName>
    <definedName name="______sch4">#REF!</definedName>
    <definedName name="______sch5">#REF!</definedName>
    <definedName name="______sch6">#REF!</definedName>
    <definedName name="______sch7">#REF!</definedName>
    <definedName name="______sch8">#REF!</definedName>
    <definedName name="______sch9">#REF!</definedName>
    <definedName name="______sep98">#REF!</definedName>
    <definedName name="______SHB2000">#REF!</definedName>
    <definedName name="______SHB820">#REF!</definedName>
    <definedName name="______SSS1">#REF!</definedName>
    <definedName name="______sua20">#REF!</definedName>
    <definedName name="______sua30">#REF!</definedName>
    <definedName name="______tb2" localSheetId="13">#REF!</definedName>
    <definedName name="______tb2">#REF!</definedName>
    <definedName name="______tb3" localSheetId="13">#REF!</definedName>
    <definedName name="______tb3">#REF!</definedName>
    <definedName name="______tb4" localSheetId="13">#REF!</definedName>
    <definedName name="______tb4">#REF!</definedName>
    <definedName name="______TND1" localSheetId="13">#REF!</definedName>
    <definedName name="______TND1">#REF!</definedName>
    <definedName name="______tsk1">#REF!</definedName>
    <definedName name="______USD1">#REF!</definedName>
    <definedName name="______USD2">#REF!</definedName>
    <definedName name="______USD3">#REF!</definedName>
    <definedName name="______VAR13300">#N/A</definedName>
    <definedName name="______VAR13502">#N/A</definedName>
    <definedName name="______vbt150">#REF!</definedName>
    <definedName name="______vbt200">#REF!</definedName>
    <definedName name="______vbt210">#REF!</definedName>
    <definedName name="______vbt300">#REF!</definedName>
    <definedName name="______vbt400">#REF!</definedName>
    <definedName name="______vxm100">#REF!</definedName>
    <definedName name="______vxm300">#REF!</definedName>
    <definedName name="______vxm500">#REF!</definedName>
    <definedName name="______vxm75">#REF!</definedName>
    <definedName name="______w123" hidden="1">{"Edition",#N/A,FALSE,"Data"}</definedName>
    <definedName name="______WKG1" localSheetId="13">#REF!</definedName>
    <definedName name="______WKG1">#REF!</definedName>
    <definedName name="______WKG3" localSheetId="13">#REF!</definedName>
    <definedName name="______WKG3">#REF!</definedName>
    <definedName name="______WKG4" localSheetId="13">#REF!</definedName>
    <definedName name="______WKG4">#REF!</definedName>
    <definedName name="_____1" localSheetId="13">#REF!</definedName>
    <definedName name="_____1">#REF!</definedName>
    <definedName name="_____10" localSheetId="13">#REF!</definedName>
    <definedName name="_____10">#REF!</definedName>
    <definedName name="_____11" localSheetId="13">#REF!</definedName>
    <definedName name="_____11">#REF!</definedName>
    <definedName name="_____12" localSheetId="13">#REF!</definedName>
    <definedName name="_____12">#REF!</definedName>
    <definedName name="_____13" localSheetId="13">#REF!</definedName>
    <definedName name="_____13">#REF!</definedName>
    <definedName name="_____14" localSheetId="13">#REF!</definedName>
    <definedName name="_____14">#REF!</definedName>
    <definedName name="_____15" localSheetId="13">#REF!</definedName>
    <definedName name="_____15">#REF!</definedName>
    <definedName name="_____16" localSheetId="13">#REF!</definedName>
    <definedName name="_____16">#REF!</definedName>
    <definedName name="_____17" localSheetId="13">#REF!</definedName>
    <definedName name="_____17">#REF!</definedName>
    <definedName name="_____18" localSheetId="13">#REF!</definedName>
    <definedName name="_____18">#REF!</definedName>
    <definedName name="_____2" localSheetId="13">#REF!</definedName>
    <definedName name="_____2">#REF!</definedName>
    <definedName name="_____3" localSheetId="13">#REF!</definedName>
    <definedName name="_____3">#REF!</definedName>
    <definedName name="_____35D">#REF!</definedName>
    <definedName name="_____3CB" localSheetId="13">#REF!</definedName>
    <definedName name="_____3CB">#REF!</definedName>
    <definedName name="_____4" localSheetId="13">#REF!</definedName>
    <definedName name="_____4">#REF!</definedName>
    <definedName name="_____43B">#REF!</definedName>
    <definedName name="_____6" localSheetId="13">#REF!</definedName>
    <definedName name="_____6">#REF!</definedName>
    <definedName name="_____7" localSheetId="13">#REF!</definedName>
    <definedName name="_____7">#REF!</definedName>
    <definedName name="_____8" localSheetId="13">#REF!</definedName>
    <definedName name="_____8">#REF!</definedName>
    <definedName name="_____80G">#REF!</definedName>
    <definedName name="_____9" localSheetId="13">#REF!</definedName>
    <definedName name="_____9">#REF!</definedName>
    <definedName name="_____a3">#N/A</definedName>
    <definedName name="_____a66000" localSheetId="13">#REF!</definedName>
    <definedName name="_____a66000">#REF!</definedName>
    <definedName name="_____a66636" localSheetId="13">#REF!</definedName>
    <definedName name="_____a66636">#REF!</definedName>
    <definedName name="_____ACK1" localSheetId="13">#REF!</definedName>
    <definedName name="_____ACK1">#REF!</definedName>
    <definedName name="_____ACK2" localSheetId="13">#REF!</definedName>
    <definedName name="_____ACK2">#REF!</definedName>
    <definedName name="_____AMT13300">#N/A</definedName>
    <definedName name="_____AMT13502">#N/A</definedName>
    <definedName name="_____AMT41301">#N/A</definedName>
    <definedName name="_____AMT85116">#N/A</definedName>
    <definedName name="_____AMT85125">#N/A</definedName>
    <definedName name="_____AMT86106">#N/A</definedName>
    <definedName name="_____AOC2">#REF!</definedName>
    <definedName name="_____APR06" localSheetId="13">#REF!</definedName>
    <definedName name="_____APR06">#REF!</definedName>
    <definedName name="_____aug98">#REF!</definedName>
    <definedName name="_____BTM150">#REF!</definedName>
    <definedName name="_____BTM200">#REF!</definedName>
    <definedName name="_____BTM50">#REF!</definedName>
    <definedName name="_____bud9899">#REF!</definedName>
    <definedName name="_____C" localSheetId="13">#REF!</definedName>
    <definedName name="_____C">#REF!</definedName>
    <definedName name="_____CO1">#REF!</definedName>
    <definedName name="_____CON1">#REF!</definedName>
    <definedName name="_____CON2">#REF!</definedName>
    <definedName name="_____D87840">#REF!</definedName>
    <definedName name="_____DAT1" localSheetId="13">#REF!</definedName>
    <definedName name="_____DAT1">#REF!</definedName>
    <definedName name="_____DAT10" localSheetId="13">#REF!</definedName>
    <definedName name="_____DAT10">#REF!</definedName>
    <definedName name="_____DAT11" localSheetId="13">#REF!</definedName>
    <definedName name="_____DAT11">#REF!</definedName>
    <definedName name="_____DAT12" localSheetId="13">#REF!</definedName>
    <definedName name="_____DAT12">#REF!</definedName>
    <definedName name="_____DAT13" localSheetId="13">#REF!</definedName>
    <definedName name="_____DAT13">#REF!</definedName>
    <definedName name="_____DAT14" localSheetId="13">#REF!</definedName>
    <definedName name="_____DAT14">#REF!</definedName>
    <definedName name="_____DAT15" localSheetId="13">#REF!</definedName>
    <definedName name="_____DAT15">#REF!</definedName>
    <definedName name="_____DAT16" localSheetId="13">#REF!</definedName>
    <definedName name="_____DAT16">#REF!</definedName>
    <definedName name="_____DAT17" localSheetId="13">#REF!</definedName>
    <definedName name="_____DAT17">#REF!</definedName>
    <definedName name="_____DAT18" localSheetId="13">#REF!</definedName>
    <definedName name="_____DAT18">#REF!</definedName>
    <definedName name="_____DAT19" localSheetId="13">#REF!</definedName>
    <definedName name="_____DAT19">#REF!</definedName>
    <definedName name="_____DAT2" localSheetId="13">#REF!</definedName>
    <definedName name="_____DAT2">#REF!</definedName>
    <definedName name="_____DAT20" localSheetId="13">#REF!</definedName>
    <definedName name="_____DAT20">#REF!</definedName>
    <definedName name="_____DAT23" localSheetId="13">#REF!</definedName>
    <definedName name="_____DAT23">#REF!</definedName>
    <definedName name="_____DAT24" localSheetId="13">#REF!</definedName>
    <definedName name="_____DAT24">#REF!</definedName>
    <definedName name="_____DAT25" localSheetId="13">#REF!</definedName>
    <definedName name="_____DAT25">#REF!</definedName>
    <definedName name="_____DAT26" localSheetId="13">#REF!</definedName>
    <definedName name="_____DAT26">#REF!</definedName>
    <definedName name="_____DAT27" localSheetId="13">#REF!</definedName>
    <definedName name="_____DAT27">#REF!</definedName>
    <definedName name="_____DAT28" localSheetId="13">#REF!</definedName>
    <definedName name="_____DAT28">#REF!</definedName>
    <definedName name="_____DAT29" localSheetId="13">#REF!</definedName>
    <definedName name="_____DAT29">#REF!</definedName>
    <definedName name="_____DAT3" localSheetId="13">#REF!</definedName>
    <definedName name="_____DAT3">#REF!</definedName>
    <definedName name="_____DAT4" localSheetId="13">#REF!</definedName>
    <definedName name="_____DAT4">#REF!</definedName>
    <definedName name="_____DAT5" localSheetId="13">#REF!</definedName>
    <definedName name="_____DAT5">#REF!</definedName>
    <definedName name="_____DAT6" localSheetId="13">#REF!</definedName>
    <definedName name="_____DAT6">#REF!</definedName>
    <definedName name="_____DAT7" localSheetId="13">#REF!</definedName>
    <definedName name="_____DAT7">#REF!</definedName>
    <definedName name="_____DAT8" localSheetId="13">#REF!</definedName>
    <definedName name="_____DAT8">#REF!</definedName>
    <definedName name="_____DAT9" localSheetId="13">#REF!</definedName>
    <definedName name="_____DAT9">#REF!</definedName>
    <definedName name="_____DDD2">#N/A</definedName>
    <definedName name="_____DDD3">#N/A</definedName>
    <definedName name="_____DDD4">#N/A</definedName>
    <definedName name="_____DDD5">#N/A</definedName>
    <definedName name="_____dec2000">#REF!</definedName>
    <definedName name="_____DEP390" localSheetId="13">#REF!</definedName>
    <definedName name="_____DEP390">#REF!</definedName>
    <definedName name="_____DET17" localSheetId="13">#REF!</definedName>
    <definedName name="_____DET17">#REF!</definedName>
    <definedName name="_____DET20" localSheetId="13">#REF!</definedName>
    <definedName name="_____DET20">#REF!</definedName>
    <definedName name="_____DET3" localSheetId="13">#REF!</definedName>
    <definedName name="_____DET3">#REF!</definedName>
    <definedName name="_____DET4" localSheetId="13">#REF!</definedName>
    <definedName name="_____DET4">#REF!</definedName>
    <definedName name="_____DET49" localSheetId="13">#REF!</definedName>
    <definedName name="_____DET49">#REF!</definedName>
    <definedName name="_____DET5" localSheetId="13">#REF!</definedName>
    <definedName name="_____DET5">#REF!</definedName>
    <definedName name="_____DET50" localSheetId="13">#REF!</definedName>
    <definedName name="_____DET50">#REF!</definedName>
    <definedName name="_____DET8" localSheetId="13">#REF!</definedName>
    <definedName name="_____DET8">#REF!</definedName>
    <definedName name="_____DET9" localSheetId="13">#REF!</definedName>
    <definedName name="_____DET9">#REF!</definedName>
    <definedName name="_____ELL45">#REF!</definedName>
    <definedName name="_____ELL90">#REF!</definedName>
    <definedName name="_____EMP4">#N/A</definedName>
    <definedName name="_____ES1" hidden="1">{"'Sheet1'!$L$16"}</definedName>
    <definedName name="_____EXC1">#REF!</definedName>
    <definedName name="_____EXC2">#REF!</definedName>
    <definedName name="_____EXP9192">#N/A</definedName>
    <definedName name="_____EXS8687">#N/A</definedName>
    <definedName name="_____EXS8990">#N/A</definedName>
    <definedName name="_____f2">#REF!</definedName>
    <definedName name="_____ffr1">#REF!</definedName>
    <definedName name="_____FRF2">#REF!</definedName>
    <definedName name="_____G87634">#REF!</definedName>
    <definedName name="_____gns1" localSheetId="13">#REF!</definedName>
    <definedName name="_____gns1">#REF!</definedName>
    <definedName name="_____gp1" localSheetId="13">#REF!</definedName>
    <definedName name="_____gp1">#REF!</definedName>
    <definedName name="_____hom2">#REF!</definedName>
    <definedName name="_____INC9900">#REF!</definedName>
    <definedName name="_____JAN05" hidden="1">{"bs",#N/A,FALSE,"BS";"pl",#N/A,FALSE,"PL";"res",#N/A,FALSE,"S.CAP,RES";"loans",#N/A,FALSE,"Loans";"inv",#N/A,FALSE,"C.Assets";"fa",#N/A,FALSE,"F.Assets";"ca",#N/A,FALSE,"C.Assets";"cl",#N/A,FALSE,"CL,Sales,Income";"ovh",#N/A,FALSE,"OVH"}</definedName>
    <definedName name="_____jul98">#REF!</definedName>
    <definedName name="_____jun98">#REF!</definedName>
    <definedName name="_____K1">#REF!</definedName>
    <definedName name="_____k2" localSheetId="13" hidden="1">#REF!</definedName>
    <definedName name="_____k2" hidden="1">#REF!</definedName>
    <definedName name="_____k3" localSheetId="13">#REF!</definedName>
    <definedName name="_____k3">#REF!</definedName>
    <definedName name="_____K5">#REF!</definedName>
    <definedName name="_____K6">#REF!</definedName>
    <definedName name="_____KD2" hidden="1">#REF!</definedName>
    <definedName name="_____KD3" hidden="1">#REF!</definedName>
    <definedName name="_____key2" localSheetId="13">#REF!</definedName>
    <definedName name="_____key2">#REF!</definedName>
    <definedName name="_____KK1" hidden="1">#REF!</definedName>
    <definedName name="_____KK2" hidden="1">#REF!</definedName>
    <definedName name="_____KK3" hidden="1">#REF!</definedName>
    <definedName name="_____LL1">#REF!</definedName>
    <definedName name="_____LL2">#REF!</definedName>
    <definedName name="_____LL3">#REF!</definedName>
    <definedName name="_____LL4">#REF!</definedName>
    <definedName name="_____LL5">#REF!</definedName>
    <definedName name="_____lpm1">#REF!</definedName>
    <definedName name="_____Mar06" localSheetId="13">#REF!</definedName>
    <definedName name="_____Mar06">#REF!</definedName>
    <definedName name="_____MAY05" hidden="1">{"bs",#N/A,FALSE,"BS";"pl",#N/A,FALSE,"PL"}</definedName>
    <definedName name="_____mn5">#REF!</definedName>
    <definedName name="_____MPR1">#N/A</definedName>
    <definedName name="_____MPR2">#N/A</definedName>
    <definedName name="_____MPR3">#N/A</definedName>
    <definedName name="_____msl100">#REF!</definedName>
    <definedName name="_____msl200">#REF!</definedName>
    <definedName name="_____msl250">#REF!</definedName>
    <definedName name="_____msl300">#REF!</definedName>
    <definedName name="_____msl400">#REF!</definedName>
    <definedName name="_____msl800">#REF!</definedName>
    <definedName name="_____mui100">#REF!</definedName>
    <definedName name="_____mui105">#REF!</definedName>
    <definedName name="_____mui108">#REF!</definedName>
    <definedName name="_____mui130">#REF!</definedName>
    <definedName name="_____mui140">#REF!</definedName>
    <definedName name="_____mui160">#REF!</definedName>
    <definedName name="_____mui180">#REF!</definedName>
    <definedName name="_____mui250">#REF!</definedName>
    <definedName name="_____mui271">#REF!</definedName>
    <definedName name="_____mui320">#REF!</definedName>
    <definedName name="_____mui45">#REF!</definedName>
    <definedName name="_____mui50">#REF!</definedName>
    <definedName name="_____mui54">#REF!</definedName>
    <definedName name="_____mui65">#REF!</definedName>
    <definedName name="_____mui75">#REF!</definedName>
    <definedName name="_____mui80">#REF!</definedName>
    <definedName name="_____NET2">#REF!</definedName>
    <definedName name="_____nis3" hidden="1">#REF!</definedName>
    <definedName name="_____no1">#REF!</definedName>
    <definedName name="_____no2">#REF!</definedName>
    <definedName name="_____no3">#REF!</definedName>
    <definedName name="_____no4">#REF!</definedName>
    <definedName name="_____no5">#REF!</definedName>
    <definedName name="_____oct98">#REF!</definedName>
    <definedName name="_____OUT13300">#N/A</definedName>
    <definedName name="_____OUT13502">#N/A</definedName>
    <definedName name="_____OUT41301">#N/A</definedName>
    <definedName name="_____OUT85116">#N/A</definedName>
    <definedName name="_____OUT85125">#N/A</definedName>
    <definedName name="_____OUT86106">#N/A</definedName>
    <definedName name="_____p1">#REF!</definedName>
    <definedName name="_____p2">#REF!</definedName>
    <definedName name="_____P21">#REF!</definedName>
    <definedName name="_____P22">#REF!</definedName>
    <definedName name="_____p3">#REF!</definedName>
    <definedName name="_____P31">#REF!</definedName>
    <definedName name="_____P32">#REF!</definedName>
    <definedName name="_____P33">#REF!</definedName>
    <definedName name="_____P34">#REF!</definedName>
    <definedName name="_____PAG2">!$A$73:$E$140</definedName>
    <definedName name="_____PC1">#REF!</definedName>
    <definedName name="_____PG1" localSheetId="13">#REF!</definedName>
    <definedName name="_____PG1">#REF!</definedName>
    <definedName name="_____PG10" localSheetId="13">#REF!</definedName>
    <definedName name="_____PG10">#REF!</definedName>
    <definedName name="_____PG11" localSheetId="13">#REF!</definedName>
    <definedName name="_____PG11">#REF!</definedName>
    <definedName name="_____PG2" localSheetId="13">#REF!</definedName>
    <definedName name="_____PG2">#REF!</definedName>
    <definedName name="_____PG3" localSheetId="13">#REF!</definedName>
    <definedName name="_____PG3">#REF!</definedName>
    <definedName name="_____PG4" localSheetId="13">#REF!</definedName>
    <definedName name="_____PG4">#REF!</definedName>
    <definedName name="_____PG5" localSheetId="13">#REF!</definedName>
    <definedName name="_____PG5">#REF!</definedName>
    <definedName name="_____PG6" localSheetId="13">#REF!</definedName>
    <definedName name="_____PG6">#REF!</definedName>
    <definedName name="_____PG7" localSheetId="13">#REF!</definedName>
    <definedName name="_____PG7">#REF!</definedName>
    <definedName name="_____PG8" localSheetId="13">#REF!</definedName>
    <definedName name="_____PG8">#REF!</definedName>
    <definedName name="_____PG9" localSheetId="13">#REF!</definedName>
    <definedName name="_____PG9">#REF!</definedName>
    <definedName name="_____pl2" localSheetId="13">#REF!</definedName>
    <definedName name="_____pl2">#REF!</definedName>
    <definedName name="_____PL3112">#REF!</definedName>
    <definedName name="_____pm2">#REF!</definedName>
    <definedName name="_____QRA86106">#N/A</definedName>
    <definedName name="_____QTY1">#N/A</definedName>
    <definedName name="_____QTY2">#N/A</definedName>
    <definedName name="_____QTY3">#N/A</definedName>
    <definedName name="_____QTY4">#N/A</definedName>
    <definedName name="_____R">#REF!</definedName>
    <definedName name="_____RE100">#REF!</definedName>
    <definedName name="_____RE104">#REF!</definedName>
    <definedName name="_____RE112">#REF!</definedName>
    <definedName name="_____RE26">#REF!</definedName>
    <definedName name="_____RE28">#REF!</definedName>
    <definedName name="_____RE30">#REF!</definedName>
    <definedName name="_____RE32">#REF!</definedName>
    <definedName name="_____RE34">#REF!</definedName>
    <definedName name="_____RE36">#REF!</definedName>
    <definedName name="_____RE38">#REF!</definedName>
    <definedName name="_____RE40">#REF!</definedName>
    <definedName name="_____RE42">#REF!</definedName>
    <definedName name="_____RE44">#REF!</definedName>
    <definedName name="_____RE48">#REF!</definedName>
    <definedName name="_____RE52">#REF!</definedName>
    <definedName name="_____RE56">#REF!</definedName>
    <definedName name="_____RE60">#REF!</definedName>
    <definedName name="_____RE64">#REF!</definedName>
    <definedName name="_____RE68">#REF!</definedName>
    <definedName name="_____RE72">#REF!</definedName>
    <definedName name="_____RE76">#REF!</definedName>
    <definedName name="_____RE80">#REF!</definedName>
    <definedName name="_____RE88">#REF!</definedName>
    <definedName name="_____RE92">#REF!</definedName>
    <definedName name="_____RE96">#REF!</definedName>
    <definedName name="_____RMK1">#N/A</definedName>
    <definedName name="_____RMK2">#N/A</definedName>
    <definedName name="_____RR11">#REF!</definedName>
    <definedName name="_____RR12">#REF!</definedName>
    <definedName name="_____RR13">#REF!</definedName>
    <definedName name="_____RR14">#REF!</definedName>
    <definedName name="_____RR15">#REF!</definedName>
    <definedName name="_____s1" localSheetId="13" hidden="1">#REF!</definedName>
    <definedName name="_____s1" hidden="1">#REF!</definedName>
    <definedName name="_____sal9899">#REF!</definedName>
    <definedName name="_____sat10">#REF!</definedName>
    <definedName name="_____sat12">#REF!</definedName>
    <definedName name="_____sat14">#REF!</definedName>
    <definedName name="_____sat16">#REF!</definedName>
    <definedName name="_____sat20">#REF!</definedName>
    <definedName name="_____sat8">#REF!</definedName>
    <definedName name="_____sc054" localSheetId="13">#REF!</definedName>
    <definedName name="_____sc054">#REF!</definedName>
    <definedName name="_____sc056" localSheetId="13">#REF!</definedName>
    <definedName name="_____sc056">#REF!</definedName>
    <definedName name="_____sc057" localSheetId="13">#REF!</definedName>
    <definedName name="_____sc057">#REF!</definedName>
    <definedName name="_____sc058" localSheetId="13">#REF!</definedName>
    <definedName name="_____sc058">#REF!</definedName>
    <definedName name="_____sc060" localSheetId="13">#REF!</definedName>
    <definedName name="_____sc060">#REF!</definedName>
    <definedName name="_____sc061" localSheetId="13">#REF!</definedName>
    <definedName name="_____sc061">#REF!</definedName>
    <definedName name="_____sc062" localSheetId="13">#REF!</definedName>
    <definedName name="_____sc062">#REF!</definedName>
    <definedName name="_____sc063" localSheetId="13">#REF!</definedName>
    <definedName name="_____sc063">#REF!</definedName>
    <definedName name="_____SC152" localSheetId="13">#REF!</definedName>
    <definedName name="_____SC152">#REF!</definedName>
    <definedName name="_____SC157" localSheetId="13">#REF!</definedName>
    <definedName name="_____SC157">#REF!</definedName>
    <definedName name="_____SC159" localSheetId="13">#REF!</definedName>
    <definedName name="_____SC159">#REF!</definedName>
    <definedName name="_____SC160" localSheetId="13">#REF!</definedName>
    <definedName name="_____SC160">#REF!</definedName>
    <definedName name="_____SC168" localSheetId="13">#REF!</definedName>
    <definedName name="_____SC168">#REF!</definedName>
    <definedName name="_____SCH1">#REF!</definedName>
    <definedName name="_____SCH10">#REF!</definedName>
    <definedName name="_____SCH11" localSheetId="13">#REF!</definedName>
    <definedName name="_____SCH11">#REF!</definedName>
    <definedName name="_____sch2">#REF!</definedName>
    <definedName name="_____sch3">#REF!</definedName>
    <definedName name="_____sch4">#REF!</definedName>
    <definedName name="_____sch5">#REF!</definedName>
    <definedName name="_____sch6">#REF!</definedName>
    <definedName name="_____sch7">#REF!</definedName>
    <definedName name="_____sch8">#REF!</definedName>
    <definedName name="_____sch9">#REF!</definedName>
    <definedName name="_____sep98">#REF!</definedName>
    <definedName name="_____SHB2000">#REF!</definedName>
    <definedName name="_____SHB820">#REF!</definedName>
    <definedName name="_____SSS1">#REF!</definedName>
    <definedName name="_____sua20">#REF!</definedName>
    <definedName name="_____sua30">#REF!</definedName>
    <definedName name="_____tb2" localSheetId="13">#REF!</definedName>
    <definedName name="_____tb2">#REF!</definedName>
    <definedName name="_____tb3" localSheetId="13">#REF!</definedName>
    <definedName name="_____tb3">#REF!</definedName>
    <definedName name="_____tb4" localSheetId="13">#REF!</definedName>
    <definedName name="_____tb4">#REF!</definedName>
    <definedName name="_____TND1" localSheetId="13">#REF!</definedName>
    <definedName name="_____TND1">#REF!</definedName>
    <definedName name="_____tsk1">#REF!</definedName>
    <definedName name="_____VAR13300">#N/A</definedName>
    <definedName name="_____VAR13502">#N/A</definedName>
    <definedName name="_____vbt150">#REF!</definedName>
    <definedName name="_____vbt200">#REF!</definedName>
    <definedName name="_____vbt210">#REF!</definedName>
    <definedName name="_____vbt300">#REF!</definedName>
    <definedName name="_____vbt400">#REF!</definedName>
    <definedName name="_____vxm100">#REF!</definedName>
    <definedName name="_____vxm300">#REF!</definedName>
    <definedName name="_____vxm500">#REF!</definedName>
    <definedName name="_____vxm75">#REF!</definedName>
    <definedName name="_____w123" hidden="1">{"Edition",#N/A,FALSE,"Data"}</definedName>
    <definedName name="_____WKG1" localSheetId="13">#REF!</definedName>
    <definedName name="_____WKG1">#REF!</definedName>
    <definedName name="_____WKG3" localSheetId="13">#REF!</definedName>
    <definedName name="_____WKG3">#REF!</definedName>
    <definedName name="_____WKG4" localSheetId="13">#REF!</definedName>
    <definedName name="_____WKG4">#REF!</definedName>
    <definedName name="_____xlfn.BAHTTEXT" hidden="1">#NAME?</definedName>
    <definedName name="____1" localSheetId="13">#REF!</definedName>
    <definedName name="____1">#REF!</definedName>
    <definedName name="____10" localSheetId="13">#REF!</definedName>
    <definedName name="____10">#REF!</definedName>
    <definedName name="____11" localSheetId="13">#REF!</definedName>
    <definedName name="____11">#REF!</definedName>
    <definedName name="____12" localSheetId="13">#REF!</definedName>
    <definedName name="____12">#REF!</definedName>
    <definedName name="____13" localSheetId="13">#REF!</definedName>
    <definedName name="____13">#REF!</definedName>
    <definedName name="____14" localSheetId="13">#REF!</definedName>
    <definedName name="____14">#REF!</definedName>
    <definedName name="____15" localSheetId="13">#REF!</definedName>
    <definedName name="____15">#REF!</definedName>
    <definedName name="____16" localSheetId="13">#REF!</definedName>
    <definedName name="____16">#REF!</definedName>
    <definedName name="____17" localSheetId="13">#REF!</definedName>
    <definedName name="____17">#REF!</definedName>
    <definedName name="____18" localSheetId="13">#REF!</definedName>
    <definedName name="____18">#REF!</definedName>
    <definedName name="____1Excel_BuiltIn_Print_Area_1_1">#REF!</definedName>
    <definedName name="____2" localSheetId="13">#REF!</definedName>
    <definedName name="____2">#REF!</definedName>
    <definedName name="____3" localSheetId="13">#REF!</definedName>
    <definedName name="____3">#REF!</definedName>
    <definedName name="____3CB" localSheetId="13">#REF!</definedName>
    <definedName name="____3CB">#REF!</definedName>
    <definedName name="____4" localSheetId="13">#REF!</definedName>
    <definedName name="____4">#REF!</definedName>
    <definedName name="____6" localSheetId="13">#REF!</definedName>
    <definedName name="____6">#REF!</definedName>
    <definedName name="____7" localSheetId="13">#REF!</definedName>
    <definedName name="____7">#REF!</definedName>
    <definedName name="____8" localSheetId="13">#REF!</definedName>
    <definedName name="____8">#REF!</definedName>
    <definedName name="____80G">#REF!</definedName>
    <definedName name="____9" localSheetId="13">#REF!</definedName>
    <definedName name="____9">#REF!</definedName>
    <definedName name="____a3">#N/A</definedName>
    <definedName name="____a66000" localSheetId="13">#REF!</definedName>
    <definedName name="____a66000">#REF!</definedName>
    <definedName name="____a66636" localSheetId="13">#REF!</definedName>
    <definedName name="____a66636">#REF!</definedName>
    <definedName name="____ACK1" localSheetId="13">#REF!</definedName>
    <definedName name="____ACK1">#REF!</definedName>
    <definedName name="____ACK2" localSheetId="13">#REF!</definedName>
    <definedName name="____ACK2">#REF!</definedName>
    <definedName name="____AMT13300">#N/A</definedName>
    <definedName name="____AMT13502">#N/A</definedName>
    <definedName name="____AMT41301">#N/A</definedName>
    <definedName name="____AMT85116">#N/A</definedName>
    <definedName name="____AMT85125">#N/A</definedName>
    <definedName name="____AMT86106">#N/A</definedName>
    <definedName name="____AOC2">#REF!</definedName>
    <definedName name="____APR06" localSheetId="13">#REF!</definedName>
    <definedName name="____APR06">#REF!</definedName>
    <definedName name="____aug98">#REF!</definedName>
    <definedName name="____BSH3">#N/A</definedName>
    <definedName name="____BTM150">#REF!</definedName>
    <definedName name="____BTM200">#REF!</definedName>
    <definedName name="____BTM50">#REF!</definedName>
    <definedName name="____bud9899">#REF!</definedName>
    <definedName name="____C" localSheetId="13">#REF!</definedName>
    <definedName name="____C">#REF!</definedName>
    <definedName name="____CO1">#REF!</definedName>
    <definedName name="____CON1">#REF!</definedName>
    <definedName name="____CON2">#REF!</definedName>
    <definedName name="____D87840">#REF!</definedName>
    <definedName name="____DAT1" localSheetId="13">#REF!</definedName>
    <definedName name="____DAT1">#REF!</definedName>
    <definedName name="____DAT10" localSheetId="13">#REF!</definedName>
    <definedName name="____DAT10">#REF!</definedName>
    <definedName name="____DAT11" localSheetId="13">#REF!</definedName>
    <definedName name="____DAT11">#REF!</definedName>
    <definedName name="____DAT12" localSheetId="13">#REF!</definedName>
    <definedName name="____DAT12">#REF!</definedName>
    <definedName name="____DAT13" localSheetId="13">#REF!</definedName>
    <definedName name="____DAT13">#REF!</definedName>
    <definedName name="____DAT14" localSheetId="13">#REF!</definedName>
    <definedName name="____DAT14">#REF!</definedName>
    <definedName name="____DAT15" localSheetId="13">#REF!</definedName>
    <definedName name="____DAT15">#REF!</definedName>
    <definedName name="____DAT16" localSheetId="13">#REF!</definedName>
    <definedName name="____DAT16">#REF!</definedName>
    <definedName name="____DAT17" localSheetId="13">#REF!</definedName>
    <definedName name="____DAT17">#REF!</definedName>
    <definedName name="____DAT18" localSheetId="13">#REF!</definedName>
    <definedName name="____DAT18">#REF!</definedName>
    <definedName name="____DAT19" localSheetId="13">#REF!</definedName>
    <definedName name="____DAT19">#REF!</definedName>
    <definedName name="____DAT2" localSheetId="13">#REF!</definedName>
    <definedName name="____DAT2">#REF!</definedName>
    <definedName name="____DAT20" localSheetId="13">#REF!</definedName>
    <definedName name="____DAT20">#REF!</definedName>
    <definedName name="____DAT23" localSheetId="13">#REF!</definedName>
    <definedName name="____DAT23">#REF!</definedName>
    <definedName name="____DAT24" localSheetId="13">#REF!</definedName>
    <definedName name="____DAT24">#REF!</definedName>
    <definedName name="____DAT25" localSheetId="13">#REF!</definedName>
    <definedName name="____DAT25">#REF!</definedName>
    <definedName name="____DAT26" localSheetId="13">#REF!</definedName>
    <definedName name="____DAT26">#REF!</definedName>
    <definedName name="____DAT27" localSheetId="13">#REF!</definedName>
    <definedName name="____DAT27">#REF!</definedName>
    <definedName name="____DAT28" localSheetId="13">#REF!</definedName>
    <definedName name="____DAT28">#REF!</definedName>
    <definedName name="____DAT29" localSheetId="13">#REF!</definedName>
    <definedName name="____DAT29">#REF!</definedName>
    <definedName name="____DAT3" localSheetId="13">#REF!</definedName>
    <definedName name="____DAT3">#REF!</definedName>
    <definedName name="____DAT39">#REF!</definedName>
    <definedName name="____DAT4" localSheetId="13">#REF!</definedName>
    <definedName name="____DAT4">#REF!</definedName>
    <definedName name="____DAT40">#REF!</definedName>
    <definedName name="____DAT41">#REF!</definedName>
    <definedName name="____DAT5" localSheetId="13">#REF!</definedName>
    <definedName name="____DAT5">#REF!</definedName>
    <definedName name="____DAT6" localSheetId="13">#REF!</definedName>
    <definedName name="____DAT6">#REF!</definedName>
    <definedName name="____DAT7" localSheetId="13">#REF!</definedName>
    <definedName name="____DAT7">#REF!</definedName>
    <definedName name="____DAT8" localSheetId="13">#REF!</definedName>
    <definedName name="____DAT8">#REF!</definedName>
    <definedName name="____DAT9" localSheetId="13">#REF!</definedName>
    <definedName name="____DAT9">#REF!</definedName>
    <definedName name="____DDD2">#N/A</definedName>
    <definedName name="____DDD3">#N/A</definedName>
    <definedName name="____DDD4">#N/A</definedName>
    <definedName name="____DDD5">#N/A</definedName>
    <definedName name="____dec2000">#REF!</definedName>
    <definedName name="____DEP390" localSheetId="13">#REF!</definedName>
    <definedName name="____DEP390">#REF!</definedName>
    <definedName name="____DET17" localSheetId="13">#REF!</definedName>
    <definedName name="____DET17">#REF!</definedName>
    <definedName name="____DET20" localSheetId="13">#REF!</definedName>
    <definedName name="____DET20">#REF!</definedName>
    <definedName name="____DET3" localSheetId="13">#REF!</definedName>
    <definedName name="____DET3">#REF!</definedName>
    <definedName name="____DET4" localSheetId="13">#REF!</definedName>
    <definedName name="____DET4">#REF!</definedName>
    <definedName name="____DET49" localSheetId="13">#REF!</definedName>
    <definedName name="____DET49">#REF!</definedName>
    <definedName name="____DET5" localSheetId="13">#REF!</definedName>
    <definedName name="____DET5">#REF!</definedName>
    <definedName name="____DET50" localSheetId="13">#REF!</definedName>
    <definedName name="____DET50">#REF!</definedName>
    <definedName name="____DET8" localSheetId="13">#REF!</definedName>
    <definedName name="____DET8">#REF!</definedName>
    <definedName name="____DET9" localSheetId="13">#REF!</definedName>
    <definedName name="____DET9">#REF!</definedName>
    <definedName name="____ELL45">#REF!</definedName>
    <definedName name="____ELL90">#REF!</definedName>
    <definedName name="____EMP4">#N/A</definedName>
    <definedName name="____ES1" hidden="1">{"'Sheet1'!$L$16"}</definedName>
    <definedName name="____EXC1">#REF!</definedName>
    <definedName name="____EXC2">#REF!</definedName>
    <definedName name="____EXP9192">#N/A</definedName>
    <definedName name="____EXS8687">#N/A</definedName>
    <definedName name="____EXS8990">#N/A</definedName>
    <definedName name="____f2">#REF!</definedName>
    <definedName name="____FDY1">#REF!</definedName>
    <definedName name="____FDY2">#REF!</definedName>
    <definedName name="____ffr1">#REF!</definedName>
    <definedName name="____FRF2">#REF!</definedName>
    <definedName name="____G87634">#REF!</definedName>
    <definedName name="____gns1" localSheetId="13">#REF!</definedName>
    <definedName name="____gns1">#REF!</definedName>
    <definedName name="____gp1" localSheetId="13">#REF!</definedName>
    <definedName name="____gp1">#REF!</definedName>
    <definedName name="____h1" hidden="1">{#N/A,#N/A,TRUE,"GRAND TOTAL";#N/A,#N/A,TRUE,"SAM'S";#N/A,#N/A,TRUE,"SUPERCENTER";#N/A,#N/A,TRUE,"MEXICO";#N/A,#N/A,TRUE,"FOOD";#N/A,#N/A,TRUE,"TOTAL WITHOUT CIFRA TAB"}</definedName>
    <definedName name="____hom2">#REF!</definedName>
    <definedName name="____INC9900">#REF!</definedName>
    <definedName name="____JAN05" hidden="1">{"bs",#N/A,FALSE,"BS";"pl",#N/A,FALSE,"PL";"res",#N/A,FALSE,"S.CAP,RES";"loans",#N/A,FALSE,"Loans";"inv",#N/A,FALSE,"C.Assets";"fa",#N/A,FALSE,"F.Assets";"ca",#N/A,FALSE,"C.Assets";"cl",#N/A,FALSE,"CL,Sales,Income";"ovh",#N/A,FALSE,"OVH"}</definedName>
    <definedName name="____jul98">#REF!</definedName>
    <definedName name="____jun98">#REF!</definedName>
    <definedName name="____K1">#REF!</definedName>
    <definedName name="____k2" localSheetId="13" hidden="1">#REF!</definedName>
    <definedName name="____k2" hidden="1">#REF!</definedName>
    <definedName name="____k3" localSheetId="13">#REF!</definedName>
    <definedName name="____k3">#REF!</definedName>
    <definedName name="____K5">#REF!</definedName>
    <definedName name="____K6">#REF!</definedName>
    <definedName name="____KD2" hidden="1">#REF!</definedName>
    <definedName name="____KD3" hidden="1">#REF!</definedName>
    <definedName name="____key2" localSheetId="13">#REF!</definedName>
    <definedName name="____key2">#REF!</definedName>
    <definedName name="____KK1" hidden="1">#REF!</definedName>
    <definedName name="____KK2" hidden="1">#REF!</definedName>
    <definedName name="____KK3" hidden="1">#REF!</definedName>
    <definedName name="____kvs1" hidden="1">{#N/A,#N/A,FALSE,"COVER1.XLS ";#N/A,#N/A,FALSE,"RACT1.XLS";#N/A,#N/A,FALSE,"RACT2.XLS";#N/A,#N/A,FALSE,"ECCMP";#N/A,#N/A,FALSE,"WELDER.XLS"}</definedName>
    <definedName name="____kvs2" hidden="1">{#N/A,#N/A,FALSE,"COVER1.XLS ";#N/A,#N/A,FALSE,"RACT1.XLS";#N/A,#N/A,FALSE,"RACT2.XLS";#N/A,#N/A,FALSE,"ECCMP";#N/A,#N/A,FALSE,"WELDER.XLS"}</definedName>
    <definedName name="____kvs5" hidden="1">{#N/A,#N/A,FALSE,"COVER.XLS";#N/A,#N/A,FALSE,"RACT1.XLS";#N/A,#N/A,FALSE,"RACT2.XLS";#N/A,#N/A,FALSE,"ECCMP";#N/A,#N/A,FALSE,"WELDER.XLS"}</definedName>
    <definedName name="____kvs8" hidden="1">{#N/A,#N/A,FALSE,"COVER1.XLS ";#N/A,#N/A,FALSE,"RACT1.XLS";#N/A,#N/A,FALSE,"RACT2.XLS";#N/A,#N/A,FALSE,"ECCMP";#N/A,#N/A,FALSE,"WELDER.XLS"}</definedName>
    <definedName name="_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_LL1">#REF!</definedName>
    <definedName name="____LL2">#REF!</definedName>
    <definedName name="____LL3">#REF!</definedName>
    <definedName name="____LL4">#REF!</definedName>
    <definedName name="____LL5">#REF!</definedName>
    <definedName name="____lpm1">#REF!</definedName>
    <definedName name="____Mar06" localSheetId="13">#REF!</definedName>
    <definedName name="____Mar06">#REF!</definedName>
    <definedName name="____MAY05" hidden="1">{"bs",#N/A,FALSE,"BS";"pl",#N/A,FALSE,"PL"}</definedName>
    <definedName name="____mn5">#REF!</definedName>
    <definedName name="____MPR1">#N/A</definedName>
    <definedName name="____MPR2">#N/A</definedName>
    <definedName name="____MPR3">#N/A</definedName>
    <definedName name="____msl100">#REF!</definedName>
    <definedName name="____msl200">#REF!</definedName>
    <definedName name="____msl250">#REF!</definedName>
    <definedName name="____msl300">#REF!</definedName>
    <definedName name="____msl400">#REF!</definedName>
    <definedName name="____msl800">#REF!</definedName>
    <definedName name="____mui100">#REF!</definedName>
    <definedName name="____mui105">#REF!</definedName>
    <definedName name="____mui108">#REF!</definedName>
    <definedName name="____mui130">#REF!</definedName>
    <definedName name="____mui140">#REF!</definedName>
    <definedName name="____mui160">#REF!</definedName>
    <definedName name="____mui180">#REF!</definedName>
    <definedName name="____mui250">#REF!</definedName>
    <definedName name="____mui271">#REF!</definedName>
    <definedName name="____mui320">#REF!</definedName>
    <definedName name="____mui45">#REF!</definedName>
    <definedName name="____mui50">#REF!</definedName>
    <definedName name="____mui54">#REF!</definedName>
    <definedName name="____mui65">#REF!</definedName>
    <definedName name="____mui75">#REF!</definedName>
    <definedName name="____mui80">#REF!</definedName>
    <definedName name="____NET2">#REF!</definedName>
    <definedName name="____nis3" hidden="1">#REF!</definedName>
    <definedName name="____no1">#REF!</definedName>
    <definedName name="____no2">#REF!</definedName>
    <definedName name="____no3">#REF!</definedName>
    <definedName name="____no4">#REF!</definedName>
    <definedName name="____no5">#REF!</definedName>
    <definedName name="____oct98">#REF!</definedName>
    <definedName name="____OUT13300">#N/A</definedName>
    <definedName name="____OUT13502">#N/A</definedName>
    <definedName name="____OUT41301">#N/A</definedName>
    <definedName name="____OUT85116">#N/A</definedName>
    <definedName name="____OUT85125">#N/A</definedName>
    <definedName name="____OUT86106">#N/A</definedName>
    <definedName name="____p1">#REF!</definedName>
    <definedName name="____p2">#REF!</definedName>
    <definedName name="____P21">#REF!</definedName>
    <definedName name="____P22">#REF!</definedName>
    <definedName name="____p3">#REF!</definedName>
    <definedName name="____P31">#REF!</definedName>
    <definedName name="____P32">#REF!</definedName>
    <definedName name="____P33">#REF!</definedName>
    <definedName name="____P34">#REF!</definedName>
    <definedName name="____PAG2">!$A$73:$E$140</definedName>
    <definedName name="____PC1">#REF!</definedName>
    <definedName name="____PEX1">#REF!</definedName>
    <definedName name="____PG1" localSheetId="13">#REF!</definedName>
    <definedName name="____PG1">#REF!</definedName>
    <definedName name="____PG10" localSheetId="13">#REF!</definedName>
    <definedName name="____PG10">#REF!</definedName>
    <definedName name="____PG11" localSheetId="13">#REF!</definedName>
    <definedName name="____PG11">#REF!</definedName>
    <definedName name="____PG2" localSheetId="13">#REF!</definedName>
    <definedName name="____PG2">#REF!</definedName>
    <definedName name="____PG3" localSheetId="13">#REF!</definedName>
    <definedName name="____PG3">#REF!</definedName>
    <definedName name="____PG4" localSheetId="13">#REF!</definedName>
    <definedName name="____PG4">#REF!</definedName>
    <definedName name="____PG5" localSheetId="13">#REF!</definedName>
    <definedName name="____PG5">#REF!</definedName>
    <definedName name="____PG6" localSheetId="13">#REF!</definedName>
    <definedName name="____PG6">#REF!</definedName>
    <definedName name="____PG7" localSheetId="13">#REF!</definedName>
    <definedName name="____PG7">#REF!</definedName>
    <definedName name="____PG8" localSheetId="13">#REF!</definedName>
    <definedName name="____PG8">#REF!</definedName>
    <definedName name="____PG9" localSheetId="13">#REF!</definedName>
    <definedName name="____PG9">#REF!</definedName>
    <definedName name="____pl2" localSheetId="13">#REF!</definedName>
    <definedName name="____pl2">#REF!</definedName>
    <definedName name="____PL3112">#REF!</definedName>
    <definedName name="____PLO1">#REF!</definedName>
    <definedName name="____pm2">#REF!</definedName>
    <definedName name="____POY1">#REF!</definedName>
    <definedName name="____POY2">#REF!</definedName>
    <definedName name="____PRN1">#REF!</definedName>
    <definedName name="____PSF1">#REF!</definedName>
    <definedName name="____PSF2">#REF!</definedName>
    <definedName name="____PV2">#REF!</definedName>
    <definedName name="____QRA86106">#N/A</definedName>
    <definedName name="____QTY1">#N/A</definedName>
    <definedName name="____QTY2">#N/A</definedName>
    <definedName name="____QTY3">#N/A</definedName>
    <definedName name="____QTY4">#N/A</definedName>
    <definedName name="____R">#REF!</definedName>
    <definedName name="____RE100">#REF!</definedName>
    <definedName name="____RE104">#REF!</definedName>
    <definedName name="____RE112">#REF!</definedName>
    <definedName name="____RE26">#REF!</definedName>
    <definedName name="____RE28">#REF!</definedName>
    <definedName name="____RE30">#REF!</definedName>
    <definedName name="____RE32">#REF!</definedName>
    <definedName name="____RE34">#REF!</definedName>
    <definedName name="____RE36">#REF!</definedName>
    <definedName name="____RE38">#REF!</definedName>
    <definedName name="____RE40">#REF!</definedName>
    <definedName name="____RE42">#REF!</definedName>
    <definedName name="____RE44">#REF!</definedName>
    <definedName name="____RE48">#REF!</definedName>
    <definedName name="____RE52">#REF!</definedName>
    <definedName name="____RE56">#REF!</definedName>
    <definedName name="____RE60">#REF!</definedName>
    <definedName name="____RE64">#REF!</definedName>
    <definedName name="____RE68">#REF!</definedName>
    <definedName name="____RE72">#REF!</definedName>
    <definedName name="____RE76">#REF!</definedName>
    <definedName name="____RE80">#REF!</definedName>
    <definedName name="____RE88">#REF!</definedName>
    <definedName name="____RE92">#REF!</definedName>
    <definedName name="____RE96">#REF!</definedName>
    <definedName name="____RMK1">#N/A</definedName>
    <definedName name="____RMK2">#N/A</definedName>
    <definedName name="____RR11">#REF!</definedName>
    <definedName name="____RR12">#REF!</definedName>
    <definedName name="____RR13">#REF!</definedName>
    <definedName name="____RR14">#REF!</definedName>
    <definedName name="____RR15">#REF!</definedName>
    <definedName name="____s1" localSheetId="13" hidden="1">#REF!</definedName>
    <definedName name="____s1" hidden="1">#REF!</definedName>
    <definedName name="____sal9899">#REF!</definedName>
    <definedName name="____sat10">#REF!</definedName>
    <definedName name="____sat12">#REF!</definedName>
    <definedName name="____sat14">#REF!</definedName>
    <definedName name="____sat16">#REF!</definedName>
    <definedName name="____sat20">#REF!</definedName>
    <definedName name="____sat8">#REF!</definedName>
    <definedName name="____sc054" localSheetId="13">#REF!</definedName>
    <definedName name="____sc054">#REF!</definedName>
    <definedName name="____sc056" localSheetId="13">#REF!</definedName>
    <definedName name="____sc056">#REF!</definedName>
    <definedName name="____sc057" localSheetId="13">#REF!</definedName>
    <definedName name="____sc057">#REF!</definedName>
    <definedName name="____sc058" localSheetId="13">#REF!</definedName>
    <definedName name="____sc058">#REF!</definedName>
    <definedName name="____sc060" localSheetId="13">#REF!</definedName>
    <definedName name="____sc060">#REF!</definedName>
    <definedName name="____sc061" localSheetId="13">#REF!</definedName>
    <definedName name="____sc061">#REF!</definedName>
    <definedName name="____sc062" localSheetId="13">#REF!</definedName>
    <definedName name="____sc062">#REF!</definedName>
    <definedName name="____sc063" localSheetId="13">#REF!</definedName>
    <definedName name="____sc063">#REF!</definedName>
    <definedName name="____SC152" localSheetId="13">#REF!</definedName>
    <definedName name="____SC152">#REF!</definedName>
    <definedName name="____SC157" localSheetId="13">#REF!</definedName>
    <definedName name="____SC157">#REF!</definedName>
    <definedName name="____SC159" localSheetId="13">#REF!</definedName>
    <definedName name="____SC159">#REF!</definedName>
    <definedName name="____SC160" localSheetId="13">#REF!</definedName>
    <definedName name="____SC160">#REF!</definedName>
    <definedName name="____SC168" localSheetId="13">#REF!</definedName>
    <definedName name="____SC168">#REF!</definedName>
    <definedName name="____SCH1">#REF!</definedName>
    <definedName name="____SCH10">#REF!</definedName>
    <definedName name="____SCH11" localSheetId="13">#REF!</definedName>
    <definedName name="____SCH11">#REF!</definedName>
    <definedName name="____sch2">#REF!</definedName>
    <definedName name="____sch3">#REF!</definedName>
    <definedName name="____sch4">#REF!</definedName>
    <definedName name="____sch5">#REF!</definedName>
    <definedName name="____sch6">#REF!</definedName>
    <definedName name="____sch7">#REF!</definedName>
    <definedName name="____sch8">#REF!</definedName>
    <definedName name="____sch9">#REF!</definedName>
    <definedName name="____sep98">#REF!</definedName>
    <definedName name="____SHB2000">#REF!</definedName>
    <definedName name="____SHB820">#REF!</definedName>
    <definedName name="____SSK1" hidden="1">{#N/A,#N/A,FALSE,"COMP"}</definedName>
    <definedName name="____SSK1_2" hidden="1">{#N/A,#N/A,FALSE,"COMP"}</definedName>
    <definedName name="____SSS1">#REF!</definedName>
    <definedName name="____sua20">#REF!</definedName>
    <definedName name="____sua30">#REF!</definedName>
    <definedName name="____tb2" localSheetId="13">#REF!</definedName>
    <definedName name="____tb2">#REF!</definedName>
    <definedName name="____tb3" localSheetId="13">#REF!</definedName>
    <definedName name="____tb3">#REF!</definedName>
    <definedName name="____tb4" localSheetId="13">#REF!</definedName>
    <definedName name="____tb4">#REF!</definedName>
    <definedName name="____TND1" localSheetId="13">#REF!</definedName>
    <definedName name="____TND1">#REF!</definedName>
    <definedName name="____tot1" localSheetId="13">#REF!+#REF!+#REF!+#REF!+#REF!+#REF!+#REF!+#REF!+#REF!+#REF!+#REF!+#REF!</definedName>
    <definedName name="____tot1">#REF!+#REF!+#REF!+#REF!+#REF!+#REF!+#REF!+#REF!+#REF!+#REF!+#REF!+#REF!</definedName>
    <definedName name="____TR3">#N/A</definedName>
    <definedName name="____TRA2">#N/A</definedName>
    <definedName name="____tre1" localSheetId="13">#REF!+#REF!+#REF!+#REF!+#REF!+#REF!</definedName>
    <definedName name="____tre1">#REF!+#REF!+#REF!+#REF!+#REF!+#REF!</definedName>
    <definedName name="____ts1">#REF!</definedName>
    <definedName name="____ts2">#REF!</definedName>
    <definedName name="____tsk1">#REF!</definedName>
    <definedName name="____VAR13300">#N/A</definedName>
    <definedName name="____VAR13502">#N/A</definedName>
    <definedName name="____vbt150">#REF!</definedName>
    <definedName name="____vbt200">#REF!</definedName>
    <definedName name="____vbt210">#REF!</definedName>
    <definedName name="____vbt300">#REF!</definedName>
    <definedName name="____vbt400">#REF!</definedName>
    <definedName name="____vxm100">#REF!</definedName>
    <definedName name="____vxm300">#REF!</definedName>
    <definedName name="____vxm500">#REF!</definedName>
    <definedName name="____vxm75">#REF!</definedName>
    <definedName name="____W.O.R.K.B.O.O.K..C.O.N.T.E.N.T.S____">#REF!</definedName>
    <definedName name="____w123" hidden="1">{"Edition",#N/A,FALSE,"Data"}</definedName>
    <definedName name="____WKG1" localSheetId="13">#REF!</definedName>
    <definedName name="____WKG1">#REF!</definedName>
    <definedName name="____WKG3" localSheetId="13">#REF!</definedName>
    <definedName name="____WKG3">#REF!</definedName>
    <definedName name="____WKG4" localSheetId="13">#REF!</definedName>
    <definedName name="____WKG4">#REF!</definedName>
    <definedName name="____xlfn.BAHTTEXT" hidden="1">#NAME?</definedName>
    <definedName name="___1" localSheetId="13">#REF!</definedName>
    <definedName name="___1">#REF!</definedName>
    <definedName name="___1_0Print_A" localSheetId="13">#REF!</definedName>
    <definedName name="___1_0Print_A">#REF!</definedName>
    <definedName name="___10" localSheetId="13">#REF!</definedName>
    <definedName name="___10">#REF!</definedName>
    <definedName name="___11" localSheetId="13">#REF!</definedName>
    <definedName name="___11">#REF!</definedName>
    <definedName name="___12" localSheetId="13">#REF!</definedName>
    <definedName name="___12">#REF!</definedName>
    <definedName name="___12_0_0_F" hidden="1">#REF!</definedName>
    <definedName name="___13" localSheetId="13">#REF!</definedName>
    <definedName name="___13">#REF!</definedName>
    <definedName name="___13_80G">#REF!</definedName>
    <definedName name="___14" localSheetId="13">#REF!</definedName>
    <definedName name="___14">#REF!</definedName>
    <definedName name="___14RESI_PREM">#REF!</definedName>
    <definedName name="___15" localSheetId="13">#REF!</definedName>
    <definedName name="___15">#REF!</definedName>
    <definedName name="___16" localSheetId="13">#REF!</definedName>
    <definedName name="___16">#REF!</definedName>
    <definedName name="___17" localSheetId="13">#REF!</definedName>
    <definedName name="___17">#REF!</definedName>
    <definedName name="___18" localSheetId="13">#REF!</definedName>
    <definedName name="___18">#REF!</definedName>
    <definedName name="___1ANNEX_C_1" localSheetId="13">#REF!</definedName>
    <definedName name="___1ANNEX_C_1">#REF!</definedName>
    <definedName name="___1Excel_BuiltIn_Print_Area_1_1">#REF!</definedName>
    <definedName name="___2" localSheetId="13">#REF!</definedName>
    <definedName name="___2">#REF!</definedName>
    <definedName name="___3" localSheetId="13">#REF!</definedName>
    <definedName name="___3">#REF!</definedName>
    <definedName name="___3CB" localSheetId="13">#REF!</definedName>
    <definedName name="___3CB">#REF!</definedName>
    <definedName name="___4" localSheetId="13">#REF!</definedName>
    <definedName name="___4">#REF!</definedName>
    <definedName name="___6" localSheetId="13">#REF!</definedName>
    <definedName name="___6">#REF!</definedName>
    <definedName name="___6_0_0_F" hidden="1">#REF!</definedName>
    <definedName name="___7" localSheetId="13">#REF!</definedName>
    <definedName name="___7">#REF!</definedName>
    <definedName name="___8" localSheetId="13">#REF!</definedName>
    <definedName name="___8">#REF!</definedName>
    <definedName name="___80G">#REF!</definedName>
    <definedName name="___9" localSheetId="13">#REF!</definedName>
    <definedName name="___9">#REF!</definedName>
    <definedName name="___A131199">#REF!</definedName>
    <definedName name="___a3">#N/A</definedName>
    <definedName name="___a66000" localSheetId="13">#REF!</definedName>
    <definedName name="___a66000">#REF!</definedName>
    <definedName name="___a66636" localSheetId="13">#REF!</definedName>
    <definedName name="___a66636">#REF!</definedName>
    <definedName name="___ACK1" localSheetId="13">#REF!</definedName>
    <definedName name="___ACK1">#REF!</definedName>
    <definedName name="___ACK2" localSheetId="13">#REF!</definedName>
    <definedName name="___ACK2">#REF!</definedName>
    <definedName name="___a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AMT13300">#N/A</definedName>
    <definedName name="___AMT13502">#N/A</definedName>
    <definedName name="___AMT41301">#N/A</definedName>
    <definedName name="___AMT85116">#N/A</definedName>
    <definedName name="___AMT85125">#N/A</definedName>
    <definedName name="___AMT86106">#N/A</definedName>
    <definedName name="___ann2" localSheetId="13">#REF!</definedName>
    <definedName name="___ann2">#REF!</definedName>
    <definedName name="___ann3" localSheetId="13">#REF!</definedName>
    <definedName name="___ann3">#REF!</definedName>
    <definedName name="___AOC2">#REF!</definedName>
    <definedName name="___APR06" localSheetId="13">#REF!</definedName>
    <definedName name="___APR06">#REF!</definedName>
    <definedName name="___as1" hidden="1">{#N/A,#N/A,FALSE,"consu_cover";#N/A,#N/A,FALSE,"consu_strategy";#N/A,#N/A,FALSE,"consu_flow";#N/A,#N/A,FALSE,"Summary_reqmt";#N/A,#N/A,FALSE,"field_ppg";#N/A,#N/A,FALSE,"ppg_shop";#N/A,#N/A,FALSE,"strl";#N/A,#N/A,FALSE,"tankages";#N/A,#N/A,FALSE,"gases"}</definedName>
    <definedName name="___aug98">#REF!</definedName>
    <definedName name="___b2" hidden="1">{"Balance Sheet",#N/A,FALSE,"102 - CBR Materials"}</definedName>
    <definedName name="___BSH3">#N/A</definedName>
    <definedName name="___BTM150">#REF!</definedName>
    <definedName name="___BTM200">#REF!</definedName>
    <definedName name="___BTM50">#REF!</definedName>
    <definedName name="___bud9899">#REF!</definedName>
    <definedName name="___C" localSheetId="13">#REF!</definedName>
    <definedName name="___C">#REF!</definedName>
    <definedName name="___CCV005" localSheetId="13">#REF!</definedName>
    <definedName name="___CCV005">#REF!</definedName>
    <definedName name="___ce2">#REF!</definedName>
    <definedName name="___CO1">#REF!</definedName>
    <definedName name="___CON1">#REF!</definedName>
    <definedName name="___CON2">#REF!</definedName>
    <definedName name="___d2" hidden="1">{"Balance Sheet",#N/A,FALSE,"CBR North America Consolidated"}</definedName>
    <definedName name="___D87840">#REF!</definedName>
    <definedName name="___DAT1" localSheetId="13">#REF!</definedName>
    <definedName name="___DAT1">#REF!</definedName>
    <definedName name="___DAT10" localSheetId="13">#REF!</definedName>
    <definedName name="___DAT10">#REF!</definedName>
    <definedName name="___DAT11" localSheetId="13">#REF!</definedName>
    <definedName name="___DAT11">#REF!</definedName>
    <definedName name="___DAT12" localSheetId="13">#REF!</definedName>
    <definedName name="___DAT12">#REF!</definedName>
    <definedName name="___DAT13" localSheetId="13">#REF!</definedName>
    <definedName name="___DAT13">#REF!</definedName>
    <definedName name="___DAT14" localSheetId="13">#REF!</definedName>
    <definedName name="___DAT14">#REF!</definedName>
    <definedName name="___DAT15" localSheetId="13">#REF!</definedName>
    <definedName name="___DAT15">#REF!</definedName>
    <definedName name="___DAT16" localSheetId="13">#REF!</definedName>
    <definedName name="___DAT16">#REF!</definedName>
    <definedName name="___DAT17" localSheetId="13">#REF!</definedName>
    <definedName name="___DAT17">#REF!</definedName>
    <definedName name="___DAT18" localSheetId="13">#REF!</definedName>
    <definedName name="___DAT18">#REF!</definedName>
    <definedName name="___DAT19" localSheetId="13">#REF!</definedName>
    <definedName name="___DAT19">#REF!</definedName>
    <definedName name="___DAT2" localSheetId="13">#REF!</definedName>
    <definedName name="___DAT2">#REF!</definedName>
    <definedName name="___DAT20" localSheetId="13">#REF!</definedName>
    <definedName name="___DAT20">#REF!</definedName>
    <definedName name="___DAT23" localSheetId="13">#REF!</definedName>
    <definedName name="___DAT23">#REF!</definedName>
    <definedName name="___DAT24" localSheetId="13">#REF!</definedName>
    <definedName name="___DAT24">#REF!</definedName>
    <definedName name="___DAT25" localSheetId="13">#REF!</definedName>
    <definedName name="___DAT25">#REF!</definedName>
    <definedName name="___DAT26" localSheetId="13">#REF!</definedName>
    <definedName name="___DAT26">#REF!</definedName>
    <definedName name="___DAT27" localSheetId="13">#REF!</definedName>
    <definedName name="___DAT27">#REF!</definedName>
    <definedName name="___DAT28" localSheetId="13">#REF!</definedName>
    <definedName name="___DAT28">#REF!</definedName>
    <definedName name="___DAT29" localSheetId="13">#REF!</definedName>
    <definedName name="___DAT29">#REF!</definedName>
    <definedName name="___DAT3" localSheetId="13">#REF!</definedName>
    <definedName name="___DAT3">#REF!</definedName>
    <definedName name="___DAT4" localSheetId="13">#REF!</definedName>
    <definedName name="___DAT4">#REF!</definedName>
    <definedName name="___DAT40" localSheetId="13">#REF!</definedName>
    <definedName name="___DAT40">#REF!</definedName>
    <definedName name="___DAT41" localSheetId="13">#REF!</definedName>
    <definedName name="___DAT41">#REF!</definedName>
    <definedName name="___DAT5" localSheetId="13">#REF!</definedName>
    <definedName name="___DAT5">#REF!</definedName>
    <definedName name="___DAT6" localSheetId="13">#REF!</definedName>
    <definedName name="___DAT6">#REF!</definedName>
    <definedName name="___DAT7" localSheetId="13">#REF!</definedName>
    <definedName name="___DAT7">#REF!</definedName>
    <definedName name="___DAT8" localSheetId="13">#REF!</definedName>
    <definedName name="___DAT8">#REF!</definedName>
    <definedName name="___DAT9" localSheetId="13">#REF!</definedName>
    <definedName name="___DAT9">#REF!</definedName>
    <definedName name="___DDD2">#N/A</definedName>
    <definedName name="___DDD3">#N/A</definedName>
    <definedName name="___DDD4">#N/A</definedName>
    <definedName name="___DDD5">#N/A</definedName>
    <definedName name="___dec2000">#REF!</definedName>
    <definedName name="___DEP390" localSheetId="13">#REF!</definedName>
    <definedName name="___DEP390">#REF!</definedName>
    <definedName name="___DET17" localSheetId="13">#REF!</definedName>
    <definedName name="___DET17">#REF!</definedName>
    <definedName name="___DET20" localSheetId="13">#REF!</definedName>
    <definedName name="___DET20">#REF!</definedName>
    <definedName name="___DET3" localSheetId="13">#REF!</definedName>
    <definedName name="___DET3">#REF!</definedName>
    <definedName name="___DET4" localSheetId="13">#REF!</definedName>
    <definedName name="___DET4">#REF!</definedName>
    <definedName name="___DET49" localSheetId="13">#REF!</definedName>
    <definedName name="___DET49">#REF!</definedName>
    <definedName name="___DET5" localSheetId="13">#REF!</definedName>
    <definedName name="___DET5">#REF!</definedName>
    <definedName name="___DET50" localSheetId="13">#REF!</definedName>
    <definedName name="___DET50">#REF!</definedName>
    <definedName name="___DET8" localSheetId="13">#REF!</definedName>
    <definedName name="___DET8">#REF!</definedName>
    <definedName name="___DET9" localSheetId="13">#REF!</definedName>
    <definedName name="___DET9">#REF!</definedName>
    <definedName name="___e1" hidden="1">{"Balance Sheet",#N/A,FALSE,"CBR North America Consolidated"}</definedName>
    <definedName name="___ECT014" localSheetId="13">#REF!</definedName>
    <definedName name="___ECT014">#REF!</definedName>
    <definedName name="___ELL45">#REF!</definedName>
    <definedName name="___ELL90">#REF!</definedName>
    <definedName name="___EMP4">#N/A</definedName>
    <definedName name="___ES1" hidden="1">{"'Sheet1'!$L$16"}</definedName>
    <definedName name="___EXC1">#REF!</definedName>
    <definedName name="___EXC2">#REF!</definedName>
    <definedName name="___EXP9192">#N/A</definedName>
    <definedName name="___EXS8687">#N/A</definedName>
    <definedName name="___EXS8990">#N/A</definedName>
    <definedName name="___f2">#REF!</definedName>
    <definedName name="___fa1" hidden="1">{"plansummary",#N/A,FALSE,"PlanSummary";"sales",#N/A,FALSE,"Sales Rec";"productivity",#N/A,FALSE,"Productivity Rec";"capitalspending",#N/A,FALSE,"Capital Spending"}</definedName>
    <definedName name="___fa1_2" hidden="1">{"plansummary",#N/A,FALSE,"PlanSummary";"sales",#N/A,FALSE,"Sales Rec";"productivity",#N/A,FALSE,"Productivity Rec";"capitalspending",#N/A,FALSE,"Capital Spending"}</definedName>
    <definedName name="___fa2" hidden="1">{"plansummary",#N/A,FALSE,"PlanSummary";"sales",#N/A,FALSE,"Sales Rec";"productivity",#N/A,FALSE,"Productivity Rec";"capitalspending",#N/A,FALSE,"Capital Spending"}</definedName>
    <definedName name="___fa2_2" hidden="1">{"plansummary",#N/A,FALSE,"PlanSummary";"sales",#N/A,FALSE,"Sales Rec";"productivity",#N/A,FALSE,"Productivity Rec";"capitalspending",#N/A,FALSE,"Capital Spending"}</definedName>
    <definedName name="___fa3" hidden="1">{"plansummary",#N/A,FALSE,"PlanSummary";"sales",#N/A,FALSE,"Sales Rec";"productivity",#N/A,FALSE,"Productivity Rec";"capitalspending",#N/A,FALSE,"Capital Spending"}</definedName>
    <definedName name="___fa3_2" hidden="1">{"plansummary",#N/A,FALSE,"PlanSummary";"sales",#N/A,FALSE,"Sales Rec";"productivity",#N/A,FALSE,"Productivity Rec";"capitalspending",#N/A,FALSE,"Capital Spending"}</definedName>
    <definedName name="___FDY1">#REF!</definedName>
    <definedName name="___FDY2">#REF!</definedName>
    <definedName name="___ffr1">#REF!</definedName>
    <definedName name="___FRF2">#REF!</definedName>
    <definedName name="___G87634">#REF!</definedName>
    <definedName name="___gns1" localSheetId="13">#REF!</definedName>
    <definedName name="___gns1">#REF!</definedName>
    <definedName name="___gp1" localSheetId="13">#REF!</definedName>
    <definedName name="___gp1">#REF!</definedName>
    <definedName name="___h1" hidden="1">{#N/A,#N/A,TRUE,"GRAND TOTAL";#N/A,#N/A,TRUE,"SAM'S";#N/A,#N/A,TRUE,"SUPERCENTER";#N/A,#N/A,TRUE,"MEXICO";#N/A,#N/A,TRUE,"FOOD";#N/A,#N/A,TRUE,"TOTAL WITHOUT CIFRA TAB"}</definedName>
    <definedName name="___hom2">#REF!</definedName>
    <definedName name="___INC9900">#REF!</definedName>
    <definedName name="___INDEX_SHEET___ASAP_Utilities" localSheetId="13">#REF!</definedName>
    <definedName name="___INDEX_SHEET___ASAP_Utilities">#REF!</definedName>
    <definedName name="___JAN05" hidden="1">{"bs",#N/A,FALSE,"BS";"pl",#N/A,FALSE,"PL";"res",#N/A,FALSE,"S.CAP,RES";"loans",#N/A,FALSE,"Loans";"inv",#N/A,FALSE,"C.Assets";"fa",#N/A,FALSE,"F.Assets";"ca",#N/A,FALSE,"C.Assets";"cl",#N/A,FALSE,"CL,Sales,Income";"ovh",#N/A,FALSE,"OVH"}</definedName>
    <definedName name="___jul98">#REF!</definedName>
    <definedName name="___jun98">#REF!</definedName>
    <definedName name="___K1">#REF!</definedName>
    <definedName name="___k2" localSheetId="13" hidden="1">#REF!</definedName>
    <definedName name="___k2" hidden="1">#REF!</definedName>
    <definedName name="___k3" localSheetId="13">#REF!</definedName>
    <definedName name="___k3">#REF!</definedName>
    <definedName name="___K5">#REF!</definedName>
    <definedName name="___K6">#REF!</definedName>
    <definedName name="___KD2" hidden="1">#REF!</definedName>
    <definedName name="___KD3" hidden="1">#REF!</definedName>
    <definedName name="___key2" localSheetId="13">#REF!</definedName>
    <definedName name="___key2">#REF!</definedName>
    <definedName name="___KK1" hidden="1">#REF!</definedName>
    <definedName name="___KK2" hidden="1">#REF!</definedName>
    <definedName name="___KK3" hidden="1">#REF!</definedName>
    <definedName name="___kvs1" hidden="1">{#N/A,#N/A,FALSE,"COVER1.XLS ";#N/A,#N/A,FALSE,"RACT1.XLS";#N/A,#N/A,FALSE,"RACT2.XLS";#N/A,#N/A,FALSE,"ECCMP";#N/A,#N/A,FALSE,"WELDER.XLS"}</definedName>
    <definedName name="___kvs2" hidden="1">{#N/A,#N/A,FALSE,"COVER1.XLS ";#N/A,#N/A,FALSE,"RACT1.XLS";#N/A,#N/A,FALSE,"RACT2.XLS";#N/A,#N/A,FALSE,"ECCMP";#N/A,#N/A,FALSE,"WELDER.XLS"}</definedName>
    <definedName name="___kvs5" hidden="1">{#N/A,#N/A,FALSE,"COVER.XLS";#N/A,#N/A,FALSE,"RACT1.XLS";#N/A,#N/A,FALSE,"RACT2.XLS";#N/A,#N/A,FALSE,"ECCMP";#N/A,#N/A,FALSE,"WELDER.XLS"}</definedName>
    <definedName name="___kvs8" hidden="1">{#N/A,#N/A,FALSE,"COVER1.XLS ";#N/A,#N/A,FALSE,"RACT1.XLS";#N/A,#N/A,FALSE,"RACT2.XLS";#N/A,#N/A,FALSE,"ECCMP";#N/A,#N/A,FALSE,"WELDER.XLS"}</definedName>
    <definedName name="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LL1">#REF!</definedName>
    <definedName name="___LL2">#REF!</definedName>
    <definedName name="___LL3">#REF!</definedName>
    <definedName name="___LL4">#REF!</definedName>
    <definedName name="___LL5">#REF!</definedName>
    <definedName name="___Mar06" localSheetId="13">#REF!</definedName>
    <definedName name="___Mar06">#REF!</definedName>
    <definedName name="___MAY05" hidden="1">{"bs",#N/A,FALSE,"BS";"pl",#N/A,FALSE,"PL"}</definedName>
    <definedName name="___mds_first_cell___">#REF!</definedName>
    <definedName name="___mds_view_data___">#REF!</definedName>
    <definedName name="___mdstype___">3</definedName>
    <definedName name="___mn5">#REF!</definedName>
    <definedName name="___MPR1">#N/A</definedName>
    <definedName name="___MPR2">#N/A</definedName>
    <definedName name="___MPR3">#N/A</definedName>
    <definedName name="___msl100">#REF!</definedName>
    <definedName name="___msl200">#REF!</definedName>
    <definedName name="___msl250">#REF!</definedName>
    <definedName name="___msl300">#REF!</definedName>
    <definedName name="___msl400">#REF!</definedName>
    <definedName name="___msl800">#REF!</definedName>
    <definedName name="___mui100">#REF!</definedName>
    <definedName name="___mui105">#REF!</definedName>
    <definedName name="___mui108">#REF!</definedName>
    <definedName name="___mui130">#REF!</definedName>
    <definedName name="___mui140">#REF!</definedName>
    <definedName name="___mui160">#REF!</definedName>
    <definedName name="___mui180">#REF!</definedName>
    <definedName name="___mui250">#REF!</definedName>
    <definedName name="___mui271">#REF!</definedName>
    <definedName name="___mui320">#REF!</definedName>
    <definedName name="___mui45">#REF!</definedName>
    <definedName name="___mui50">#REF!</definedName>
    <definedName name="___mui54">#REF!</definedName>
    <definedName name="___mui65">#REF!</definedName>
    <definedName name="___mui75">#REF!</definedName>
    <definedName name="___mui80">#REF!</definedName>
    <definedName name="___NET2">#REF!</definedName>
    <definedName name="___New1" hidden="1">#REF!</definedName>
    <definedName name="___nis3" hidden="1">#REF!</definedName>
    <definedName name="___no1">#REF!</definedName>
    <definedName name="___no2">#REF!</definedName>
    <definedName name="___no3">#REF!</definedName>
    <definedName name="___no4">#REF!</definedName>
    <definedName name="___no5">#REF!</definedName>
    <definedName name="___oct98">#REF!</definedName>
    <definedName name="___OUT13300">#N/A</definedName>
    <definedName name="___OUT13502">#N/A</definedName>
    <definedName name="___OUT41301">#N/A</definedName>
    <definedName name="___OUT85116">#N/A</definedName>
    <definedName name="___OUT85125">#N/A</definedName>
    <definedName name="___OUT86106">#N/A</definedName>
    <definedName name="___P1" localSheetId="13">#REF!</definedName>
    <definedName name="___P1">#REF!</definedName>
    <definedName name="___p2">#REF!</definedName>
    <definedName name="___P21">#REF!</definedName>
    <definedName name="___P22">#REF!</definedName>
    <definedName name="___p3">#REF!</definedName>
    <definedName name="___P31">#REF!</definedName>
    <definedName name="___P32">#REF!</definedName>
    <definedName name="___P33">#REF!</definedName>
    <definedName name="___P34">#REF!</definedName>
    <definedName name="___PAG2">!$A$73:$E$140</definedName>
    <definedName name="___PC1">#REF!</definedName>
    <definedName name="___PEX1" localSheetId="13">#REF!</definedName>
    <definedName name="___PEX1">#REF!</definedName>
    <definedName name="___PG1" localSheetId="13">#REF!</definedName>
    <definedName name="___PG1">#REF!</definedName>
    <definedName name="___PG10" localSheetId="13">#REF!</definedName>
    <definedName name="___PG10">#REF!</definedName>
    <definedName name="___PG11" localSheetId="13">#REF!</definedName>
    <definedName name="___PG11">#REF!</definedName>
    <definedName name="___PG2" localSheetId="13">#REF!</definedName>
    <definedName name="___PG2">#REF!</definedName>
    <definedName name="___PG3" localSheetId="13">#REF!</definedName>
    <definedName name="___PG3">#REF!</definedName>
    <definedName name="___PG4" localSheetId="13">#REF!</definedName>
    <definedName name="___PG4">#REF!</definedName>
    <definedName name="___PG5" localSheetId="13">#REF!</definedName>
    <definedName name="___PG5">#REF!</definedName>
    <definedName name="___PG6" localSheetId="13">#REF!</definedName>
    <definedName name="___PG6">#REF!</definedName>
    <definedName name="___PG7" localSheetId="13">#REF!</definedName>
    <definedName name="___PG7">#REF!</definedName>
    <definedName name="___PG8" localSheetId="13">#REF!</definedName>
    <definedName name="___PG8">#REF!</definedName>
    <definedName name="___PG9" localSheetId="13">#REF!</definedName>
    <definedName name="___PG9">#REF!</definedName>
    <definedName name="___PGE1" localSheetId="13">#REF!</definedName>
    <definedName name="___PGE1">#REF!</definedName>
    <definedName name="___PGE10" localSheetId="13">#REF!</definedName>
    <definedName name="___PGE10">#REF!</definedName>
    <definedName name="___PGE2" localSheetId="13">#REF!</definedName>
    <definedName name="___PGE2">#REF!</definedName>
    <definedName name="___PGE3" localSheetId="13">#REF!</definedName>
    <definedName name="___PGE3">#REF!</definedName>
    <definedName name="___PGE4" localSheetId="13">#REF!</definedName>
    <definedName name="___PGE4">#REF!</definedName>
    <definedName name="___PGE5" localSheetId="13">#REF!</definedName>
    <definedName name="___PGE5">#REF!</definedName>
    <definedName name="___PGE6" localSheetId="13">#REF!</definedName>
    <definedName name="___PGE6">#REF!</definedName>
    <definedName name="___PGE7" localSheetId="13">#REF!</definedName>
    <definedName name="___PGE7">#REF!</definedName>
    <definedName name="___PGE8" localSheetId="13">#REF!</definedName>
    <definedName name="___PGE8">#REF!</definedName>
    <definedName name="___PGE9" localSheetId="13">#REF!</definedName>
    <definedName name="___PGE9">#REF!</definedName>
    <definedName name="___pl2" localSheetId="13">#REF!</definedName>
    <definedName name="___pl2">#REF!</definedName>
    <definedName name="___PL3112">#REF!</definedName>
    <definedName name="___PLO1" localSheetId="13">#REF!</definedName>
    <definedName name="___PLO1">#REF!</definedName>
    <definedName name="___pm2">#REF!</definedName>
    <definedName name="___POY1">#REF!</definedName>
    <definedName name="___POY2">#REF!</definedName>
    <definedName name="___PRN1" localSheetId="13">#REF!</definedName>
    <definedName name="___PRN1">#REF!</definedName>
    <definedName name="___PSF1">#REF!</definedName>
    <definedName name="___PSF2">#REF!</definedName>
    <definedName name="___PSG008" localSheetId="13">#REF!</definedName>
    <definedName name="___PSG008">#REF!</definedName>
    <definedName name="___PV2" localSheetId="13">#REF!</definedName>
    <definedName name="___PV2">#REF!</definedName>
    <definedName name="___QRA86106">#N/A</definedName>
    <definedName name="___QTY1">#N/A</definedName>
    <definedName name="___QTY2">#N/A</definedName>
    <definedName name="___QTY3">#N/A</definedName>
    <definedName name="___QTY4">#N/A</definedName>
    <definedName name="___R">#REF!</definedName>
    <definedName name="___r5etw" hidden="1">{"Cash Flow",#N/A,FALSE}</definedName>
    <definedName name="___RE100">#REF!</definedName>
    <definedName name="___RE104">#REF!</definedName>
    <definedName name="___RE112">#REF!</definedName>
    <definedName name="___RE26">#REF!</definedName>
    <definedName name="___RE28">#REF!</definedName>
    <definedName name="___RE30">#REF!</definedName>
    <definedName name="___RE32">#REF!</definedName>
    <definedName name="___RE34">#REF!</definedName>
    <definedName name="___RE36">#REF!</definedName>
    <definedName name="___RE38">#REF!</definedName>
    <definedName name="___RE40">#REF!</definedName>
    <definedName name="___RE42">#REF!</definedName>
    <definedName name="___RE44">#REF!</definedName>
    <definedName name="___RE48">#REF!</definedName>
    <definedName name="___RE52">#REF!</definedName>
    <definedName name="___RE56">#REF!</definedName>
    <definedName name="___RE60">#REF!</definedName>
    <definedName name="___RE64">#REF!</definedName>
    <definedName name="___RE68">#REF!</definedName>
    <definedName name="___RE72">#REF!</definedName>
    <definedName name="___RE76">#REF!</definedName>
    <definedName name="___RE80">#REF!</definedName>
    <definedName name="___RE88">#REF!</definedName>
    <definedName name="___RE92">#REF!</definedName>
    <definedName name="___RE96">#REF!</definedName>
    <definedName name="___RMK1">#N/A</definedName>
    <definedName name="___RMK2">#N/A</definedName>
    <definedName name="___RR11">#REF!</definedName>
    <definedName name="___RR12">#REF!</definedName>
    <definedName name="___RR13">#REF!</definedName>
    <definedName name="___RR14">#REF!</definedName>
    <definedName name="___RR15">#REF!</definedName>
    <definedName name="___s1" localSheetId="13" hidden="1">#REF!</definedName>
    <definedName name="___s1" hidden="1">#REF!</definedName>
    <definedName name="___sal9899">#REF!</definedName>
    <definedName name="___sat10">#REF!</definedName>
    <definedName name="___sat12">#REF!</definedName>
    <definedName name="___sat14">#REF!</definedName>
    <definedName name="___sat16">#REF!</definedName>
    <definedName name="___sat20">#REF!</definedName>
    <definedName name="___sat8">#REF!</definedName>
    <definedName name="___sc054" localSheetId="13">#REF!</definedName>
    <definedName name="___sc054">#REF!</definedName>
    <definedName name="___sc056" localSheetId="13">#REF!</definedName>
    <definedName name="___sc056">#REF!</definedName>
    <definedName name="___sc057" localSheetId="13">#REF!</definedName>
    <definedName name="___sc057">#REF!</definedName>
    <definedName name="___sc058" localSheetId="13">#REF!</definedName>
    <definedName name="___sc058">#REF!</definedName>
    <definedName name="___sc060" localSheetId="13">#REF!</definedName>
    <definedName name="___sc060">#REF!</definedName>
    <definedName name="___sc061" localSheetId="13">#REF!</definedName>
    <definedName name="___sc061">#REF!</definedName>
    <definedName name="___sc062" localSheetId="13">#REF!</definedName>
    <definedName name="___sc062">#REF!</definedName>
    <definedName name="___sc063" localSheetId="13">#REF!</definedName>
    <definedName name="___sc063">#REF!</definedName>
    <definedName name="___SC152" localSheetId="13">#REF!</definedName>
    <definedName name="___SC152">#REF!</definedName>
    <definedName name="___SC156" localSheetId="13">#REF!</definedName>
    <definedName name="___SC156">#REF!</definedName>
    <definedName name="___SC157" localSheetId="13">#REF!</definedName>
    <definedName name="___SC157">#REF!</definedName>
    <definedName name="___SC159" localSheetId="13">#REF!</definedName>
    <definedName name="___SC159">#REF!</definedName>
    <definedName name="___SC160" localSheetId="13">#REF!</definedName>
    <definedName name="___SC160">#REF!</definedName>
    <definedName name="___SC167" localSheetId="13">#REF!</definedName>
    <definedName name="___SC167">#REF!</definedName>
    <definedName name="___SC168" localSheetId="13">#REF!</definedName>
    <definedName name="___SC168">#REF!</definedName>
    <definedName name="___SCH1">#REF!</definedName>
    <definedName name="___SCH10">#REF!</definedName>
    <definedName name="___SCH11" localSheetId="13">#REF!</definedName>
    <definedName name="___SCH11">#REF!</definedName>
    <definedName name="___sch2">#REF!</definedName>
    <definedName name="___sch3">#REF!</definedName>
    <definedName name="___sch4">#REF!</definedName>
    <definedName name="___sch5">#REF!</definedName>
    <definedName name="___sch6">#REF!</definedName>
    <definedName name="___sch7">#REF!</definedName>
    <definedName name="___sch8">#REF!</definedName>
    <definedName name="___sch9">#REF!</definedName>
    <definedName name="___SEG2">#REF!</definedName>
    <definedName name="___sep98">#REF!</definedName>
    <definedName name="___SHB2000">#REF!</definedName>
    <definedName name="___SHB820">#REF!</definedName>
    <definedName name="___SSS1">#REF!</definedName>
    <definedName name="___sua20">#REF!</definedName>
    <definedName name="___sua30">#REF!</definedName>
    <definedName name="___tb2" localSheetId="13">#REF!</definedName>
    <definedName name="___tb2">#REF!</definedName>
    <definedName name="___tb3" localSheetId="13">#REF!</definedName>
    <definedName name="___tb3">#REF!</definedName>
    <definedName name="___tb4" localSheetId="13">#REF!</definedName>
    <definedName name="___tb4">#REF!</definedName>
    <definedName name="___thinkcell11wvTEL6W0W2zDrq5o.quA" localSheetId="13" hidden="1">#REF!</definedName>
    <definedName name="___thinkcell11wvTEL6W0W2zDrq5o.quA" hidden="1">#REF!</definedName>
    <definedName name="___TND1" localSheetId="13">#REF!</definedName>
    <definedName name="___TND1">#REF!</definedName>
    <definedName name="___tot1" localSheetId="13">#REF!+#REF!+#REF!+#REF!+#REF!+#REF!+#REF!+#REF!+#REF!+#REF!+#REF!+#REF!</definedName>
    <definedName name="___tot1">#REF!+#REF!+#REF!+#REF!+#REF!+#REF!+#REF!+#REF!+#REF!+#REF!+#REF!+#REF!</definedName>
    <definedName name="___TRA2">#N/A</definedName>
    <definedName name="___tre1" localSheetId="13">#REF!+#REF!+#REF!+#REF!+#REF!+#REF!</definedName>
    <definedName name="___tre1">#REF!+#REF!+#REF!+#REF!+#REF!+#REF!</definedName>
    <definedName name="___ts1" localSheetId="13">#REF!</definedName>
    <definedName name="___ts1">#REF!</definedName>
    <definedName name="___ts2" localSheetId="13">#REF!</definedName>
    <definedName name="___ts2">#REF!</definedName>
    <definedName name="___tsk1">#REF!</definedName>
    <definedName name="___VAR13300">#N/A</definedName>
    <definedName name="___VAR13502">#N/A</definedName>
    <definedName name="___vbt150">#REF!</definedName>
    <definedName name="___vbt200">#REF!</definedName>
    <definedName name="___vbt210">#REF!</definedName>
    <definedName name="___vbt300">#REF!</definedName>
    <definedName name="___vbt400">#REF!</definedName>
    <definedName name="___vxm100">#REF!</definedName>
    <definedName name="___vxm300">#REF!</definedName>
    <definedName name="___vxm500">#REF!</definedName>
    <definedName name="___vxm75">#REF!</definedName>
    <definedName name="___w123" hidden="1">{"Edition",#N/A,FALSE,"Data"}</definedName>
    <definedName name="___WKG1" localSheetId="13">#REF!</definedName>
    <definedName name="___WKG1">#REF!</definedName>
    <definedName name="___WKG3" localSheetId="13">#REF!</definedName>
    <definedName name="___WKG3">#REF!</definedName>
    <definedName name="___WKG4" localSheetId="13">#REF!</definedName>
    <definedName name="___WKG4">#REF!</definedName>
    <definedName name="___xlc_DefaultDisplayOption___" hidden="1">"caption"</definedName>
    <definedName name="___xlc_DisplayNullValues___" hidden="1">TRUE</definedName>
    <definedName name="___xlc_DisplayNullValuesAs___" hidden="1">"..."</definedName>
    <definedName name="___xlc_PromptForInsertOnDrill___" hidden="1">FALSE</definedName>
    <definedName name="___xlc_SuppressNULLSOnDrill___" hidden="1">TRUE</definedName>
    <definedName name="___xlc_SuppressZerosOnDrill___" hidden="1">FALSE</definedName>
    <definedName name="___xlfn.AVERAGEIF" hidden="1">#NAME?</definedName>
    <definedName name="___xlfn.BAHTTEXT" hidden="1">#NAME?</definedName>
    <definedName name="___xlfn.IFERROR" hidden="1">#NAME?</definedName>
    <definedName name="___xlfn.SUMIFS" hidden="1">#NAME?</definedName>
    <definedName name="__0101_heads" localSheetId="13">#REF!</definedName>
    <definedName name="__0101_heads">#REF!</definedName>
    <definedName name="__1" localSheetId="13">#REF!</definedName>
    <definedName name="__1">#REF!</definedName>
    <definedName name="__1_0_0CBR_CEMENT_C">#REF!</definedName>
    <definedName name="__1_0IN">#REF!</definedName>
    <definedName name="__1_0Print_A" localSheetId="13">#REF!</definedName>
    <definedName name="__1_0Print_A">#REF!</definedName>
    <definedName name="__1_1" localSheetId="13">#REF!</definedName>
    <definedName name="__1_1">#REF!</definedName>
    <definedName name="__1_80G">#REF!</definedName>
    <definedName name="__10" localSheetId="13">#REF!</definedName>
    <definedName name="__10">#REF!</definedName>
    <definedName name="__10__123Graph_XGRAFICO_1" hidden="1">#REF!</definedName>
    <definedName name="__10_15" localSheetId="13">#REF!</definedName>
    <definedName name="__10_15">#REF!</definedName>
    <definedName name="__10_17" localSheetId="13">#REF!</definedName>
    <definedName name="__10_17">#REF!</definedName>
    <definedName name="__10_18" localSheetId="13">#REF!</definedName>
    <definedName name="__10_18">#REF!</definedName>
    <definedName name="__10CBR_HCI_CONSTRUCTION_MATERIALS_CO">#REF!</definedName>
    <definedName name="__11" localSheetId="13">#REF!</definedName>
    <definedName name="__11">#REF!</definedName>
    <definedName name="__11__123Graph_XGRAFICO_2" hidden="1">#REF!</definedName>
    <definedName name="__11_16" localSheetId="13">#REF!</definedName>
    <definedName name="__11_16">#REF!</definedName>
    <definedName name="__11_18" localSheetId="13">#REF!</definedName>
    <definedName name="__11_18">#REF!</definedName>
    <definedName name="__11_2" localSheetId="13">#REF!</definedName>
    <definedName name="__11_2">#REF!</definedName>
    <definedName name="__11CBR_North_Amer">#REF!</definedName>
    <definedName name="__12" localSheetId="13">#REF!</definedName>
    <definedName name="__12">#REF!</definedName>
    <definedName name="__12__123Graph_XGRAFICO_3" hidden="1">#REF!</definedName>
    <definedName name="__12_0_0_F" hidden="1">#REF!</definedName>
    <definedName name="__12_17" localSheetId="13">#REF!</definedName>
    <definedName name="__12_17">#REF!</definedName>
    <definedName name="__12_2" localSheetId="13">#REF!</definedName>
    <definedName name="__12_2">#REF!</definedName>
    <definedName name="__12_3" localSheetId="13">#REF!</definedName>
    <definedName name="__12_3">#REF!</definedName>
    <definedName name="__123Graph_A" hidden="1">#REF!</definedName>
    <definedName name="__123Graph_ADEMAND" hidden="1">#REF!</definedName>
    <definedName name="__123Graph_ADMD_2" hidden="1">#REF!</definedName>
    <definedName name="__123Graph_ADOMSAL" hidden="1">#REF!</definedName>
    <definedName name="__123Graph_AEXPSAL" hidden="1">#REF!</definedName>
    <definedName name="__123Graph_AFAC" hidden="1">#REF!</definedName>
    <definedName name="__123Graph_AFAC_COMP" hidden="1">#REF!</definedName>
    <definedName name="__123Graph_AGROSSEARN" hidden="1">#REF!</definedName>
    <definedName name="__123Graph_ANETWORTH" hidden="1">#REF!</definedName>
    <definedName name="__123Graph_APROFIT" hidden="1">#REF!</definedName>
    <definedName name="__123Graph_B" hidden="1">#REF!</definedName>
    <definedName name="__123Graph_BDMD_2" hidden="1">#REF!</definedName>
    <definedName name="__123Graph_BFAC" hidden="1">#REF!</definedName>
    <definedName name="__123Graph_BFAC_COMP" hidden="1">#REF!</definedName>
    <definedName name="__123Graph_C" hidden="1">#REF!</definedName>
    <definedName name="__123Graph_D" hidden="1">#REF!</definedName>
    <definedName name="__123Graph_E" hidden="1">#REF!</definedName>
    <definedName name="__123Graph_LBL_A" hidden="1">#REF!</definedName>
    <definedName name="__123Graph_LBL_ADEMAND" hidden="1">#REF!</definedName>
    <definedName name="__123Graph_LBL_ADMD_2" hidden="1">#REF!</definedName>
    <definedName name="__123Graph_LBL_ADOMSAL" hidden="1">#REF!</definedName>
    <definedName name="__123Graph_LBL_AEXPSAL" hidden="1">#REF!</definedName>
    <definedName name="__123Graph_LBL_AFAC" hidden="1">#REF!</definedName>
    <definedName name="__123Graph_LBL_AFAC_COMP" hidden="1">#REF!</definedName>
    <definedName name="__123Graph_LBL_AGROSSEARN" hidden="1">#REF!</definedName>
    <definedName name="__123Graph_LBL_ANETWORTH" hidden="1">#REF!</definedName>
    <definedName name="__123Graph_LBL_APROFIT" hidden="1">#REF!</definedName>
    <definedName name="__123Graph_LBL_B" hidden="1">#REF!</definedName>
    <definedName name="__123Graph_LBL_BDMD_2" hidden="1">#REF!</definedName>
    <definedName name="__123Graph_LBL_BFAC" hidden="1">#REF!</definedName>
    <definedName name="__123Graph_LBL_BFAC_COMP" hidden="1">#REF!</definedName>
    <definedName name="__123Graph_LBL_C" hidden="1">#REF!</definedName>
    <definedName name="__123Graph_LBL_D" hidden="1">#REF!</definedName>
    <definedName name="__123Graph_LBL_E" hidden="1">#REF!</definedName>
    <definedName name="__123Graph_XDEMAND" hidden="1">#REF!</definedName>
    <definedName name="__123Graph_XDMD_2" hidden="1">#REF!</definedName>
    <definedName name="__123Graph_XDOMSAL" hidden="1">#REF!</definedName>
    <definedName name="__123Graph_XEXPSAL" hidden="1">#REF!</definedName>
    <definedName name="__123Graph_XFAC" hidden="1">#REF!</definedName>
    <definedName name="__123Graph_XFAC_COMP" hidden="1">#REF!</definedName>
    <definedName name="__123Graph_XGROSSEARN" hidden="1">#REF!</definedName>
    <definedName name="__123Graph_XIRG" hidden="1">#REF!</definedName>
    <definedName name="__123Graph_XNETWORTH" hidden="1">#REF!</definedName>
    <definedName name="__123Graph_XPROFIT" hidden="1">#REF!</definedName>
    <definedName name="__13" localSheetId="13">#REF!</definedName>
    <definedName name="__13">#REF!</definedName>
    <definedName name="__13__123Graph_XGRAFICO_4" hidden="1">#REF!</definedName>
    <definedName name="__13_18" localSheetId="13">#REF!</definedName>
    <definedName name="__13_18">#REF!</definedName>
    <definedName name="__13_3" localSheetId="13">#REF!</definedName>
    <definedName name="__13_3">#REF!</definedName>
    <definedName name="__13_4" localSheetId="13">#REF!</definedName>
    <definedName name="__13_4">#REF!</definedName>
    <definedName name="__13_80G">#REF!</definedName>
    <definedName name="__13Input_P">#REF!</definedName>
    <definedName name="__14" localSheetId="13">#REF!</definedName>
    <definedName name="__14">#REF!</definedName>
    <definedName name="__14__123Graph_XGRAFICO_5" hidden="1">#REF!</definedName>
    <definedName name="__14_2" localSheetId="13">#REF!</definedName>
    <definedName name="__14_2">#REF!</definedName>
    <definedName name="__14_4" localSheetId="13">#REF!</definedName>
    <definedName name="__14_4">#REF!</definedName>
    <definedName name="__14_6" localSheetId="13">#REF!</definedName>
    <definedName name="__14_6">#REF!</definedName>
    <definedName name="__1425_Payroll_Journal_Entry" localSheetId="13">#REF!</definedName>
    <definedName name="__1425_Payroll_Journal_Entry">#REF!</definedName>
    <definedName name="__14LPCC_Consolidat">#REF!</definedName>
    <definedName name="__14RESI_PREM">#REF!</definedName>
    <definedName name="__15" localSheetId="13">#REF!</definedName>
    <definedName name="__15">#REF!</definedName>
    <definedName name="__15__123Graph_XGRAFICO_6" hidden="1">#REF!</definedName>
    <definedName name="__15_3" localSheetId="13">#REF!</definedName>
    <definedName name="__15_3">#REF!</definedName>
    <definedName name="__15_6" localSheetId="13">#REF!</definedName>
    <definedName name="__15_6">#REF!</definedName>
    <definedName name="__15_7" localSheetId="13">#REF!</definedName>
    <definedName name="__15_7">#REF!</definedName>
    <definedName name="__15NAM_Con">#REF!</definedName>
    <definedName name="__16" localSheetId="13">#REF!</definedName>
    <definedName name="__16">#REF!</definedName>
    <definedName name="__16__123Graph_XGRAFICO_7" hidden="1">#REF!</definedName>
    <definedName name="__16_4" localSheetId="13">#REF!</definedName>
    <definedName name="__16_4">#REF!</definedName>
    <definedName name="__16_7" localSheetId="13">#REF!</definedName>
    <definedName name="__16_7">#REF!</definedName>
    <definedName name="__16_8" localSheetId="13">#REF!</definedName>
    <definedName name="__16_8">#REF!</definedName>
    <definedName name="__16nam_consolidat">#REF!</definedName>
    <definedName name="__17" localSheetId="13">#REF!</definedName>
    <definedName name="__17">#REF!</definedName>
    <definedName name="__17_6" localSheetId="13">#REF!</definedName>
    <definedName name="__17_6">#REF!</definedName>
    <definedName name="__17_8" localSheetId="13">#REF!</definedName>
    <definedName name="__17_8">#REF!</definedName>
    <definedName name="__17_9" localSheetId="13">#REF!</definedName>
    <definedName name="__17_9">#REF!</definedName>
    <definedName name="__18" localSheetId="13">#REF!</definedName>
    <definedName name="__18">#REF!</definedName>
    <definedName name="__18_7" localSheetId="13">#REF!</definedName>
    <definedName name="__18_7">#REF!</definedName>
    <definedName name="__18_9" localSheetId="13">#REF!</definedName>
    <definedName name="__18_9">#REF!</definedName>
    <definedName name="__18B_S" localSheetId="13">#REF!</definedName>
    <definedName name="__18B_S">#REF!</definedName>
    <definedName name="__19_8" localSheetId="13">#REF!</definedName>
    <definedName name="__19_8">#REF!</definedName>
    <definedName name="__19B_S" localSheetId="13">#REF!</definedName>
    <definedName name="__19B_S">#REF!</definedName>
    <definedName name="__19BS_QTLY_FY" localSheetId="13">#REF!</definedName>
    <definedName name="__19BS_QTLY_FY">#REF!</definedName>
    <definedName name="__1ANNEX_C_1" localSheetId="13">#REF!</definedName>
    <definedName name="__1ANNEX_C_1">#REF!</definedName>
    <definedName name="__1Excel_BuiltIn_Print_Area_1_1">#REF!</definedName>
    <definedName name="__2" localSheetId="13">#REF!</definedName>
    <definedName name="__2">#REF!</definedName>
    <definedName name="__2_0_0CBR_HCI_CONSTRUCTION_MATERIALS_CO">#REF!</definedName>
    <definedName name="__2_1" localSheetId="13">#REF!</definedName>
    <definedName name="__2_1">#REF!</definedName>
    <definedName name="__2_10" localSheetId="13">#REF!</definedName>
    <definedName name="__2_10">#REF!</definedName>
    <definedName name="__20BS_QTLY_FY" localSheetId="13">#REF!</definedName>
    <definedName name="__20BS_QTLY_FY">#REF!</definedName>
    <definedName name="__20CASHQTLY_FY" localSheetId="13">#REF!</definedName>
    <definedName name="__20CASHQTLY_FY">#REF!</definedName>
    <definedName name="__21B_S" localSheetId="13">#REF!</definedName>
    <definedName name="__21B_S">#REF!</definedName>
    <definedName name="__21CASHQTLY_FY" localSheetId="13">#REF!</definedName>
    <definedName name="__21CASHQTLY_FY">#REF!</definedName>
    <definedName name="__21IS_QTLY_FY" localSheetId="13">#REF!</definedName>
    <definedName name="__21IS_QTLY_FY">#REF!</definedName>
    <definedName name="__22BS_QTLY_FY" localSheetId="13">#REF!</definedName>
    <definedName name="__22BS_QTLY_FY">#REF!</definedName>
    <definedName name="__22IS_QTLY_FY" localSheetId="13">#REF!</definedName>
    <definedName name="__22IS_QTLY_FY">#REF!</definedName>
    <definedName name="__22P_L" localSheetId="13">#REF!</definedName>
    <definedName name="__22P_L">#REF!</definedName>
    <definedName name="__23CASHQTLY_FY" localSheetId="13">#REF!</definedName>
    <definedName name="__23CASHQTLY_FY">#REF!</definedName>
    <definedName name="__23P_L" localSheetId="13">#REF!</definedName>
    <definedName name="__23P_L">#REF!</definedName>
    <definedName name="__23UP_DOWNSIDES" localSheetId="13">#REF!</definedName>
    <definedName name="__23UP_DOWNSIDES">#REF!</definedName>
    <definedName name="__24IS_QTLY_FY" localSheetId="13">#REF!</definedName>
    <definedName name="__24IS_QTLY_FY">#REF!</definedName>
    <definedName name="__24UP_DOWNSIDES" localSheetId="13">#REF!</definedName>
    <definedName name="__24UP_DOWNSIDES">#REF!</definedName>
    <definedName name="__25P_L" localSheetId="13">#REF!</definedName>
    <definedName name="__25P_L">#REF!</definedName>
    <definedName name="__26UP_DOWNSIDES" localSheetId="13">#REF!</definedName>
    <definedName name="__26UP_DOWNSIDES">#REF!</definedName>
    <definedName name="__2IN">#REF!</definedName>
    <definedName name="__2RESI_PREM">#REF!</definedName>
    <definedName name="__3" localSheetId="13">#REF!</definedName>
    <definedName name="__3">#REF!</definedName>
    <definedName name="__3__123Graph_BGRAFICO_1" hidden="1">#REF!</definedName>
    <definedName name="__3_0_0CBR_North_Amer">#REF!</definedName>
    <definedName name="__3_0Print_A" localSheetId="13">#REF!</definedName>
    <definedName name="__3_0Print_A">#REF!</definedName>
    <definedName name="__3_10" localSheetId="13">#REF!</definedName>
    <definedName name="__3_10">#REF!</definedName>
    <definedName name="__3_11" localSheetId="13">#REF!</definedName>
    <definedName name="__3_11">#REF!</definedName>
    <definedName name="__3CB" localSheetId="13">#REF!</definedName>
    <definedName name="__3CB">#REF!</definedName>
    <definedName name="__4" localSheetId="13">#REF!</definedName>
    <definedName name="__4">#REF!</definedName>
    <definedName name="__4__123Graph_BGRAFICO_2" hidden="1">#REF!</definedName>
    <definedName name="__4_1" localSheetId="13">#REF!</definedName>
    <definedName name="__4_1">#REF!</definedName>
    <definedName name="__4_11" localSheetId="13">#REF!</definedName>
    <definedName name="__4_11">#REF!</definedName>
    <definedName name="__4_12" localSheetId="13">#REF!</definedName>
    <definedName name="__4_12">#REF!</definedName>
    <definedName name="__4Excel_BuiltIn_Print_Area_1_1">#REF!</definedName>
    <definedName name="__5__123Graph_BGRAFICO_3" hidden="1">#REF!</definedName>
    <definedName name="__5_0_0Input_P">#REF!</definedName>
    <definedName name="__5_10" localSheetId="13">#REF!</definedName>
    <definedName name="__5_10">#REF!</definedName>
    <definedName name="__5_12" localSheetId="13">#REF!</definedName>
    <definedName name="__5_12">#REF!</definedName>
    <definedName name="__5_13" localSheetId="13">#REF!</definedName>
    <definedName name="__5_13">#REF!</definedName>
    <definedName name="__6" localSheetId="13">#REF!</definedName>
    <definedName name="__6">#REF!</definedName>
    <definedName name="__6__123Graph_BGRAFICO_4" hidden="1">#REF!</definedName>
    <definedName name="__6_0_0_F" hidden="1">#REF!</definedName>
    <definedName name="__6_0_0LPCC_Consolidat">#REF!</definedName>
    <definedName name="__6_11" localSheetId="13">#REF!</definedName>
    <definedName name="__6_11">#REF!</definedName>
    <definedName name="__6_13" localSheetId="13">#REF!</definedName>
    <definedName name="__6_13">#REF!</definedName>
    <definedName name="__6_14" localSheetId="13">#REF!</definedName>
    <definedName name="__6_14">#REF!</definedName>
    <definedName name="__7" localSheetId="13">#REF!</definedName>
    <definedName name="__7">#REF!</definedName>
    <definedName name="__7__123Graph_BGRAFICO_5" hidden="1">#REF!</definedName>
    <definedName name="__7_0_0NAM_Con">#REF!</definedName>
    <definedName name="__7_12" localSheetId="13">#REF!</definedName>
    <definedName name="__7_12">#REF!</definedName>
    <definedName name="__7_14" localSheetId="13">#REF!</definedName>
    <definedName name="__7_14">#REF!</definedName>
    <definedName name="__7_15" localSheetId="13">#REF!</definedName>
    <definedName name="__7_15">#REF!</definedName>
    <definedName name="__7_80G">#REF!</definedName>
    <definedName name="__8" localSheetId="13">#REF!</definedName>
    <definedName name="__8">#REF!</definedName>
    <definedName name="__8__123Graph_BGRAFICO_6" hidden="1">#REF!</definedName>
    <definedName name="__8_0_0nam_consolidat">#REF!</definedName>
    <definedName name="__8_13" localSheetId="13">#REF!</definedName>
    <definedName name="__8_13">#REF!</definedName>
    <definedName name="__8_15" localSheetId="13">#REF!</definedName>
    <definedName name="__8_15">#REF!</definedName>
    <definedName name="__8_16" localSheetId="13">#REF!</definedName>
    <definedName name="__8_16">#REF!</definedName>
    <definedName name="__80G">#REF!</definedName>
    <definedName name="__8RESI_PREM">#REF!</definedName>
    <definedName name="__9" localSheetId="13">#REF!</definedName>
    <definedName name="__9">#REF!</definedName>
    <definedName name="__9__123Graph_BGRAFICO_7" hidden="1">#REF!</definedName>
    <definedName name="__9_14" localSheetId="13">#REF!</definedName>
    <definedName name="__9_14">#REF!</definedName>
    <definedName name="__9_16" localSheetId="13">#REF!</definedName>
    <definedName name="__9_16">#REF!</definedName>
    <definedName name="__9_17" localSheetId="13">#REF!</definedName>
    <definedName name="__9_17">#REF!</definedName>
    <definedName name="__9CBR_CEMENT_C">#REF!</definedName>
    <definedName name="__A11" hidden="1">{#N/A,#N/A,FALSE,"Umsatz 99";#N/A,#N/A,FALSE,"ER 99 "}</definedName>
    <definedName name="__A131199">#REF!</definedName>
    <definedName name="__A16484">#REF!</definedName>
    <definedName name="__a3">#N/A</definedName>
    <definedName name="__a66000" localSheetId="13">#REF!</definedName>
    <definedName name="__a66000">#REF!</definedName>
    <definedName name="__a66636" localSheetId="13">#REF!</definedName>
    <definedName name="__a66636">#REF!</definedName>
    <definedName name="__aa1" hidden="1">{#N/A,#N/A,TRUE,"Financials";#N/A,#N/A,TRUE,"Operating Statistics";#N/A,#N/A,TRUE,"Capex &amp; Depreciation";#N/A,#N/A,TRUE,"Debt"}</definedName>
    <definedName name="__abc2" hidden="1">{#N/A,#N/A,FALSE,"CMN_FE"}</definedName>
    <definedName name="__abp2">BlankMacro1</definedName>
    <definedName name="__ACK1" localSheetId="13">#REF!</definedName>
    <definedName name="__ACK1">#REF!</definedName>
    <definedName name="__ACK2" localSheetId="13">#REF!</definedName>
    <definedName name="__ACK2">#REF!</definedName>
    <definedName name="__a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ADD0506" localSheetId="13">#REF!</definedName>
    <definedName name="__ADD0506">#REF!</definedName>
    <definedName name="__amc2">#REF!</definedName>
    <definedName name="__AMT13300">#N/A</definedName>
    <definedName name="__AMT13502">#N/A</definedName>
    <definedName name="__AMT41301">#N/A</definedName>
    <definedName name="__AMT85116">#N/A</definedName>
    <definedName name="__AMT85125">#N/A</definedName>
    <definedName name="__AMT86106">#N/A</definedName>
    <definedName name="__ann2" localSheetId="13">#REF!</definedName>
    <definedName name="__ann2">#REF!</definedName>
    <definedName name="__ann3" localSheetId="13">#REF!</definedName>
    <definedName name="__ann3">#REF!</definedName>
    <definedName name="__AOC2">#REF!</definedName>
    <definedName name="__APR06" localSheetId="13">#REF!</definedName>
    <definedName name="__APR06">#REF!</definedName>
    <definedName name="__as1" hidden="1">{#N/A,#N/A,FALSE,"consu_cover";#N/A,#N/A,FALSE,"consu_strategy";#N/A,#N/A,FALSE,"consu_flow";#N/A,#N/A,FALSE,"Summary_reqmt";#N/A,#N/A,FALSE,"field_ppg";#N/A,#N/A,FALSE,"ppg_shop";#N/A,#N/A,FALSE,"strl";#N/A,#N/A,FALSE,"tankages";#N/A,#N/A,FALSE,"gases"}</definedName>
    <definedName name="__aug98">#REF!</definedName>
    <definedName name="__aws2" hidden="1">{#N/A,#N/A,FALSE,"CMN_FE"}</definedName>
    <definedName name="__AXE10">#REF!</definedName>
    <definedName name="__b1" hidden="1">{#N/A,#N/A,FALSE,"CMN_FE"}</definedName>
    <definedName name="__b2" hidden="1">{"Balance Sheet",#N/A,FALSE,"102 - CBR Materials"}</definedName>
    <definedName name="__BAL1">#REF!</definedName>
    <definedName name="__bb1" localSheetId="13">#REF!</definedName>
    <definedName name="__bb1">#REF!</definedName>
    <definedName name="__bfs1">#REF!</definedName>
    <definedName name="__bfs10">#REF!</definedName>
    <definedName name="__bfs11">#REF!</definedName>
    <definedName name="__bfs12">#REF!</definedName>
    <definedName name="__bfs13">#REF!</definedName>
    <definedName name="__bfs14">#REF!</definedName>
    <definedName name="__bfs2">#REF!</definedName>
    <definedName name="__bfs3">#REF!</definedName>
    <definedName name="__bfs4">#REF!</definedName>
    <definedName name="__bfs5">#REF!</definedName>
    <definedName name="__bfs6">#REF!</definedName>
    <definedName name="__bfs7">#REF!</definedName>
    <definedName name="__bfs8">#REF!</definedName>
    <definedName name="__bfs9">#REF!</definedName>
    <definedName name="__BSH3">#N/A</definedName>
    <definedName name="__BTM150">#REF!</definedName>
    <definedName name="__BTM200">#REF!</definedName>
    <definedName name="__BTM50">#REF!</definedName>
    <definedName name="__bud9899">#REF!</definedName>
    <definedName name="__C" localSheetId="13">#REF!</definedName>
    <definedName name="__C">#REF!</definedName>
    <definedName name="__cap1">#REF!</definedName>
    <definedName name="__cc1" hidden="1">{#N/A,#N/A,FALSE,"CMN_FE"}</definedName>
    <definedName name="__CCV005" localSheetId="13">#REF!</definedName>
    <definedName name="__CCV005">#REF!</definedName>
    <definedName name="__ce2">#REF!</definedName>
    <definedName name="__chi9" hidden="1">{#N/A,#N/A,FALSE,"USMED 3";#N/A,#N/A,FALSE,"MARCHALLENGER 1";#N/A,#N/A,FALSE,"MARCHALLENGER 2";#N/A,#N/A,FALSE,"MARCHALLENGER 3";#N/A,#N/A,FALSE,"MARCHALLENGER 4"}</definedName>
    <definedName name="__CO1">#REF!</definedName>
    <definedName name="__CON1">#REF!</definedName>
    <definedName name="__CON2">#REF!</definedName>
    <definedName name="__d2" hidden="1">{"Balance Sheet",#N/A,FALSE,"CBR North America Consolidated"}</definedName>
    <definedName name="__D87840">#REF!</definedName>
    <definedName name="__DAT1" localSheetId="13">#REF!</definedName>
    <definedName name="__DAT1">#REF!</definedName>
    <definedName name="__DAT10" localSheetId="13">#REF!</definedName>
    <definedName name="__DAT10">#REF!</definedName>
    <definedName name="__DAT11" localSheetId="13">#REF!</definedName>
    <definedName name="__DAT11">#REF!</definedName>
    <definedName name="__DAT12" localSheetId="13">#REF!</definedName>
    <definedName name="__DAT12">#REF!</definedName>
    <definedName name="__DAT13" localSheetId="13">#REF!</definedName>
    <definedName name="__DAT13">#REF!</definedName>
    <definedName name="__DAT14" localSheetId="13">#REF!</definedName>
    <definedName name="__DAT14">#REF!</definedName>
    <definedName name="__DAT15" localSheetId="13">#REF!</definedName>
    <definedName name="__DAT15">#REF!</definedName>
    <definedName name="__DAT16" localSheetId="13">#REF!</definedName>
    <definedName name="__DAT16">#REF!</definedName>
    <definedName name="__DAT17" localSheetId="13">#REF!</definedName>
    <definedName name="__DAT17">#REF!</definedName>
    <definedName name="__DAT18" localSheetId="13">#REF!</definedName>
    <definedName name="__DAT18">#REF!</definedName>
    <definedName name="__DAT19" localSheetId="13">#REF!</definedName>
    <definedName name="__DAT19">#REF!</definedName>
    <definedName name="__DAT2" localSheetId="13">#REF!</definedName>
    <definedName name="__DAT2">#REF!</definedName>
    <definedName name="__DAT20" localSheetId="13">#REF!</definedName>
    <definedName name="__DAT20">#REF!</definedName>
    <definedName name="__DAT23" localSheetId="13">#REF!</definedName>
    <definedName name="__DAT23">#REF!</definedName>
    <definedName name="__DAT24" localSheetId="13">#REF!</definedName>
    <definedName name="__DAT24">#REF!</definedName>
    <definedName name="__DAT25" localSheetId="13">#REF!</definedName>
    <definedName name="__DAT25">#REF!</definedName>
    <definedName name="__DAT26" localSheetId="13">#REF!</definedName>
    <definedName name="__DAT26">#REF!</definedName>
    <definedName name="__DAT27" localSheetId="13">#REF!</definedName>
    <definedName name="__DAT27">#REF!</definedName>
    <definedName name="__DAT28" localSheetId="13">#REF!</definedName>
    <definedName name="__DAT28">#REF!</definedName>
    <definedName name="__DAT29" localSheetId="13">#REF!</definedName>
    <definedName name="__DAT29">#REF!</definedName>
    <definedName name="__DAT3" localSheetId="13">#REF!</definedName>
    <definedName name="__DAT3">#REF!</definedName>
    <definedName name="__DAT4" localSheetId="13">#REF!</definedName>
    <definedName name="__DAT4">#REF!</definedName>
    <definedName name="__DAT5" localSheetId="13">#REF!</definedName>
    <definedName name="__DAT5">#REF!</definedName>
    <definedName name="__DAT6" localSheetId="13">#REF!</definedName>
    <definedName name="__DAT6">#REF!</definedName>
    <definedName name="__DAT7" localSheetId="13">#REF!</definedName>
    <definedName name="__DAT7">#REF!</definedName>
    <definedName name="__DAT8" localSheetId="13">#REF!</definedName>
    <definedName name="__DAT8">#REF!</definedName>
    <definedName name="__DAT9" localSheetId="13">#REF!</definedName>
    <definedName name="__DAT9">#REF!</definedName>
    <definedName name="__DDD2">#N/A</definedName>
    <definedName name="__DDD3">#N/A</definedName>
    <definedName name="__DDD4">#N/A</definedName>
    <definedName name="__DDD5">#N/A</definedName>
    <definedName name="__dec2000">#REF!</definedName>
    <definedName name="__dep0506">#REF!</definedName>
    <definedName name="__dep0607">#REF!</definedName>
    <definedName name="__dep0708">#REF!</definedName>
    <definedName name="__dep0809">#REF!</definedName>
    <definedName name="__dep0910">#REF!</definedName>
    <definedName name="__dep1011">#REF!</definedName>
    <definedName name="__DEP390" localSheetId="13">#REF!</definedName>
    <definedName name="__DEP390">#REF!</definedName>
    <definedName name="__DET17" localSheetId="13">#REF!</definedName>
    <definedName name="__DET17">#REF!</definedName>
    <definedName name="__DET20" localSheetId="13">#REF!</definedName>
    <definedName name="__DET20">#REF!</definedName>
    <definedName name="__DET3" localSheetId="13">#REF!</definedName>
    <definedName name="__DET3">#REF!</definedName>
    <definedName name="__DET4" localSheetId="13">#REF!</definedName>
    <definedName name="__DET4">#REF!</definedName>
    <definedName name="__DET49" localSheetId="13">#REF!</definedName>
    <definedName name="__DET49">#REF!</definedName>
    <definedName name="__DET5" localSheetId="13">#REF!</definedName>
    <definedName name="__DET5">#REF!</definedName>
    <definedName name="__DET50" localSheetId="13">#REF!</definedName>
    <definedName name="__DET50">#REF!</definedName>
    <definedName name="__DET8" localSheetId="13">#REF!</definedName>
    <definedName name="__DET8">#REF!</definedName>
    <definedName name="__DET9" localSheetId="13">#REF!</definedName>
    <definedName name="__DET9">#REF!</definedName>
    <definedName name="__e1" hidden="1">{"Balance Sheet",#N/A,FALSE,"CBR North America Consolidated"}</definedName>
    <definedName name="__ECT014" localSheetId="13">#REF!</definedName>
    <definedName name="__ECT014">#REF!</definedName>
    <definedName name="__ELL45">#REF!</definedName>
    <definedName name="__ELL90">#REF!</definedName>
    <definedName name="__EMP4">#N/A</definedName>
    <definedName name="__erl1">#REF!</definedName>
    <definedName name="__erl2">#REF!</definedName>
    <definedName name="__ES1" hidden="1">{"'Sheet1'!$L$16"}</definedName>
    <definedName name="__EXC1">#REF!</definedName>
    <definedName name="__EXC2">#REF!</definedName>
    <definedName name="__Exp1" localSheetId="13">#REF!</definedName>
    <definedName name="__Exp1">#REF!</definedName>
    <definedName name="__EXP9192">#N/A</definedName>
    <definedName name="__EXS8687">#N/A</definedName>
    <definedName name="__EXS8990">#N/A</definedName>
    <definedName name="__f2">#REF!</definedName>
    <definedName name="__fa1" hidden="1">{"plansummary",#N/A,FALSE,"PlanSummary";"sales",#N/A,FALSE,"Sales Rec";"productivity",#N/A,FALSE,"Productivity Rec";"capitalspending",#N/A,FALSE,"Capital Spending"}</definedName>
    <definedName name="__fa2" hidden="1">{"plansummary",#N/A,FALSE,"PlanSummary";"sales",#N/A,FALSE,"Sales Rec";"productivity",#N/A,FALSE,"Productivity Rec";"capitalspending",#N/A,FALSE,"Capital Spending"}</definedName>
    <definedName name="__fa3" hidden="1">{"plansummary",#N/A,FALSE,"PlanSummary";"sales",#N/A,FALSE,"Sales Rec";"productivity",#N/A,FALSE,"Productivity Rec";"capitalspending",#N/A,FALSE,"Capital Spending"}</definedName>
    <definedName name="__FDS_HYPERLINK_TOGGLE_STATE__" hidden="1">"ON"</definedName>
    <definedName name="__FDY1">#REF!</definedName>
    <definedName name="__FDY2">#REF!</definedName>
    <definedName name="__ffr1">#REF!</definedName>
    <definedName name="__FNT1" localSheetId="13">#REF!</definedName>
    <definedName name="__FNT1">#REF!</definedName>
    <definedName name="__FRF2">#REF!</definedName>
    <definedName name="__G87634">#REF!</definedName>
    <definedName name="__gns1" localSheetId="13">#REF!</definedName>
    <definedName name="__gns1">#REF!</definedName>
    <definedName name="__gp1" localSheetId="13">#REF!</definedName>
    <definedName name="__gp1">#REF!</definedName>
    <definedName name="__hom2">#REF!</definedName>
    <definedName name="__IDC2">#REF!</definedName>
    <definedName name="__iNC1" localSheetId="13">#REF!</definedName>
    <definedName name="__iNC1">#REF!</definedName>
    <definedName name="__INC9900">#REF!</definedName>
    <definedName name="__INS1">#REF!</definedName>
    <definedName name="__IntlFixup" hidden="1">TRUE</definedName>
    <definedName name="__IntlFixupTable" hidden="1">#REF!</definedName>
    <definedName name="__JAN05" hidden="1">{"bs",#N/A,FALSE,"BS";"pl",#N/A,FALSE,"PL";"res",#N/A,FALSE,"S.CAP,RES";"loans",#N/A,FALSE,"Loans";"inv",#N/A,FALSE,"C.Assets";"fa",#N/A,FALSE,"F.Assets";"ca",#N/A,FALSE,"C.Assets";"cl",#N/A,FALSE,"CL,Sales,Income";"ovh",#N/A,FALSE,"OVH"}</definedName>
    <definedName name="__jul98">#REF!</definedName>
    <definedName name="__jun98">#REF!</definedName>
    <definedName name="__K1">#REF!</definedName>
    <definedName name="__k2" localSheetId="13" hidden="1">#REF!</definedName>
    <definedName name="__k2" hidden="1">#REF!</definedName>
    <definedName name="__k3" localSheetId="13">#REF!</definedName>
    <definedName name="__k3">#REF!</definedName>
    <definedName name="__K5">#REF!</definedName>
    <definedName name="__K6">#REF!</definedName>
    <definedName name="__KD2" hidden="1">#REF!</definedName>
    <definedName name="__KD3" hidden="1">#REF!</definedName>
    <definedName name="__key2" localSheetId="13">#REF!</definedName>
    <definedName name="__key2">#REF!</definedName>
    <definedName name="__KK1" hidden="1">#REF!</definedName>
    <definedName name="__KK2" hidden="1">#REF!</definedName>
    <definedName name="__KK3" hidden="1">#REF!</definedName>
    <definedName name="__kvs1" hidden="1">{#N/A,#N/A,FALSE,"COVER1.XLS ";#N/A,#N/A,FALSE,"RACT1.XLS";#N/A,#N/A,FALSE,"RACT2.XLS";#N/A,#N/A,FALSE,"ECCMP";#N/A,#N/A,FALSE,"WELDER.XLS"}</definedName>
    <definedName name="__kvs2" hidden="1">{#N/A,#N/A,FALSE,"COVER1.XLS ";#N/A,#N/A,FALSE,"RACT1.XLS";#N/A,#N/A,FALSE,"RACT2.XLS";#N/A,#N/A,FALSE,"ECCMP";#N/A,#N/A,FALSE,"WELDER.XLS"}</definedName>
    <definedName name="__kvs5" hidden="1">{#N/A,#N/A,FALSE,"COVER.XLS";#N/A,#N/A,FALSE,"RACT1.XLS";#N/A,#N/A,FALSE,"RACT2.XLS";#N/A,#N/A,FALSE,"ECCMP";#N/A,#N/A,FALSE,"WELDER.XLS"}</definedName>
    <definedName name="__kvs8" hidden="1">{#N/A,#N/A,FALSE,"COVER1.XLS ";#N/A,#N/A,FALSE,"RACT1.XLS";#N/A,#N/A,FALSE,"RACT2.XLS";#N/A,#N/A,FALSE,"ECCMP";#N/A,#N/A,FALSE,"WELDER.XLS"}</definedName>
    <definedName name="__lia1">#REF!</definedName>
    <definedName name="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LL1">#REF!</definedName>
    <definedName name="__LL2">#REF!</definedName>
    <definedName name="__LL3">#REF!</definedName>
    <definedName name="__LL4">#REF!</definedName>
    <definedName name="__LL5">#REF!</definedName>
    <definedName name="__lpm1">#REF!</definedName>
    <definedName name="__lup1">#REF!</definedName>
    <definedName name="__lup2">#REF!</definedName>
    <definedName name="__Mar06" localSheetId="13">#REF!</definedName>
    <definedName name="__Mar06">#REF!</definedName>
    <definedName name="__MAY05" hidden="1">{"bs",#N/A,FALSE,"BS";"pl",#N/A,FALSE,"PL"}</definedName>
    <definedName name="__med7" hidden="1">{#N/A,#N/A,FALSE,"USMED 3";#N/A,#N/A,FALSE,"MARCHALLENGER 1";#N/A,#N/A,FALSE,"MARCHALLENGER 2";#N/A,#N/A,FALSE,"MARCHALLENGER 3";#N/A,#N/A,FALSE,"MARCHALLENGER 4"}</definedName>
    <definedName name="__mf12">#REF!</definedName>
    <definedName name="__mfA12">#REF!</definedName>
    <definedName name="__mn5">#REF!</definedName>
    <definedName name="__MPR1">#N/A</definedName>
    <definedName name="__MPR2">#N/A</definedName>
    <definedName name="__MPR3">#N/A</definedName>
    <definedName name="__msl100">#REF!</definedName>
    <definedName name="__msl200">#REF!</definedName>
    <definedName name="__msl250">#REF!</definedName>
    <definedName name="__msl3" hidden="1">{#N/A,#N/A,FALSE,"USMED 3";#N/A,#N/A,FALSE,"MARCHALLENGER 1";#N/A,#N/A,FALSE,"MARCHALLENGER 2";#N/A,#N/A,FALSE,"MARCHALLENGER 3";#N/A,#N/A,FALSE,"MARCHALLENGER 4"}</definedName>
    <definedName name="__msl300">#REF!</definedName>
    <definedName name="__msl400">#REF!</definedName>
    <definedName name="__msl800">#REF!</definedName>
    <definedName name="__mui100">#REF!</definedName>
    <definedName name="__mui105">#REF!</definedName>
    <definedName name="__mui108">#REF!</definedName>
    <definedName name="__mui130">#REF!</definedName>
    <definedName name="__mui140">#REF!</definedName>
    <definedName name="__mui160">#REF!</definedName>
    <definedName name="__mui180">#REF!</definedName>
    <definedName name="__mui250">#REF!</definedName>
    <definedName name="__mui271">#REF!</definedName>
    <definedName name="__mui320">#REF!</definedName>
    <definedName name="__mui45">#REF!</definedName>
    <definedName name="__mui50">#REF!</definedName>
    <definedName name="__mui54">#REF!</definedName>
    <definedName name="__mui65">#REF!</definedName>
    <definedName name="__mui75">#REF!</definedName>
    <definedName name="__mui80">#REF!</definedName>
    <definedName name="__NET2">#REF!</definedName>
    <definedName name="__new4" localSheetId="13">#REF!</definedName>
    <definedName name="__new4">#REF!</definedName>
    <definedName name="__nis3" hidden="1">#REF!</definedName>
    <definedName name="__no1">#REF!</definedName>
    <definedName name="__no2">#REF!</definedName>
    <definedName name="__NO3">#REF!</definedName>
    <definedName name="__no4">#REF!</definedName>
    <definedName name="__NO5">#REF!</definedName>
    <definedName name="__NO7">#REF!</definedName>
    <definedName name="__NSO2" hidden="1">{"'Sheet1'!$L$16"}</definedName>
    <definedName name="__OC12">#REF!</definedName>
    <definedName name="__OC3">#REF!</definedName>
    <definedName name="__oct98">#REF!</definedName>
    <definedName name="__OUT13300">#N/A</definedName>
    <definedName name="__OUT13502">#N/A</definedName>
    <definedName name="__OUT41301">#N/A</definedName>
    <definedName name="__OUT85116">#N/A</definedName>
    <definedName name="__OUT85125">#N/A</definedName>
    <definedName name="__OUT86106">#N/A</definedName>
    <definedName name="__P1" localSheetId="13">#REF!</definedName>
    <definedName name="__P1">#REF!</definedName>
    <definedName name="__p2">#REF!</definedName>
    <definedName name="__P21">#REF!</definedName>
    <definedName name="__P22">#REF!</definedName>
    <definedName name="__p3">#REF!</definedName>
    <definedName name="__P31">#REF!</definedName>
    <definedName name="__P32">#REF!</definedName>
    <definedName name="__P33">#REF!</definedName>
    <definedName name="__P34">#REF!</definedName>
    <definedName name="__pag1">#REF!</definedName>
    <definedName name="__PAG2">!$A$73:$E$140</definedName>
    <definedName name="__PC1">#REF!</definedName>
    <definedName name="__PEX1" localSheetId="13">#REF!</definedName>
    <definedName name="__PEX1">#REF!</definedName>
    <definedName name="__PG1" localSheetId="13">#REF!</definedName>
    <definedName name="__PG1">#REF!</definedName>
    <definedName name="__PG10" localSheetId="13">#REF!</definedName>
    <definedName name="__PG10">#REF!</definedName>
    <definedName name="__PG11" localSheetId="13">#REF!</definedName>
    <definedName name="__PG11">#REF!</definedName>
    <definedName name="__PG2" localSheetId="13">#REF!</definedName>
    <definedName name="__PG2">#REF!</definedName>
    <definedName name="__PG3" localSheetId="13">#REF!</definedName>
    <definedName name="__PG3">#REF!</definedName>
    <definedName name="__PG4" localSheetId="13">#REF!</definedName>
    <definedName name="__PG4">#REF!</definedName>
    <definedName name="__PG5" localSheetId="13">#REF!</definedName>
    <definedName name="__PG5">#REF!</definedName>
    <definedName name="__PG6" localSheetId="13">#REF!</definedName>
    <definedName name="__PG6">#REF!</definedName>
    <definedName name="__PG7" localSheetId="13">#REF!</definedName>
    <definedName name="__PG7">#REF!</definedName>
    <definedName name="__PG8" localSheetId="13">#REF!</definedName>
    <definedName name="__PG8">#REF!</definedName>
    <definedName name="__PG9" localSheetId="13">#REF!</definedName>
    <definedName name="__PG9">#REF!</definedName>
    <definedName name="__PGE1" localSheetId="13">#REF!</definedName>
    <definedName name="__PGE1">#REF!</definedName>
    <definedName name="__PGE10" localSheetId="13">#REF!</definedName>
    <definedName name="__PGE10">#REF!</definedName>
    <definedName name="__PGE2" localSheetId="13">#REF!</definedName>
    <definedName name="__PGE2">#REF!</definedName>
    <definedName name="__PGE3" localSheetId="13">#REF!</definedName>
    <definedName name="__PGE3">#REF!</definedName>
    <definedName name="__PGE4" localSheetId="13">#REF!</definedName>
    <definedName name="__PGE4">#REF!</definedName>
    <definedName name="__PGE5" localSheetId="13">#REF!</definedName>
    <definedName name="__PGE5">#REF!</definedName>
    <definedName name="__PGE6" localSheetId="13">#REF!</definedName>
    <definedName name="__PGE6">#REF!</definedName>
    <definedName name="__PGE7" localSheetId="13">#REF!</definedName>
    <definedName name="__PGE7">#REF!</definedName>
    <definedName name="__PGE8" localSheetId="13">#REF!</definedName>
    <definedName name="__PGE8">#REF!</definedName>
    <definedName name="__PGE9" localSheetId="13">#REF!</definedName>
    <definedName name="__PGE9">#REF!</definedName>
    <definedName name="__pl2" localSheetId="13">#REF!</definedName>
    <definedName name="__pl2">#REF!</definedName>
    <definedName name="__PL3112">#REF!</definedName>
    <definedName name="__PLO1" localSheetId="13">#REF!</definedName>
    <definedName name="__PLO1">#REF!</definedName>
    <definedName name="__pm2">#REF!</definedName>
    <definedName name="__por29" localSheetId="13">#REF!</definedName>
    <definedName name="__por29">#REF!</definedName>
    <definedName name="__por30" localSheetId="13">#REF!</definedName>
    <definedName name="__por30">#REF!</definedName>
    <definedName name="__por31" localSheetId="13">#REF!</definedName>
    <definedName name="__por31">#REF!</definedName>
    <definedName name="__por32" localSheetId="13">#REF!</definedName>
    <definedName name="__por32">#REF!</definedName>
    <definedName name="__POY1">#REF!</definedName>
    <definedName name="__POY2">#REF!</definedName>
    <definedName name="__PRN1" localSheetId="13">#REF!</definedName>
    <definedName name="__PRN1">#REF!</definedName>
    <definedName name="__PSF1">#REF!</definedName>
    <definedName name="__PSF2">#REF!</definedName>
    <definedName name="__PSG008" localSheetId="13">#REF!</definedName>
    <definedName name="__PSG008">#REF!</definedName>
    <definedName name="__PV2" localSheetId="13">#REF!</definedName>
    <definedName name="__PV2">#REF!</definedName>
    <definedName name="__q1" hidden="1">{#N/A,#N/A,FALSE,"CMN_FE"}</definedName>
    <definedName name="__qaz1" hidden="1">{#N/A,#N/A,FALSE,"CMN_FE"}</definedName>
    <definedName name="__QRA86106">#N/A</definedName>
    <definedName name="__QT1">#REF!</definedName>
    <definedName name="__QT2">#REF!</definedName>
    <definedName name="__QT3">#REF!</definedName>
    <definedName name="__QT4">#REF!</definedName>
    <definedName name="__QTY1">#N/A</definedName>
    <definedName name="__QTY2">#N/A</definedName>
    <definedName name="__QTY3">#N/A</definedName>
    <definedName name="__QTY4">#N/A</definedName>
    <definedName name="__qya3">#REF!</definedName>
    <definedName name="__R" hidden="1">{#N/A,#N/A,FALSE,"USMED 3";#N/A,#N/A,FALSE,"MARCHALLENGER 1";#N/A,#N/A,FALSE,"MARCHALLENGER 2";#N/A,#N/A,FALSE,"MARCHALLENGER 3";#N/A,#N/A,FALSE,"MARCHALLENGER 4"}</definedName>
    <definedName name="__r5etw" hidden="1">{"Cash Flow",#N/A,FALSE}</definedName>
    <definedName name="__rdd1">#REF!</definedName>
    <definedName name="__RE100">#REF!</definedName>
    <definedName name="__RE104">#REF!</definedName>
    <definedName name="__RE112">#REF!</definedName>
    <definedName name="__RE26">#REF!</definedName>
    <definedName name="__RE28">#REF!</definedName>
    <definedName name="__RE30">#REF!</definedName>
    <definedName name="__RE32">#REF!</definedName>
    <definedName name="__RE34">#REF!</definedName>
    <definedName name="__RE36">#REF!</definedName>
    <definedName name="__RE38">#REF!</definedName>
    <definedName name="__RE40">#REF!</definedName>
    <definedName name="__RE42">#REF!</definedName>
    <definedName name="__RE44">#REF!</definedName>
    <definedName name="__RE48">#REF!</definedName>
    <definedName name="__RE52">#REF!</definedName>
    <definedName name="__RE56">#REF!</definedName>
    <definedName name="__RE60">#REF!</definedName>
    <definedName name="__RE64">#REF!</definedName>
    <definedName name="__RE68">#REF!</definedName>
    <definedName name="__RE72">#REF!</definedName>
    <definedName name="__RE76">#REF!</definedName>
    <definedName name="__RE80">#REF!</definedName>
    <definedName name="__RE88">#REF!</definedName>
    <definedName name="__RE92">#REF!</definedName>
    <definedName name="__RE96">#REF!</definedName>
    <definedName name="__REV1" localSheetId="13">#REF!</definedName>
    <definedName name="__REV1">#REF!</definedName>
    <definedName name="__RMK1">#N/A</definedName>
    <definedName name="__RMK2">#N/A</definedName>
    <definedName name="__rps02">#REF!</definedName>
    <definedName name="__RPS3">#REF!</definedName>
    <definedName name="__RPS4">#REF!</definedName>
    <definedName name="__RPS5">#REF!</definedName>
    <definedName name="__RR11">#REF!</definedName>
    <definedName name="__RR12">#REF!</definedName>
    <definedName name="__RR13">#REF!</definedName>
    <definedName name="__RR14">#REF!</definedName>
    <definedName name="__RR15">#REF!</definedName>
    <definedName name="__RSC1">#REF!</definedName>
    <definedName name="__RSE1" localSheetId="13">#REF!</definedName>
    <definedName name="__RSE1">#REF!</definedName>
    <definedName name="__RSU1">#REF!</definedName>
    <definedName name="__RSU11">#REF!</definedName>
    <definedName name="__RSU2">#REF!</definedName>
    <definedName name="__RSU22">#REF!</definedName>
    <definedName name="__RSU3">#REF!</definedName>
    <definedName name="__RSU33">#REF!</definedName>
    <definedName name="__RSU4">#REF!</definedName>
    <definedName name="__RSU44">#REF!</definedName>
    <definedName name="__RSU5">#REF!</definedName>
    <definedName name="__RSU55">#REF!</definedName>
    <definedName name="__RSU6">#REF!</definedName>
    <definedName name="__RSU66">#REF!</definedName>
    <definedName name="__rya4">#REF!</definedName>
    <definedName name="__s1" localSheetId="13" hidden="1">#REF!</definedName>
    <definedName name="__s1" hidden="1">#REF!</definedName>
    <definedName name="__sal9899">#REF!</definedName>
    <definedName name="__sat10">#REF!</definedName>
    <definedName name="__sat12">#REF!</definedName>
    <definedName name="__sat14">#REF!</definedName>
    <definedName name="__sat16">#REF!</definedName>
    <definedName name="__sat20">#REF!</definedName>
    <definedName name="__sat8">#REF!</definedName>
    <definedName name="__sc054" localSheetId="13">#REF!</definedName>
    <definedName name="__sc054">#REF!</definedName>
    <definedName name="__sc056" localSheetId="13">#REF!</definedName>
    <definedName name="__sc056">#REF!</definedName>
    <definedName name="__sc057" localSheetId="13">#REF!</definedName>
    <definedName name="__sc057">#REF!</definedName>
    <definedName name="__sc058" localSheetId="13">#REF!</definedName>
    <definedName name="__sc058">#REF!</definedName>
    <definedName name="__sc060" localSheetId="13">#REF!</definedName>
    <definedName name="__sc060">#REF!</definedName>
    <definedName name="__sc061" localSheetId="13">#REF!</definedName>
    <definedName name="__sc061">#REF!</definedName>
    <definedName name="__sc062" localSheetId="13">#REF!</definedName>
    <definedName name="__sc062">#REF!</definedName>
    <definedName name="__sc063" localSheetId="13">#REF!</definedName>
    <definedName name="__sc063">#REF!</definedName>
    <definedName name="__SC152" localSheetId="13">#REF!</definedName>
    <definedName name="__SC152">#REF!</definedName>
    <definedName name="__SC156" localSheetId="13">#REF!</definedName>
    <definedName name="__SC156">#REF!</definedName>
    <definedName name="__SC157" localSheetId="13">#REF!</definedName>
    <definedName name="__SC157">#REF!</definedName>
    <definedName name="__SC159" localSheetId="13">#REF!</definedName>
    <definedName name="__SC159">#REF!</definedName>
    <definedName name="__SC160" localSheetId="13">#REF!</definedName>
    <definedName name="__SC160">#REF!</definedName>
    <definedName name="__SC167" localSheetId="13">#REF!</definedName>
    <definedName name="__SC167">#REF!</definedName>
    <definedName name="__SC168" localSheetId="13">#REF!</definedName>
    <definedName name="__SC168">#REF!</definedName>
    <definedName name="__sch1" localSheetId="13">#REF!</definedName>
    <definedName name="__sch1">#REF!</definedName>
    <definedName name="__SCH10">#REF!</definedName>
    <definedName name="__SCH11" localSheetId="13">#REF!</definedName>
    <definedName name="__SCH11">#REF!</definedName>
    <definedName name="__SCH2" localSheetId="13">#REF!</definedName>
    <definedName name="__SCH2">#REF!</definedName>
    <definedName name="__sch3">#REF!</definedName>
    <definedName name="__sch4">#REF!</definedName>
    <definedName name="__SCH5" localSheetId="13">#REF!</definedName>
    <definedName name="__SCH5">#REF!</definedName>
    <definedName name="__SCH6" localSheetId="13">#REF!</definedName>
    <definedName name="__SCH6">#REF!</definedName>
    <definedName name="__sch7">#REF!</definedName>
    <definedName name="__sch8">#REF!</definedName>
    <definedName name="__sch9">#REF!</definedName>
    <definedName name="__scu1" localSheetId="13">#REF!</definedName>
    <definedName name="__scu1">#REF!</definedName>
    <definedName name="__scu2" localSheetId="13">#REF!</definedName>
    <definedName name="__scu2">#REF!</definedName>
    <definedName name="__Sec234">#REF!</definedName>
    <definedName name="__SEG2">#REF!</definedName>
    <definedName name="__sep98">#REF!</definedName>
    <definedName name="__sh1" hidden="1">{#N/A,#N/A,FALSE,"CMN_FE"}</definedName>
    <definedName name="__SHB2000">#REF!</definedName>
    <definedName name="__SHB820">#REF!</definedName>
    <definedName name="__sl3" hidden="1">{#N/A,#N/A,FALSE,"USMED 3";#N/A,#N/A,FALSE,"MARCHALLENGER 1";#N/A,#N/A,FALSE,"MARCHALLENGER 2";#N/A,#N/A,FALSE,"MARCHALLENGER 3";#N/A,#N/A,FALSE,"MARCHALLENGER 4"}</definedName>
    <definedName name="__slm3" hidden="1">{#N/A,#N/A,FALSE,"USMED 3";#N/A,#N/A,FALSE,"MARCHALLENGER 1";#N/A,#N/A,FALSE,"MARCHALLENGER 2";#N/A,#N/A,FALSE,"MARCHALLENGER 3";#N/A,#N/A,FALSE,"MARCHALLENGER 4"}</definedName>
    <definedName name="__SM0203">#REF!</definedName>
    <definedName name="__smi3" localSheetId="13">#REF!</definedName>
    <definedName name="__smi3">#REF!</definedName>
    <definedName name="__smi4" localSheetId="13">#REF!</definedName>
    <definedName name="__smi4">#REF!</definedName>
    <definedName name="__SSK1" hidden="1">{#N/A,#N/A,FALSE,"COMP"}</definedName>
    <definedName name="__SSK1_2" hidden="1">{#N/A,#N/A,FALSE,"COMP"}</definedName>
    <definedName name="__SSP103">#REF!</definedName>
    <definedName name="__SSP112">#REF!</definedName>
    <definedName name="__SSP113">#REF!</definedName>
    <definedName name="__SSS1">#REF!</definedName>
    <definedName name="__sua20">#REF!</definedName>
    <definedName name="__sua30">#REF!</definedName>
    <definedName name="__tb2" localSheetId="13">#REF!</definedName>
    <definedName name="__tb2">#REF!</definedName>
    <definedName name="__tb3" localSheetId="13">#REF!</definedName>
    <definedName name="__tb3">#REF!</definedName>
    <definedName name="__tb4" localSheetId="13">#REF!</definedName>
    <definedName name="__tb4">#REF!</definedName>
    <definedName name="__TCT5" localSheetId="13">#REF!</definedName>
    <definedName name="__TCT5">#REF!</definedName>
    <definedName name="__TH1" localSheetId="13">#REF!</definedName>
    <definedName name="__TH1">#REF!</definedName>
    <definedName name="__TH7" localSheetId="13">#REF!</definedName>
    <definedName name="__TH7">#REF!</definedName>
    <definedName name="__TND1" localSheetId="13">#REF!</definedName>
    <definedName name="__TND1">#REF!</definedName>
    <definedName name="__tot1" localSheetId="13">#REF!+#REF!+#REF!+#REF!+#REF!+#REF!+#REF!+#REF!+#REF!+#REF!+#REF!+#REF!</definedName>
    <definedName name="__tot1">#REF!+#REF!+#REF!+#REF!+#REF!+#REF!+#REF!+#REF!+#REF!+#REF!+#REF!+#REF!</definedName>
    <definedName name="__TR3">#N/A</definedName>
    <definedName name="__TRA2">#N/A</definedName>
    <definedName name="__tre1" localSheetId="13">#REF!+#REF!+#REF!+#REF!+#REF!+#REF!</definedName>
    <definedName name="__tre1">#REF!+#REF!+#REF!+#REF!+#REF!+#REF!</definedName>
    <definedName name="__ts1" localSheetId="13">#REF!</definedName>
    <definedName name="__ts1">#REF!</definedName>
    <definedName name="__ts2" localSheetId="13">#REF!</definedName>
    <definedName name="__ts2">#REF!</definedName>
    <definedName name="__tsk1">#REF!</definedName>
    <definedName name="__UE3000">#REF!</definedName>
    <definedName name="__UE9000">#REF!</definedName>
    <definedName name="__VAR13300">#N/A</definedName>
    <definedName name="__VAR13502">#N/A</definedName>
    <definedName name="__vbt150">#REF!</definedName>
    <definedName name="__vbt200">#REF!</definedName>
    <definedName name="__vbt210">#REF!</definedName>
    <definedName name="__vbt300">#REF!</definedName>
    <definedName name="__vbt400">#REF!</definedName>
    <definedName name="__vc1">#REF!</definedName>
    <definedName name="__vol1">#REF!</definedName>
    <definedName name="__voy29" localSheetId="13">#REF!</definedName>
    <definedName name="__voy29">#REF!</definedName>
    <definedName name="__voy30" localSheetId="13">#REF!</definedName>
    <definedName name="__voy30">#REF!</definedName>
    <definedName name="__voy31" localSheetId="13">#REF!</definedName>
    <definedName name="__voy31">#REF!</definedName>
    <definedName name="__voy32" localSheetId="13">#REF!</definedName>
    <definedName name="__voy32">#REF!</definedName>
    <definedName name="__vxm100">#REF!</definedName>
    <definedName name="__vxm300">#REF!</definedName>
    <definedName name="__vxm500">#REF!</definedName>
    <definedName name="__vxm75">#REF!</definedName>
    <definedName name="__w123" hidden="1">{"Edition",#N/A,FALSE,"Data"}</definedName>
    <definedName name="__w456" hidden="1">{"Edition",#N/A,FALSE,"Data"}</definedName>
    <definedName name="__wip1">#REF!</definedName>
    <definedName name="__WKG1" localSheetId="13">#REF!</definedName>
    <definedName name="__WKG1">#REF!</definedName>
    <definedName name="__WKG3" localSheetId="13">#REF!</definedName>
    <definedName name="__WKG3">#REF!</definedName>
    <definedName name="__WKG4" localSheetId="13">#REF!</definedName>
    <definedName name="__WKG4">#REF!</definedName>
    <definedName name="__xI145">#REF!</definedName>
    <definedName name="__xlfn.AVERAGEIF" hidden="1">#NAME?</definedName>
    <definedName name="__xlfn.BAHTTEXT" hidden="1">#NAME?</definedName>
    <definedName name="__xlfn.IFERROR" hidden="1">#NAME?</definedName>
    <definedName name="__xlfn.SUMIFS" hidden="1">#NAME?</definedName>
    <definedName name="__xlnm._FilterDatabase">"$#REF!.$A$6:$AT$17"</definedName>
    <definedName name="__xlnm._FilterDatabase_1">NA()</definedName>
    <definedName name="__xlnm._FilterDatabase_2">#REF!</definedName>
    <definedName name="__xlnm.Print_Area_2">NA()</definedName>
    <definedName name="__xlnm.Print_Area_25" localSheetId="13">#REF!</definedName>
    <definedName name="__xlnm.Print_Area_25">#REF!</definedName>
    <definedName name="__xlnm.Print_Area_26" localSheetId="13">#REF!</definedName>
    <definedName name="__xlnm.Print_Area_26">#REF!</definedName>
    <definedName name="__xlnm.Print_Area_28" localSheetId="13">#REF!</definedName>
    <definedName name="__xlnm.Print_Area_28">#REF!</definedName>
    <definedName name="__xlnm.Print_Area_29" localSheetId="13">#REF!</definedName>
    <definedName name="__xlnm.Print_Area_29">#REF!</definedName>
    <definedName name="__xlnm.Print_Area_32" localSheetId="13">#REF!</definedName>
    <definedName name="__xlnm.Print_Area_32">#REF!</definedName>
    <definedName name="__xlnm.Print_Area_33" localSheetId="13">#REF!</definedName>
    <definedName name="__xlnm.Print_Area_33">#REF!</definedName>
    <definedName name="_0_10">#REF!</definedName>
    <definedName name="_0_11">#REF!</definedName>
    <definedName name="_0_12">#REF!</definedName>
    <definedName name="_0_5">"'file://Makess121/Documents and Settings/Satish Kanwar/Local Settings/Temporary Internet Files/OLK6A/Documents and Settings/Owner/My Documents/BS - 2004-05/BS 28.02.2005 STL - W.xls'#$B_Sheet.$#REF!$#REF!"</definedName>
    <definedName name="_0_9">#REF!</definedName>
    <definedName name="_0011">#REF!</definedName>
    <definedName name="_0101_heads" localSheetId="13">#REF!</definedName>
    <definedName name="_0101_heads">#REF!</definedName>
    <definedName name="_0121">#REF!</definedName>
    <definedName name="_0122">#REF!</definedName>
    <definedName name="_0123">#REF!</definedName>
    <definedName name="_038" localSheetId="13">#REF!</definedName>
    <definedName name="_038">#REF!</definedName>
    <definedName name="_05VARIAZ.STRUTT">#REF!</definedName>
    <definedName name="_06010_APRv">#REF!</definedName>
    <definedName name="_1" localSheetId="13">#REF!</definedName>
    <definedName name="_1">#REF!</definedName>
    <definedName name="_1_?">#REF!</definedName>
    <definedName name="_1____B_S" localSheetId="13">#REF!</definedName>
    <definedName name="_1____B_S">#REF!</definedName>
    <definedName name="_1____PRINT_ALL_IN">#REF!</definedName>
    <definedName name="_1___0Print_A" localSheetId="13">#REF!</definedName>
    <definedName name="_1___0Print_A">#REF!</definedName>
    <definedName name="_1___PRINT_ALL_IN" localSheetId="13">#REF!</definedName>
    <definedName name="_1___PRINT_ALL_IN">#REF!</definedName>
    <definedName name="_1__123Graph_BGRAFICO_1" hidden="1">#REF!</definedName>
    <definedName name="_1__B_S">#REF!</definedName>
    <definedName name="_1_0_0CBR_CEMENT_C">#REF!</definedName>
    <definedName name="_1_0IN">#REF!</definedName>
    <definedName name="_1_0Print_A" localSheetId="13">#REF!</definedName>
    <definedName name="_1_0Print_A">#REF!</definedName>
    <definedName name="_1_1" localSheetId="13">#REF!</definedName>
    <definedName name="_1_1">#REF!</definedName>
    <definedName name="_1_1_Ls">#REF!</definedName>
    <definedName name="_1_1425_Payroll_Journal_Entry" localSheetId="13">#REF!</definedName>
    <definedName name="_1_1425_Payroll_Journal_Entry">#REF!</definedName>
    <definedName name="_1_3CB" localSheetId="13">#REF!</definedName>
    <definedName name="_1_3CB">#REF!</definedName>
    <definedName name="_1_80G">#REF!</definedName>
    <definedName name="_1_COST">#REF!</definedName>
    <definedName name="_1_FULL" localSheetId="13">#REF!</definedName>
    <definedName name="_1_FULL">#REF!</definedName>
    <definedName name="_1_FY00CURRENT">#REF!</definedName>
    <definedName name="_1_Ls">#REF!</definedName>
    <definedName name="_1_TrendPY4____1">#REF!</definedName>
    <definedName name="_10" localSheetId="13">#REF!</definedName>
    <definedName name="_10">#REF!</definedName>
    <definedName name="_10___IS_QTLY_FY" localSheetId="13">#REF!</definedName>
    <definedName name="_10___IS_QTLY_FY">#REF!</definedName>
    <definedName name="_10__123Graph_BGRAFICO_6" hidden="1">#REF!</definedName>
    <definedName name="_10__123Graph_XGRAFICO_1" hidden="1">#REF!</definedName>
    <definedName name="_10__123Graph_XGRAFICO_3" hidden="1">#REF!</definedName>
    <definedName name="_10_10">#REF!</definedName>
    <definedName name="_10_15" localSheetId="13">#REF!</definedName>
    <definedName name="_10_15">#REF!</definedName>
    <definedName name="_10_17" localSheetId="13">#REF!</definedName>
    <definedName name="_10_17">#REF!</definedName>
    <definedName name="_10_18" localSheetId="13">#REF!</definedName>
    <definedName name="_10_18">#REF!</definedName>
    <definedName name="_10_8">#REF!</definedName>
    <definedName name="_10_FRC_for_FWB_Revenue">#REF!</definedName>
    <definedName name="_100">#REF!</definedName>
    <definedName name="_1001">#REF!</definedName>
    <definedName name="_101">#REF!</definedName>
    <definedName name="_106">#REF!</definedName>
    <definedName name="_107">#REF!</definedName>
    <definedName name="_108">#REF!</definedName>
    <definedName name="_109">#REF!</definedName>
    <definedName name="_10A">#REF!</definedName>
    <definedName name="_10CBR_HCI_CONSTRUCTION_MATERIALS_CO">#REF!</definedName>
    <definedName name="_10Excel_BuiltIn_Print_Area_1_1">#REF!</definedName>
    <definedName name="_10RESI_PREM">#REF!</definedName>
    <definedName name="_10脚注12_ACCOU">#REF!</definedName>
    <definedName name="_11" localSheetId="13">#REF!</definedName>
    <definedName name="_11">#REF!</definedName>
    <definedName name="_11___P_L" localSheetId="13">#REF!</definedName>
    <definedName name="_11___P_L">#REF!</definedName>
    <definedName name="_11__123Graph_BGRAFICO_7" hidden="1">#REF!</definedName>
    <definedName name="_11__123Graph_XGRAFICO_2" hidden="1">#REF!</definedName>
    <definedName name="_11__123Graph_XGRAFICO_4" hidden="1">#REF!</definedName>
    <definedName name="_11_0_0LPCC_Consolidat">#REF!</definedName>
    <definedName name="_11_11">#REF!</definedName>
    <definedName name="_11_16" localSheetId="13">#REF!</definedName>
    <definedName name="_11_16">#REF!</definedName>
    <definedName name="_11_18" localSheetId="13">#REF!</definedName>
    <definedName name="_11_18">#REF!</definedName>
    <definedName name="_11_2" localSheetId="13">#REF!</definedName>
    <definedName name="_11_2">#REF!</definedName>
    <definedName name="_11_80G">#REF!</definedName>
    <definedName name="_110">#REF!</definedName>
    <definedName name="_1100">#REF!</definedName>
    <definedName name="_111">#REF!</definedName>
    <definedName name="_112">#REF!</definedName>
    <definedName name="_113">#REF!</definedName>
    <definedName name="_118">#REF!</definedName>
    <definedName name="_119">#REF!</definedName>
    <definedName name="_11A">#REF!</definedName>
    <definedName name="_11CBR_North_Amer">#REF!</definedName>
    <definedName name="_11Emp_Detail">#REF!</definedName>
    <definedName name="_11Excel_BuiltIn_Print_Titles_6_1_1_1_1_1_1_1">#REF!</definedName>
    <definedName name="_11IN_LINE">#REF!</definedName>
    <definedName name="_12" localSheetId="13">#REF!</definedName>
    <definedName name="_12">#REF!</definedName>
    <definedName name="_12___UP_DOWNSIDES" localSheetId="13">#REF!</definedName>
    <definedName name="_12___UP_DOWNSIDES">#REF!</definedName>
    <definedName name="_12__123Graph_XGRAFICO_1" hidden="1">#REF!</definedName>
    <definedName name="_12__123Graph_XGRAFICO_3" hidden="1">#REF!</definedName>
    <definedName name="_12__123Graph_XGRAFICO_5" hidden="1">#REF!</definedName>
    <definedName name="_12_0_0_F" hidden="1">#REF!</definedName>
    <definedName name="_12_0_0Input_P">#REF!</definedName>
    <definedName name="_12_12">#REF!</definedName>
    <definedName name="_12_17" localSheetId="13">#REF!</definedName>
    <definedName name="_12_17">#REF!</definedName>
    <definedName name="_12_2" localSheetId="13">#REF!</definedName>
    <definedName name="_12_2">#REF!</definedName>
    <definedName name="_12_3" localSheetId="13">#REF!</definedName>
    <definedName name="_12_3">#REF!</definedName>
    <definedName name="_120">#REF!</definedName>
    <definedName name="_1200">#REF!</definedName>
    <definedName name="_121">#REF!</definedName>
    <definedName name="_122">#REF!</definedName>
    <definedName name="_124">#REF!</definedName>
    <definedName name="_125">#REF!</definedName>
    <definedName name="_12A">#REF!</definedName>
    <definedName name="_13" localSheetId="13">#REF!</definedName>
    <definedName name="_13">#REF!</definedName>
    <definedName name="_13__123Graph_XGRAFICO_2" hidden="1">#REF!</definedName>
    <definedName name="_13__123Graph_XGRAFICO_4" hidden="1">#REF!</definedName>
    <definedName name="_13__123Graph_XGRAFICO_6" hidden="1">#REF!</definedName>
    <definedName name="_13__B_S" localSheetId="13">#REF!</definedName>
    <definedName name="_13__B_S">#REF!</definedName>
    <definedName name="_13_0_0_F" hidden="1">#REF!</definedName>
    <definedName name="_13_0_0NAM_Con">#REF!</definedName>
    <definedName name="_13_13">#REF!</definedName>
    <definedName name="_13_18" localSheetId="13">#REF!</definedName>
    <definedName name="_13_18">#REF!</definedName>
    <definedName name="_13_3" localSheetId="13">#REF!</definedName>
    <definedName name="_13_3">#REF!</definedName>
    <definedName name="_13_4" localSheetId="13">#REF!</definedName>
    <definedName name="_13_4">#REF!</definedName>
    <definedName name="_13_80G">#REF!</definedName>
    <definedName name="_13Input_P">#REF!</definedName>
    <definedName name="_14" localSheetId="13">#REF!</definedName>
    <definedName name="_14">#REF!</definedName>
    <definedName name="_14__123Graph_XGRAFICO_3" hidden="1">#REF!</definedName>
    <definedName name="_14__123Graph_XGRAFICO_5" hidden="1">#REF!</definedName>
    <definedName name="_14__123Graph_XGRAFICO_7" hidden="1">#REF!</definedName>
    <definedName name="_14__BS_QTLY_FY" localSheetId="13">#REF!</definedName>
    <definedName name="_14__BS_QTLY_FY">#REF!</definedName>
    <definedName name="_14_14">#REF!</definedName>
    <definedName name="_14_2" localSheetId="13">#REF!</definedName>
    <definedName name="_14_2">#REF!</definedName>
    <definedName name="_14_4" localSheetId="13">#REF!</definedName>
    <definedName name="_14_4">#REF!</definedName>
    <definedName name="_14_6" localSheetId="13">#REF!</definedName>
    <definedName name="_14_6">#REF!</definedName>
    <definedName name="_14_80G">#REF!</definedName>
    <definedName name="_1425_Payroll_Journal_Entry" localSheetId="13">#REF!</definedName>
    <definedName name="_1425_Payroll_Journal_Entry">#REF!</definedName>
    <definedName name="_14INVESTIMENTI">#REF!</definedName>
    <definedName name="_14LPCC_Consolidat">#REF!</definedName>
    <definedName name="_14RESI_PREM">#REF!</definedName>
    <definedName name="_15" localSheetId="13">#REF!</definedName>
    <definedName name="_15">#REF!</definedName>
    <definedName name="_15__123Graph_XGRAFICO_4" hidden="1">#REF!</definedName>
    <definedName name="_15__123Graph_XGRAFICO_6" hidden="1">#REF!</definedName>
    <definedName name="_15__CASHQTLY_FY" localSheetId="13">#REF!</definedName>
    <definedName name="_15__CASHQTLY_FY">#REF!</definedName>
    <definedName name="_15_0_0LPCC_Consolidat">#REF!</definedName>
    <definedName name="_15_0_0nam_consolidat">#REF!</definedName>
    <definedName name="_15_0脚注12_OPTI">#REF!</definedName>
    <definedName name="_15_15">#REF!</definedName>
    <definedName name="_15_3" localSheetId="13">#REF!</definedName>
    <definedName name="_15_3">#REF!</definedName>
    <definedName name="_15_6" localSheetId="13">#REF!</definedName>
    <definedName name="_15_6">#REF!</definedName>
    <definedName name="_15_7" localSheetId="13">#REF!</definedName>
    <definedName name="_15_7">#REF!</definedName>
    <definedName name="_15_80G">#REF!</definedName>
    <definedName name="_15INIZ.INVEST.">#REF!</definedName>
    <definedName name="_15NAM_Con">#REF!</definedName>
    <definedName name="_16" localSheetId="13">#REF!</definedName>
    <definedName name="_16">#REF!</definedName>
    <definedName name="_16__123Graph_XGRAFICO_5" hidden="1">#REF!</definedName>
    <definedName name="_16__123Graph_XGRAFICO_7" hidden="1">#REF!</definedName>
    <definedName name="_16__IS_QTLY_FY" localSheetId="13">#REF!</definedName>
    <definedName name="_16__IS_QTLY_FY">#REF!</definedName>
    <definedName name="_16_16">#REF!</definedName>
    <definedName name="_16_4" localSheetId="13">#REF!</definedName>
    <definedName name="_16_4">#REF!</definedName>
    <definedName name="_16_7" localSheetId="13">#REF!</definedName>
    <definedName name="_16_7">#REF!</definedName>
    <definedName name="_16_8" localSheetId="13">#REF!</definedName>
    <definedName name="_16_8">#REF!</definedName>
    <definedName name="_16_80G">#REF!</definedName>
    <definedName name="_1600">#REF!</definedName>
    <definedName name="_16nam_consolidat">#REF!</definedName>
    <definedName name="_17" localSheetId="13">#REF!</definedName>
    <definedName name="_17">#REF!</definedName>
    <definedName name="_17__123Graph_XGRAFICO_6" hidden="1">#REF!</definedName>
    <definedName name="_17__P_L" localSheetId="13">#REF!</definedName>
    <definedName name="_17__P_L">#REF!</definedName>
    <definedName name="_17_17">#REF!</definedName>
    <definedName name="_17_6" localSheetId="13">#REF!</definedName>
    <definedName name="_17_6">#REF!</definedName>
    <definedName name="_17_8" localSheetId="13">#REF!</definedName>
    <definedName name="_17_8">#REF!</definedName>
    <definedName name="_17_9" localSheetId="13">#REF!</definedName>
    <definedName name="_17_9">#REF!</definedName>
    <definedName name="_1700">#REF!</definedName>
    <definedName name="_17CBR_CEMENT_C">#REF!</definedName>
    <definedName name="_18" localSheetId="13">#REF!</definedName>
    <definedName name="_18">#REF!</definedName>
    <definedName name="_18__123Graph_XGRAFICO_7" hidden="1">#REF!</definedName>
    <definedName name="_18__UP_DOWNSIDES" localSheetId="13">#REF!</definedName>
    <definedName name="_18__UP_DOWNSIDES">#REF!</definedName>
    <definedName name="_18_0_0_F" hidden="1">#REF!</definedName>
    <definedName name="_18_0_0NAM_Con">#REF!</definedName>
    <definedName name="_18_18">#REF!</definedName>
    <definedName name="_18_7" localSheetId="13">#REF!</definedName>
    <definedName name="_18_7">#REF!</definedName>
    <definedName name="_18_9" localSheetId="13">#REF!</definedName>
    <definedName name="_18_9">#REF!</definedName>
    <definedName name="_18B_S" localSheetId="13">#REF!</definedName>
    <definedName name="_18B_S">#REF!</definedName>
    <definedName name="_18RESI_PREM">#REF!</definedName>
    <definedName name="_19_2">#REF!</definedName>
    <definedName name="_19_8" localSheetId="13">#REF!</definedName>
    <definedName name="_19_8">#REF!</definedName>
    <definedName name="_19_B_S" localSheetId="13">#REF!</definedName>
    <definedName name="_19_B_S">#REF!</definedName>
    <definedName name="_1992">#N/A</definedName>
    <definedName name="_19B_S" localSheetId="13">#REF!</definedName>
    <definedName name="_19B_S">#REF!</definedName>
    <definedName name="_19BS_QTLY_FY" localSheetId="13">#REF!</definedName>
    <definedName name="_19BS_QTLY_FY">#REF!</definedName>
    <definedName name="_19CBR_HCI_CONSTRUCTION_MATERIALS_CO">#REF!</definedName>
    <definedName name="_19RESI_PREM">#REF!</definedName>
    <definedName name="_1A">#REF!</definedName>
    <definedName name="_1ANNEX_C_1" localSheetId="13">#REF!</definedName>
    <definedName name="_1ANNEX_C_1">#REF!</definedName>
    <definedName name="_1BS_QTLY_FY" localSheetId="13">#REF!</definedName>
    <definedName name="_1BS_QTLY_FY">#REF!</definedName>
    <definedName name="_1C" localSheetId="13">#REF!</definedName>
    <definedName name="_1C">#REF!</definedName>
    <definedName name="_1CF">#REF!</definedName>
    <definedName name="_1Excel_BuiltIn_Print_Area_1_1">#REF!</definedName>
    <definedName name="_1Excel_BuiltIn_Print_Area_5_1">#N/A</definedName>
    <definedName name="_1GO_TO_ARREARS">#REF!</definedName>
    <definedName name="_1KUMAR_SALES_COR" localSheetId="13">#REF!</definedName>
    <definedName name="_1KUMAR_SALES_COR">#REF!</definedName>
    <definedName name="_1P">#REF!</definedName>
    <definedName name="_1PRINT_ALL_IN">#REF!</definedName>
    <definedName name="_1ST">#REF!</definedName>
    <definedName name="_2_?" localSheetId="13">#REF!</definedName>
    <definedName name="_2_?">#REF!</definedName>
    <definedName name="_2____BS_QTLY_FY" localSheetId="13">#REF!</definedName>
    <definedName name="_2____BS_QTLY_FY">#REF!</definedName>
    <definedName name="_2____PRINT_DC">#REF!</definedName>
    <definedName name="_2___PRINT_DC" localSheetId="13">#REF!</definedName>
    <definedName name="_2___PRINT_DC">#REF!</definedName>
    <definedName name="_2__123Graph_BGRAFICO_2" hidden="1">#REF!</definedName>
    <definedName name="_2__P_L">#REF!</definedName>
    <definedName name="_2_0_0CBR_CEMENT_C">#REF!</definedName>
    <definedName name="_2_0_0CBR_HCI_CONSTRUCTION_MATERIALS_CO">#REF!</definedName>
    <definedName name="_2_1" localSheetId="13">#REF!</definedName>
    <definedName name="_2_1">#REF!</definedName>
    <definedName name="_2_10" localSheetId="13">#REF!</definedName>
    <definedName name="_2_10">#REF!</definedName>
    <definedName name="_2_10_FRC_for_FWB_Revenue">#REF!</definedName>
    <definedName name="_2_80G">#REF!</definedName>
    <definedName name="_2_B_S" localSheetId="13">#REF!</definedName>
    <definedName name="_2_B_S">#REF!</definedName>
    <definedName name="_2_RMG">#REF!</definedName>
    <definedName name="_2_SUM_OF_USAGE">#REF!</definedName>
    <definedName name="_20_3">#REF!</definedName>
    <definedName name="_20_9" localSheetId="13">#REF!</definedName>
    <definedName name="_20_9">#REF!</definedName>
    <definedName name="_20_BS_QTLY_FY" localSheetId="13">#REF!</definedName>
    <definedName name="_20_BS_QTLY_FY">#REF!</definedName>
    <definedName name="_20BS_QTLY_FY" localSheetId="13">#REF!</definedName>
    <definedName name="_20BS_QTLY_FY">#REF!</definedName>
    <definedName name="_20CASHQTLY_FY" localSheetId="13">#REF!</definedName>
    <definedName name="_20CASHQTLY_FY">#REF!</definedName>
    <definedName name="_20脚注12_OPTI">#REF!</definedName>
    <definedName name="_21">#N/A</definedName>
    <definedName name="_21_0_0nam_consolidat">#REF!</definedName>
    <definedName name="_21_4">#REF!</definedName>
    <definedName name="_21_80G">#REF!</definedName>
    <definedName name="_21_CASHQTLY_FY" localSheetId="13">#REF!</definedName>
    <definedName name="_21_CASHQTLY_FY">#REF!</definedName>
    <definedName name="_21B_S" localSheetId="13">#REF!</definedName>
    <definedName name="_21B_S">#REF!</definedName>
    <definedName name="_21CASHQTLY_FY" localSheetId="13">#REF!</definedName>
    <definedName name="_21CASHQTLY_FY">#REF!</definedName>
    <definedName name="_21CBR_North_Amer">#REF!</definedName>
    <definedName name="_21IS_QTLY_FY" localSheetId="13">#REF!</definedName>
    <definedName name="_21IS_QTLY_FY">#REF!</definedName>
    <definedName name="_21VAR.POS.FIN">#REF!</definedName>
    <definedName name="_22">#N/A</definedName>
    <definedName name="_22_6">#REF!</definedName>
    <definedName name="_22_IS_QTLY_FY" localSheetId="13">#REF!</definedName>
    <definedName name="_22_IS_QTLY_FY">#REF!</definedName>
    <definedName name="_2201">#REF!</definedName>
    <definedName name="_2202">#REF!</definedName>
    <definedName name="_2203">#REF!</definedName>
    <definedName name="_2204">#REF!</definedName>
    <definedName name="_2205">#REF!</definedName>
    <definedName name="_2206">#REF!</definedName>
    <definedName name="_22BS_QTLY_FY" localSheetId="13">#REF!</definedName>
    <definedName name="_22BS_QTLY_FY">#REF!</definedName>
    <definedName name="_22FLUSSI_GEST.">#REF!</definedName>
    <definedName name="_22IS_QTLY_FY" localSheetId="13">#REF!</definedName>
    <definedName name="_22IS_QTLY_FY">#REF!</definedName>
    <definedName name="_22P_L" localSheetId="13">#REF!</definedName>
    <definedName name="_22P_L">#REF!</definedName>
    <definedName name="_22RESI_PREM">#REF!</definedName>
    <definedName name="_23">#N/A</definedName>
    <definedName name="_23_7">#REF!</definedName>
    <definedName name="_23_P_L" localSheetId="13">#REF!</definedName>
    <definedName name="_23_P_L">#REF!</definedName>
    <definedName name="_2305">#REF!</definedName>
    <definedName name="_23CASHQTLY_FY" localSheetId="13">#REF!</definedName>
    <definedName name="_23CASHQTLY_FY">#REF!</definedName>
    <definedName name="_23P_L" localSheetId="13">#REF!</definedName>
    <definedName name="_23P_L">#REF!</definedName>
    <definedName name="_23UP_DOWNSIDES" localSheetId="13">#REF!</definedName>
    <definedName name="_23UP_DOWNSIDES">#REF!</definedName>
    <definedName name="_24">#N/A</definedName>
    <definedName name="_24_8">#REF!</definedName>
    <definedName name="_24_UP_DOWNSIDES" localSheetId="13">#REF!</definedName>
    <definedName name="_24_UP_DOWNSIDES">#REF!</definedName>
    <definedName name="_2402">#REF!</definedName>
    <definedName name="_24CBR_CEMENT_C">#REF!</definedName>
    <definedName name="_24IS_QTLY_FY" localSheetId="13">#REF!</definedName>
    <definedName name="_24IS_QTLY_FY">#REF!</definedName>
    <definedName name="_24RESI_PREM">#REF!</definedName>
    <definedName name="_24UP_DOWNSIDES" localSheetId="13">#REF!</definedName>
    <definedName name="_24UP_DOWNSIDES">#REF!</definedName>
    <definedName name="_25">#N/A</definedName>
    <definedName name="_25_1" localSheetId="13">#REF!</definedName>
    <definedName name="_25_1">#REF!</definedName>
    <definedName name="_25_114債権残抜き出し">#REF!</definedName>
    <definedName name="_25_9">#REF!</definedName>
    <definedName name="_2501">#REF!</definedName>
    <definedName name="_25Input_P">#REF!</definedName>
    <definedName name="_25P_L" localSheetId="13">#REF!</definedName>
    <definedName name="_25P_L">#REF!</definedName>
    <definedName name="_26" localSheetId="13">#REF!</definedName>
    <definedName name="_26">#REF!</definedName>
    <definedName name="_26_10" localSheetId="13">#REF!</definedName>
    <definedName name="_26_10">#REF!</definedName>
    <definedName name="_265DATA">#REF!</definedName>
    <definedName name="_26B_S">#REF!</definedName>
    <definedName name="_26UP_DOWNSIDES" localSheetId="13">#REF!</definedName>
    <definedName name="_26UP_DOWNSIDES">#REF!</definedName>
    <definedName name="_27_11" localSheetId="13">#REF!</definedName>
    <definedName name="_27_11">#REF!</definedName>
    <definedName name="_27BS_QTLY_FY">#REF!</definedName>
    <definedName name="_27CBR_HCI_CONSTRUCTION_MATERIALS_CO">#REF!</definedName>
    <definedName name="_27LPCC_Consolidat">#REF!</definedName>
    <definedName name="_28_12" localSheetId="13">#REF!</definedName>
    <definedName name="_28_12">#REF!</definedName>
    <definedName name="_28CASHQTLY_FY">#REF!</definedName>
    <definedName name="_29_13" localSheetId="13">#REF!</definedName>
    <definedName name="_29_13">#REF!</definedName>
    <definedName name="_29_Oct_04" localSheetId="13">#REF!</definedName>
    <definedName name="_29_Oct_04">#REF!</definedName>
    <definedName name="_29IS_QTLY_FY">#REF!</definedName>
    <definedName name="_29NAM_Con">#REF!</definedName>
    <definedName name="_2A">#REF!</definedName>
    <definedName name="_2ANNEX_C_1" localSheetId="13">#REF!</definedName>
    <definedName name="_2ANNEX_C_1">#REF!</definedName>
    <definedName name="_2BS_QTLY_FY" localSheetId="13">#REF!</definedName>
    <definedName name="_2BS_QTLY_FY">#REF!</definedName>
    <definedName name="_2CASHQTLY_FY" localSheetId="13">#REF!</definedName>
    <definedName name="_2CASHQTLY_FY">#REF!</definedName>
    <definedName name="_2CF">#REF!</definedName>
    <definedName name="_2Excel_BuiltIn_Print_Area_1_1">#REF!</definedName>
    <definedName name="_2Excel_BuiltIn_Print_Area_1_1_1_1">#REF!</definedName>
    <definedName name="_2Excel_BuiltIn_Print_Area_10_1_1_1_1_1_1">#REF!</definedName>
    <definedName name="_2Excel_BuiltIn_Print_Area_5_1">#N/A</definedName>
    <definedName name="_2Excel_BuiltIn_Print_Area_5_1_1">"$#REF!.$B$71:$F$87"</definedName>
    <definedName name="_2GO_TO_BOA">#REF!</definedName>
    <definedName name="_2IN">#REF!</definedName>
    <definedName name="_2KUMARE_SAL_CORP" localSheetId="13">#REF!</definedName>
    <definedName name="_2KUMARE_SAL_CORP">#REF!</definedName>
    <definedName name="_2ND">#REF!</definedName>
    <definedName name="_2P">#REF!</definedName>
    <definedName name="_2PRINT_DC">#REF!</definedName>
    <definedName name="_2RESI_PREM">#REF!</definedName>
    <definedName name="_3" localSheetId="13">#REF!</definedName>
    <definedName name="_3">#REF!</definedName>
    <definedName name="_3.">#REF!</definedName>
    <definedName name="_3____CASHQTLY_FY" localSheetId="13">#REF!</definedName>
    <definedName name="_3____CASHQTLY_FY">#REF!</definedName>
    <definedName name="_3__123Graph_BGRAFICO_1" hidden="1">#REF!</definedName>
    <definedName name="_3__123Graph_BGRAFICO_3" hidden="1">#REF!</definedName>
    <definedName name="_3__IN_LINE">#REF!</definedName>
    <definedName name="_3_0_0CBR_CEMENT_C">#REF!</definedName>
    <definedName name="_3_0_0CBR_North_Amer">#REF!</definedName>
    <definedName name="_3_0101_heads" localSheetId="13">#REF!</definedName>
    <definedName name="_3_0101_heads">#REF!</definedName>
    <definedName name="_3_0Print_A" localSheetId="13">#REF!</definedName>
    <definedName name="_3_0Print_A">#REF!</definedName>
    <definedName name="_3_10" localSheetId="13">#REF!</definedName>
    <definedName name="_3_10">#REF!</definedName>
    <definedName name="_3_11" localSheetId="13">#REF!</definedName>
    <definedName name="_3_11">#REF!</definedName>
    <definedName name="_3_2_RMG">#REF!</definedName>
    <definedName name="_3_B_S">#REF!</definedName>
    <definedName name="_3_BS_QTLY_FY" localSheetId="13">#REF!</definedName>
    <definedName name="_3_BS_QTLY_FY">#REF!</definedName>
    <definedName name="_3_FRC">#REF!</definedName>
    <definedName name="_3_IN_LINE" localSheetId="13">#REF!</definedName>
    <definedName name="_3_IN_LINE">#REF!</definedName>
    <definedName name="_30">#REF!</definedName>
    <definedName name="_30_14" localSheetId="13">#REF!</definedName>
    <definedName name="_30_14">#REF!</definedName>
    <definedName name="_3001">#REF!</definedName>
    <definedName name="_30CBR_North_Amer">#REF!</definedName>
    <definedName name="_30P_L">#REF!</definedName>
    <definedName name="_31">#N/A</definedName>
    <definedName name="_31_15" localSheetId="13">#REF!</definedName>
    <definedName name="_31_15">#REF!</definedName>
    <definedName name="_3100">#REF!</definedName>
    <definedName name="_31nam_consolidat">#REF!</definedName>
    <definedName name="_31UP_DOWNSIDES">#REF!</definedName>
    <definedName name="_32">#N/A</definedName>
    <definedName name="_32_16" localSheetId="13">#REF!</definedName>
    <definedName name="_32_16">#REF!</definedName>
    <definedName name="_3200">#REF!</definedName>
    <definedName name="_33">#N/A</definedName>
    <definedName name="_33_17" localSheetId="13">#REF!</definedName>
    <definedName name="_33_17">#REF!</definedName>
    <definedName name="_34">#N/A</definedName>
    <definedName name="_34_18" localSheetId="13">#REF!</definedName>
    <definedName name="_34_18">#REF!</definedName>
    <definedName name="_35">#N/A</definedName>
    <definedName name="_35_0409融資2部">#REF!</definedName>
    <definedName name="_35_2" localSheetId="13">#REF!</definedName>
    <definedName name="_35_2">#REF!</definedName>
    <definedName name="_35D">#REF!</definedName>
    <definedName name="_36">#N/A</definedName>
    <definedName name="_36_3" localSheetId="13">#REF!</definedName>
    <definedName name="_36_3">#REF!</definedName>
    <definedName name="_36Input_P">#REF!</definedName>
    <definedName name="_37">#REF!</definedName>
    <definedName name="_37_4" localSheetId="13">#REF!</definedName>
    <definedName name="_37_4">#REF!</definedName>
    <definedName name="_38_6" localSheetId="13">#REF!</definedName>
    <definedName name="_38_6">#REF!</definedName>
    <definedName name="_39_7" localSheetId="13">#REF!</definedName>
    <definedName name="_39_7">#REF!</definedName>
    <definedName name="_39LPCC_Consolidat">#REF!</definedName>
    <definedName name="_3A">#REF!</definedName>
    <definedName name="_3ANNEX_C_1" localSheetId="13">#REF!</definedName>
    <definedName name="_3ANNEX_C_1">#REF!</definedName>
    <definedName name="_3CASHQTLY_FY" localSheetId="13">#REF!</definedName>
    <definedName name="_3CASHQTLY_FY">#REF!</definedName>
    <definedName name="_3CB" localSheetId="13">#REF!</definedName>
    <definedName name="_3CB">#REF!</definedName>
    <definedName name="_3CF">#REF!</definedName>
    <definedName name="_3Excel_BuiltIn_Print_Area_1_1">#REF!</definedName>
    <definedName name="_3Excel_BuiltIn_Print_Area_1_1_1_1_1_1">#REF!</definedName>
    <definedName name="_3Excel_BuiltIn_Print_Area_5_1_1">"$#REF!.$B$71:$F$87"</definedName>
    <definedName name="_3GO_TO_PAYSLIP">#REF!</definedName>
    <definedName name="_3IS_QTLY_FY" localSheetId="13">#REF!</definedName>
    <definedName name="_3IS_QTLY_FY">#REF!</definedName>
    <definedName name="_3ITAMEMC" hidden="1">{#N/A,#N/A,FALSE,"USMED 3";#N/A,#N/A,FALSE,"MARCHALLENGER 1";#N/A,#N/A,FALSE,"MARCHALLENGER 2";#N/A,#N/A,FALSE,"MARCHALLENGER 3";#N/A,#N/A,FALSE,"MARCHALLENGER 4"}</definedName>
    <definedName name="_3KUMAR_SALES_COR" localSheetId="13">#REF!</definedName>
    <definedName name="_3KUMAR_SALES_COR">#REF!</definedName>
    <definedName name="_3P">#REF!</definedName>
    <definedName name="_3PAGE_4" localSheetId="13">#REF!</definedName>
    <definedName name="_3PAGE_4">#REF!</definedName>
    <definedName name="_3wrn.²Ä1­Ó¤ë1_Ü20¤H." hidden="1">{#N/A,#N/A,FALSE,"²Ä1­Ó¤ë"}</definedName>
    <definedName name="_4" localSheetId="13">#REF!</definedName>
    <definedName name="_4">#REF!</definedName>
    <definedName name="_4_????">#REF!</definedName>
    <definedName name="_4____IS_QTLY_FY" localSheetId="13">#REF!</definedName>
    <definedName name="_4____IS_QTLY_FY">#REF!</definedName>
    <definedName name="_4__123Graph_BGRAFICO_2" hidden="1">#REF!</definedName>
    <definedName name="_4__123Graph_BGRAFICO_4" hidden="1">#REF!</definedName>
    <definedName name="_4_0_0CBR_HCI_CONSTRUCTION_MATERIALS_CO">#REF!</definedName>
    <definedName name="_4_1" localSheetId="13">#REF!</definedName>
    <definedName name="_4_1">#REF!</definedName>
    <definedName name="_4_11" localSheetId="13">#REF!</definedName>
    <definedName name="_4_11">#REF!</definedName>
    <definedName name="_4_12" localSheetId="13">#REF!</definedName>
    <definedName name="_4_12">#REF!</definedName>
    <definedName name="_4_1425_Payroll_Journal_Entry" localSheetId="13">#REF!</definedName>
    <definedName name="_4_1425_Payroll_Journal_Entry">#REF!</definedName>
    <definedName name="_4_2_SUM_OF_USAGE">#REF!</definedName>
    <definedName name="_4_80G">#REF!</definedName>
    <definedName name="_4_BS_QTLY_FY">#REF!</definedName>
    <definedName name="_4_CASHQTLY_FY" localSheetId="13">#REF!</definedName>
    <definedName name="_4_CASHQTLY_FY">#REF!</definedName>
    <definedName name="_4_Line_Summary_SUM">#REF!</definedName>
    <definedName name="_40_0検索データ">#REF!</definedName>
    <definedName name="_40_8" localSheetId="13">#REF!</definedName>
    <definedName name="_40_8">#REF!</definedName>
    <definedName name="_4001">#REF!</definedName>
    <definedName name="_41">#N/A</definedName>
    <definedName name="_41_9" localSheetId="13">#REF!</definedName>
    <definedName name="_41_9">#REF!</definedName>
    <definedName name="_4100">#REF!</definedName>
    <definedName name="_42">#N/A</definedName>
    <definedName name="_4200">#REF!</definedName>
    <definedName name="_42B_S" localSheetId="13">#REF!</definedName>
    <definedName name="_42B_S">#REF!</definedName>
    <definedName name="_42NAM_Con">#REF!</definedName>
    <definedName name="_43B">#REF!</definedName>
    <definedName name="_43BS_QTLY_FY" localSheetId="13">#REF!</definedName>
    <definedName name="_43BS_QTLY_FY">#REF!</definedName>
    <definedName name="_４４__分_期">#REF!</definedName>
    <definedName name="_444">#N/A</definedName>
    <definedName name="_44CASHQTLY_FY" localSheetId="13">#REF!</definedName>
    <definedName name="_44CASHQTLY_FY">#REF!</definedName>
    <definedName name="_45_0科目3_AMOU">#REF!</definedName>
    <definedName name="_45IS_QTLY_FY" localSheetId="13">#REF!</definedName>
    <definedName name="_45IS_QTLY_FY">#REF!</definedName>
    <definedName name="_45nam_consolidat">#REF!</definedName>
    <definedName name="_46P_L" localSheetId="13">#REF!</definedName>
    <definedName name="_46P_L">#REF!</definedName>
    <definedName name="_47UP_DOWNSIDES" localSheetId="13">#REF!</definedName>
    <definedName name="_47UP_DOWNSIDES">#REF!</definedName>
    <definedName name="_4A">#REF!</definedName>
    <definedName name="_4ANNEX_C_1" localSheetId="13">#REF!</definedName>
    <definedName name="_4ANNEX_C_1">#REF!</definedName>
    <definedName name="_4CF">#REF!</definedName>
    <definedName name="_4Excel_BuiltIn_Print_Area_1_1">#REF!</definedName>
    <definedName name="_4Excel_BuiltIn_Print_Area_2_1_1_1">#REF!</definedName>
    <definedName name="_4Excel_BuiltIn_Print_Area_6_1_1_1_1_1_1_1">#REF!</definedName>
    <definedName name="_4GO_TO_TDS">#REF!</definedName>
    <definedName name="_4IS_QTLY_FY" localSheetId="13">#REF!</definedName>
    <definedName name="_4IS_QTLY_FY">#REF!</definedName>
    <definedName name="_4KUMARE_SAL_CORP" localSheetId="13">#REF!</definedName>
    <definedName name="_4KUMARE_SAL_CORP">#REF!</definedName>
    <definedName name="_4P">#REF!</definedName>
    <definedName name="_4RESI_PREM">#REF!</definedName>
    <definedName name="_4UP_DOWNSIDES" localSheetId="13">#REF!</definedName>
    <definedName name="_4UP_DOWNSIDES">#REF!</definedName>
    <definedName name="_4wrn.²Ä1­Ó¤ë1_Ü20¤H." hidden="1">{#N/A,#N/A,FALSE,"²Ä1­Ó¤ë"}</definedName>
    <definedName name="_5" localSheetId="13">#REF!</definedName>
    <definedName name="_5">#REF!</definedName>
    <definedName name="_5_?????????">#REF!</definedName>
    <definedName name="_5____P_L" localSheetId="13">#REF!</definedName>
    <definedName name="_5____P_L">#REF!</definedName>
    <definedName name="_5__123Graph_BGRAFICO_1" hidden="1">#REF!</definedName>
    <definedName name="_5__123Graph_BGRAFICO_3" hidden="1">#REF!</definedName>
    <definedName name="_5__123Graph_BGRAFICO_5" hidden="1">#REF!</definedName>
    <definedName name="_5_0_0_F" hidden="1">#REF!</definedName>
    <definedName name="_5_0_0Input_P">#REF!</definedName>
    <definedName name="_5_0脚注12_ACCOU">#REF!</definedName>
    <definedName name="_5_10" localSheetId="13">#REF!</definedName>
    <definedName name="_5_10">#REF!</definedName>
    <definedName name="_5_12" localSheetId="13">#REF!</definedName>
    <definedName name="_5_12">#REF!</definedName>
    <definedName name="_5_13" localSheetId="13">#REF!</definedName>
    <definedName name="_5_13">#REF!</definedName>
    <definedName name="_5_3_FRC">#REF!</definedName>
    <definedName name="_5_CASHQTLY_FY">#REF!</definedName>
    <definedName name="_5_IS_QTLY_FY" localSheetId="13">#REF!</definedName>
    <definedName name="_5_IS_QTLY_FY">#REF!</definedName>
    <definedName name="_5_Revenue_Heads_Total">#REF!</definedName>
    <definedName name="_50_0脚注12_AMOU">#REF!</definedName>
    <definedName name="_5001">#REF!</definedName>
    <definedName name="_5010">#REF!</definedName>
    <definedName name="_51">#N/A</definedName>
    <definedName name="_51_1">#REF!</definedName>
    <definedName name="_52">#N/A</definedName>
    <definedName name="_5201">#REF!</definedName>
    <definedName name="_5202">#REF!</definedName>
    <definedName name="_53">#N/A</definedName>
    <definedName name="_5301">#REF!</definedName>
    <definedName name="_54">#N/A</definedName>
    <definedName name="_54_35D">#REF!</definedName>
    <definedName name="_5401">#REF!</definedName>
    <definedName name="_5501">#REF!</definedName>
    <definedName name="_5601">#REF!</definedName>
    <definedName name="_5602">#REF!</definedName>
    <definedName name="_5603">#REF!</definedName>
    <definedName name="_57_43B">#REF!</definedName>
    <definedName name="_58">#REF!</definedName>
    <definedName name="_59">#REF!</definedName>
    <definedName name="_5A">#REF!</definedName>
    <definedName name="_5CF">#REF!</definedName>
    <definedName name="_5Excel_BuiltIn_Print_Area_1_1">#REF!</definedName>
    <definedName name="_5Excel_BuiltIn_Print_Area_3_1_1_1">#REF!</definedName>
    <definedName name="_5Excel_BuiltIn_Print_Area_8_1_1_1_1_1_1_1">"$'SHORTING SHEET II'.$#REF!$#REF!:$#REF!$#REF!"</definedName>
    <definedName name="_5MACRO_AREA_2">#REF!</definedName>
    <definedName name="_5P">#REF!</definedName>
    <definedName name="_5PAGE_4" localSheetId="13">#REF!</definedName>
    <definedName name="_5PAGE_4">#REF!</definedName>
    <definedName name="_5UP_DOWNSIDES" localSheetId="13">#REF!</definedName>
    <definedName name="_5UP_DOWNSIDES">#REF!</definedName>
    <definedName name="_6" localSheetId="13">#REF!</definedName>
    <definedName name="_6">#REF!</definedName>
    <definedName name="_6_??_???">#REF!</definedName>
    <definedName name="_6____UP_DOWNSIDES" localSheetId="13">#REF!</definedName>
    <definedName name="_6____UP_DOWNSIDES">#REF!</definedName>
    <definedName name="_6__123Graph_BGRAFICO_2" hidden="1">#REF!</definedName>
    <definedName name="_6__123Graph_BGRAFICO_4" hidden="1">#REF!</definedName>
    <definedName name="_6__123Graph_BGRAFICO_6" hidden="1">#REF!</definedName>
    <definedName name="_6__ÿ_0h">#REF!</definedName>
    <definedName name="_6_0_0_F" hidden="1">#REF!</definedName>
    <definedName name="_6_0_0CBR_HCI_CONSTRUCTION_MATERIALS_CO">#REF!</definedName>
    <definedName name="_6_0_0CBR_North_Amer">#REF!</definedName>
    <definedName name="_6_0_0LPCC_Consolidat">#REF!</definedName>
    <definedName name="_6_11" localSheetId="13">#REF!</definedName>
    <definedName name="_6_11">#REF!</definedName>
    <definedName name="_6_13" localSheetId="13">#REF!</definedName>
    <definedName name="_6_13">#REF!</definedName>
    <definedName name="_6_14" localSheetId="13">#REF!</definedName>
    <definedName name="_6_14">#REF!</definedName>
    <definedName name="_6_4_Line_Summary_SUM">#REF!</definedName>
    <definedName name="_6_6">#REF!</definedName>
    <definedName name="_6_80G">#REF!</definedName>
    <definedName name="_6_IS_QTLY_FY">#REF!</definedName>
    <definedName name="_6_P_L" localSheetId="13">#REF!</definedName>
    <definedName name="_6_P_L">#REF!</definedName>
    <definedName name="_60">#REF!</definedName>
    <definedName name="_60_80G">#REF!</definedName>
    <definedName name="_61">#N/A</definedName>
    <definedName name="_62">#N/A</definedName>
    <definedName name="_63">#REF!</definedName>
    <definedName name="_63RESI_PREM">#REF!</definedName>
    <definedName name="_64">#REF!</definedName>
    <definedName name="_65">#REF!</definedName>
    <definedName name="_68検索データ">#REF!</definedName>
    <definedName name="_6A">#REF!</definedName>
    <definedName name="_6Excel_BuiltIn_Print_Area_1_1">#REF!</definedName>
    <definedName name="_6Excel_BuiltIn_Print_Area_4_1_1_1">#REF!</definedName>
    <definedName name="_6P">#REF!</definedName>
    <definedName name="_6RESI_PREM">#REF!</definedName>
    <definedName name="_7" localSheetId="13">#REF!</definedName>
    <definedName name="_7">#REF!</definedName>
    <definedName name="_7_?_??">#REF!</definedName>
    <definedName name="_7___B_S" localSheetId="13">#REF!</definedName>
    <definedName name="_7___B_S">#REF!</definedName>
    <definedName name="_7__123Graph_BGRAFICO_3" hidden="1">#REF!</definedName>
    <definedName name="_7__123Graph_BGRAFICO_5" hidden="1">#REF!</definedName>
    <definedName name="_7__123Graph_BGRAFICO_7" hidden="1">#REF!</definedName>
    <definedName name="_7_0_0NAM_Con">#REF!</definedName>
    <definedName name="_7_12" localSheetId="13">#REF!</definedName>
    <definedName name="_7_12">#REF!</definedName>
    <definedName name="_7_14" localSheetId="13">#REF!</definedName>
    <definedName name="_7_14">#REF!</definedName>
    <definedName name="_7_15" localSheetId="13">#REF!</definedName>
    <definedName name="_7_15">#REF!</definedName>
    <definedName name="_7_5_Revenue_Heads_Total">#REF!</definedName>
    <definedName name="_7_8">#REF!</definedName>
    <definedName name="_7_80G">#REF!</definedName>
    <definedName name="_7_P_L">#REF!</definedName>
    <definedName name="_7_Print_Titl">#REF!</definedName>
    <definedName name="_7_UP_DOWNSIDES" localSheetId="13">#REF!</definedName>
    <definedName name="_7_UP_DOWNSIDES">#REF!</definedName>
    <definedName name="_70">#REF!</definedName>
    <definedName name="_71">#N/A</definedName>
    <definedName name="_72">#N/A</definedName>
    <definedName name="_73">#REF!</definedName>
    <definedName name="_74">#REF!</definedName>
    <definedName name="_75">#REF!</definedName>
    <definedName name="_76">#REF!</definedName>
    <definedName name="_77">#REF!</definedName>
    <definedName name="_78.260" localSheetId="13">#REF!</definedName>
    <definedName name="_78.260">#REF!</definedName>
    <definedName name="_78科目3_AMOU">#REF!</definedName>
    <definedName name="_7A">#REF!</definedName>
    <definedName name="_7Excel_BuiltIn_Print_Area_1_1">#REF!</definedName>
    <definedName name="_7Excel_BuiltIn_Print_Titles_10_1_1_1_1_1_1">#REF!</definedName>
    <definedName name="_7P">#REF!</definedName>
    <definedName name="_7RESI_PREM">#REF!</definedName>
    <definedName name="_8" localSheetId="13">#REF!</definedName>
    <definedName name="_8">#REF!</definedName>
    <definedName name="_8___BS_QTLY_FY" localSheetId="13">#REF!</definedName>
    <definedName name="_8___BS_QTLY_FY">#REF!</definedName>
    <definedName name="_8__123Graph_BGRAFICO_4" hidden="1">#REF!</definedName>
    <definedName name="_8__123Graph_BGRAFICO_6" hidden="1">#REF!</definedName>
    <definedName name="_8__123Graph_XGRAFICO_1" hidden="1">#REF!</definedName>
    <definedName name="_8_0_0_F" hidden="1">#REF!</definedName>
    <definedName name="_8_0_0nam_consolidat">#REF!</definedName>
    <definedName name="_8_13" localSheetId="13">#REF!</definedName>
    <definedName name="_8_13">#REF!</definedName>
    <definedName name="_8_15" localSheetId="13">#REF!</definedName>
    <definedName name="_8_15">#REF!</definedName>
    <definedName name="_8_16" localSheetId="13">#REF!</definedName>
    <definedName name="_8_16">#REF!</definedName>
    <definedName name="_8_80G">#REF!</definedName>
    <definedName name="_8_UP_DOWNSIDES">#REF!</definedName>
    <definedName name="_80G">#REF!</definedName>
    <definedName name="_8101">#REF!</definedName>
    <definedName name="_82">#REF!</definedName>
    <definedName name="_8201">#REF!</definedName>
    <definedName name="_8203">#REF!</definedName>
    <definedName name="_83">#REF!</definedName>
    <definedName name="_83脚注12_AMOU">#REF!</definedName>
    <definedName name="_84">#REF!</definedName>
    <definedName name="_85">#REF!</definedName>
    <definedName name="_86">#REF!</definedName>
    <definedName name="_87">#REF!</definedName>
    <definedName name="_88">#REF!</definedName>
    <definedName name="_88_210">#REF!</definedName>
    <definedName name="_89">#REF!</definedName>
    <definedName name="_8945036420013598010E4892A102" localSheetId="13">#REF!</definedName>
    <definedName name="_8945036420013598010E4892A102">#REF!</definedName>
    <definedName name="_8A">#REF!</definedName>
    <definedName name="_8IN_LINE">#REF!</definedName>
    <definedName name="_8P">#REF!</definedName>
    <definedName name="_8RESI_PREM">#REF!</definedName>
    <definedName name="_8月ユーザー原価" localSheetId="13">#REF!</definedName>
    <definedName name="_8月ユーザー原価">#REF!</definedName>
    <definedName name="_9" localSheetId="13">#REF!</definedName>
    <definedName name="_9">#REF!</definedName>
    <definedName name="_9___CASHQTLY_FY" localSheetId="13">#REF!</definedName>
    <definedName name="_9___CASHQTLY_FY">#REF!</definedName>
    <definedName name="_9__123Graph_BGRAFICO_5" hidden="1">#REF!</definedName>
    <definedName name="_9__123Graph_BGRAFICO_7" hidden="1">#REF!</definedName>
    <definedName name="_9__123Graph_XGRAFICO_2" hidden="1">#REF!</definedName>
    <definedName name="_9_0_0CBR_North_Amer">#REF!</definedName>
    <definedName name="_9_0_0Input_P">#REF!</definedName>
    <definedName name="_9_1">#REF!</definedName>
    <definedName name="_9_14" localSheetId="13">#REF!</definedName>
    <definedName name="_9_14">#REF!</definedName>
    <definedName name="_9_16" localSheetId="13">#REF!</definedName>
    <definedName name="_9_16">#REF!</definedName>
    <definedName name="_9_17" localSheetId="13">#REF!</definedName>
    <definedName name="_9_17">#REF!</definedName>
    <definedName name="_9_6">#REF!</definedName>
    <definedName name="_92TOT.">#N/A</definedName>
    <definedName name="_93">#N/A</definedName>
    <definedName name="_93TOT.">#REF!</definedName>
    <definedName name="_94">#N/A</definedName>
    <definedName name="_95">#N/A</definedName>
    <definedName name="_96">#N/A</definedName>
    <definedName name="_97">#REF!</definedName>
    <definedName name="_97WWW" localSheetId="13">#REF!</definedName>
    <definedName name="_97WWW">#REF!</definedName>
    <definedName name="_97WWW1" localSheetId="13">#REF!</definedName>
    <definedName name="_97WWW1">#REF!</definedName>
    <definedName name="_98">#REF!</definedName>
    <definedName name="_99">#REF!</definedName>
    <definedName name="_9A">#REF!</definedName>
    <definedName name="_9CBR_CEMENT_C">#REF!</definedName>
    <definedName name="_9Excel_BuiltIn_Print_Titles_10_1_1_1_1_1_1_1">#REF!</definedName>
    <definedName name="_9P">#REF!</definedName>
    <definedName name="_9PAGE_4" localSheetId="13">#REF!</definedName>
    <definedName name="_9PAGE_4">#REF!</definedName>
    <definedName name="_9月ユーザー原価" localSheetId="13">#REF!</definedName>
    <definedName name="_9月ユーザー原価">#REF!</definedName>
    <definedName name="_a" localSheetId="13">#REF!</definedName>
    <definedName name="_a">#REF!</definedName>
    <definedName name="_A___0">#REF!</definedName>
    <definedName name="_A___0___0">#REF!</definedName>
    <definedName name="_A_5">"'file://Makess121/Documents and Settings/Satish Kanwar/Local Settings/Temporary Internet Files/OLK6A/Documents and Settings/Owner/My Documents/BS - 2004-05/BS 28.02.2005 STL - W.xls'#$B_Sheet.$#REF!$#REF!"</definedName>
    <definedName name="_A11" hidden="1">{#N/A,#N/A,FALSE,"Umsatz 99";#N/A,#N/A,FALSE,"ER 99 "}</definedName>
    <definedName name="_A131199">#REF!</definedName>
    <definedName name="_A16484">#REF!</definedName>
    <definedName name="_a2" localSheetId="13">#REF!</definedName>
    <definedName name="_a2">#REF!</definedName>
    <definedName name="_a4" hidden="1">{"'1-TheatreBkgs'!$A$1:$L$102"}</definedName>
    <definedName name="_a66000" localSheetId="13">#REF!</definedName>
    <definedName name="_a66000">#REF!</definedName>
    <definedName name="_a66636" localSheetId="13">#REF!</definedName>
    <definedName name="_a66636">#REF!</definedName>
    <definedName name="_AA">#N/A</definedName>
    <definedName name="_aa1" hidden="1">{#N/A,#N/A,TRUE,"Financials";#N/A,#N/A,TRUE,"Operating Statistics";#N/A,#N/A,TRUE,"Capex &amp; Depreciation";#N/A,#N/A,TRUE,"Debt"}</definedName>
    <definedName name="_aa2" hidden="1">{#N/A,#N/A,TRUE,"Financials";#N/A,#N/A,TRUE,"Operating Statistics";#N/A,#N/A,TRUE,"Capex &amp; Depreciation";#N/A,#N/A,TRUE,"Debt"}</definedName>
    <definedName name="_abc2" hidden="1">{#N/A,#N/A,FALSE,"CMN_FE"}</definedName>
    <definedName name="_abp2">BlankMacro1</definedName>
    <definedName name="_ACK1" localSheetId="13">#REF!</definedName>
    <definedName name="_ACK1">#REF!</definedName>
    <definedName name="_ACK2" localSheetId="13">#REF!</definedName>
    <definedName name="_ACK2">#REF!</definedName>
    <definedName name="_act98">#REF!</definedName>
    <definedName name="_act99">#REF!</definedName>
    <definedName name="_a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ADD0506" localSheetId="13">#REF!</definedName>
    <definedName name="_ADD0506">#REF!</definedName>
    <definedName name="_AF__AMM_DIR">#REF!</definedName>
    <definedName name="_AF__AMM_IND">#REF!</definedName>
    <definedName name="_age1" hidden="1">{"'Mach'!$A$1:$D$39"}</definedName>
    <definedName name="_age2" hidden="1">{"'Mach'!$A$1:$D$39"}</definedName>
    <definedName name="_amc2">#REF!</definedName>
    <definedName name="_AMT13300">#N/A</definedName>
    <definedName name="_AMT13502">#N/A</definedName>
    <definedName name="_AMT41301">#N/A</definedName>
    <definedName name="_AMT85116">#N/A</definedName>
    <definedName name="_AMT85125">#N/A</definedName>
    <definedName name="_AMT86106">#N/A</definedName>
    <definedName name="_ann2" localSheetId="13">#REF!</definedName>
    <definedName name="_ann2">#REF!</definedName>
    <definedName name="_ann3" localSheetId="13">#REF!</definedName>
    <definedName name="_ann3">#REF!</definedName>
    <definedName name="_AOC2">#REF!</definedName>
    <definedName name="_APR06" localSheetId="13">#REF!</definedName>
    <definedName name="_APR06">#REF!</definedName>
    <definedName name="_aro30" hidden="1">{#N/A,#N/A,FALSE,"Staffnos &amp; cost"}</definedName>
    <definedName name="_as1" hidden="1">{#N/A,#N/A,FALSE,"consu_cover";#N/A,#N/A,FALSE,"consu_strategy";#N/A,#N/A,FALSE,"consu_flow";#N/A,#N/A,FALSE,"Summary_reqmt";#N/A,#N/A,FALSE,"field_ppg";#N/A,#N/A,FALSE,"ppg_shop";#N/A,#N/A,FALSE,"strl";#N/A,#N/A,FALSE,"tankages";#N/A,#N/A,FALSE,"gases"}</definedName>
    <definedName name="_asa1"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_AtRisk_SimSetting_AutomaticallyGenerateReports">FALSE</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LiveUpdate">TRUE</definedName>
    <definedName name="_AtRisk_SimSetting_LiveUpdatePeriod">-1</definedName>
    <definedName name="_AtRisk_SimSetting_RandomNumberGenerator">0</definedName>
    <definedName name="_AtRisk_SimSetting_ReportsList">784</definedName>
    <definedName name="_AtRisk_SimSetting_SimNameCount">0</definedName>
    <definedName name="_AtRisk_SimSetting_StdRecalcBehavior">0</definedName>
    <definedName name="_AtRisk_SimSetting_StdRecalcWithoutRiskStatic">0</definedName>
    <definedName name="_AtRisk_SimSetting_StdRecalcWithoutRiskStaticPercentile">0.5</definedName>
    <definedName name="_Aug01">#REF!</definedName>
    <definedName name="_aug98">#REF!</definedName>
    <definedName name="_aws2" hidden="1">{#N/A,#N/A,FALSE,"CMN_FE"}</definedName>
    <definedName name="_AXE10">#REF!</definedName>
    <definedName name="_b">NA()</definedName>
    <definedName name="_B___0">#REF!</definedName>
    <definedName name="_B___0___0">#REF!</definedName>
    <definedName name="_b1" hidden="1">{#N/A,#N/A,FALSE,"CMN_FE"}</definedName>
    <definedName name="_B2" localSheetId="13">#REF!</definedName>
    <definedName name="_B2">#REF!</definedName>
    <definedName name="_B3" localSheetId="13">#REF!</definedName>
    <definedName name="_B3">#REF!</definedName>
    <definedName name="_B4" localSheetId="13">#REF!</definedName>
    <definedName name="_B4">#REF!</definedName>
    <definedName name="_B7" localSheetId="13">#REF!</definedName>
    <definedName name="_B7">#REF!</definedName>
    <definedName name="_BAL1">#REF!</definedName>
    <definedName name="_bb1" localSheetId="13">#REF!</definedName>
    <definedName name="_bb1">#REF!</definedName>
    <definedName name="_bdg99">#REF!</definedName>
    <definedName name="_bdm.0CEABBA1923C49FAB7B7C0F7FE751416.edm" hidden="1">#REF!</definedName>
    <definedName name="_BEST_GR">#REF!</definedName>
    <definedName name="_bfs1">#REF!</definedName>
    <definedName name="_bfs10">#REF!</definedName>
    <definedName name="_bfs11">#REF!</definedName>
    <definedName name="_bfs12">#REF!</definedName>
    <definedName name="_bfs13">#REF!</definedName>
    <definedName name="_bfs14">#REF!</definedName>
    <definedName name="_bfs2">#REF!</definedName>
    <definedName name="_bfs3">#REF!</definedName>
    <definedName name="_bfs4">#REF!</definedName>
    <definedName name="_bfs5">#REF!</definedName>
    <definedName name="_bfs6">#REF!</definedName>
    <definedName name="_bfs7">#REF!</definedName>
    <definedName name="_bfs8">#REF!</definedName>
    <definedName name="_bfs9">#REF!</definedName>
    <definedName name="_BHIV_AUX">#REF!</definedName>
    <definedName name="_BHIV_HT_RT">#REF!</definedName>
    <definedName name="_BigT" localSheetId="13">#REF!</definedName>
    <definedName name="_BigT">#REF!</definedName>
    <definedName name="_BS1" localSheetId="13">#REF!</definedName>
    <definedName name="_BS1">#REF!</definedName>
    <definedName name="_bs2" hidden="1">{#N/A,#N/A,TRUE,"Staffnos &amp; cost"}</definedName>
    <definedName name="_BSES22_GR">#REF!</definedName>
    <definedName name="_BSES220_GR">#REF!</definedName>
    <definedName name="_BSH3">#N/A</definedName>
    <definedName name="_BTM150" localSheetId="13">#REF!</definedName>
    <definedName name="_BTM150">#REF!</definedName>
    <definedName name="_BTM200" localSheetId="13">#REF!</definedName>
    <definedName name="_BTM200">#REF!</definedName>
    <definedName name="_BTM50" localSheetId="13">#REF!</definedName>
    <definedName name="_BTM50">#REF!</definedName>
    <definedName name="_bud9899">#REF!</definedName>
    <definedName name="_BUS0405" hidden="1">{"GUIDELINE2",#N/A,FALSE,"GUIDE LINES"}</definedName>
    <definedName name="_BUS0405_2" hidden="1">{"GUIDELINE2",#N/A,FALSE,"GUIDE LINES"}</definedName>
    <definedName name="_bus128">#REF!</definedName>
    <definedName name="_bus12801">#REF!</definedName>
    <definedName name="_bus256">#REF!</definedName>
    <definedName name="_bus25601">#REF!</definedName>
    <definedName name="_bus64">#REF!</definedName>
    <definedName name="_Bus6401">#REF!</definedName>
    <definedName name="_C" localSheetId="13">#REF!</definedName>
    <definedName name="_C">#REF!</definedName>
    <definedName name="_C___0">#REF!</definedName>
    <definedName name="_C___0___0">#REF!</definedName>
    <definedName name="_can400">#REF!</definedName>
    <definedName name="_cap1">#REF!</definedName>
    <definedName name="_cc1" hidden="1">{#N/A,#N/A,FALSE,"CMN_FE"}</definedName>
    <definedName name="_CCV005" localSheetId="13">#REF!</definedName>
    <definedName name="_CCV005">#REF!</definedName>
    <definedName name="_ce2">#REF!</definedName>
    <definedName name="_CF__DEB_LAVDIR">#REF!</definedName>
    <definedName name="_CF__IVA_MAT">#REF!</definedName>
    <definedName name="_CF__IVA_RICAVI">#REF!</definedName>
    <definedName name="_CF__IVA_SP_DIR">#REF!</definedName>
    <definedName name="_CF__P_CLIENTI">#REF!</definedName>
    <definedName name="_CF__P_FORN_DIR">#REF!</definedName>
    <definedName name="_CF__P_FORN_MAT">#REF!</definedName>
    <definedName name="_CF__STOCK">#REF!</definedName>
    <definedName name="_CF__TFR_DIR">#REF!</definedName>
    <definedName name="_chi9" hidden="1">{#N/A,#N/A,FALSE,"USMED 3";#N/A,#N/A,FALSE,"MARCHALLENGER 1";#N/A,#N/A,FALSE,"MARCHALLENGER 2";#N/A,#N/A,FALSE,"MARCHALLENGER 3";#N/A,#N/A,FALSE,"MARCHALLENGER 4"}</definedName>
    <definedName name="_CI____AMM">#REF!</definedName>
    <definedName name="_CI____COSTI">#REF!</definedName>
    <definedName name="_CI____LAV">#REF!</definedName>
    <definedName name="_CI____SPESE">#REF!</definedName>
    <definedName name="_CO1">#REF!</definedName>
    <definedName name="_col1" localSheetId="13">#REF!</definedName>
    <definedName name="_col1">#REF!</definedName>
    <definedName name="_col10" localSheetId="13">#REF!</definedName>
    <definedName name="_col10">#REF!</definedName>
    <definedName name="_col11" localSheetId="13">#REF!</definedName>
    <definedName name="_col11">#REF!</definedName>
    <definedName name="_col12" localSheetId="13">#REF!</definedName>
    <definedName name="_col12">#REF!</definedName>
    <definedName name="_col13" localSheetId="13">#REF!</definedName>
    <definedName name="_col13">#REF!</definedName>
    <definedName name="_col2" localSheetId="13">#REF!</definedName>
    <definedName name="_col2">#REF!</definedName>
    <definedName name="_col3" localSheetId="13">#REF!</definedName>
    <definedName name="_col3">#REF!</definedName>
    <definedName name="_col4" localSheetId="13">#REF!</definedName>
    <definedName name="_col4">#REF!</definedName>
    <definedName name="_col5" localSheetId="13">#REF!</definedName>
    <definedName name="_col5">#REF!</definedName>
    <definedName name="_col6" localSheetId="13">#REF!</definedName>
    <definedName name="_col6">#REF!</definedName>
    <definedName name="_col7" localSheetId="13">#REF!</definedName>
    <definedName name="_col7">#REF!</definedName>
    <definedName name="_col8" localSheetId="13">#REF!</definedName>
    <definedName name="_col8">#REF!</definedName>
    <definedName name="_col9" localSheetId="13">#REF!</definedName>
    <definedName name="_col9">#REF!</definedName>
    <definedName name="_com" hidden="1">{"'OBT_6M_30_6'!$S$1:$AE$53"}</definedName>
    <definedName name="_CON1" localSheetId="13">#REF!</definedName>
    <definedName name="_CON1">#REF!</definedName>
    <definedName name="_CON2" localSheetId="13">#REF!</definedName>
    <definedName name="_CON2">#REF!</definedName>
    <definedName name="_CRA">#REF!</definedName>
    <definedName name="_D_5">"'file://Makess121/Documents and Settings/Satish Kanwar/Local Settings/Temporary Internet Files/OLK6A/Documents and Settings/Owner/My Documents/BS - 2004-05/BS 28.02.2005 STL - W.xls'#$B_Sheet.$#REF!$#REF!"</definedName>
    <definedName name="_d2" hidden="1">{"Balance Sheet",#N/A,FALSE,"CBR North America Consolidated"}</definedName>
    <definedName name="_D87840">#REF!</definedName>
    <definedName name="_DAT1" localSheetId="13">#REF!</definedName>
    <definedName name="_DAT1">#REF!</definedName>
    <definedName name="_DAT10" localSheetId="13">#REF!</definedName>
    <definedName name="_DAT10">#REF!</definedName>
    <definedName name="_DAT11" localSheetId="13">#REF!</definedName>
    <definedName name="_DAT11">#REF!</definedName>
    <definedName name="_DAT12" localSheetId="13">#REF!</definedName>
    <definedName name="_DAT12">#REF!</definedName>
    <definedName name="_DAT13" localSheetId="13">#REF!</definedName>
    <definedName name="_DAT13">#REF!</definedName>
    <definedName name="_DAT14" localSheetId="13">#REF!</definedName>
    <definedName name="_DAT14">#REF!</definedName>
    <definedName name="_DAT15" localSheetId="13">#REF!</definedName>
    <definedName name="_DAT15">#REF!</definedName>
    <definedName name="_DAT16" localSheetId="13">#REF!</definedName>
    <definedName name="_DAT16">#REF!</definedName>
    <definedName name="_DAT17" localSheetId="13">#REF!</definedName>
    <definedName name="_DAT17">#REF!</definedName>
    <definedName name="_DAT18" localSheetId="13">#REF!</definedName>
    <definedName name="_DAT18">#REF!</definedName>
    <definedName name="_DAT19" localSheetId="13">#REF!</definedName>
    <definedName name="_DAT19">#REF!</definedName>
    <definedName name="_DAT2" localSheetId="13">#REF!</definedName>
    <definedName name="_DAT2">#REF!</definedName>
    <definedName name="_DAT20" localSheetId="13">#REF!</definedName>
    <definedName name="_DAT20">#REF!</definedName>
    <definedName name="_DAT23" localSheetId="13">#REF!</definedName>
    <definedName name="_DAT23">#REF!</definedName>
    <definedName name="_DAT24" localSheetId="13">#REF!</definedName>
    <definedName name="_DAT24">#REF!</definedName>
    <definedName name="_DAT25" localSheetId="13">#REF!</definedName>
    <definedName name="_DAT25">#REF!</definedName>
    <definedName name="_DAT26" localSheetId="13">#REF!</definedName>
    <definedName name="_DAT26">#REF!</definedName>
    <definedName name="_DAT27" localSheetId="13">#REF!</definedName>
    <definedName name="_DAT27">#REF!</definedName>
    <definedName name="_DAT28" localSheetId="13">#REF!</definedName>
    <definedName name="_DAT28">#REF!</definedName>
    <definedName name="_DAT29" localSheetId="13">#REF!</definedName>
    <definedName name="_DAT29">#REF!</definedName>
    <definedName name="_DAT3" localSheetId="13">#REF!</definedName>
    <definedName name="_DAT3">#REF!</definedName>
    <definedName name="_DAT344" localSheetId="13">#REF!</definedName>
    <definedName name="_DAT344">#REF!</definedName>
    <definedName name="_DAT4" localSheetId="13">#REF!</definedName>
    <definedName name="_DAT4">#REF!</definedName>
    <definedName name="_DAT47" localSheetId="13">#REF!</definedName>
    <definedName name="_DAT47">#REF!</definedName>
    <definedName name="_DAT5" localSheetId="13">#REF!</definedName>
    <definedName name="_DAT5">#REF!</definedName>
    <definedName name="_DAT50" localSheetId="13">#REF!</definedName>
    <definedName name="_DAT50">#REF!</definedName>
    <definedName name="_DAT500" localSheetId="13">#REF!</definedName>
    <definedName name="_DAT500">#REF!</definedName>
    <definedName name="_DAT55" localSheetId="13">#REF!</definedName>
    <definedName name="_DAT55">#REF!</definedName>
    <definedName name="_DAT56" localSheetId="13">#REF!</definedName>
    <definedName name="_DAT56">#REF!</definedName>
    <definedName name="_DAT57" localSheetId="13">#REF!</definedName>
    <definedName name="_DAT57">#REF!</definedName>
    <definedName name="_DAT58" localSheetId="13">#REF!</definedName>
    <definedName name="_DAT58">#REF!</definedName>
    <definedName name="_DAT59" localSheetId="13">#REF!</definedName>
    <definedName name="_DAT59">#REF!</definedName>
    <definedName name="_DAT6" localSheetId="13">#REF!</definedName>
    <definedName name="_DAT6">#REF!</definedName>
    <definedName name="_DAT60" localSheetId="13">#REF!</definedName>
    <definedName name="_DAT60">#REF!</definedName>
    <definedName name="_DAT61" localSheetId="13">#REF!</definedName>
    <definedName name="_DAT61">#REF!</definedName>
    <definedName name="_DAT62" localSheetId="13">#REF!</definedName>
    <definedName name="_DAT62">#REF!</definedName>
    <definedName name="_DAT63" localSheetId="13">#REF!</definedName>
    <definedName name="_DAT63">#REF!</definedName>
    <definedName name="_DAT64" localSheetId="13">#REF!</definedName>
    <definedName name="_DAT64">#REF!</definedName>
    <definedName name="_DAT65" localSheetId="13">#REF!</definedName>
    <definedName name="_DAT65">#REF!</definedName>
    <definedName name="_DAT66" localSheetId="13">#REF!</definedName>
    <definedName name="_DAT66">#REF!</definedName>
    <definedName name="_DAT67" localSheetId="13">#REF!</definedName>
    <definedName name="_DAT67">#REF!</definedName>
    <definedName name="_DAT68" localSheetId="13">#REF!</definedName>
    <definedName name="_DAT68">#REF!</definedName>
    <definedName name="_DAT69" localSheetId="13">#REF!</definedName>
    <definedName name="_DAT69">#REF!</definedName>
    <definedName name="_DAT7" localSheetId="13">#REF!</definedName>
    <definedName name="_DAT7">#REF!</definedName>
    <definedName name="_DAT70" localSheetId="13">#REF!</definedName>
    <definedName name="_DAT70">#REF!</definedName>
    <definedName name="_DAT71" localSheetId="13">#REF!</definedName>
    <definedName name="_DAT71">#REF!</definedName>
    <definedName name="_DAT72" localSheetId="13">#REF!</definedName>
    <definedName name="_DAT72">#REF!</definedName>
    <definedName name="_DAT73" localSheetId="13">#REF!</definedName>
    <definedName name="_DAT73">#REF!</definedName>
    <definedName name="_DAT74" localSheetId="13">#REF!</definedName>
    <definedName name="_DAT74">#REF!</definedName>
    <definedName name="_DAT75" localSheetId="13">#REF!</definedName>
    <definedName name="_DAT75">#REF!</definedName>
    <definedName name="_DAT76" localSheetId="13">#REF!</definedName>
    <definedName name="_DAT76">#REF!</definedName>
    <definedName name="_DAT77" localSheetId="13">#REF!</definedName>
    <definedName name="_DAT77">#REF!</definedName>
    <definedName name="_DAT78" localSheetId="13">#REF!</definedName>
    <definedName name="_DAT78">#REF!</definedName>
    <definedName name="_DAT79" localSheetId="13">#REF!</definedName>
    <definedName name="_DAT79">#REF!</definedName>
    <definedName name="_DAT8" localSheetId="13">#REF!</definedName>
    <definedName name="_DAT8">#REF!</definedName>
    <definedName name="_DAT80" localSheetId="13">#REF!</definedName>
    <definedName name="_DAT80">#REF!</definedName>
    <definedName name="_DAT81" localSheetId="13">#REF!</definedName>
    <definedName name="_DAT81">#REF!</definedName>
    <definedName name="_DAT82" localSheetId="13">#REF!</definedName>
    <definedName name="_DAT82">#REF!</definedName>
    <definedName name="_DAT83" localSheetId="13">#REF!</definedName>
    <definedName name="_DAT83">#REF!</definedName>
    <definedName name="_DAT84" localSheetId="13">#REF!</definedName>
    <definedName name="_DAT84">#REF!</definedName>
    <definedName name="_DAT85" localSheetId="13">#REF!</definedName>
    <definedName name="_DAT85">#REF!</definedName>
    <definedName name="_DAT86" localSheetId="13">#REF!</definedName>
    <definedName name="_DAT86">#REF!</definedName>
    <definedName name="_DAT87" localSheetId="13">#REF!</definedName>
    <definedName name="_DAT87">#REF!</definedName>
    <definedName name="_DAT9" localSheetId="13">#REF!</definedName>
    <definedName name="_DAT9">#REF!</definedName>
    <definedName name="_DCF1" hidden="1">{#N/A,#N/A,FALSE,"DCF Summary";#N/A,#N/A,FALSE,"Casema";#N/A,#N/A,FALSE,"Casema NoTel";#N/A,#N/A,FALSE,"UK";#N/A,#N/A,FALSE,"RCF";#N/A,#N/A,FALSE,"Intercable CZ";#N/A,#N/A,FALSE,"Interkabel P"}</definedName>
    <definedName name="_DDD2">#N/A</definedName>
    <definedName name="_DDD3">#N/A</definedName>
    <definedName name="_DDD4">#N/A</definedName>
    <definedName name="_DDD5">#N/A</definedName>
    <definedName name="_dec2000">#REF!</definedName>
    <definedName name="_dep0506">#REF!</definedName>
    <definedName name="_dep0607">#REF!</definedName>
    <definedName name="_dep0708">#REF!</definedName>
    <definedName name="_dep0809">#REF!</definedName>
    <definedName name="_dep0910">#REF!</definedName>
    <definedName name="_dep1011">#REF!</definedName>
    <definedName name="_DEP390" localSheetId="13">#REF!</definedName>
    <definedName name="_DEP390">#REF!</definedName>
    <definedName name="_DET17" localSheetId="13">#REF!</definedName>
    <definedName name="_DET17">#REF!</definedName>
    <definedName name="_DET20" localSheetId="13">#REF!</definedName>
    <definedName name="_DET20">#REF!</definedName>
    <definedName name="_DET3" localSheetId="13">#REF!</definedName>
    <definedName name="_DET3">#REF!</definedName>
    <definedName name="_DET4" localSheetId="13">#REF!</definedName>
    <definedName name="_DET4">#REF!</definedName>
    <definedName name="_DET49" localSheetId="13">#REF!</definedName>
    <definedName name="_DET49">#REF!</definedName>
    <definedName name="_DET5" localSheetId="13">#REF!</definedName>
    <definedName name="_DET5">#REF!</definedName>
    <definedName name="_DET50" localSheetId="13">#REF!</definedName>
    <definedName name="_DET50">#REF!</definedName>
    <definedName name="_DET8" localSheetId="13">#REF!</definedName>
    <definedName name="_DET8">#REF!</definedName>
    <definedName name="_DET9" localSheetId="13">#REF!</definedName>
    <definedName name="_DET9">#REF!</definedName>
    <definedName name="_DI">#REF!</definedName>
    <definedName name="_Dist_Bin" hidden="1">#REF!</definedName>
    <definedName name="_Dist_Values" localSheetId="13" hidden="1">#REF!</definedName>
    <definedName name="_Dist_Values" hidden="1">#REF!</definedName>
    <definedName name="_E">#REF!</definedName>
    <definedName name="_E___0">#REF!</definedName>
    <definedName name="_E___0___0">#REF!</definedName>
    <definedName name="_e1" hidden="1">{"Balance Sheet",#N/A,FALSE,"CBR North America Consolidated"}</definedName>
    <definedName name="_ECT014" localSheetId="13">#REF!</definedName>
    <definedName name="_ECT014">#REF!</definedName>
    <definedName name="_ELL45">#REF!</definedName>
    <definedName name="_ELL90">#REF!</definedName>
    <definedName name="_EMP4">#N/A</definedName>
    <definedName name="_erl1">#REF!</definedName>
    <definedName name="_erl2">#REF!</definedName>
    <definedName name="_ES1" hidden="1">{"'Sheet1'!$L$16"}</definedName>
    <definedName name="_ESC1">#REF!</definedName>
    <definedName name="_eva97" localSheetId="13">#REF!</definedName>
    <definedName name="_eva97">#REF!</definedName>
    <definedName name="_EXC1" localSheetId="13">#REF!</definedName>
    <definedName name="_EXC1">#REF!</definedName>
    <definedName name="_EXC2" localSheetId="13">#REF!</definedName>
    <definedName name="_EXC2">#REF!</definedName>
    <definedName name="_Exp1" localSheetId="13">#REF!</definedName>
    <definedName name="_Exp1">#REF!</definedName>
    <definedName name="_EXP11">NA()</definedName>
    <definedName name="_exp12">NA()</definedName>
    <definedName name="_EXP9192">#N/A</definedName>
    <definedName name="_EXS8687">#N/A</definedName>
    <definedName name="_EXS8990">#N/A</definedName>
    <definedName name="_F">#REF!</definedName>
    <definedName name="_F___0">#REF!</definedName>
    <definedName name="_F___0___0">#REF!</definedName>
    <definedName name="_f2">#REF!</definedName>
    <definedName name="_fa1_2" hidden="1">{"plansummary",#N/A,FALSE,"PlanSummary";"sales",#N/A,FALSE,"Sales Rec";"productivity",#N/A,FALSE,"Productivity Rec";"capitalspending",#N/A,FALSE,"Capital Spending"}</definedName>
    <definedName name="_fa2" hidden="1">{"plansummary",#N/A,FALSE,"PlanSummary";"sales",#N/A,FALSE,"Sales Rec";"productivity",#N/A,FALSE,"Productivity Rec";"capitalspending",#N/A,FALSE,"Capital Spending"}</definedName>
    <definedName name="_fa2_2" hidden="1">{"plansummary",#N/A,FALSE,"PlanSummary";"sales",#N/A,FALSE,"Sales Rec";"productivity",#N/A,FALSE,"Productivity Rec";"capitalspending",#N/A,FALSE,"Capital Spending"}</definedName>
    <definedName name="_fa3" hidden="1">{"plansummary",#N/A,FALSE,"PlanSummary";"sales",#N/A,FALSE,"Sales Rec";"productivity",#N/A,FALSE,"Productivity Rec";"capitalspending",#N/A,FALSE,"Capital Spending"}</definedName>
    <definedName name="_fa3_2" hidden="1">{"plansummary",#N/A,FALSE,"PlanSummary";"sales",#N/A,FALSE,"Sales Rec";"productivity",#N/A,FALSE,"Productivity Rec";"capitalspending",#N/A,FALSE,"Capital Spending"}</definedName>
    <definedName name="_fcf97" localSheetId="13">#REF!</definedName>
    <definedName name="_fcf97">#REF!</definedName>
    <definedName name="_fd1" hidden="1">{"'Sheet1'!$L$16"}</definedName>
    <definedName name="_FDY1">#REF!</definedName>
    <definedName name="_FDY2">#REF!</definedName>
    <definedName name="_ffr1">#REF!</definedName>
    <definedName name="_Fill" localSheetId="13" hidden="1">#REF!</definedName>
    <definedName name="_Fill" hidden="1">#REF!</definedName>
    <definedName name="_xlnm._FilterDatabase" localSheetId="16" hidden="1">'Notes 26-31'!A1:A173</definedName>
    <definedName name="_xlnm._FilterDatabase">#REF!</definedName>
    <definedName name="_FNT1" localSheetId="13">#REF!</definedName>
    <definedName name="_FNT1">#REF!</definedName>
    <definedName name="_FRF2">#REF!</definedName>
    <definedName name="_FSTEMP_" localSheetId="13">#REF!</definedName>
    <definedName name="_FSTEMP_">#REF!</definedName>
    <definedName name="_G">#REF!</definedName>
    <definedName name="_G___0">#REF!</definedName>
    <definedName name="_G___0___0">#REF!</definedName>
    <definedName name="_g1" hidden="1">{"'August 2000'!$A$1:$J$101"}</definedName>
    <definedName name="_G87634">#REF!</definedName>
    <definedName name="_GIC2" localSheetId="13">#REF!</definedName>
    <definedName name="_GIC2">#REF!</definedName>
    <definedName name="_gns1" localSheetId="13">#REF!</definedName>
    <definedName name="_gns1">#REF!</definedName>
    <definedName name="_gp1" localSheetId="13">#REF!</definedName>
    <definedName name="_gp1">#REF!</definedName>
    <definedName name="_GRA2">#REF!</definedName>
    <definedName name="_H">#REF!</definedName>
    <definedName name="_H___0">#REF!</definedName>
    <definedName name="_H___0___0">#REF!</definedName>
    <definedName name="_h1" hidden="1">{#N/A,#N/A,TRUE,"GRAND TOTAL";#N/A,#N/A,TRUE,"SAM'S";#N/A,#N/A,TRUE,"SUPERCENTER";#N/A,#N/A,TRUE,"MEXICO";#N/A,#N/A,TRUE,"FOOD";#N/A,#N/A,TRUE,"TOTAL WITHOUT CIFRA TAB"}</definedName>
    <definedName name="_h2" hidden="1">{#N/A,#N/A,TRUE,"GRAND TOTAL";#N/A,#N/A,TRUE,"SAM'S";#N/A,#N/A,TRUE,"SUPERCENTER";#N/A,#N/A,TRUE,"MEXICO";#N/A,#N/A,TRUE,"FOOD";#N/A,#N/A,TRUE,"TOTAL WITHOUT CIFRA TAB"}</definedName>
    <definedName name="_HI">#REF!</definedName>
    <definedName name="_HO">#REF!</definedName>
    <definedName name="_hom2" localSheetId="13">#REF!</definedName>
    <definedName name="_hom2">#REF!</definedName>
    <definedName name="_HT_GR">#REF!</definedName>
    <definedName name="_I">#REF!</definedName>
    <definedName name="_I___0">#REF!</definedName>
    <definedName name="_I___0___0">#REF!</definedName>
    <definedName name="_IDC2">#REF!</definedName>
    <definedName name="_IN__MAT_GEN">#REF!</definedName>
    <definedName name="_IN__MAT_KAIZEN">#REF!</definedName>
    <definedName name="_IN__MOD_GEN">#REF!</definedName>
    <definedName name="_IN__MOD_KAIZEN">#REF!</definedName>
    <definedName name="_IN__PV">#REF!</definedName>
    <definedName name="_iNC1" localSheetId="13">#REF!</definedName>
    <definedName name="_iNC1">#REF!</definedName>
    <definedName name="_INC9900">#REF!</definedName>
    <definedName name="_INS1">#REF!</definedName>
    <definedName name="_ISG">#REF!</definedName>
    <definedName name="_J">#REF!</definedName>
    <definedName name="_J___0">#REF!</definedName>
    <definedName name="_J___0___0">#REF!</definedName>
    <definedName name="_JAN05" hidden="1">{"bs",#N/A,FALSE,"BS";"pl",#N/A,FALSE,"PL";"res",#N/A,FALSE,"S.CAP,RES";"loans",#N/A,FALSE,"Loans";"inv",#N/A,FALSE,"C.Assets";"fa",#N/A,FALSE,"F.Assets";"ca",#N/A,FALSE,"C.Assets";"cl",#N/A,FALSE,"CL,Sales,Income";"ovh",#N/A,FALSE,"OVH"}</definedName>
    <definedName name="_jkj" hidden="1">#REF!</definedName>
    <definedName name="_jul98">#REF!</definedName>
    <definedName name="_jun98">#REF!</definedName>
    <definedName name="_K">#REF!</definedName>
    <definedName name="_K___0">#REF!</definedName>
    <definedName name="_K___0___0">#REF!</definedName>
    <definedName name="_K1">#REF!</definedName>
    <definedName name="_k2" localSheetId="13" hidden="1">#REF!</definedName>
    <definedName name="_k2" hidden="1">#REF!</definedName>
    <definedName name="_k3" localSheetId="13">#REF!</definedName>
    <definedName name="_k3">#REF!</definedName>
    <definedName name="_K5">#REF!</definedName>
    <definedName name="_K6">#REF!</definedName>
    <definedName name="_KD2" hidden="1">#REF!</definedName>
    <definedName name="_KD3" hidden="1">#REF!</definedName>
    <definedName name="_kedar" hidden="1">#REF!</definedName>
    <definedName name="_Key1" localSheetId="13" hidden="1">#REF!</definedName>
    <definedName name="_Key1" hidden="1">#REF!</definedName>
    <definedName name="_Key2" localSheetId="13" hidden="1">#REF!</definedName>
    <definedName name="_Key2" hidden="1">#REF!</definedName>
    <definedName name="_key3" localSheetId="13" hidden="1">#REF!</definedName>
    <definedName name="_key3" hidden="1">#REF!</definedName>
    <definedName name="_KK1" hidden="1">#REF!</definedName>
    <definedName name="_KK2" hidden="1">#REF!</definedName>
    <definedName name="_KK3" hidden="1">#REF!</definedName>
    <definedName name="_kvs1" hidden="1">{#N/A,#N/A,FALSE,"COVER1.XLS ";#N/A,#N/A,FALSE,"RACT1.XLS";#N/A,#N/A,FALSE,"RACT2.XLS";#N/A,#N/A,FALSE,"ECCMP";#N/A,#N/A,FALSE,"WELDER.XLS"}</definedName>
    <definedName name="_kvs2" hidden="1">{#N/A,#N/A,FALSE,"COVER1.XLS ";#N/A,#N/A,FALSE,"RACT1.XLS";#N/A,#N/A,FALSE,"RACT2.XLS";#N/A,#N/A,FALSE,"ECCMP";#N/A,#N/A,FALSE,"WELDER.XLS"}</definedName>
    <definedName name="_kvs5" hidden="1">{#N/A,#N/A,FALSE,"COVER.XLS";#N/A,#N/A,FALSE,"RACT1.XLS";#N/A,#N/A,FALSE,"RACT2.XLS";#N/A,#N/A,FALSE,"ECCMP";#N/A,#N/A,FALSE,"WELDER.XLS"}</definedName>
    <definedName name="_kvs8" hidden="1">{#N/A,#N/A,FALSE,"COVER1.XLS ";#N/A,#N/A,FALSE,"RACT1.XLS";#N/A,#N/A,FALSE,"RACT2.XLS";#N/A,#N/A,FALSE,"ECCMP";#N/A,#N/A,FALSE,"WELDER.XLS"}</definedName>
    <definedName name="_L">#REF!</definedName>
    <definedName name="_L___0">#REF!</definedName>
    <definedName name="_L___0___0">#REF!</definedName>
    <definedName name="_LB1">#REF!</definedName>
    <definedName name="_LB2">#REF!</definedName>
    <definedName name="_LD1" localSheetId="13">#REF!</definedName>
    <definedName name="_LD1">#REF!</definedName>
    <definedName name="_LD2" localSheetId="13">#REF!</definedName>
    <definedName name="_LD2">#REF!</definedName>
    <definedName name="_LET1" localSheetId="13">#REF!</definedName>
    <definedName name="_LET1">#REF!</definedName>
    <definedName name="_LET2" localSheetId="13">#REF!</definedName>
    <definedName name="_LET2">#REF!</definedName>
    <definedName name="_lia1">#REF!</definedName>
    <definedName name="_LIC2" localSheetId="13">#REF!</definedName>
    <definedName name="_LIC2">#REF!</definedName>
    <definedName name="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LL1">#REF!</definedName>
    <definedName name="_LL2">#REF!</definedName>
    <definedName name="_LL3">#REF!</definedName>
    <definedName name="_LL4">#REF!</definedName>
    <definedName name="_LL5">#REF!</definedName>
    <definedName name="_LT1P_GR">#REF!</definedName>
    <definedName name="_LT2P_GR">#REF!</definedName>
    <definedName name="_lup1">#REF!</definedName>
    <definedName name="_lup2">#REF!</definedName>
    <definedName name="_LY1">#REF!</definedName>
    <definedName name="_M">#REF!</definedName>
    <definedName name="_M___0">#REF!</definedName>
    <definedName name="_M___0___0">#REF!</definedName>
    <definedName name="_m5" hidden="1">{"bs",#N/A,FALSE,"BS";"pl",#N/A,FALSE,"PL";"res",#N/A,FALSE,"S.CAP,RES";"loans",#N/A,FALSE,"Loans";"inv",#N/A,FALSE,"C.Assets";"fa",#N/A,FALSE,"F.Assets";"ca",#N/A,FALSE,"C.Assets";"cl",#N/A,FALSE,"CL,Sales,Income";"ovh",#N/A,FALSE,"OVH"}</definedName>
    <definedName name="_Mar06" localSheetId="13">#REF!</definedName>
    <definedName name="_Mar06">#REF!</definedName>
    <definedName name="_MAR99" localSheetId="13">#REF!</definedName>
    <definedName name="_MAR99">#REF!</definedName>
    <definedName name="_MatInverse_In" hidden="1">#REF!</definedName>
    <definedName name="_MatInverse_Out" hidden="1">#REF!</definedName>
    <definedName name="_MatMult_A" localSheetId="13" hidden="1">#REF!</definedName>
    <definedName name="_MatMult_A" hidden="1">#REF!</definedName>
    <definedName name="_MatMult_AxB" localSheetId="13" hidden="1">#REF!</definedName>
    <definedName name="_MatMult_AxB" hidden="1">#REF!</definedName>
    <definedName name="_MatMult_B" localSheetId="13" hidden="1">#REF!</definedName>
    <definedName name="_MatMult_B" hidden="1">#REF!</definedName>
    <definedName name="_may04" hidden="1">{"GUIDELINE2",#N/A,FALSE,"GUIDE LINES"}</definedName>
    <definedName name="_MAY05" hidden="1">{"bs",#N/A,FALSE,"BS";"pl",#N/A,FALSE,"PL"}</definedName>
    <definedName name="_mbs1">#REF!</definedName>
    <definedName name="_MCB">#REF!</definedName>
    <definedName name="_med7" hidden="1">{#N/A,#N/A,FALSE,"USMED 3";#N/A,#N/A,FALSE,"MARCHALLENGER 1";#N/A,#N/A,FALSE,"MARCHALLENGER 2";#N/A,#N/A,FALSE,"MARCHALLENGER 3";#N/A,#N/A,FALSE,"MARCHALLENGER 4"}</definedName>
    <definedName name="_mf12">#REF!</definedName>
    <definedName name="_mfA12">#REF!</definedName>
    <definedName name="_MHO">#REF!</definedName>
    <definedName name="_MIL0170">#REF!</definedName>
    <definedName name="_MIL2050">#REF!</definedName>
    <definedName name="_MIL318081">#REF!</definedName>
    <definedName name="_MIL4010">#REF!</definedName>
    <definedName name="_MIL60">#REF!</definedName>
    <definedName name="_MIL6065">#REF!</definedName>
    <definedName name="_MIL65">#REF!</definedName>
    <definedName name="_MIL90">#REF!</definedName>
    <definedName name="_MOD1">#REF!</definedName>
    <definedName name="_mod17">#REF!</definedName>
    <definedName name="_mod18">#REF!</definedName>
    <definedName name="_mod19">#REF!</definedName>
    <definedName name="_mod25">#REF!</definedName>
    <definedName name="_mor1" localSheetId="13" hidden="1">#REF!</definedName>
    <definedName name="_mor1" hidden="1">#REF!</definedName>
    <definedName name="_MPR1">#N/A</definedName>
    <definedName name="_MPR2">#N/A</definedName>
    <definedName name="_MPR3">#N/A</definedName>
    <definedName name="_msl100" localSheetId="13">#REF!</definedName>
    <definedName name="_msl100">#REF!</definedName>
    <definedName name="_msl200" localSheetId="13">#REF!</definedName>
    <definedName name="_msl200">#REF!</definedName>
    <definedName name="_msl250" localSheetId="13">#REF!</definedName>
    <definedName name="_msl250">#REF!</definedName>
    <definedName name="_msl3" hidden="1">{#N/A,#N/A,FALSE,"USMED 3";#N/A,#N/A,FALSE,"MARCHALLENGER 1";#N/A,#N/A,FALSE,"MARCHALLENGER 2";#N/A,#N/A,FALSE,"MARCHALLENGER 3";#N/A,#N/A,FALSE,"MARCHALLENGER 4"}</definedName>
    <definedName name="_msl300" localSheetId="13">#REF!</definedName>
    <definedName name="_msl300">#REF!</definedName>
    <definedName name="_msl400" localSheetId="13">#REF!</definedName>
    <definedName name="_msl400">#REF!</definedName>
    <definedName name="_msl800" localSheetId="13">#REF!</definedName>
    <definedName name="_msl800">#REF!</definedName>
    <definedName name="_MTB1">#REF!</definedName>
    <definedName name="_mtl1">#REF!</definedName>
    <definedName name="_mtl2">#REF!</definedName>
    <definedName name="_mtl3">#REF!</definedName>
    <definedName name="_mtl4">#REF!</definedName>
    <definedName name="_Mty2" hidden="1">{#N/A,#N/A,FALSE,"PLANT-AOC";#N/A,#N/A,FALSE,"PLANT-SCM";#N/A,#N/A,FALSE,"PLANT-PLM";#N/A,#N/A,FALSE,"OPEN100K+";#N/A,#N/A,FALSE,"OPEN (INACTIVE)";#N/A,#N/A,FALSE,"COMMODITY-AOC";#N/A,#N/A,FALSE,"PSR GRAPH";#N/A,#N/A,FALSE,"PSRSUM-PL";#N/A,#N/A,FALSE,"PSRSUM-CC"}</definedName>
    <definedName name="_mui100" localSheetId="13">#REF!</definedName>
    <definedName name="_mui100">#REF!</definedName>
    <definedName name="_mui105" localSheetId="13">#REF!</definedName>
    <definedName name="_mui105">#REF!</definedName>
    <definedName name="_mui108" localSheetId="13">#REF!</definedName>
    <definedName name="_mui108">#REF!</definedName>
    <definedName name="_mui130" localSheetId="13">#REF!</definedName>
    <definedName name="_mui130">#REF!</definedName>
    <definedName name="_mui140" localSheetId="13">#REF!</definedName>
    <definedName name="_mui140">#REF!</definedName>
    <definedName name="_mui160" localSheetId="13">#REF!</definedName>
    <definedName name="_mui160">#REF!</definedName>
    <definedName name="_mui180" localSheetId="13">#REF!</definedName>
    <definedName name="_mui180">#REF!</definedName>
    <definedName name="_mui250" localSheetId="13">#REF!</definedName>
    <definedName name="_mui250">#REF!</definedName>
    <definedName name="_mui271" localSheetId="13">#REF!</definedName>
    <definedName name="_mui271">#REF!</definedName>
    <definedName name="_mui320" localSheetId="13">#REF!</definedName>
    <definedName name="_mui320">#REF!</definedName>
    <definedName name="_mui45" localSheetId="13">#REF!</definedName>
    <definedName name="_mui45">#REF!</definedName>
    <definedName name="_mui50" localSheetId="13">#REF!</definedName>
    <definedName name="_mui50">#REF!</definedName>
    <definedName name="_mui54" localSheetId="13">#REF!</definedName>
    <definedName name="_mui54">#REF!</definedName>
    <definedName name="_mui65" localSheetId="13">#REF!</definedName>
    <definedName name="_mui65">#REF!</definedName>
    <definedName name="_mui75" localSheetId="13">#REF!</definedName>
    <definedName name="_mui75">#REF!</definedName>
    <definedName name="_mui80" localSheetId="13">#REF!</definedName>
    <definedName name="_mui80">#REF!</definedName>
    <definedName name="_mva97" localSheetId="13">#REF!</definedName>
    <definedName name="_mva97">#REF!</definedName>
    <definedName name="_mxn1">#REF!</definedName>
    <definedName name="_mxn2">#REF!</definedName>
    <definedName name="_mxn3">#REF!</definedName>
    <definedName name="_N">#REF!</definedName>
    <definedName name="_N___0">#REF!</definedName>
    <definedName name="_N___0___0">#REF!</definedName>
    <definedName name="_NET2" localSheetId="13">#REF!</definedName>
    <definedName name="_NET2">#REF!</definedName>
    <definedName name="_NEW2" hidden="1">{"MONTHPLAN",#N/A,FALSE,"DETAIL REPORT";"MONTHPRIOR",#N/A,FALSE,"DETAIL REPORT";"YTDPLAN",#N/A,FALSE,"DETAIL REPORT";"YTDPRIOR",#N/A,FALSE,"DETAIL REPORT"}</definedName>
    <definedName name="_NEW25" hidden="1">{#N/A,#N/A,FALSE,"USCORE";#N/A,#N/A,FALSE,"GSNA";#N/A,#N/A,FALSE,"ERNIE";#N/A,#N/A,FALSE,"DAVID";#N/A,#N/A,FALSE,"RON";#N/A,#N/A,FALSE,"CIP YTD (USCORE)";#N/A,#N/A,FALSE,"GRAPH (USCORE)";#N/A,#N/A,FALSE,"CIP YTD (GSNA)";#N/A,#N/A,FALSE,"GRAPH (GSNA)"}</definedName>
    <definedName name="_new4" localSheetId="13">#REF!</definedName>
    <definedName name="_new4">#REF!</definedName>
    <definedName name="_NIA2" localSheetId="13">#REF!</definedName>
    <definedName name="_NIA2">#REF!</definedName>
    <definedName name="_NIC2" localSheetId="13">#REF!</definedName>
    <definedName name="_NIC2">#REF!</definedName>
    <definedName name="_nis3" hidden="1">#REF!</definedName>
    <definedName name="_no1">#REF!</definedName>
    <definedName name="_no2">#REF!</definedName>
    <definedName name="_NO3" localSheetId="13">#REF!</definedName>
    <definedName name="_NO3">#REF!</definedName>
    <definedName name="_no4">#REF!</definedName>
    <definedName name="_NO5" localSheetId="13">#REF!</definedName>
    <definedName name="_NO5">#REF!</definedName>
    <definedName name="_NO7" localSheetId="13">#REF!</definedName>
    <definedName name="_NO7">#REF!</definedName>
    <definedName name="_Nov09" hidden="1">{"'August 2000'!$A$1:$J$101"}</definedName>
    <definedName name="_NSO2" hidden="1">{"'Sheet1'!$L$16"}</definedName>
    <definedName name="_O">#REF!</definedName>
    <definedName name="_O___0">#REF!</definedName>
    <definedName name="_O___0___0">#REF!</definedName>
    <definedName name="_OC12">#REF!</definedName>
    <definedName name="_OC3">#REF!</definedName>
    <definedName name="_oct98">#REF!</definedName>
    <definedName name="_Order1" hidden="1">255</definedName>
    <definedName name="_Order2" hidden="1">255</definedName>
    <definedName name="_OUT13300">#N/A</definedName>
    <definedName name="_OUT13502">#N/A</definedName>
    <definedName name="_OUT41301">#N/A</definedName>
    <definedName name="_OUT85116">#N/A</definedName>
    <definedName name="_OUT85125">#N/A</definedName>
    <definedName name="_OUT86106">#N/A</definedName>
    <definedName name="_P">#N/A</definedName>
    <definedName name="_P___0">#REF!</definedName>
    <definedName name="_P___0___0">#REF!</definedName>
    <definedName name="_P1" localSheetId="13">#REF!</definedName>
    <definedName name="_P1">#REF!</definedName>
    <definedName name="_p2">#REF!</definedName>
    <definedName name="_P21">#REF!</definedName>
    <definedName name="_P22">#REF!</definedName>
    <definedName name="_p3">#REF!</definedName>
    <definedName name="_P31">#REF!</definedName>
    <definedName name="_P32">#REF!</definedName>
    <definedName name="_P33">#REF!</definedName>
    <definedName name="_P34">#REF!</definedName>
    <definedName name="_pa1">#REF!</definedName>
    <definedName name="_pa2">#REF!</definedName>
    <definedName name="_pag1">#REF!</definedName>
    <definedName name="_PAG2">!$A$73:$E$140</definedName>
    <definedName name="_Parse_In" localSheetId="13" hidden="1">#REF!</definedName>
    <definedName name="_Parse_In" hidden="1">#REF!</definedName>
    <definedName name="_Parse_Out" localSheetId="13" hidden="1">#REF!</definedName>
    <definedName name="_Parse_Out" hidden="1">#REF!</definedName>
    <definedName name="_PC1">#REF!</definedName>
    <definedName name="_PEX1" localSheetId="13">#REF!</definedName>
    <definedName name="_PEX1">#REF!</definedName>
    <definedName name="_PF">#REF!</definedName>
    <definedName name="_PG1" localSheetId="13">#REF!</definedName>
    <definedName name="_PG1">#REF!</definedName>
    <definedName name="_PG10" localSheetId="13">#REF!</definedName>
    <definedName name="_PG10">#REF!</definedName>
    <definedName name="_PG11" localSheetId="13">#REF!</definedName>
    <definedName name="_PG11">#REF!</definedName>
    <definedName name="_PG2" localSheetId="13">#REF!</definedName>
    <definedName name="_PG2">#REF!</definedName>
    <definedName name="_PG3" localSheetId="13">#REF!</definedName>
    <definedName name="_PG3">#REF!</definedName>
    <definedName name="_PG4" localSheetId="13">#REF!</definedName>
    <definedName name="_PG4">#REF!</definedName>
    <definedName name="_PG5" localSheetId="13">#REF!</definedName>
    <definedName name="_PG5">#REF!</definedName>
    <definedName name="_PG6" localSheetId="13">#REF!</definedName>
    <definedName name="_PG6">#REF!</definedName>
    <definedName name="_PG7" localSheetId="13">#REF!</definedName>
    <definedName name="_PG7">#REF!</definedName>
    <definedName name="_PG8" localSheetId="13">#REF!</definedName>
    <definedName name="_PG8">#REF!</definedName>
    <definedName name="_PG9" localSheetId="13">#REF!</definedName>
    <definedName name="_PG9">#REF!</definedName>
    <definedName name="_PGE1" localSheetId="13">#REF!</definedName>
    <definedName name="_PGE1">#REF!</definedName>
    <definedName name="_PGE10" localSheetId="13">#REF!</definedName>
    <definedName name="_PGE10">#REF!</definedName>
    <definedName name="_PGE2" localSheetId="13">#REF!</definedName>
    <definedName name="_PGE2">#REF!</definedName>
    <definedName name="_PGE3" localSheetId="13">#REF!</definedName>
    <definedName name="_PGE3">#REF!</definedName>
    <definedName name="_PGE4" localSheetId="13">#REF!</definedName>
    <definedName name="_PGE4">#REF!</definedName>
    <definedName name="_PGE5" localSheetId="13">#REF!</definedName>
    <definedName name="_PGE5">#REF!</definedName>
    <definedName name="_PGE6" localSheetId="13">#REF!</definedName>
    <definedName name="_PGE6">#REF!</definedName>
    <definedName name="_PGE7" localSheetId="13">#REF!</definedName>
    <definedName name="_PGE7">#REF!</definedName>
    <definedName name="_PGE8" localSheetId="13">#REF!</definedName>
    <definedName name="_PGE8">#REF!</definedName>
    <definedName name="_PGE9" localSheetId="13">#REF!</definedName>
    <definedName name="_PGE9">#REF!</definedName>
    <definedName name="_pi1">#REF!</definedName>
    <definedName name="_pi2">#REF!</definedName>
    <definedName name="_PL">#REF!</definedName>
    <definedName name="_pl2" localSheetId="13">#REF!</definedName>
    <definedName name="_pl2">#REF!</definedName>
    <definedName name="_PL3112">#REF!</definedName>
    <definedName name="_PLO1" localSheetId="13">#REF!</definedName>
    <definedName name="_PLO1">#REF!</definedName>
    <definedName name="_pm2">#REF!</definedName>
    <definedName name="_por29" localSheetId="13">#REF!</definedName>
    <definedName name="_por29">#REF!</definedName>
    <definedName name="_por30" localSheetId="13">#REF!</definedName>
    <definedName name="_por30">#REF!</definedName>
    <definedName name="_por31" localSheetId="13">#REF!</definedName>
    <definedName name="_por31">#REF!</definedName>
    <definedName name="_por32" localSheetId="13">#REF!</definedName>
    <definedName name="_por32">#REF!</definedName>
    <definedName name="_POY1">#REF!</definedName>
    <definedName name="_POY2">#REF!</definedName>
    <definedName name="_PPR_NAME__AG" localSheetId="13">#REF!</definedName>
    <definedName name="_PPR_NAME__AG">#REF!</definedName>
    <definedName name="_prn01" localSheetId="13">#REF!</definedName>
    <definedName name="_prn01">#REF!</definedName>
    <definedName name="_PRN1" localSheetId="13">#REF!</definedName>
    <definedName name="_PRN1">#REF!</definedName>
    <definedName name="_PS">#REF!</definedName>
    <definedName name="_PSF1">#REF!</definedName>
    <definedName name="_PSF2">#REF!</definedName>
    <definedName name="_PSG008" localSheetId="13">#REF!</definedName>
    <definedName name="_PSG008">#REF!</definedName>
    <definedName name="_pt1">#REF!</definedName>
    <definedName name="_pt2">#REF!</definedName>
    <definedName name="_PV2" localSheetId="13">#REF!</definedName>
    <definedName name="_PV2">#REF!</definedName>
    <definedName name="_Q">#REF!</definedName>
    <definedName name="_Q___0">#REF!</definedName>
    <definedName name="_Q___0___0">#REF!</definedName>
    <definedName name="_q1" hidden="1">{#N/A,#N/A,FALSE,"CMN_FE"}</definedName>
    <definedName name="_qaz1" hidden="1">{#N/A,#N/A,FALSE,"CMN_FE"}</definedName>
    <definedName name="_qbs1">#REF!</definedName>
    <definedName name="_qcf1">#REF!</definedName>
    <definedName name="_qpl1">#REF!</definedName>
    <definedName name="_QRA86106">#N/A</definedName>
    <definedName name="_QT1">#REF!</definedName>
    <definedName name="_QT2">#REF!</definedName>
    <definedName name="_QT3">#REF!</definedName>
    <definedName name="_QT4">#REF!</definedName>
    <definedName name="_qtr02" localSheetId="13">#REF!</definedName>
    <definedName name="_qtr02">#REF!</definedName>
    <definedName name="_qtr4" localSheetId="13">#REF!</definedName>
    <definedName name="_qtr4">#REF!</definedName>
    <definedName name="_QTY1">#N/A</definedName>
    <definedName name="_QTY2">#N/A</definedName>
    <definedName name="_QTY3">#N/A</definedName>
    <definedName name="_QTY4">#N/A</definedName>
    <definedName name="_qya3" localSheetId="13">#REF!</definedName>
    <definedName name="_qya3">#REF!</definedName>
    <definedName name="_ｑ部課つき作成">#REF!</definedName>
    <definedName name="_R" localSheetId="13">#REF!</definedName>
    <definedName name="_R">#REF!</definedName>
    <definedName name="_R___0">#REF!</definedName>
    <definedName name="_R___0___0">#REF!</definedName>
    <definedName name="_r5etw" hidden="1">{"Cash Flow",#N/A,FALSE}</definedName>
    <definedName name="_rdd1">#REF!</definedName>
    <definedName name="_RE100">#REF!</definedName>
    <definedName name="_RE104">#REF!</definedName>
    <definedName name="_RE112">#REF!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 hidden="1">1</definedName>
    <definedName name="_Regression_Y" hidden="1">#REF!</definedName>
    <definedName name="_RES_GR">#REF!</definedName>
    <definedName name="_REV1" localSheetId="13">#REF!</definedName>
    <definedName name="_REV1">#REF!</definedName>
    <definedName name="_RLY_GR">#REF!</definedName>
    <definedName name="_RM1">#REF!</definedName>
    <definedName name="_RM2">#REF!</definedName>
    <definedName name="_RM3">#REF!</definedName>
    <definedName name="_RMK1">#N/A</definedName>
    <definedName name="_RMK2">#N/A</definedName>
    <definedName name="_roe97" localSheetId="13">#REF!</definedName>
    <definedName name="_roe97">#REF!</definedName>
    <definedName name="_ROI1">#REF!</definedName>
    <definedName name="_rps02">#REF!</definedName>
    <definedName name="_RPS3">#REF!</definedName>
    <definedName name="_RPS4">#REF!</definedName>
    <definedName name="_RPS5">#REF!</definedName>
    <definedName name="_RR11">#REF!</definedName>
    <definedName name="_RR12">#REF!</definedName>
    <definedName name="_RR13">#REF!</definedName>
    <definedName name="_RR14">#REF!</definedName>
    <definedName name="_RR15">#REF!</definedName>
    <definedName name="_RS">#REF!</definedName>
    <definedName name="_RSC1">#REF!</definedName>
    <definedName name="_RSE1" localSheetId="13">#REF!</definedName>
    <definedName name="_RSE1">#REF!</definedName>
    <definedName name="_RSU1">#REF!</definedName>
    <definedName name="_RSU11">#REF!</definedName>
    <definedName name="_RSU2">#REF!</definedName>
    <definedName name="_RSU22">#REF!</definedName>
    <definedName name="_RSU3">#REF!</definedName>
    <definedName name="_RSU33">#REF!</definedName>
    <definedName name="_RSU4">#REF!</definedName>
    <definedName name="_RSU44">#REF!</definedName>
    <definedName name="_RSU5">#REF!</definedName>
    <definedName name="_RSU55">#REF!</definedName>
    <definedName name="_RSU6">#REF!</definedName>
    <definedName name="_RSU66">#REF!</definedName>
    <definedName name="_RVMAIN" localSheetId="13">#REF!</definedName>
    <definedName name="_RVMAIN">#REF!</definedName>
    <definedName name="_rya4" localSheetId="13">#REF!</definedName>
    <definedName name="_rya4">#REF!</definedName>
    <definedName name="_S___0">#REF!</definedName>
    <definedName name="_S___0___0">#REF!</definedName>
    <definedName name="_S_5">"'file://Makess121/Documents and Settings/Satish Kanwar/Local Settings/Temporary Internet Files/OLK6A/Documents and Settings/Owner/My Documents/BS - 2004-05/BS 28.02.2005 STL - W.xls'#$B_Sheet.$#REF!$#REF!"</definedName>
    <definedName name="_s1" localSheetId="13" hidden="1">#REF!</definedName>
    <definedName name="_s1" hidden="1">#REF!</definedName>
    <definedName name="_sal9899">#REF!</definedName>
    <definedName name="_SAN">#REF!</definedName>
    <definedName name="_sat10" localSheetId="13">#REF!</definedName>
    <definedName name="_sat10">#REF!</definedName>
    <definedName name="_sat12" localSheetId="13">#REF!</definedName>
    <definedName name="_sat12">#REF!</definedName>
    <definedName name="_sat14" localSheetId="13">#REF!</definedName>
    <definedName name="_sat14">#REF!</definedName>
    <definedName name="_sat16" localSheetId="13">#REF!</definedName>
    <definedName name="_sat16">#REF!</definedName>
    <definedName name="_sat20" localSheetId="13">#REF!</definedName>
    <definedName name="_sat20">#REF!</definedName>
    <definedName name="_sat8" localSheetId="13">#REF!</definedName>
    <definedName name="_sat8">#REF!</definedName>
    <definedName name="_sc054" localSheetId="13">#REF!</definedName>
    <definedName name="_sc054">#REF!</definedName>
    <definedName name="_sc056" localSheetId="13">#REF!</definedName>
    <definedName name="_sc056">#REF!</definedName>
    <definedName name="_sc057" localSheetId="13">#REF!</definedName>
    <definedName name="_sc057">#REF!</definedName>
    <definedName name="_sc058" localSheetId="13">#REF!</definedName>
    <definedName name="_sc058">#REF!</definedName>
    <definedName name="_sc060" localSheetId="13">#REF!</definedName>
    <definedName name="_sc060">#REF!</definedName>
    <definedName name="_sc061" localSheetId="13">#REF!</definedName>
    <definedName name="_sc061">#REF!</definedName>
    <definedName name="_sc062" localSheetId="13">#REF!</definedName>
    <definedName name="_sc062">#REF!</definedName>
    <definedName name="_sc063" localSheetId="13">#REF!</definedName>
    <definedName name="_sc063">#REF!</definedName>
    <definedName name="_SC152" localSheetId="13">#REF!</definedName>
    <definedName name="_SC152">#REF!</definedName>
    <definedName name="_SC156" localSheetId="13">#REF!</definedName>
    <definedName name="_SC156">#REF!</definedName>
    <definedName name="_SC157" localSheetId="13">#REF!</definedName>
    <definedName name="_SC157">#REF!</definedName>
    <definedName name="_SC159" localSheetId="13">#REF!</definedName>
    <definedName name="_SC159">#REF!</definedName>
    <definedName name="_SC160" localSheetId="13">#REF!</definedName>
    <definedName name="_SC160">#REF!</definedName>
    <definedName name="_SC167" localSheetId="13">#REF!</definedName>
    <definedName name="_SC167">#REF!</definedName>
    <definedName name="_SC168" localSheetId="13">#REF!</definedName>
    <definedName name="_SC168">#REF!</definedName>
    <definedName name="_SCH10" localSheetId="13">#REF!</definedName>
    <definedName name="_SCH10">#REF!</definedName>
    <definedName name="_SCH11" localSheetId="13">#REF!</definedName>
    <definedName name="_SCH11">#REF!</definedName>
    <definedName name="_SCH2" localSheetId="13">#REF!</definedName>
    <definedName name="_SCH2">#REF!</definedName>
    <definedName name="_sch4">#REF!</definedName>
    <definedName name="_sch5">#REF!</definedName>
    <definedName name="_SCH6" localSheetId="13">#REF!</definedName>
    <definedName name="_SCH6">#REF!</definedName>
    <definedName name="_SCH6A">#REF!</definedName>
    <definedName name="_SCH6B">#REF!</definedName>
    <definedName name="_sch7">#REF!</definedName>
    <definedName name="_sch8">#REF!</definedName>
    <definedName name="_sch9">#REF!</definedName>
    <definedName name="_scu1" localSheetId="13">#REF!</definedName>
    <definedName name="_scu1">#REF!</definedName>
    <definedName name="_scu2" localSheetId="13">#REF!</definedName>
    <definedName name="_scu2">#REF!</definedName>
    <definedName name="_Sec234" localSheetId="13">#REF!</definedName>
    <definedName name="_Sec234">#REF!</definedName>
    <definedName name="_SEG1">#REF!</definedName>
    <definedName name="_SEG2">#REF!</definedName>
    <definedName name="_sep98">#REF!</definedName>
    <definedName name="_sex2" hidden="1">{"'1-TheatreBkgs'!$A$1:$L$102"}</definedName>
    <definedName name="_sex3" hidden="1">{"'1-TheatreBkgs'!$A$1:$L$102"}</definedName>
    <definedName name="_sex4" hidden="1">{"'1-TheatreBkgs'!$A$1:$L$102"}</definedName>
    <definedName name="_sex5" hidden="1">{"'1-TheatreBkgs'!$A$1:$L$102"}</definedName>
    <definedName name="_sex6" hidden="1">{"'1-TheatreBkgs'!$A$1:$L$102"}</definedName>
    <definedName name="_sfQ1" localSheetId="13">#REF!</definedName>
    <definedName name="_sfQ1">#REF!</definedName>
    <definedName name="_sfQ2" localSheetId="13">#REF!</definedName>
    <definedName name="_sfQ2">#REF!</definedName>
    <definedName name="_sfQ3" localSheetId="13">#REF!</definedName>
    <definedName name="_sfQ3">#REF!</definedName>
    <definedName name="_sfQ4" localSheetId="13">#REF!</definedName>
    <definedName name="_sfQ4">#REF!</definedName>
    <definedName name="_sh1" hidden="1">{#N/A,#N/A,FALSE,"CMN_FE"}</definedName>
    <definedName name="_SH12" localSheetId="13">#REF!</definedName>
    <definedName name="_SH12">#REF!</definedName>
    <definedName name="_SHB2000">#REF!</definedName>
    <definedName name="_SHB820">#REF!</definedName>
    <definedName name="_sl3" hidden="1">{#N/A,#N/A,FALSE,"USMED 3";#N/A,#N/A,FALSE,"MARCHALLENGER 1";#N/A,#N/A,FALSE,"MARCHALLENGER 2";#N/A,#N/A,FALSE,"MARCHALLENGER 3";#N/A,#N/A,FALSE,"MARCHALLENGER 4"}</definedName>
    <definedName name="_slm3" hidden="1">{#N/A,#N/A,FALSE,"USMED 3";#N/A,#N/A,FALSE,"MARCHALLENGER 1";#N/A,#N/A,FALSE,"MARCHALLENGER 2";#N/A,#N/A,FALSE,"MARCHALLENGER 3";#N/A,#N/A,FALSE,"MARCHALLENGER 4"}</definedName>
    <definedName name="_SM0203">#REF!</definedName>
    <definedName name="_smi3" localSheetId="13">#REF!</definedName>
    <definedName name="_smi3">#REF!</definedName>
    <definedName name="_smi4" localSheetId="13">#REF!</definedName>
    <definedName name="_smi4">#REF!</definedName>
    <definedName name="_Sorrt" hidden="1">#REF!</definedName>
    <definedName name="_Sort" localSheetId="13" hidden="1">#REF!</definedName>
    <definedName name="_Sort" hidden="1">#REF!</definedName>
    <definedName name="_SPL1" localSheetId="13">#REF!</definedName>
    <definedName name="_SPL1">#REF!</definedName>
    <definedName name="_SPL2" localSheetId="13">#REF!</definedName>
    <definedName name="_SPL2">#REF!</definedName>
    <definedName name="_SSK1" hidden="1">{#N/A,#N/A,FALSE,"COMP"}</definedName>
    <definedName name="_SSK1_2" hidden="1">{#N/A,#N/A,FALSE,"COMP"}</definedName>
    <definedName name="_SSP103">#REF!</definedName>
    <definedName name="_SSP112">#REF!</definedName>
    <definedName name="_SSP113">#REF!</definedName>
    <definedName name="_SSS1">#REF!</definedName>
    <definedName name="_st1">#REF!</definedName>
    <definedName name="_STR0203">#REF!</definedName>
    <definedName name="_sua20" localSheetId="13">#REF!</definedName>
    <definedName name="_sua20">#REF!</definedName>
    <definedName name="_sua30" localSheetId="13">#REF!</definedName>
    <definedName name="_sua30">#REF!</definedName>
    <definedName name="_SUM1">#REF!</definedName>
    <definedName name="_T___0">#REF!</definedName>
    <definedName name="_T___0___0">#REF!</definedName>
    <definedName name="_T_5">"'file://Makess121/Documents and Settings/Satish Kanwar/Local Settings/Temporary Internet Files/OLK6A/Documents and Settings/Owner/My Documents/BS - 2004-05/BS 28.02.2005 STL - W.xls'#$B_Sheet.$#REF!$#REF!"</definedName>
    <definedName name="_Table1_In1" hidden="1">#REF!</definedName>
    <definedName name="_Table1_Out" hidden="1">#REF!</definedName>
    <definedName name="_Table2_In1" localSheetId="13" hidden="1">#REF!</definedName>
    <definedName name="_Table2_In1" hidden="1">#REF!</definedName>
    <definedName name="_Table2_In2" localSheetId="13" hidden="1">#REF!</definedName>
    <definedName name="_Table2_In2" hidden="1">#REF!</definedName>
    <definedName name="_Table2_Out" localSheetId="13" hidden="1">#REF!</definedName>
    <definedName name="_Table2_Out" hidden="1">#REF!</definedName>
    <definedName name="_tabmercati">#REF!</definedName>
    <definedName name="_tb2" localSheetId="13">#REF!</definedName>
    <definedName name="_tb2">#REF!</definedName>
    <definedName name="_tb3" localSheetId="13">#REF!</definedName>
    <definedName name="_tb3">#REF!</definedName>
    <definedName name="_TB310396" localSheetId="13">#REF!</definedName>
    <definedName name="_TB310396">#REF!</definedName>
    <definedName name="_tb4" localSheetId="13">#REF!</definedName>
    <definedName name="_tb4">#REF!</definedName>
    <definedName name="_TB6">#REF!</definedName>
    <definedName name="_TB7">#REF!</definedName>
    <definedName name="_TCB1">#REF!</definedName>
    <definedName name="_TCT5" localSheetId="13">#REF!</definedName>
    <definedName name="_TCT5">#REF!</definedName>
    <definedName name="_TH1" localSheetId="13">#REF!</definedName>
    <definedName name="_TH1">#REF!</definedName>
    <definedName name="_TH7" localSheetId="13">#REF!</definedName>
    <definedName name="_TH7">#REF!</definedName>
    <definedName name="_TMAutoChart11Names" hidden="1">{"Curves","Chart 4","Curves Graphique 4"}</definedName>
    <definedName name="_TMAutoChart11Refs" hidden="1">{"","","'Curves'!$V$3","'Curves'!$W$3","","","","","",""}</definedName>
    <definedName name="_TMAutoChart12Names" hidden="1">{"Curves","Chart 3","Curves Graphique 3"}</definedName>
    <definedName name="_TMAutoChart12Refs" hidden="1">{"","","'Curves'!$C$55","'Curves'!$D$55","","","","","",""}</definedName>
    <definedName name="_TMAutoChart13Names" hidden="1">{"Curves","Chart 2","Curves Graphique 2"}</definedName>
    <definedName name="_TMAutoChart13Refs" hidden="1">{"","","'Curves'!$V$3","'Curves'!$W$3","","","","","",""}</definedName>
    <definedName name="_TMAutoChart14Names" hidden="1">{"Curves","Chart 1","Curves Graphique 1"}</definedName>
    <definedName name="_TMAutoChart14Refs" hidden="1">{"","","'Curves'!$C$55","'Curves'!$D$55","","","","","",""}</definedName>
    <definedName name="_TMAutoChart15Names" hidden="1">{"Curves","Chart 4","Curves Graphique 4"}</definedName>
    <definedName name="_TMAutoChart15Refs" hidden="1">{"","","'Curves'!$V$3","'Curves'!$W$3","","","","","",""}</definedName>
    <definedName name="_TMAutoChart16Names" hidden="1">{"Curves","Chart 3","Curves Graphique 3"}</definedName>
    <definedName name="_TMAutoChart16Refs" hidden="1">{"","","'Curves'!$V$4","'Curves'!$W$4","","","","","",""}</definedName>
    <definedName name="_TMAutoChart17Names" hidden="1">{"Curves","Chart 2","Curves Graphique 2"}</definedName>
    <definedName name="_TMAutoChart17Refs" hidden="1">{"","","'Curves'!$V$3","'Curves'!$W$3","","","","","",""}</definedName>
    <definedName name="_TMAutoChart18Names" hidden="1">{"Curves","Chart 1","Curves Graphique 1"}</definedName>
    <definedName name="_TMAutoChart18Refs" hidden="1">{"","","'Curves'!$V$4","'Curves'!$W$4","","","","","",""}</definedName>
    <definedName name="_TMAutoChart19Names" hidden="1">{"Curves","Chart 3","Curves Graphique 3"}</definedName>
    <definedName name="_TMAutoChart19Refs" hidden="1">{"","","'Curves'!$W$8","'Curves'!$X$8","","","","","",""}</definedName>
    <definedName name="_TMAutoChart20Names" hidden="1">{"Curves","Chart 4","Curves Graphique 4"}</definedName>
    <definedName name="_TMAutoChart20Refs" hidden="1">{"","","'Curves'!$W$11","'Curves'!$X$11","","","","","",""}</definedName>
    <definedName name="_TMAutoChart21Names" hidden="1">{"Curves","Chart 2","Curves Graphique 2"}</definedName>
    <definedName name="_TMAutoChart21Refs" hidden="1">{"","","'Curves'!$W$10","'Curves'!$X$10","","","","","",""}</definedName>
    <definedName name="_TMAutoChart22Names" hidden="1">{"Curves","Chart 1","Curves Graphique 1"}</definedName>
    <definedName name="_TMAutoChart22Refs" hidden="1">{"","","'Curves'!$W$7","'Curves'!$X$7","","","","","",""}</definedName>
    <definedName name="_TMAutoChart22RefsV2" hidden="1">{"","","'Curves'!$W$7","'Curves'!$X$7","","","","","",""}</definedName>
    <definedName name="_TMAutoChart23Names" hidden="1">{"Curves","Chart 3","Curves Graphique 3"}</definedName>
    <definedName name="_TMAutoChart23Refs" hidden="1">{"","","'Curves'!$W$8","'Curves'!$X$8","","","","","",""}</definedName>
    <definedName name="_TMAutoChart24Names" hidden="1">{"Curves","Chart 4","Curves Graphique 4"}</definedName>
    <definedName name="_TMAutoChart24Refs" hidden="1">{"","","'Curves'!$W$12","'Curves'!$X$12","","","","","",""}</definedName>
    <definedName name="_TMAutoChart25Names" hidden="1">{"Curves","Chart 2","Curves Graphique 2"}</definedName>
    <definedName name="_TMAutoChart25Refs" hidden="1">{"","","'Curves'!$W$11","'Curves'!$X$11","","","","","",""}</definedName>
    <definedName name="_TMAutoChart26Names" hidden="1">{"Curves","Chart 1","Curves Graphique 1"}</definedName>
    <definedName name="_TMAutoChart26Refs" hidden="1">{"","","'Curves'!$W$7","'Curves'!$X$7","","","","","",""}</definedName>
    <definedName name="_TMAutoChart7Names" hidden="1">{"Curves","Chart 4","Curves Graphique 4"}</definedName>
    <definedName name="_TMAutoChart7Refs" hidden="1">{"","","'Curves'!$E$55","'Curves'!$F$55","","","","","",""}</definedName>
    <definedName name="_TMAutoChart8Names" hidden="1">{"Curves","Chart 2","Curves Graphique 2"}</definedName>
    <definedName name="_TMAutoChart8Refs" hidden="1">{"","","'Curves'!$E$55","'Curves'!$F$55","","","","","",""}</definedName>
    <definedName name="_TMAutoChartCount" hidden="1">26</definedName>
    <definedName name="_TND1" localSheetId="13">#REF!</definedName>
    <definedName name="_TND1">#REF!</definedName>
    <definedName name="_TOT1">#REF!</definedName>
    <definedName name="_TOT2">#REF!</definedName>
    <definedName name="_TRA2">#N/A</definedName>
    <definedName name="_tre1" localSheetId="13">#REF!+#REF!+#REF!+#REF!+#REF!+#REF!</definedName>
    <definedName name="_tre1">#REF!+#REF!+#REF!+#REF!+#REF!+#REF!</definedName>
    <definedName name="_ts1" localSheetId="13">#REF!</definedName>
    <definedName name="_ts1">#REF!</definedName>
    <definedName name="_ts2" localSheetId="13">#REF!</definedName>
    <definedName name="_ts2">#REF!</definedName>
    <definedName name="_tsk1">#REF!</definedName>
    <definedName name="_TST_GR">#REF!</definedName>
    <definedName name="_TT1">#REF!</definedName>
    <definedName name="_TT10">#REF!</definedName>
    <definedName name="_TT11">#REF!</definedName>
    <definedName name="_TT12">#REF!</definedName>
    <definedName name="_TT2">#REF!</definedName>
    <definedName name="_TT3">#REF!</definedName>
    <definedName name="_TT4">#REF!</definedName>
    <definedName name="_TT44">#REF!</definedName>
    <definedName name="_TT5">#REF!</definedName>
    <definedName name="_TT6">#REF!</definedName>
    <definedName name="_TT7">#REF!</definedName>
    <definedName name="_TT9">#REF!</definedName>
    <definedName name="_TXT_GR">#REF!</definedName>
    <definedName name="_U">#REF!</definedName>
    <definedName name="_U___0">#REF!</definedName>
    <definedName name="_U___0___0">#REF!</definedName>
    <definedName name="_u66" hidden="1">{"Drawing&amp;Homo.result",#N/A,FALSE,"Greco Hom. and BOM"}</definedName>
    <definedName name="_UE3000">#REF!</definedName>
    <definedName name="_UE9000">#REF!</definedName>
    <definedName name="_uni" localSheetId="13">#REF!</definedName>
    <definedName name="_uni">#REF!</definedName>
    <definedName name="_V">#REF!</definedName>
    <definedName name="_V___0">#REF!</definedName>
    <definedName name="_V___0___0">#REF!</definedName>
    <definedName name="_v1" hidden="1">{"'1-TheatreBkgs'!$A$1:$L$102"}</definedName>
    <definedName name="_V2" hidden="1">{"'1-TheatreBkgs'!$A$1:$L$102"}</definedName>
    <definedName name="_v3" hidden="1">{"'1-TheatreBkgs'!$A$1:$L$102"}</definedName>
    <definedName name="_VAR13300">#N/A</definedName>
    <definedName name="_VAR13502">#N/A</definedName>
    <definedName name="_vbt150" localSheetId="13">#REF!</definedName>
    <definedName name="_vbt150">#REF!</definedName>
    <definedName name="_vbt200" localSheetId="13">#REF!</definedName>
    <definedName name="_vbt200">#REF!</definedName>
    <definedName name="_vbt210" localSheetId="13">#REF!</definedName>
    <definedName name="_vbt210">#REF!</definedName>
    <definedName name="_vbt300" localSheetId="13">#REF!</definedName>
    <definedName name="_vbt300">#REF!</definedName>
    <definedName name="_vbt400" localSheetId="13">#REF!</definedName>
    <definedName name="_vbt400">#REF!</definedName>
    <definedName name="_vc1">#REF!</definedName>
    <definedName name="_VEH1">#REF!</definedName>
    <definedName name="_VEH2">#REF!</definedName>
    <definedName name="_vol1" localSheetId="13">#REF!</definedName>
    <definedName name="_vol1">#REF!</definedName>
    <definedName name="_voy29" localSheetId="13">#REF!</definedName>
    <definedName name="_voy29">#REF!</definedName>
    <definedName name="_voy30" localSheetId="13">#REF!</definedName>
    <definedName name="_voy30">#REF!</definedName>
    <definedName name="_voy31" localSheetId="13">#REF!</definedName>
    <definedName name="_voy31">#REF!</definedName>
    <definedName name="_voy32" localSheetId="13">#REF!</definedName>
    <definedName name="_voy32">#REF!</definedName>
    <definedName name="_vxm100" localSheetId="13">#REF!</definedName>
    <definedName name="_vxm100">#REF!</definedName>
    <definedName name="_vxm300" localSheetId="13">#REF!</definedName>
    <definedName name="_vxm300">#REF!</definedName>
    <definedName name="_vxm500" localSheetId="13">#REF!</definedName>
    <definedName name="_vxm500">#REF!</definedName>
    <definedName name="_vxm75" localSheetId="13">#REF!</definedName>
    <definedName name="_vxm75">#REF!</definedName>
    <definedName name="_W">#REF!</definedName>
    <definedName name="_W___0">#REF!</definedName>
    <definedName name="_W___0___0">#REF!</definedName>
    <definedName name="_w123" hidden="1">{"Edition",#N/A,FALSE,"Data"}</definedName>
    <definedName name="_w456" hidden="1">{"Edition",#N/A,FALSE,"Data"}</definedName>
    <definedName name="_WIN">#REF!</definedName>
    <definedName name="_wip1">#REF!</definedName>
    <definedName name="_WKG1" localSheetId="13">#REF!</definedName>
    <definedName name="_WKG1">#REF!</definedName>
    <definedName name="_WKG3" localSheetId="13">#REF!</definedName>
    <definedName name="_WKG3">#REF!</definedName>
    <definedName name="_WKG4" localSheetId="13">#REF!</definedName>
    <definedName name="_WKG4">#REF!</definedName>
    <definedName name="_X_5">"'file://Makess121/Documents and Settings/Satish Kanwar/Local Settings/Temporary Internet Files/OLK6A/Documents and Settings/Owner/My Documents/BS - 2004-05/BS 28.02.2005 STL - W.xls'#$B_Sheet.$#REF!$#REF!"</definedName>
    <definedName name="_xI145">#REF!</definedName>
    <definedName name="_Y">#REF!</definedName>
    <definedName name="_Y___0">#REF!</definedName>
    <definedName name="_Y___0___0">#REF!</definedName>
    <definedName name="_Z___0">#REF!</definedName>
    <definedName name="_Z___0___0">#REF!</definedName>
    <definedName name="_Z_5">"'file://Makess121/Documents and Settings/Satish Kanwar/Local Settings/Temporary Internet Files/OLK6A/Documents and Settings/Owner/My Documents/BS - 2004-05/BS 28.02.2005 STL - W.xls'#$B_Sheet.$#REF!$#REF!"</definedName>
    <definedName name="《_投資有価証券の時価について__">#REF!</definedName>
    <definedName name="【95年" localSheetId="13">#REF!</definedName>
    <definedName name="【95年">#REF!</definedName>
    <definedName name="・・・">#REF!</definedName>
    <definedName name="A">#REF!</definedName>
    <definedName name="A.NOS" localSheetId="13">#REF!</definedName>
    <definedName name="A.NOS">#REF!</definedName>
    <definedName name="A.R">#REF!</definedName>
    <definedName name="A_?PE___OUTLOOK_TO_2">#REF!</definedName>
    <definedName name="a_1">{#N/A,#N/A,TRUE,"Staffnos &amp; cost"}</definedName>
    <definedName name="A_27_R" localSheetId="13">#REF!</definedName>
    <definedName name="A_27_R">#REF!</definedName>
    <definedName name="A_28_R" localSheetId="13">#REF!</definedName>
    <definedName name="A_28_R">#REF!</definedName>
    <definedName name="A_29_R" localSheetId="13">#REF!</definedName>
    <definedName name="A_29_R">#REF!</definedName>
    <definedName name="a_3">{#N/A,#N/A,TRUE,"Staffnos &amp; cost"}</definedName>
    <definedName name="A_33_R" localSheetId="13">#REF!</definedName>
    <definedName name="A_33_R">#REF!</definedName>
    <definedName name="A_36" localSheetId="13">#REF!</definedName>
    <definedName name="A_36">#REF!</definedName>
    <definedName name="A_37_R" localSheetId="13">#REF!</definedName>
    <definedName name="A_37_R">#REF!</definedName>
    <definedName name="a_4">{#N/A,#N/A,TRUE,"Staffnos &amp; cost"}</definedName>
    <definedName name="A_42" localSheetId="13">#REF!</definedName>
    <definedName name="A_42">#REF!</definedName>
    <definedName name="a_5">{#N/A,#N/A,TRUE,"Staffnos &amp; cost"}</definedName>
    <definedName name="A_52" localSheetId="13">#REF!</definedName>
    <definedName name="A_52">#REF!</definedName>
    <definedName name="A_71" localSheetId="13">#REF!</definedName>
    <definedName name="A_71">#REF!</definedName>
    <definedName name="A_72" localSheetId="13">#REF!</definedName>
    <definedName name="A_72">#REF!</definedName>
    <definedName name="A_93" localSheetId="13">#REF!</definedName>
    <definedName name="A_93">#REF!</definedName>
    <definedName name="A_95A" localSheetId="13">#REF!</definedName>
    <definedName name="A_95A">#REF!</definedName>
    <definedName name="A_96A" localSheetId="13">#REF!</definedName>
    <definedName name="A_96A">#REF!</definedName>
    <definedName name="A_99A" localSheetId="13">#REF!</definedName>
    <definedName name="A_99A">#REF!</definedName>
    <definedName name="a_BNP_US__FIXED_DEPOSIT_ACCOUNT__Blocked">#REF!</definedName>
    <definedName name="A_c" localSheetId="13">#REF!</definedName>
    <definedName name="A_c">#REF!</definedName>
    <definedName name="A_IMPRESIÓN_IM" localSheetId="13">#REF!</definedName>
    <definedName name="A_IMPRESIÓN_IM">#REF!</definedName>
    <definedName name="A_Rodricks" localSheetId="13">#REF!</definedName>
    <definedName name="A_Rodricks">#REF!</definedName>
    <definedName name="A_value" localSheetId="13">#REF!</definedName>
    <definedName name="A_value">#REF!</definedName>
    <definedName name="A_valueneu" localSheetId="13">#REF!</definedName>
    <definedName name="A_valueneu">#REF!</definedName>
    <definedName name="A￢_·¹_AO">#N/A</definedName>
    <definedName name="A0" localSheetId="13">#REF!</definedName>
    <definedName name="A0">#REF!</definedName>
    <definedName name="A01CODE">#N/A</definedName>
    <definedName name="A01DATA">#N/A</definedName>
    <definedName name="A01MI">#N/A</definedName>
    <definedName name="A01TO">#N/A</definedName>
    <definedName name="A1_">#N/A</definedName>
    <definedName name="A10_">#N/A</definedName>
    <definedName name="A11_">#N/A</definedName>
    <definedName name="A12_">#N/A</definedName>
    <definedName name="A13_">#REF!</definedName>
    <definedName name="a1bc" hidden="1">{#N/A,#N/A,FALSE,"Staffnos &amp; cost"}</definedName>
    <definedName name="A2_">#N/A</definedName>
    <definedName name="a277Print_Titles" localSheetId="13">#REF!</definedName>
    <definedName name="a277Print_Titles">#REF!</definedName>
    <definedName name="A3_">#N/A</definedName>
    <definedName name="A307fo">#REF!</definedName>
    <definedName name="A4_">#REF!</definedName>
    <definedName name="A449a790" localSheetId="13">#REF!</definedName>
    <definedName name="A449a790">#REF!</definedName>
    <definedName name="A5_">#N/A</definedName>
    <definedName name="A6_">#N/A</definedName>
    <definedName name="A7_">#N/A</definedName>
    <definedName name="A8_">#N/A</definedName>
    <definedName name="A9_">#N/A</definedName>
    <definedName name="aa" hidden="1">{#N/A,#N/A,FALSE,"CMN_FE"}</definedName>
    <definedName name="AA_10">#REF!</definedName>
    <definedName name="AA_11">#REF!</definedName>
    <definedName name="AA_12">#REF!</definedName>
    <definedName name="AA_9">#REF!</definedName>
    <definedName name="aaa_1" hidden="1">{#N/A,#N/A,FALSE,"Staffnos &amp; cost"}</definedName>
    <definedName name="aaa_1_1" hidden="1">{#N/A,#N/A,FALSE,"Staffnos &amp; cost"}</definedName>
    <definedName name="aaa_1_2" hidden="1">{#N/A,#N/A,FALSE,"Staffnos &amp; cost"}</definedName>
    <definedName name="aaa_2" hidden="1">{#N/A,#N/A,FALSE,"Staffnos &amp; cost"}</definedName>
    <definedName name="aaa_2_1" hidden="1">{#N/A,#N/A,FALSE,"Staffnos &amp; cost"}</definedName>
    <definedName name="aaa_3" hidden="1">{#N/A,#N/A,FALSE,"Staffnos &amp; cost"}</definedName>
    <definedName name="aaa_4" hidden="1">{#N/A,#N/A,FALSE,"Staffnos &amp; cost"}</definedName>
    <definedName name="aaa_5" hidden="1">{#N/A,#N/A,FALSE,"Staffnos &amp; cost"}</definedName>
    <definedName name="AAA_DOCTOPS" hidden="1">"AAA_SET"</definedName>
    <definedName name="AAA_duser" hidden="1">"OFF"</definedName>
    <definedName name="AAAA" localSheetId="13">#REF!</definedName>
    <definedName name="AAAA">#REF!</definedName>
    <definedName name="aaaaa" localSheetId="13">#REF!</definedName>
    <definedName name="aaaaa">#REF!</definedName>
    <definedName name="aaaaaa_10">#REF!</definedName>
    <definedName name="aaaaaa_11">#REF!</definedName>
    <definedName name="aaaaaa_12">#REF!</definedName>
    <definedName name="aaaaaa_9">#REF!</definedName>
    <definedName name="aaaaaaa" localSheetId="13">#REF!</definedName>
    <definedName name="aaaaaaa">#REF!</definedName>
    <definedName name="aaaaaaaaa" hidden="1">{#N/A,#N/A,TRUE,"Staffnos &amp; cost"}</definedName>
    <definedName name="aaaaaaaaa_1" hidden="1">{#N/A,#N/A,TRUE,"Staffnos &amp; cost"}</definedName>
    <definedName name="aaaaaaaaa_2" hidden="1">{#N/A,#N/A,TRUE,"Staffnos &amp; cost"}</definedName>
    <definedName name="AAAAAAAAAAAAA" localSheetId="13">#REF!</definedName>
    <definedName name="AAAAAAAAAAAAA">#REF!</definedName>
    <definedName name="aaaaaaaaaaaaaa">#REF!</definedName>
    <definedName name="aaaaaaaaaaaaaaaa" localSheetId="13">#REF!</definedName>
    <definedName name="aaaaaaaaaaaaaaaa">#REF!</definedName>
    <definedName name="aaaaaaaaaaaaaaaaaaaaaaaaaaaaaaaaaaaaaaaaaaaaaaaaaaaaaaa">#N/A</definedName>
    <definedName name="aab" hidden="1">{#N/A,#N/A,FALSE,"AUDIT-MWOS"}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chart2" hidden="1">#REF!</definedName>
    <definedName name="aachart6" hidden="1">#REF!</definedName>
    <definedName name="aæÐRIiÞA_Iª">#N/A</definedName>
    <definedName name="AAFormula">#REF!</definedName>
    <definedName name="AAG" localSheetId="13">#REF!</definedName>
    <definedName name="AAG">#REF!</definedName>
    <definedName name="aall">{1}</definedName>
    <definedName name="aar" hidden="1">{"GUIDELINE2",#N/A,FALSE,"GUIDE LINES"}</definedName>
    <definedName name="aar_2" hidden="1">{"GUIDELINE2",#N/A,FALSE,"GUIDE LINES"}</definedName>
    <definedName name="aas" localSheetId="13">#REF!</definedName>
    <definedName name="aas">#REF!</definedName>
    <definedName name="aasa" hidden="1">#REF!</definedName>
    <definedName name="aasas">#REF!</definedName>
    <definedName name="aasd" hidden="1">{#N/A,#N/A,TRUE,"BT M200 da 10x20"}</definedName>
    <definedName name="AASSD" hidden="1">{"'BGT2001'!$A$1:$AE$112"}</definedName>
    <definedName name="ab" localSheetId="13">#REF!</definedName>
    <definedName name="ab">#REF!</definedName>
    <definedName name="aba" localSheetId="13">#REF!</definedName>
    <definedName name="aba">#REF!</definedName>
    <definedName name="abase">#REF!</definedName>
    <definedName name="abb_india" localSheetId="13">#REF!</definedName>
    <definedName name="abb_india">#REF!</definedName>
    <definedName name="abb_mau" localSheetId="13">#REF!</definedName>
    <definedName name="abb_mau">#REF!</definedName>
    <definedName name="abbmauold" localSheetId="13">#REF!</definedName>
    <definedName name="abbmauold">#REF!</definedName>
    <definedName name="abc" hidden="1">{#N/A,#N/A,FALSE,"CMN_FE"}</definedName>
    <definedName name="ABC_1" hidden="1">{#N/A,#N/A,FALSE,"Staffnos &amp; cost"}</definedName>
    <definedName name="ABC_2" hidden="1">{#N/A,#N/A,FALSE,"Staffnos &amp; cost"}</definedName>
    <definedName name="ABC_3" hidden="1">{#N/A,#N/A,FALSE,"Staffnos &amp; cost"}</definedName>
    <definedName name="ABC_4" hidden="1">{#N/A,#N/A,FALSE,"Staffnos &amp; cost"}</definedName>
    <definedName name="ABC_5" hidden="1">{#N/A,#N/A,FALSE,"Staffnos &amp; cost"}</definedName>
    <definedName name="abcd" localSheetId="13">#REF!</definedName>
    <definedName name="abcd">#REF!</definedName>
    <definedName name="abcde" localSheetId="13">#REF!</definedName>
    <definedName name="abcde">#REF!</definedName>
    <definedName name="ABF">#REF!</definedName>
    <definedName name="ABFormula">#REF!</definedName>
    <definedName name="ABILDQTY">#N/A</definedName>
    <definedName name="ABILDQTYNU">#N/A</definedName>
    <definedName name="ABILDTWT">#N/A</definedName>
    <definedName name="ABILDTWTNU">#N/A</definedName>
    <definedName name="ABM.XLW">#REF!</definedName>
    <definedName name="ABNMKIO" localSheetId="13">#REF!</definedName>
    <definedName name="ABNMKIO">#REF!</definedName>
    <definedName name="ABRIVE">#REF!</definedName>
    <definedName name="ABRMOT">#REF!</definedName>
    <definedName name="ABRVEH">#REF!</definedName>
    <definedName name="abs">#REF!</definedName>
    <definedName name="AbsorptionKostenstelle" localSheetId="13">#REF!</definedName>
    <definedName name="AbsorptionKostenstelle">#REF!</definedName>
    <definedName name="ABTJMK"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bv">#REF!</definedName>
    <definedName name="abvc" hidden="1">{"DJH3",#N/A,FALSE,"PFL00805";"PJB3",#N/A,FALSE,"PFL00805";"JMD3",#N/A,FALSE,"PFL00805";"DNB3",#N/A,FALSE,"PFL00805";"MJP3",#N/A,FALSE,"PFL00805";"RAB3",#N/A,FALSE,"PFL00805";"GJW3",#N/A,FALSE,"PFL00805";"MASTER3",#N/A,FALSE,"PFL00805"}</definedName>
    <definedName name="abx">#REF!</definedName>
    <definedName name="AC_PA">#REF!</definedName>
    <definedName name="AccDep">#REF!</definedName>
    <definedName name="ACCEL_ICIM_SYSTEM___SERVICES_LTD">#REF!</definedName>
    <definedName name="Access_Button" hidden="1">"PJTFINAL_F02F11_List"</definedName>
    <definedName name="Access_Button1" hidden="1">"SFAS131_9803__Export_List"</definedName>
    <definedName name="AccessDatabase" hidden="1">"H:\RAKESH\FA_REGISTER_BGBB.mdb"</definedName>
    <definedName name="Account_Head" localSheetId="13">#REF!</definedName>
    <definedName name="Account_Head">#REF!</definedName>
    <definedName name="AccountCodes" localSheetId="13">#REF!</definedName>
    <definedName name="AccountCodes">#REF!</definedName>
    <definedName name="ACCOUNTEDPERIODTYPE1">#REF!</definedName>
    <definedName name="ACCOUNTEDPERIODTYPE2">#REF!</definedName>
    <definedName name="ACCOUNTEDPERIODTYPE3">#REF!</definedName>
    <definedName name="ACCOUNTEDPERIODTYPE4">#REF!</definedName>
    <definedName name="ACCOUNTEDPERIODTYPE5">#REF!</definedName>
    <definedName name="ACCOUNTEDPERIODTYPE6">#REF!</definedName>
    <definedName name="ACCOUNTEDPERIODTYPE7">#REF!</definedName>
    <definedName name="Accounting_Entries_needed_to_complete_1995" localSheetId="13">#REF!</definedName>
    <definedName name="Accounting_Entries_needed_to_complete_1995">#REF!</definedName>
    <definedName name="Accounting_Period">#REF!</definedName>
    <definedName name="ACCOUNTS_PAYABLE" localSheetId="13">#REF!</definedName>
    <definedName name="ACCOUNTS_PAYABLE">#REF!</definedName>
    <definedName name="Accrual_Info___Current">#REF!</definedName>
    <definedName name="Accrual_Info___Month_End">#REF!</definedName>
    <definedName name="ACCRUED_TAXES" localSheetId="13">#REF!</definedName>
    <definedName name="ACCRUED_TAXES">#REF!</definedName>
    <definedName name="Acct" localSheetId="13">#REF!</definedName>
    <definedName name="Acct">#REF!</definedName>
    <definedName name="ACCT_CODE">#N/A</definedName>
    <definedName name="Accumulated_Dep___Building_improvement" localSheetId="13">#REF!</definedName>
    <definedName name="Accumulated_Dep___Building_improvement">#REF!</definedName>
    <definedName name="achart2" hidden="1">#REF!</definedName>
    <definedName name="achart3" hidden="1">#REF!</definedName>
    <definedName name="achart4" hidden="1">#REF!</definedName>
    <definedName name="achart5" hidden="1">#REF!</definedName>
    <definedName name="ACHIEVEMENT">#REF!</definedName>
    <definedName name="Acidplant1" hidden="1">{#N/A,#N/A,FALSE,"CFlow (Real)";#N/A,#N/A,FALSE," CFlow (Nominal)";#N/A,#N/A,FALSE,"P&amp;L"}</definedName>
    <definedName name="ACK" localSheetId="13">#REF!</definedName>
    <definedName name="ACK">#REF!</definedName>
    <definedName name="ackcheck" localSheetId="13">#REF!</definedName>
    <definedName name="ackcheck">#REF!</definedName>
    <definedName name="ACPower">#REF!</definedName>
    <definedName name="act">#REF!</definedName>
    <definedName name="Act_Qty" localSheetId="13">#REF!</definedName>
    <definedName name="Act_Qty">#REF!</definedName>
    <definedName name="Act_Rate" localSheetId="13">#REF!</definedName>
    <definedName name="Act_Rate">#REF!</definedName>
    <definedName name="act98pr">#REF!</definedName>
    <definedName name="act99pr">#REF!</definedName>
    <definedName name="ACTCUM">#REF!</definedName>
    <definedName name="ACTEOH">#N/A</definedName>
    <definedName name="Actgtax" localSheetId="13">#REF!</definedName>
    <definedName name="Actgtax">#REF!</definedName>
    <definedName name="actinvvar" localSheetId="13">#REF!</definedName>
    <definedName name="actinvvar">#REF!</definedName>
    <definedName name="Action" localSheetId="13">#REF!</definedName>
    <definedName name="Action">#REF!</definedName>
    <definedName name="ActivityWorld010" localSheetId="13">#REF!</definedName>
    <definedName name="ActivityWorld010">#REF!</definedName>
    <definedName name="ACTMON">#REF!</definedName>
    <definedName name="actoalvar" localSheetId="13">#REF!</definedName>
    <definedName name="actoalvar">#REF!</definedName>
    <definedName name="ACTPROD">#N/A</definedName>
    <definedName name="Actual" localSheetId="13">#REF!</definedName>
    <definedName name="Actual">#REF!</definedName>
    <definedName name="Actual_Mix" localSheetId="13">#REF!</definedName>
    <definedName name="Actual_Mix">#REF!</definedName>
    <definedName name="Actual_Qty_in_budgetd_Mix" localSheetId="13">#REF!</definedName>
    <definedName name="Actual_Qty_in_budgetd_Mix">#REF!</definedName>
    <definedName name="Actual_Quantity" localSheetId="13">#REF!</definedName>
    <definedName name="Actual_Quantity">#REF!</definedName>
    <definedName name="Actual_Rate" localSheetId="13">#REF!</definedName>
    <definedName name="Actual_Rate">#REF!</definedName>
    <definedName name="Actual_Value" localSheetId="13">#REF!</definedName>
    <definedName name="Actual_Value">#REF!</definedName>
    <definedName name="ACUM">#REF!</definedName>
    <definedName name="ada">#REF!</definedName>
    <definedName name="adadad" hidden="1">{"EVA",#N/A,FALSE,"SMT2";#N/A,#N/A,FALSE,"Summary";#N/A,#N/A,FALSE,"Graphs";#N/A,#N/A,FALSE,"4 Panel"}</definedName>
    <definedName name="ADAMS">#REF!</definedName>
    <definedName name="ADAMSX">#REF!</definedName>
    <definedName name="adb" hidden="1">{"assumptions",#N/A,FALSE,"Scenario 1";"valuation",#N/A,FALSE,"Scenario 1"}</definedName>
    <definedName name="ADB_Dec11_closing">#REF!</definedName>
    <definedName name="ADB_Dec12_closing">#REF!</definedName>
    <definedName name="ADB_Jan14_closing">#REF!</definedName>
    <definedName name="ADB_Jan15_closing">#REF!</definedName>
    <definedName name="ADB_Jan16_closing">#REF!</definedName>
    <definedName name="ADB_Jul13_closing">#REF!</definedName>
    <definedName name="ADB_Jul14_closing">#REF!</definedName>
    <definedName name="ADB_Jul15_closing">#REF!</definedName>
    <definedName name="ADB_Jul16_closing">#REF!</definedName>
    <definedName name="ADB_Jun12_closing">#REF!</definedName>
    <definedName name="ADB_Jun13_closing">#REF!</definedName>
    <definedName name="ADB70_apr11_cls">#REF!</definedName>
    <definedName name="ADB70_apr12_cls">#REF!</definedName>
    <definedName name="ADB70_apr13_cls">#REF!</definedName>
    <definedName name="ADB70_aug10_cls">#REF!</definedName>
    <definedName name="ADB70_aug11_cls">#REF!</definedName>
    <definedName name="ADB70_aug12_cls">#REF!</definedName>
    <definedName name="ADB70_dec10_cls">#REF!</definedName>
    <definedName name="ADB70_feb11_cls">#REF!</definedName>
    <definedName name="ADB70_feb12_cls">#REF!</definedName>
    <definedName name="ADB70_feb13_cls">#REF!</definedName>
    <definedName name="ADB70_jan11_cls">#REF!</definedName>
    <definedName name="ADB70_jan12_cls">#REF!</definedName>
    <definedName name="ADB70_jan13_cls">#REF!</definedName>
    <definedName name="ADB70_jan17_cls">#REF!</definedName>
    <definedName name="ADB70_jan18_cls">#REF!</definedName>
    <definedName name="ADB70_jan19_cls">#REF!</definedName>
    <definedName name="ADB70_jan20_cls">#REF!</definedName>
    <definedName name="ADB70_jan21_cls">#REF!</definedName>
    <definedName name="ADB70_jan22_cls">#REF!</definedName>
    <definedName name="ADB70_jan23_cls">#REF!</definedName>
    <definedName name="ADB70_jan24_cls">#REF!</definedName>
    <definedName name="ADB70_jan25_cls">#REF!</definedName>
    <definedName name="ADB70_jan26_cls">#REF!</definedName>
    <definedName name="ADB70_jan27_cls">#REF!</definedName>
    <definedName name="ADB70_jul10_cls">#REF!</definedName>
    <definedName name="ADB70_jul11_cls">#REF!</definedName>
    <definedName name="ADB70_jul12_cls">#REF!</definedName>
    <definedName name="ADB70_jul17_cls">#REF!</definedName>
    <definedName name="ADB70_jul18_cls">#REF!</definedName>
    <definedName name="ADB70_jul19_cls">#REF!</definedName>
    <definedName name="ADB70_jul20_cls">#REF!</definedName>
    <definedName name="ADB70_jul21_cls">#REF!</definedName>
    <definedName name="ADB70_jul22_cls">#REF!</definedName>
    <definedName name="ADB70_jul23_cls">#REF!</definedName>
    <definedName name="ADB70_jul24_cls">#REF!</definedName>
    <definedName name="ADB70_jul25_cls">#REF!</definedName>
    <definedName name="ADB70_jul26_cls">#REF!</definedName>
    <definedName name="ADB70_jul27_cls">#REF!</definedName>
    <definedName name="ADB70_jun10_cls">#REF!</definedName>
    <definedName name="ADB70_jun11_cls">#REF!</definedName>
    <definedName name="ADB70_jun14_cls">#REF!</definedName>
    <definedName name="ADB70_jun15_cls">#REF!</definedName>
    <definedName name="ADB70_jun16_cls">#REF!</definedName>
    <definedName name="ADB70_jun17_cls">#REF!</definedName>
    <definedName name="ADB70_jun18_cls">#REF!</definedName>
    <definedName name="ADB70_jun19_cls">#REF!</definedName>
    <definedName name="ADB70_jun20_cls">#REF!</definedName>
    <definedName name="ADB70_jun21_cls">#REF!</definedName>
    <definedName name="ADB70_jun22_cls">#REF!</definedName>
    <definedName name="ADB70_jun23_cls">#REF!</definedName>
    <definedName name="ADB70_jun24_cls">#REF!</definedName>
    <definedName name="ADB70_jun25_cls">#REF!</definedName>
    <definedName name="ADB70_jun26_cls">#REF!</definedName>
    <definedName name="ADB70_jun27_cls">#REF!</definedName>
    <definedName name="ADB70_mar11_cls">#REF!</definedName>
    <definedName name="ADB70_mar12_cls">#REF!</definedName>
    <definedName name="ADB70_mar13_cls">#REF!</definedName>
    <definedName name="ADB70_may11_cls">#REF!</definedName>
    <definedName name="ADB70_may12_cls">#REF!</definedName>
    <definedName name="ADB70_may13_cls">#REF!</definedName>
    <definedName name="ADB70_nov10_cls">#REF!</definedName>
    <definedName name="ADB70_nov11_cls">#REF!</definedName>
    <definedName name="ADB70_nov12_cls">#REF!</definedName>
    <definedName name="ADB70_oct10_cls">#REF!</definedName>
    <definedName name="ADB70_oct11_cls">#REF!</definedName>
    <definedName name="ADB70_oct12_cls">#REF!</definedName>
    <definedName name="ADB70_sep10_cls">#REF!</definedName>
    <definedName name="ADB70_sep11_cls">#REF!</definedName>
    <definedName name="ADB70_sep12_cls">#REF!</definedName>
    <definedName name="ADCD" localSheetId="13">#REF!</definedName>
    <definedName name="ADCD">#REF!</definedName>
    <definedName name="add" hidden="1">#REF!</definedName>
    <definedName name="add_data">#REF!</definedName>
    <definedName name="ADD_IN_VERSION">#REF!</definedName>
    <definedName name="addd" localSheetId="13" hidden="1">#REF!</definedName>
    <definedName name="addd" hidden="1">#REF!</definedName>
    <definedName name="adddd" hidden="1">{"DJH3",#N/A,FALSE,"PFL00805";"PJB3",#N/A,FALSE,"PFL00805";"JMD3",#N/A,FALSE,"PFL00805";"DNB3",#N/A,FALSE,"PFL00805";"MJP3",#N/A,FALSE,"PFL00805";"RAB3",#N/A,FALSE,"PFL00805";"GJW3",#N/A,FALSE,"PFL00805";"MASTER3",#N/A,FALSE,"PFL00805"}</definedName>
    <definedName name="AddElement" localSheetId="13">#REF!</definedName>
    <definedName name="AddElement">#REF!</definedName>
    <definedName name="ADDITION_DURING_1997_98">#REF!</definedName>
    <definedName name="AdditionalItems">#REF!</definedName>
    <definedName name="additions" hidden="1">{#N/A,#N/A,FALSE,"COMP"}</definedName>
    <definedName name="additions_1" hidden="1">{#N/A,#N/A,FALSE,"COMP"}</definedName>
    <definedName name="additions_2" hidden="1">{#N/A,#N/A,FALSE,"COMP"}</definedName>
    <definedName name="additions_companies_act" localSheetId="13">#REF!</definedName>
    <definedName name="additions_companies_act">#REF!</definedName>
    <definedName name="Addre" localSheetId="13">#REF!</definedName>
    <definedName name="Addre">#REF!</definedName>
    <definedName name="ADDRECON" localSheetId="13">#REF!</definedName>
    <definedName name="ADDRECON">#REF!</definedName>
    <definedName name="Address" localSheetId="13">#REF!</definedName>
    <definedName name="Address">#REF!</definedName>
    <definedName name="addsummary">#REF!</definedName>
    <definedName name="adf">#REF!</definedName>
    <definedName name="ADFAC">#REF!</definedName>
    <definedName name="adfaf" localSheetId="13">#REF!</definedName>
    <definedName name="adfaf">#REF!</definedName>
    <definedName name="adfbadfb">#REF!</definedName>
    <definedName name="adfbdb">#REF!</definedName>
    <definedName name="ADFGC">#REF!</definedName>
    <definedName name="ADFormula">#REF!</definedName>
    <definedName name="adfs" hidden="1">{#N/A,#N/A,FALSE,"Staffnos &amp; cost"}</definedName>
    <definedName name="adg" hidden="1">{"Balance Sheet",#N/A,FALSE,"CBR North America Consolidated";"Cash Flows",#N/A,FALSE,"CBR North America Consolidated"}</definedName>
    <definedName name="ADITION" hidden="1">{"'장비'!$A$3:$M$12"}</definedName>
    <definedName name="ADITION_1" hidden="1">{"'장비'!$A$3:$M$12"}</definedName>
    <definedName name="ADJ" hidden="1">{#N/A,#N/A,FALSE,"Aging Summary";#N/A,#N/A,FALSE,"Ratio Analysis";#N/A,#N/A,FALSE,"Test 120 Day Accts";#N/A,#N/A,FALSE,"Tickmarks"}</definedName>
    <definedName name="ADJ_2" hidden="1">{#N/A,#N/A,FALSE,"Aging Summary";#N/A,#N/A,FALSE,"Ratio Analysis";#N/A,#N/A,FALSE,"Test 120 Day Accts";#N/A,#N/A,FALSE,"Tickmarks"}</definedName>
    <definedName name="adj_hw">#REF!</definedName>
    <definedName name="adj_hw_sld16">#REF!</definedName>
    <definedName name="adj_hw_sld16_booster">#REF!</definedName>
    <definedName name="adj_hw_sld16_preamp">#REF!</definedName>
    <definedName name="adj_hw_slr16">#REF!</definedName>
    <definedName name="adj_hw_sma1k">#REF!</definedName>
    <definedName name="adj_hw_sma1kcp">#REF!</definedName>
    <definedName name="adj_hw_sma4c">#REF!</definedName>
    <definedName name="adj_hw_stm1e">#REF!</definedName>
    <definedName name="adj_og_cost">#REF!</definedName>
    <definedName name="adj_op_wdv">#REF!</definedName>
    <definedName name="adj_sw">#REF!</definedName>
    <definedName name="adj_sw_sld16">#REF!</definedName>
    <definedName name="adj_sw_sld16_booster">#REF!</definedName>
    <definedName name="adj_sw_sld16_preamp">#REF!</definedName>
    <definedName name="adj_sw_slr16">#REF!</definedName>
    <definedName name="adj_sw_sma1k">#REF!</definedName>
    <definedName name="adj_sw_sma1kcp">#REF!</definedName>
    <definedName name="adj_sw_sma4c">#REF!</definedName>
    <definedName name="adj_sw_stm1e">#REF!</definedName>
    <definedName name="adjj4" hidden="1">{#N/A,#N/A,FALSE,"Aging Summary";#N/A,#N/A,FALSE,"Ratio Analysis";#N/A,#N/A,FALSE,"Test 120 Day Accts";#N/A,#N/A,FALSE,"Tickmarks"}</definedName>
    <definedName name="adjkn">#REF!</definedName>
    <definedName name="ADJSTMNT">#REF!</definedName>
    <definedName name="Adjust" hidden="1">{"'1-TheatreBkgs'!$A$1:$L$102"}</definedName>
    <definedName name="admin" hidden="1">{#N/A,#N/A,FALSE,"Staffnos &amp; cost"}</definedName>
    <definedName name="ADMIN_EXP" localSheetId="13">#REF!</definedName>
    <definedName name="ADMIN_EXP">#REF!</definedName>
    <definedName name="AdminRelated" localSheetId="13">#REF!</definedName>
    <definedName name="AdminRelated">#REF!</definedName>
    <definedName name="ADP">#REF!</definedName>
    <definedName name="adrg" localSheetId="13">#REF!</definedName>
    <definedName name="adrg">#REF!</definedName>
    <definedName name="adrga" localSheetId="13">#REF!</definedName>
    <definedName name="adrga">#REF!</definedName>
    <definedName name="ads" hidden="1">{#N/A,#N/A,FALSE,"5"}</definedName>
    <definedName name="ads_2" hidden="1">{#N/A,#N/A,FALSE,"5"}</definedName>
    <definedName name="ADSAD">{#N/A,#N/A,TRUE,"Staffnos &amp; cost"}</definedName>
    <definedName name="ADSL_NIC">#REF!</definedName>
    <definedName name="ADTAC">#REF!</definedName>
    <definedName name="ADTGC">#REF!</definedName>
    <definedName name="ADVANCE">#N/A</definedName>
    <definedName name="advance_1cy">#REF!</definedName>
    <definedName name="ADVANCE_TAX" localSheetId="13">#REF!</definedName>
    <definedName name="ADVANCE_TAX">#REF!</definedName>
    <definedName name="AdvancedOptics">#REF!</definedName>
    <definedName name="advances" localSheetId="13">#REF!</definedName>
    <definedName name="advances">#REF!</definedName>
    <definedName name="advancesii" localSheetId="13">#REF!</definedName>
    <definedName name="advancesii">#REF!</definedName>
    <definedName name="advexp." localSheetId="13">#REF!</definedName>
    <definedName name="advexp.">#REF!</definedName>
    <definedName name="advstaff" localSheetId="13">#REF!</definedName>
    <definedName name="advstaff">#REF!</definedName>
    <definedName name="adx" hidden="1">{#N/A,#N/A,FALSE,"str_title";#N/A,#N/A,FALSE,"SUM";#N/A,#N/A,FALSE,"Scope";#N/A,#N/A,FALSE,"PIE-Jn";#N/A,#N/A,FALSE,"PIE-Jn_Hz";#N/A,#N/A,FALSE,"Liq_Plan";#N/A,#N/A,FALSE,"S_Curve";#N/A,#N/A,FALSE,"Liq_Prof";#N/A,#N/A,FALSE,"Man_Pwr";#N/A,#N/A,FALSE,"Man_Prof"}</definedName>
    <definedName name="aee">#REF!</definedName>
    <definedName name="AEFormula">#REF!</definedName>
    <definedName name="aeh" localSheetId="13">#REF!</definedName>
    <definedName name="aeh">#REF!</definedName>
    <definedName name="aerfefews" hidden="1">3</definedName>
    <definedName name="aery" localSheetId="13">#REF!</definedName>
    <definedName name="aery">#REF!</definedName>
    <definedName name="aetga" localSheetId="13">#REF!</definedName>
    <definedName name="aetga">#REF!</definedName>
    <definedName name="aetq4t" localSheetId="13">#REF!</definedName>
    <definedName name="aetq4t">#REF!</definedName>
    <definedName name="aey" localSheetId="13">#REF!</definedName>
    <definedName name="aey">#REF!</definedName>
    <definedName name="aey3a" localSheetId="13">#REF!</definedName>
    <definedName name="aey3a">#REF!</definedName>
    <definedName name="af" hidden="1">{#N/A,#N/A,FALSE,"Staffnos &amp; cost"}</definedName>
    <definedName name="Afa_SoAfaKumBil" localSheetId="13">#REF!</definedName>
    <definedName name="Afa_SoAfaKumBil">#REF!</definedName>
    <definedName name="Afa_SoAfaKumKalk" localSheetId="13">#REF!</definedName>
    <definedName name="Afa_SoAfaKumKalk">#REF!</definedName>
    <definedName name="afaff" localSheetId="13">#REF!</definedName>
    <definedName name="afaff">#REF!</definedName>
    <definedName name="AfaKumBil" localSheetId="13">#REF!</definedName>
    <definedName name="AfaKumBil">#REF!</definedName>
    <definedName name="AfaLfdJahrBil" localSheetId="13">#REF!</definedName>
    <definedName name="AfaLfdJahrBil">#REF!</definedName>
    <definedName name="AfaLfdMonatBil" localSheetId="13">#REF!</definedName>
    <definedName name="AfaLfdMonatBil">#REF!</definedName>
    <definedName name="afdaf">#REF!</definedName>
    <definedName name="afdfaf" localSheetId="13">#REF!</definedName>
    <definedName name="afdfaf">#REF!</definedName>
    <definedName name="afdqwfd" localSheetId="13">#REF!</definedName>
    <definedName name="afdqwfd">#REF!</definedName>
    <definedName name="aff"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fkdufi">#N/A</definedName>
    <definedName name="afs">#REF!</definedName>
    <definedName name="afvancesI" localSheetId="13">#REF!</definedName>
    <definedName name="afvancesI">#REF!</definedName>
    <definedName name="afwrfwf" hidden="1">{#N/A,#N/A,FALSE,"SMT1";#N/A,#N/A,FALSE,"SMT2";#N/A,#N/A,FALSE,"Summary";#N/A,#N/A,FALSE,"Graphs";#N/A,#N/A,FALSE,"4 Panel"}</definedName>
    <definedName name="agdump" localSheetId="13">#REF!</definedName>
    <definedName name="agdump">#REF!</definedName>
    <definedName name="AGE" hidden="1">{#N/A,#N/A,FALSE,"Staffnos &amp; cost"}</definedName>
    <definedName name="AGE_1" hidden="1">{#N/A,#N/A,FALSE,"Staffnos &amp; cost"}</definedName>
    <definedName name="AGE_1_1" hidden="1">{#N/A,#N/A,FALSE,"Staffnos &amp; cost"}</definedName>
    <definedName name="AGE_1_2" hidden="1">{#N/A,#N/A,FALSE,"Staffnos &amp; cost"}</definedName>
    <definedName name="AGE_2" hidden="1">{#N/A,#N/A,FALSE,"Staffnos &amp; cost"}</definedName>
    <definedName name="AGE_2_1" hidden="1">{#N/A,#N/A,FALSE,"Staffnos &amp; cost"}</definedName>
    <definedName name="AGE_3" hidden="1">{#N/A,#N/A,FALSE,"Staffnos &amp; cost"}</definedName>
    <definedName name="AGEBACK">#REF!</definedName>
    <definedName name="agedump" localSheetId="13">#REF!</definedName>
    <definedName name="agedump">#REF!</definedName>
    <definedName name="AGEing">#REF!</definedName>
    <definedName name="AGEINGJAN">#REF!</definedName>
    <definedName name="AgeLoss">#REF!</definedName>
    <definedName name="agencydump" localSheetId="13">#REF!</definedName>
    <definedName name="agencydump">#REF!</definedName>
    <definedName name="AGENCYLY" localSheetId="13">#REF!</definedName>
    <definedName name="AGENCYLY">#REF!</definedName>
    <definedName name="AGENCYPLAN" localSheetId="13">#REF!</definedName>
    <definedName name="AGENCYPLAN">#REF!</definedName>
    <definedName name="ageos" localSheetId="13">#REF!</definedName>
    <definedName name="ageos">#REF!</definedName>
    <definedName name="agestock" localSheetId="13">#REF!</definedName>
    <definedName name="agestock">#REF!</definedName>
    <definedName name="AGFormula">#REF!</definedName>
    <definedName name="AGGIORNAMENTO">#REF!</definedName>
    <definedName name="aging" hidden="1">{#N/A,#N/A,FALSE,"Aging Summary";#N/A,#N/A,FALSE,"Ratio Analysis";#N/A,#N/A,FALSE,"Test 120 Day Accts";#N/A,#N/A,FALSE,"Tickmarks"}</definedName>
    <definedName name="aging_2" hidden="1">{#N/A,#N/A,FALSE,"Aging Summary";#N/A,#N/A,FALSE,"Ratio Analysis";#N/A,#N/A,FALSE,"Test 120 Day Accts";#N/A,#N/A,FALSE,"Tickmarks"}</definedName>
    <definedName name="Aging_dollars">#REF!</definedName>
    <definedName name="Aging_percent">#REF!,#REF!</definedName>
    <definedName name="agr" localSheetId="13">#REF!</definedName>
    <definedName name="agr">#REF!</definedName>
    <definedName name="agrw" localSheetId="13">#REF!</definedName>
    <definedName name="agrw">#REF!</definedName>
    <definedName name="AHC" localSheetId="13">#REF!</definedName>
    <definedName name="AHC">#REF!</definedName>
    <definedName name="AHFormula">#REF!</definedName>
    <definedName name="aho" localSheetId="13">#REF!</definedName>
    <definedName name="aho">#REF!</definedName>
    <definedName name="AI" localSheetId="13">#REF!</definedName>
    <definedName name="AI">#REF!</definedName>
    <definedName name="AIFO">#REF!</definedName>
    <definedName name="AIR_CONDITIONER">#REF!</definedName>
    <definedName name="air_trap">#REF!</definedName>
    <definedName name="aircompression">#REF!</definedName>
    <definedName name="aircompressor" localSheetId="13">#REF!</definedName>
    <definedName name="aircompressor">#REF!</definedName>
    <definedName name="AIRPORT">#REF!</definedName>
    <definedName name="aisdn">#REF!</definedName>
    <definedName name="aisdn2">#REF!</definedName>
    <definedName name="aisdn3">#REF!</definedName>
    <definedName name="AIVE">#REF!</definedName>
    <definedName name="ajay" localSheetId="13">#REF!</definedName>
    <definedName name="ajay">#REF!</definedName>
    <definedName name="ajp">NA()</definedName>
    <definedName name="AJPS">NA()</definedName>
    <definedName name="AK">#REF!</definedName>
    <definedName name="AKA" hidden="1">{"'August 2000'!$A$1:$J$101"}</definedName>
    <definedName name="Akhil" hidden="1">{"mndview",#N/A,TRUE,"Total 95";"vakview",#N/A,TRUE,"Total 95";#N/A,#N/A,TRUE,"Graphs"}</definedName>
    <definedName name="akjfc">#REF!</definedName>
    <definedName name="AL_CARB">#REF!</definedName>
    <definedName name="Alcatel_E10">#REF!</definedName>
    <definedName name="ALIM._CARB.">#REF!</definedName>
    <definedName name="ALL___0" localSheetId="13">#REF!</definedName>
    <definedName name="ALL___0">#REF!</definedName>
    <definedName name="ALL___0_10">#REF!</definedName>
    <definedName name="ALL___0_11">#REF!</definedName>
    <definedName name="ALL___0_12">#REF!</definedName>
    <definedName name="ALL___0_9">#REF!</definedName>
    <definedName name="ALL_10">#REF!</definedName>
    <definedName name="ALL_11">#REF!</definedName>
    <definedName name="ALL_12">#REF!</definedName>
    <definedName name="ALL_9">#REF!</definedName>
    <definedName name="ALL_FA" localSheetId="13">#REF!</definedName>
    <definedName name="ALL_FA">#REF!</definedName>
    <definedName name="All_Item">#REF!</definedName>
    <definedName name="All_minus_Cal" localSheetId="13">#REF!,#REF!,#REF!,#REF!</definedName>
    <definedName name="All_minus_Cal">#REF!,#REF!,#REF!,#REF!</definedName>
    <definedName name="AllBranches" localSheetId="13">#REF!</definedName>
    <definedName name="AllBranches">#REF!</definedName>
    <definedName name="ALLIED_NIPPON_LIMITED">#REF!</definedName>
    <definedName name="AllIndiaTotal" localSheetId="13">#REF!</definedName>
    <definedName name="AllIndiaTotal">#REF!</definedName>
    <definedName name="alll">#REF!</definedName>
    <definedName name="alllll">#N/A</definedName>
    <definedName name="allo" localSheetId="13">#REF!</definedName>
    <definedName name="allo">#REF!</definedName>
    <definedName name="ALLOCATION">#REF!</definedName>
    <definedName name="Allow1" localSheetId="13">#REF!</definedName>
    <definedName name="Allow1">#REF!</definedName>
    <definedName name="Allow10" localSheetId="13">#REF!</definedName>
    <definedName name="Allow10">#REF!</definedName>
    <definedName name="Allow2" localSheetId="13">#REF!</definedName>
    <definedName name="Allow2">#REF!</definedName>
    <definedName name="Allow20" localSheetId="13">#REF!</definedName>
    <definedName name="Allow20">#REF!</definedName>
    <definedName name="Allow3" localSheetId="13">#REF!</definedName>
    <definedName name="Allow3">#REF!</definedName>
    <definedName name="Allow30" localSheetId="13">#REF!</definedName>
    <definedName name="Allow30">#REF!</definedName>
    <definedName name="Allow4" localSheetId="13">#REF!</definedName>
    <definedName name="Allow4">#REF!</definedName>
    <definedName name="ALLOWANCE">#N/A</definedName>
    <definedName name="Allowance_to_Receivables">#REF!,#REF!</definedName>
    <definedName name="Allowance_to_Sales">#REF!,#REF!</definedName>
    <definedName name="Allowances" localSheetId="13">#REF!</definedName>
    <definedName name="Allowances">#REF!</definedName>
    <definedName name="Allsort" localSheetId="13">#REF!</definedName>
    <definedName name="Allsort">#REF!</definedName>
    <definedName name="AllTables">{1}</definedName>
    <definedName name="ALOCHDG">#REF!</definedName>
    <definedName name="ALOK" hidden="1">{"DJH3",#N/A,FALSE,"PFL00805";"PJB3",#N/A,FALSE,"PFL00805";"JMD3",#N/A,FALSE,"PFL00805";"DNB3",#N/A,FALSE,"PFL00805";"MJP3",#N/A,FALSE,"PFL00805";"RAB3",#N/A,FALSE,"PFL00805";"GJW3",#N/A,FALSE,"PFL00805";"MASTER3",#N/A,FALSE,"PFL00805"}</definedName>
    <definedName name="alokg" hidden="1">{"DJH3",#N/A,FALSE,"PFL00805";"PJB3",#N/A,FALSE,"PFL00805";"JMD3",#N/A,FALSE,"PFL00805";"DNB3",#N/A,FALSE,"PFL00805";"MJP3",#N/A,FALSE,"PFL00805";"RAB3",#N/A,FALSE,"PFL00805";"GJW3",#N/A,FALSE,"PFL00805";"MASTER3",#N/A,FALSE,"PFL00805"}</definedName>
    <definedName name="alokmg" localSheetId="13">#REF!</definedName>
    <definedName name="alokmg">#REF!</definedName>
    <definedName name="Alokmgca" localSheetId="13">#REF!</definedName>
    <definedName name="Alokmgca">#REF!</definedName>
    <definedName name="alp" localSheetId="13">#REF!</definedName>
    <definedName name="alp">#REF!</definedName>
    <definedName name="ALPROJ">#REF!</definedName>
    <definedName name="alr" localSheetId="13">#REF!</definedName>
    <definedName name="alr">#REF!</definedName>
    <definedName name="Altables">{1}</definedName>
    <definedName name="altri">#REF!</definedName>
    <definedName name="altri_area_A">#REF!</definedName>
    <definedName name="altri_area_B">#REF!</definedName>
    <definedName name="altri_DAL">#REF!</definedName>
    <definedName name="AMAKEQTY">#N/A</definedName>
    <definedName name="AMAKEQTYNU">#N/A</definedName>
    <definedName name="AMAKETWT">#N/A</definedName>
    <definedName name="AMAKETWTNU">#N/A</definedName>
    <definedName name="amandeep" localSheetId="13" hidden="1">#REF!</definedName>
    <definedName name="amandeep" hidden="1">#REF!</definedName>
    <definedName name="amb_std">#REF!</definedName>
    <definedName name="amc">#REF!</definedName>
    <definedName name="AMCE">#REF!</definedName>
    <definedName name="America">#REF!</definedName>
    <definedName name="AMG_AS">#REF!</definedName>
    <definedName name="AMG_PA">#REF!</definedName>
    <definedName name="amit" hidden="1">{"bs",#N/A,FALSE,"BS";"pl",#N/A,FALSE,"PL";"res",#N/A,FALSE,"S.CAP,RES";"loans",#N/A,FALSE,"Loans";"inv",#N/A,FALSE,"C.Assets";"fa",#N/A,FALSE,"F.Assets";"ca",#N/A,FALSE,"C.Assets";"cl",#N/A,FALSE,"CL,Sales,Income";"ovh",#N/A,FALSE,"OVH"}</definedName>
    <definedName name="amm">#REF!</definedName>
    <definedName name="ammcapnewwww">#REF!</definedName>
    <definedName name="AMMORT">#REF!</definedName>
    <definedName name="AMMORTIZZATORI">#REF!</definedName>
    <definedName name="amn" hidden="1">{#N/A,#N/A,FALSE,"Staffnos &amp; cost"}</definedName>
    <definedName name="amol" hidden="1">{#N/A,#N/A,FALSE,"Staffnos &amp; cost"}</definedName>
    <definedName name="AMOT">#REF!</definedName>
    <definedName name="AMOUNT" localSheetId="13">#REF!</definedName>
    <definedName name="AMOUNT">#REF!</definedName>
    <definedName name="Amount_Added_on_Revaluation">#REF!</definedName>
    <definedName name="Amount_derived_as_per_Sec._349__3__d">#REF!</definedName>
    <definedName name="Amount_of_Addition">#REF!</definedName>
    <definedName name="AMOUNT2" localSheetId="13">#REF!</definedName>
    <definedName name="AMOUNT2">#REF!</definedName>
    <definedName name="Amountunit">#REF!</definedName>
    <definedName name="AMPS">#REF!</definedName>
    <definedName name="an" hidden="1">{#N/A,#N/A,FALSE,"COMP"}</definedName>
    <definedName name="an_1" hidden="1">{#N/A,#N/A,FALSE,"COMP"}</definedName>
    <definedName name="an_2" hidden="1">{#N/A,#N/A,FALSE,"COMP"}</definedName>
    <definedName name="AN_P1" localSheetId="13">#REF!</definedName>
    <definedName name="AN_P1">#REF!</definedName>
    <definedName name="anadty" localSheetId="13">#REF!</definedName>
    <definedName name="anadty">#REF!</definedName>
    <definedName name="ANAL.93">#N/A</definedName>
    <definedName name="analisi_new">#REF!</definedName>
    <definedName name="ANALSC">#REF!</definedName>
    <definedName name="ANALYSIS" localSheetId="13">#REF!</definedName>
    <definedName name="ANALYSIS">#REF!</definedName>
    <definedName name="anaspun" localSheetId="13">#REF!</definedName>
    <definedName name="anaspun">#REF!</definedName>
    <definedName name="anchor" localSheetId="13">#REF!</definedName>
    <definedName name="anchor">#REF!</definedName>
    <definedName name="ANCORA">#REF!</definedName>
    <definedName name="Andhra" localSheetId="13">#REF!</definedName>
    <definedName name="Andhra">#REF!</definedName>
    <definedName name="Aneexure" hidden="1">{#N/A,#N/A,FALSE,"Staffnos &amp; cost"}</definedName>
    <definedName name="angle">#REF!</definedName>
    <definedName name="anil" localSheetId="13">#REF!</definedName>
    <definedName name="anil">#REF!</definedName>
    <definedName name="ANJU_SHENOY" localSheetId="13">#REF!</definedName>
    <definedName name="ANJU_SHENOY">#REF!</definedName>
    <definedName name="ankit" hidden="1">#REF!</definedName>
    <definedName name="anlkfn" hidden="1">#REF!</definedName>
    <definedName name="ANM" localSheetId="13">#REF!</definedName>
    <definedName name="ANM">#REF!</definedName>
    <definedName name="ann" localSheetId="13">#REF!</definedName>
    <definedName name="ann">#REF!</definedName>
    <definedName name="ANN_SUNDRY_DEBTORS" localSheetId="13">#REF!</definedName>
    <definedName name="ANN_SUNDRY_DEBTORS">#REF!</definedName>
    <definedName name="Ann_X_1" localSheetId="13">#REF!</definedName>
    <definedName name="Ann_X_1">#REF!</definedName>
    <definedName name="Ann_Y_1" localSheetId="13">#REF!</definedName>
    <definedName name="Ann_Y_1">#REF!</definedName>
    <definedName name="Ann_Z_1" localSheetId="13">#REF!</definedName>
    <definedName name="Ann_Z_1">#REF!</definedName>
    <definedName name="annB" localSheetId="13">#REF!</definedName>
    <definedName name="annB">#REF!</definedName>
    <definedName name="annC" localSheetId="13">#REF!</definedName>
    <definedName name="annC">#REF!</definedName>
    <definedName name="ANNEX" localSheetId="13">#REF!</definedName>
    <definedName name="ANNEX">#REF!</definedName>
    <definedName name="Annex_1">#REF!</definedName>
    <definedName name="Annex_2">#REF!</definedName>
    <definedName name="annex_c" localSheetId="13">#REF!</definedName>
    <definedName name="annex_c">#REF!</definedName>
    <definedName name="annex_c1" localSheetId="13">#REF!</definedName>
    <definedName name="annex_c1">#REF!</definedName>
    <definedName name="ANNEXA" localSheetId="13">#REF!</definedName>
    <definedName name="ANNEXA">#REF!</definedName>
    <definedName name="Annexure" hidden="1">{#N/A,#N/A,FALSE,"Sheet7"}</definedName>
    <definedName name="Annexure_I" localSheetId="13">#REF!</definedName>
    <definedName name="Annexure_I">#REF!</definedName>
    <definedName name="ANNEXURE_I.I" localSheetId="13">#REF!</definedName>
    <definedName name="ANNEXURE_I.I">#REF!</definedName>
    <definedName name="ANNEXURE1" localSheetId="13">#REF!</definedName>
    <definedName name="ANNEXURE1">#REF!</definedName>
    <definedName name="ANNEXURE2" localSheetId="13">#REF!</definedName>
    <definedName name="ANNEXURE2">#REF!</definedName>
    <definedName name="AnnexurePART1" localSheetId="13">#REF!</definedName>
    <definedName name="AnnexurePART1">#REF!</definedName>
    <definedName name="AnnII" localSheetId="13">#REF!</definedName>
    <definedName name="AnnII">#REF!</definedName>
    <definedName name="AnnIIIa" localSheetId="13">#REF!</definedName>
    <definedName name="AnnIIIa">#REF!</definedName>
    <definedName name="AnnIIIb" localSheetId="13">#REF!</definedName>
    <definedName name="AnnIIIb">#REF!</definedName>
    <definedName name="AnnIIIc" localSheetId="13">#REF!</definedName>
    <definedName name="AnnIIIc">#REF!</definedName>
    <definedName name="AnnIVa" localSheetId="13">#REF!</definedName>
    <definedName name="AnnIVa">#REF!</definedName>
    <definedName name="AnnIVb" localSheetId="13">#REF!</definedName>
    <definedName name="AnnIVb">#REF!</definedName>
    <definedName name="AnnIXa" localSheetId="13">#REF!</definedName>
    <definedName name="AnnIXa">#REF!</definedName>
    <definedName name="AnnIXb" localSheetId="13">#REF!</definedName>
    <definedName name="AnnIXb">#REF!</definedName>
    <definedName name="AnnIXc" localSheetId="13">#REF!</definedName>
    <definedName name="AnnIXc">#REF!</definedName>
    <definedName name="annixnx"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nnual_interest_rate">#REF!</definedName>
    <definedName name="AnnV" localSheetId="13">#REF!</definedName>
    <definedName name="AnnV">#REF!</definedName>
    <definedName name="AnnVI" localSheetId="13">#REF!</definedName>
    <definedName name="AnnVI">#REF!</definedName>
    <definedName name="AnnVIIa" localSheetId="13">#REF!</definedName>
    <definedName name="AnnVIIa">#REF!</definedName>
    <definedName name="AnnVIII" localSheetId="13">#REF!</definedName>
    <definedName name="AnnVIII">#REF!</definedName>
    <definedName name="AnnX" localSheetId="13">#REF!</definedName>
    <definedName name="AnnX">#REF!</definedName>
    <definedName name="AnnXI" localSheetId="13">#REF!</definedName>
    <definedName name="AnnXI">#REF!</definedName>
    <definedName name="AnnXIc" localSheetId="13">#REF!</definedName>
    <definedName name="AnnXIc">#REF!</definedName>
    <definedName name="AnnXIIb" localSheetId="13">#REF!</definedName>
    <definedName name="AnnXIIb">#REF!</definedName>
    <definedName name="AnnXIIc" localSheetId="13">#REF!</definedName>
    <definedName name="AnnXIIc">#REF!</definedName>
    <definedName name="AnnXIV" localSheetId="13">#REF!</definedName>
    <definedName name="AnnXIV">#REF!</definedName>
    <definedName name="AnnXV" localSheetId="13">#REF!</definedName>
    <definedName name="AnnXV">#REF!</definedName>
    <definedName name="AnnXVAFF" localSheetId="13">#REF!</definedName>
    <definedName name="AnnXVAFF">#REF!</definedName>
    <definedName name="ANS" localSheetId="13">#REF!</definedName>
    <definedName name="ANS">#REF!</definedName>
    <definedName name="anscount" hidden="1">1</definedName>
    <definedName name="Antenna_Pointer">#REF!</definedName>
    <definedName name="Antenna_Price_a">#REF!</definedName>
    <definedName name="ANUAL" localSheetId="13">#REF!</definedName>
    <definedName name="ANUAL">#REF!</definedName>
    <definedName name="ANY">#REF!</definedName>
    <definedName name="ANZ_1">#REF!</definedName>
    <definedName name="ANZ_4">#REF!</definedName>
    <definedName name="AOC" hidden="1">{"","","'Curves'!$E$55","'Curves'!$F$55","","","","","",""}</definedName>
    <definedName name="aorg">#REF!</definedName>
    <definedName name="AP" localSheetId="13">#REF!</definedName>
    <definedName name="AP">#REF!</definedName>
    <definedName name="AP_PrePay_Detail" localSheetId="13">#REF!</definedName>
    <definedName name="AP_PrePay_Detail">#REF!</definedName>
    <definedName name="aparna" localSheetId="13">#REF!</definedName>
    <definedName name="aparna">#REF!</definedName>
    <definedName name="APERTURA">#REF!</definedName>
    <definedName name="APIMAR">#REF!</definedName>
    <definedName name="APOL" localSheetId="13">#REF!</definedName>
    <definedName name="APOL">#REF!</definedName>
    <definedName name="App">#REF!</definedName>
    <definedName name="apples" localSheetId="13">#REF!</definedName>
    <definedName name="apples">#REF!</definedName>
    <definedName name="approach" localSheetId="13">#REF!</definedName>
    <definedName name="approach">#REF!</definedName>
    <definedName name="APPSUSERNAME1">#REF!</definedName>
    <definedName name="APPSUSERNAME2">#REF!</definedName>
    <definedName name="APPSUSERNAME3">#REF!</definedName>
    <definedName name="APPSUSERNAME4">#REF!</definedName>
    <definedName name="APPSUSERNAME5">#REF!</definedName>
    <definedName name="APPSUSERNAME6">#REF!</definedName>
    <definedName name="APPSUSERNAME7">#REF!</definedName>
    <definedName name="Apr_98_to_Jun_98">#REF!</definedName>
    <definedName name="Apr_98_to_Sep_98">#REF!</definedName>
    <definedName name="APR06F" localSheetId="13">#REF!</definedName>
    <definedName name="APR06F">#REF!</definedName>
    <definedName name="APRIL" localSheetId="13">#REF!</definedName>
    <definedName name="APRIL">#REF!</definedName>
    <definedName name="APRIL04" hidden="1">{"PRINT",#N/A,FALSE,"index"}</definedName>
    <definedName name="APRIL04_2" hidden="1">{"PRINT",#N/A,FALSE,"index"}</definedName>
    <definedName name="APRIL97" localSheetId="13">#REF!</definedName>
    <definedName name="APRIL97">#REF!</definedName>
    <definedName name="AprilBalsAct">#REF!</definedName>
    <definedName name="AprtoDec" localSheetId="13">#REF!</definedName>
    <definedName name="AprtoDec">#REF!</definedName>
    <definedName name="APSUMMARY">#REF!</definedName>
    <definedName name="APZ">#REF!</definedName>
    <definedName name="APZchoice">#REF!</definedName>
    <definedName name="aq" localSheetId="13">#REF!</definedName>
    <definedName name="aq">#REF!</definedName>
    <definedName name="AQWEXXFR" localSheetId="13">#REF!</definedName>
    <definedName name="AQWEXXFR">#REF!</definedName>
    <definedName name="ar" localSheetId="13">#REF!</definedName>
    <definedName name="ar">#REF!</definedName>
    <definedName name="AR_AGING" localSheetId="13">#REF!</definedName>
    <definedName name="AR_AGING">#REF!</definedName>
    <definedName name="AR_Exch_Rate" localSheetId="13">#REF!</definedName>
    <definedName name="AR_Exch_Rate">#REF!</definedName>
    <definedName name="AR_Rep_Range" localSheetId="13">OFFSET(#REF!,0,0,COUNTA(#REF!),11)</definedName>
    <definedName name="AR_Rep_Range">OFFSET(#REF!,0,0,COUNTA(#REF!),11)</definedName>
    <definedName name="ARA_Threshold" localSheetId="13">#REF!</definedName>
    <definedName name="ARA_Threshold">#REF!</definedName>
    <definedName name="ARCons">#REF!</definedName>
    <definedName name="Area" localSheetId="13">#REF!</definedName>
    <definedName name="Area">#REF!</definedName>
    <definedName name="Area_Above_EL">#REF!</definedName>
    <definedName name="Area_Below_EL">#REF!</definedName>
    <definedName name="Area_grafico">#REF!</definedName>
    <definedName name="Area_Left_EL">#REF!</definedName>
    <definedName name="Area_Tab">#REF!</definedName>
    <definedName name="Area_Tot">#REF!</definedName>
    <definedName name="area1" localSheetId="13">#REF!</definedName>
    <definedName name="area1">#REF!</definedName>
    <definedName name="area2" localSheetId="13">#REF!</definedName>
    <definedName name="area2">#REF!</definedName>
    <definedName name="area3" localSheetId="13">#REF!</definedName>
    <definedName name="area3">#REF!</definedName>
    <definedName name="area4">#REF!</definedName>
    <definedName name="areaagency_bak">#REF!</definedName>
    <definedName name="AREAS_CA_CANOPY__WAREHOUSE" localSheetId="13">#REF!</definedName>
    <definedName name="AREAS_CA_CANOPY__WAREHOUSE">#REF!</definedName>
    <definedName name="AREAS_CB_Canteen_Building" localSheetId="13">#REF!</definedName>
    <definedName name="AREAS_CB_Canteen_Building">#REF!</definedName>
    <definedName name="AREAS_CIPT_Tanker_CIP_Shed" localSheetId="13">#REF!</definedName>
    <definedName name="AREAS_CIPT_Tanker_CIP_Shed">#REF!</definedName>
    <definedName name="AREAS_CLRR_Contract_Labour_Rest_Room" localSheetId="13">#REF!</definedName>
    <definedName name="AREAS_CLRR_Contract_Labour_Rest_Room">#REF!</definedName>
    <definedName name="AREAS_CS_Chemical_Store" localSheetId="13">#REF!</definedName>
    <definedName name="AREAS_CS_Chemical_Store">#REF!</definedName>
    <definedName name="AREAS_ETPC_ETP_Civil_Works" localSheetId="13">#REF!</definedName>
    <definedName name="AREAS_ETPC_ETP_Civil_Works">#REF!</definedName>
    <definedName name="AREAS_EX_EXTERNAL_WORKS" localSheetId="13">#REF!</definedName>
    <definedName name="AREAS_EX_EXTERNAL_WORKS">#REF!</definedName>
    <definedName name="AREAS_FC_Farmer_s_Conference" localSheetId="13">#REF!</definedName>
    <definedName name="AREAS_FC_Farmer_s_Conference">#REF!</definedName>
    <definedName name="AREAS_FU_Fumigation" localSheetId="13">#REF!</definedName>
    <definedName name="AREAS_FU_Fumigation">#REF!</definedName>
    <definedName name="AREAS_GA_General_Area___Overall" localSheetId="13">#REF!</definedName>
    <definedName name="AREAS_GA_General_Area___Overall">#REF!</definedName>
    <definedName name="AREAS_GP_Guard_Posts" localSheetId="13">#REF!</definedName>
    <definedName name="AREAS_GP_Guard_Posts">#REF!</definedName>
    <definedName name="AREAS_LS_LubeOil_Stores" localSheetId="13">#REF!</definedName>
    <definedName name="AREAS_LS_LubeOil_Stores">#REF!</definedName>
    <definedName name="AREAS_MR_TB_Milk_Reception_Tanker_s_Bay" localSheetId="13">#REF!</definedName>
    <definedName name="AREAS_MR_TB_Milk_Reception_Tanker_s_Bay">#REF!</definedName>
    <definedName name="AREAS_MTF_Milk_Tank_Foundations" localSheetId="13">#REF!</definedName>
    <definedName name="AREAS_MTF_Milk_Tank_Foundations">#REF!</definedName>
    <definedName name="AREAS_PB_PROCESS_BUILDING" localSheetId="13">#REF!</definedName>
    <definedName name="AREAS_PB_PROCESS_BUILDING">#REF!</definedName>
    <definedName name="AREAS_PR_Pipe_Racks" localSheetId="13">#REF!</definedName>
    <definedName name="AREAS_PR_Pipe_Racks">#REF!</definedName>
    <definedName name="AREAS_SR_2_Security_Room___2" localSheetId="13">#REF!</definedName>
    <definedName name="AREAS_SR_2_Security_Room___2">#REF!</definedName>
    <definedName name="AREAS_SR_3_Store_Room" localSheetId="13">#REF!</definedName>
    <definedName name="AREAS_SR_3_Store_Room">#REF!</definedName>
    <definedName name="AREAS_ST_Stacks_near_Utility_Buildings" localSheetId="13">#REF!</definedName>
    <definedName name="AREAS_ST_Stacks_near_Utility_Buildings">#REF!</definedName>
    <definedName name="AREAS_SY_Scrap_Yard" localSheetId="13">#REF!</definedName>
    <definedName name="AREAS_SY_Scrap_Yard">#REF!</definedName>
    <definedName name="AREAS_TWW_Truck_Wheel_Wash" localSheetId="13">#REF!</definedName>
    <definedName name="AREAS_TWW_Truck_Wheel_Wash">#REF!</definedName>
    <definedName name="AREAS_TY_Transformer_Yard" localSheetId="13">#REF!</definedName>
    <definedName name="AREAS_TY_Transformer_Yard">#REF!</definedName>
    <definedName name="AREAS_UB_UTILITY_BLOCK" localSheetId="13">#REF!</definedName>
    <definedName name="AREAS_UB_UTILITY_BLOCK">#REF!</definedName>
    <definedName name="AREAS_WH_Ware_House_Area" localSheetId="13">#REF!</definedName>
    <definedName name="AREAS_WH_Ware_House_Area">#REF!</definedName>
    <definedName name="AreaTab">#REF!</definedName>
    <definedName name="Areew">#N/A</definedName>
    <definedName name="arest" localSheetId="13">#REF!</definedName>
    <definedName name="arest">#REF!</definedName>
    <definedName name="areya" localSheetId="13">#REF!</definedName>
    <definedName name="areya">#REF!</definedName>
    <definedName name="ARGENTINA_SECTOR">#REF!</definedName>
    <definedName name="arhyae" localSheetId="13">#REF!</definedName>
    <definedName name="arhyae">#REF!</definedName>
    <definedName name="arif" localSheetId="13">#REF!</definedName>
    <definedName name="arif">#REF!</definedName>
    <definedName name="ARINVAP">#REF!</definedName>
    <definedName name="ARP_Threshold" localSheetId="13">#REF!</definedName>
    <definedName name="ARP_Threshold">#REF!</definedName>
    <definedName name="ARProf">#REF!</definedName>
    <definedName name="ARREAR_DEPRECIATION___350">#REF!</definedName>
    <definedName name="ARREAR_DEPRECIATION_P_l">#REF!</definedName>
    <definedName name="arrr">#REF!</definedName>
    <definedName name="ARSCC" localSheetId="13">#REF!</definedName>
    <definedName name="ARSCC">#REF!</definedName>
    <definedName name="ARTotCoy">#REF!</definedName>
    <definedName name="aruna" localSheetId="13">#REF!</definedName>
    <definedName name="aruna">#REF!</definedName>
    <definedName name="ARUP">#REF!</definedName>
    <definedName name="as" localSheetId="13">#REF!</definedName>
    <definedName name="as">#REF!</definedName>
    <definedName name="AS_PA">#REF!</definedName>
    <definedName name="AS2DocOpenMode" hidden="1">"AS2DocumentEdit"</definedName>
    <definedName name="AS2HasNoAutoHeaderFooter" hidden="1">" "</definedName>
    <definedName name="AS2LinkLS" hidden="1">#REF!</definedName>
    <definedName name="AS2NamedRange" hidden="1">4</definedName>
    <definedName name="AS2ReportLS" hidden="1">1</definedName>
    <definedName name="AS2StaticLS" localSheetId="13" hidden="1">#REF!</definedName>
    <definedName name="AS2StaticLS" hidden="1">#REF!</definedName>
    <definedName name="AS2SyncStepLS" hidden="1">0</definedName>
    <definedName name="AS2TickmarkLS" localSheetId="13" hidden="1">#REF!</definedName>
    <definedName name="AS2TickmarkLS" hidden="1">#REF!</definedName>
    <definedName name="AS2VersionLS" hidden="1">300</definedName>
    <definedName name="asas" localSheetId="13">#REF!</definedName>
    <definedName name="asas">#REF!</definedName>
    <definedName name="asasa" hidden="1">{"DJH3",#N/A,FALSE,"PFL00805";"PJB3",#N/A,FALSE,"PFL00805";"JMD3",#N/A,FALSE,"PFL00805";"DNB3",#N/A,FALSE,"PFL00805";"MJP3",#N/A,FALSE,"PFL00805";"RAB3",#N/A,FALSE,"PFL00805";"GJW3",#N/A,FALSE,"PFL00805";"MASTER3",#N/A,FALSE,"PFL00805"}</definedName>
    <definedName name="asc">#REF!</definedName>
    <definedName name="ASCEDF" localSheetId="13">#REF!</definedName>
    <definedName name="ASCEDF">#REF!</definedName>
    <definedName name="asd" localSheetId="13">#REF!</definedName>
    <definedName name="asd">#REF!</definedName>
    <definedName name="asda" hidden="1">{"EVA",#N/A,FALSE,"SMT2";#N/A,#N/A,FALSE,"Summary";#N/A,#N/A,FALSE,"Graphs";#N/A,#N/A,FALSE,"4 Panel"}</definedName>
    <definedName name="ASDEFRWDERET" localSheetId="13">#REF!</definedName>
    <definedName name="ASDEFRWDERET">#REF!</definedName>
    <definedName name="asdf" localSheetId="13">#REF!</definedName>
    <definedName name="asdf">#REF!</definedName>
    <definedName name="asdf_2" hidden="1">{#N/A,#N/A,FALSE,"4"}</definedName>
    <definedName name="asdfdfdjf"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asdfff"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sdfgh" hidden="1">{#N/A,#N/A,FALSE,"Staffnos &amp; cost"}</definedName>
    <definedName name="asdfre" hidden="1">#REF!</definedName>
    <definedName name="ASDFVG" hidden="1">{"'BGT2001'!$A$1:$AE$112"}</definedName>
    <definedName name="asdgw" localSheetId="13">#REF!</definedName>
    <definedName name="asdgw">#REF!</definedName>
    <definedName name="asdjiasd\">#REF!</definedName>
    <definedName name="asds" hidden="1">{#N/A,#N/A,FALSE,"10"}</definedName>
    <definedName name="asds_2" hidden="1">{#N/A,#N/A,FALSE,"10"}</definedName>
    <definedName name="ASF" localSheetId="13">#REF!</definedName>
    <definedName name="ASF">#REF!</definedName>
    <definedName name="asfdf">#REF!</definedName>
    <definedName name="asfds">#REF!</definedName>
    <definedName name="Asia">#REF!</definedName>
    <definedName name="ASIA_PLASTIC_in_KUSD" localSheetId="13">#REF!</definedName>
    <definedName name="ASIA_PLASTIC_in_KUSD">#REF!</definedName>
    <definedName name="ASIC" localSheetId="13">#REF!</definedName>
    <definedName name="ASIC">#REF!</definedName>
    <definedName name="ASITLIST">#REF!</definedName>
    <definedName name="ASITLIST1">#REF!</definedName>
    <definedName name="aslsa" hidden="1">{#N/A,#N/A,FALSE,"Aging Summary";#N/A,#N/A,FALSE,"Ratio Analysis";#N/A,#N/A,FALSE,"Test 120 Day Accts";#N/A,#N/A,FALSE,"Tickmarks"}</definedName>
    <definedName name="aslsa_2" hidden="1">{#N/A,#N/A,FALSE,"Aging Summary";#N/A,#N/A,FALSE,"Ratio Analysis";#N/A,#N/A,FALSE,"Test 120 Day Accts";#N/A,#N/A,FALSE,"Tickmarks"}</definedName>
    <definedName name="ASOPFNR">#REF!</definedName>
    <definedName name="ASP" localSheetId="13">#REF!</definedName>
    <definedName name="ASP">#REF!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d" localSheetId="13">#REF!</definedName>
    <definedName name="assd">#REF!</definedName>
    <definedName name="assdddddd" hidden="1">#REF!</definedName>
    <definedName name="asset" localSheetId="13">#REF!</definedName>
    <definedName name="asset">#REF!</definedName>
    <definedName name="ASSET_CODE">#REF!</definedName>
    <definedName name="Asset_Id">#REF!</definedName>
    <definedName name="Asset_Register" localSheetId="13">#REF!</definedName>
    <definedName name="Asset_Register">#REF!</definedName>
    <definedName name="Asset_Sub_Group_Code">#REF!</definedName>
    <definedName name="asset1">#REF!</definedName>
    <definedName name="assetproj">#REF!</definedName>
    <definedName name="assets" localSheetId="13">#REF!</definedName>
    <definedName name="assets">#REF!</definedName>
    <definedName name="ASSETS_WRITTEN_OFF___SALE_AS_ON__30_9_2000">#REF!</definedName>
    <definedName name="Assignment_Table">#REF!</definedName>
    <definedName name="asstes" localSheetId="13">#REF!</definedName>
    <definedName name="asstes">#REF!</definedName>
    <definedName name="ASSUM1">#REF!</definedName>
    <definedName name="ASSUM2">#REF!</definedName>
    <definedName name="Assumption">#REF!</definedName>
    <definedName name="Ast_ms_orig">#REF!</definedName>
    <definedName name="Ast_pstn">#REF!</definedName>
    <definedName name="Ast_tot">#REF!</definedName>
    <definedName name="ASTGOS">#REF!</definedName>
    <definedName name="ASTHoldingTime">#REF!</definedName>
    <definedName name="ASTorigTrafficFraction">#REF!</definedName>
    <definedName name="ASTRA">#REF!</definedName>
    <definedName name="ASTtermTrafficFraction">#REF!</definedName>
    <definedName name="ASTV3choice">#REF!</definedName>
    <definedName name="asum">#REF!</definedName>
    <definedName name="ASUMPTION">#REF!</definedName>
    <definedName name="asvfsfv">#REF!</definedName>
    <definedName name="AsyncTelemetry">#REF!</definedName>
    <definedName name="atat" localSheetId="13">#REF!</definedName>
    <definedName name="atat">#REF!</definedName>
    <definedName name="ATE">#REF!</definedName>
    <definedName name="aterm">#REF!</definedName>
    <definedName name="ATHARVA">#REF!</definedName>
    <definedName name="atish"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tm_e1">#REF!</definedName>
    <definedName name="atm_s">#REF!</definedName>
    <definedName name="ATM1I">#REF!</definedName>
    <definedName name="ATM1P">#REF!</definedName>
    <definedName name="ATM2I">#REF!</definedName>
    <definedName name="ATM2P">#REF!</definedName>
    <definedName name="ATOTECH">#REF!</definedName>
    <definedName name="atrunk">#REF!</definedName>
    <definedName name="ATS" localSheetId="13">#REF!</definedName>
    <definedName name="ATS">#REF!</definedName>
    <definedName name="Attacker" localSheetId="13">#REF!</definedName>
    <definedName name="Attacker">#REF!</definedName>
    <definedName name="ATTEND" localSheetId="13">#REF!</definedName>
    <definedName name="ATTEND">#REF!</definedName>
    <definedName name="Auasweis">#REF!</definedName>
    <definedName name="AUCsubs">#REF!</definedName>
    <definedName name="Aud_INR">"a"</definedName>
    <definedName name="AUDIO_VIDEO_ACCESSORIES">#REF!</definedName>
    <definedName name="AUDIO_VIDEO_EQUIPMENT">#REF!</definedName>
    <definedName name="Audit_Report">#REF!</definedName>
    <definedName name="AuditDate">#REF!</definedName>
    <definedName name="Auditing_and_accounitng_issues" localSheetId="13">#REF!</definedName>
    <definedName name="Auditing_and_accounitng_issues">#REF!</definedName>
    <definedName name="AUG" localSheetId="13">#REF!</definedName>
    <definedName name="AUG">#REF!</definedName>
    <definedName name="August04" localSheetId="13">#REF!</definedName>
    <definedName name="August04">#REF!</definedName>
    <definedName name="AugustBalsAct">#REF!</definedName>
    <definedName name="AUS__REC" localSheetId="13">#REF!</definedName>
    <definedName name="AUS__REC">#REF!</definedName>
    <definedName name="Ausbuchung" localSheetId="13">#REF!</definedName>
    <definedName name="Ausbuchung">#REF!</definedName>
    <definedName name="AUSM_Pr">#REF!</definedName>
    <definedName name="AUSTRIA">#REF!</definedName>
    <definedName name="Ausweis">#REF!</definedName>
    <definedName name="AUTO_FINANCE">#REF!</definedName>
    <definedName name="AutoFilterRange" localSheetId="13">#REF!</definedName>
    <definedName name="AutoFilterRange">#REF!</definedName>
    <definedName name="AV_SOFTWARE">#REF!</definedName>
    <definedName name="avd">#REF!</definedName>
    <definedName name="AVEH">#REF!</definedName>
    <definedName name="Average_DSCR" localSheetId="13">#REF!</definedName>
    <definedName name="Average_DSCR">#REF!</definedName>
    <definedName name="average_month" localSheetId="13">#REF!</definedName>
    <definedName name="average_month">#REF!</definedName>
    <definedName name="avg_month" localSheetId="13">#REF!</definedName>
    <definedName name="avg_month">#REF!</definedName>
    <definedName name="AvgNADs">#REF!</definedName>
    <definedName name="AVIR" hidden="1">{#N/A,#N/A,FALSE,"Staffnos &amp; cost"}</definedName>
    <definedName name="AVIR_1" hidden="1">{#N/A,#N/A,FALSE,"Staffnos &amp; cost"}</definedName>
    <definedName name="AVIR_1_1" hidden="1">{#N/A,#N/A,FALSE,"Staffnos &amp; cost"}</definedName>
    <definedName name="AVIR_1_2" hidden="1">{#N/A,#N/A,FALSE,"Staffnos &amp; cost"}</definedName>
    <definedName name="AVIR_2" hidden="1">{#N/A,#N/A,FALSE,"Staffnos &amp; cost"}</definedName>
    <definedName name="AVIR_2_1" hidden="1">{#N/A,#N/A,FALSE,"Staffnos &amp; cost"}</definedName>
    <definedName name="AVIR_3" hidden="1">{#N/A,#N/A,FALSE,"Staffnos &amp; cost"}</definedName>
    <definedName name="AVIR_4" hidden="1">{#N/A,#N/A,FALSE,"Staffnos &amp; cost"}</definedName>
    <definedName name="AVIR_5" hidden="1">{#N/A,#N/A,FALSE,"Staffnos &amp; cost"}</definedName>
    <definedName name="aw">#N/A</definedName>
    <definedName name="awdawfa" hidden="1">#REF!</definedName>
    <definedName name="awe" localSheetId="13">#REF!</definedName>
    <definedName name="awe">#REF!</definedName>
    <definedName name="AWEDCFR" localSheetId="13">#REF!</definedName>
    <definedName name="AWEDCFR">#REF!</definedName>
    <definedName name="AWERCWT" localSheetId="13">#REF!</definedName>
    <definedName name="AWERCWT">#REF!</definedName>
    <definedName name="aws" localSheetId="13">#REF!</definedName>
    <definedName name="aws">#REF!</definedName>
    <definedName name="awyY" localSheetId="13">#REF!</definedName>
    <definedName name="awyY">#REF!</definedName>
    <definedName name="ax" hidden="1">{#N/A,#N/A,FALSE,"Aging Summary";#N/A,#N/A,FALSE,"Ratio Analysis";#N/A,#N/A,FALSE,"Test 120 Day Accts";#N/A,#N/A,FALSE,"Tickmarks"}</definedName>
    <definedName name="AXE">#REF!</definedName>
    <definedName name="AXE_HW_Aux_Price_a">#REF!</definedName>
    <definedName name="AXE_Spares_Price_a">#REF!</definedName>
    <definedName name="AXE_SW_Basic_Price_a">#REF!</definedName>
    <definedName name="AXE_SW_Optional_Price_a">#REF!</definedName>
    <definedName name="axedoc" localSheetId="13">#REF!</definedName>
    <definedName name="axedoc">#REF!</definedName>
    <definedName name="AXSM_Pr">#REF!</definedName>
    <definedName name="az" localSheetId="13">#REF!</definedName>
    <definedName name="az">#REF!</definedName>
    <definedName name="AZIONI">#REF!</definedName>
    <definedName name="azqwe" hidden="1">#REF!</definedName>
    <definedName name="b" hidden="1">{#N/A,#N/A,FALSE,"CMN_FE"}</definedName>
    <definedName name="b.nos" localSheetId="13">#REF!</definedName>
    <definedName name="b.nos">#REF!</definedName>
    <definedName name="B.U._LIGHT">#REF!</definedName>
    <definedName name="b_1" hidden="1">{#N/A,#N/A,TRUE,"Staffnos &amp; cost"}</definedName>
    <definedName name="B_11A" localSheetId="13">#REF!</definedName>
    <definedName name="B_11A">#REF!</definedName>
    <definedName name="B_12A" localSheetId="13">#REF!</definedName>
    <definedName name="B_12A">#REF!</definedName>
    <definedName name="b_2" hidden="1">{#N/A,#N/A,TRUE,"Staffnos &amp; cost"}</definedName>
    <definedName name="B_22" localSheetId="13">#REF!</definedName>
    <definedName name="B_22">#REF!</definedName>
    <definedName name="B_24" localSheetId="13">#REF!</definedName>
    <definedName name="B_24">#REF!</definedName>
    <definedName name="B_25" localSheetId="13">#REF!</definedName>
    <definedName name="B_25">#REF!</definedName>
    <definedName name="B_26" localSheetId="13">#REF!</definedName>
    <definedName name="B_26">#REF!</definedName>
    <definedName name="B_27" localSheetId="13">#REF!</definedName>
    <definedName name="B_27">#REF!</definedName>
    <definedName name="B_29" localSheetId="13">#REF!</definedName>
    <definedName name="B_29">#REF!</definedName>
    <definedName name="b_3" hidden="1">{#N/A,#N/A,TRUE,"Staffnos &amp; cost"}</definedName>
    <definedName name="B_30_DL" localSheetId="13">#REF!</definedName>
    <definedName name="B_30_DL">#REF!</definedName>
    <definedName name="B_30_R" localSheetId="13">#REF!</definedName>
    <definedName name="B_30_R">#REF!</definedName>
    <definedName name="B_33_DL" localSheetId="13">#REF!</definedName>
    <definedName name="B_33_DL">#REF!</definedName>
    <definedName name="B_33_R" localSheetId="13">#REF!</definedName>
    <definedName name="B_33_R">#REF!</definedName>
    <definedName name="B_33B" localSheetId="13">#REF!</definedName>
    <definedName name="B_33B">#REF!</definedName>
    <definedName name="B_36" localSheetId="13">#REF!</definedName>
    <definedName name="B_36">#REF!</definedName>
    <definedName name="B_37" localSheetId="13">#REF!</definedName>
    <definedName name="B_37">#REF!</definedName>
    <definedName name="b_4" hidden="1">{#N/A,#N/A,TRUE,"Staffnos &amp; cost"}</definedName>
    <definedName name="B_49" localSheetId="13">#REF!</definedName>
    <definedName name="B_49">#REF!</definedName>
    <definedName name="B_49A" localSheetId="13">#REF!</definedName>
    <definedName name="B_49A">#REF!</definedName>
    <definedName name="b_5" hidden="1">{#N/A,#N/A,TRUE,"Staffnos &amp; cost"}</definedName>
    <definedName name="B_73" localSheetId="13">#REF!</definedName>
    <definedName name="B_73">#REF!</definedName>
    <definedName name="B_88" localSheetId="13">#REF!</definedName>
    <definedName name="B_88">#REF!</definedName>
    <definedName name="B_92" localSheetId="13">#REF!</definedName>
    <definedName name="B_92">#REF!</definedName>
    <definedName name="b_A_C__014_64481_04_USD___134">#REF!</definedName>
    <definedName name="B_BALKRISHANAN" localSheetId="13">#REF!</definedName>
    <definedName name="B_BALKRISHANAN">#REF!</definedName>
    <definedName name="B_C" localSheetId="13">#REF!</definedName>
    <definedName name="B_C">#REF!</definedName>
    <definedName name="B_FLG">#REF!</definedName>
    <definedName name="B_M" localSheetId="13">#REF!</definedName>
    <definedName name="B_M">#REF!</definedName>
    <definedName name="B_RANGE">#REF!</definedName>
    <definedName name="B_SW">#REF!</definedName>
    <definedName name="B_T" localSheetId="13">#REF!</definedName>
    <definedName name="B_T">#REF!</definedName>
    <definedName name="B_value" localSheetId="13">#REF!</definedName>
    <definedName name="B_value">#REF!</definedName>
    <definedName name="B_valuenue" localSheetId="13">#REF!</definedName>
    <definedName name="B_valuenue">#REF!</definedName>
    <definedName name="B_VND">0.05</definedName>
    <definedName name="B_YEN">0.1</definedName>
    <definedName name="B1subK">#REF!</definedName>
    <definedName name="b2s" localSheetId="13">#REF!</definedName>
    <definedName name="b2s">#REF!</definedName>
    <definedName name="B2各種ﾃﾞｰﾀｰ統合">#REF!</definedName>
    <definedName name="B45XLD00C7AG">#REF!,#REF!</definedName>
    <definedName name="BA" localSheetId="13">#REF!</definedName>
    <definedName name="BA">#REF!</definedName>
    <definedName name="BABR">#REF!</definedName>
    <definedName name="BACK" localSheetId="13">#REF!</definedName>
    <definedName name="BACK">#REF!</definedName>
    <definedName name="Back_1" localSheetId="13">#REF!</definedName>
    <definedName name="Back_1">#REF!</definedName>
    <definedName name="Back_2" localSheetId="13">#REF!</definedName>
    <definedName name="Back_2">#REF!</definedName>
    <definedName name="Back_3" localSheetId="13">#REF!</definedName>
    <definedName name="Back_3">#REF!</definedName>
    <definedName name="Back_4" localSheetId="13">#REF!</definedName>
    <definedName name="Back_4">#REF!</definedName>
    <definedName name="Back_5" localSheetId="13">#REF!</definedName>
    <definedName name="Back_5">#REF!</definedName>
    <definedName name="back_pressure">#REF!</definedName>
    <definedName name="Back_Solve_Original" localSheetId="13">#REF!</definedName>
    <definedName name="Back_Solve_Original">#REF!</definedName>
    <definedName name="Back_solve_selector" localSheetId="13">#REF!</definedName>
    <definedName name="Back_solve_selector">#REF!</definedName>
    <definedName name="Back_solve_Target" localSheetId="13">#REF!</definedName>
    <definedName name="Back_solve_Target">#REF!</definedName>
    <definedName name="Back17" localSheetId="13">#REF!</definedName>
    <definedName name="Back17">#REF!</definedName>
    <definedName name="Back18" localSheetId="13">#REF!</definedName>
    <definedName name="Back18">#REF!</definedName>
    <definedName name="BAGS" localSheetId="13">#REF!</definedName>
    <definedName name="BAGS">#REF!</definedName>
    <definedName name="BAL" localSheetId="13">#REF!</definedName>
    <definedName name="BAL">#REF!</definedName>
    <definedName name="bal_dep_w_off">#REF!</definedName>
    <definedName name="bal_og_cost">#REF!</definedName>
    <definedName name="bal_sheet" localSheetId="13">#REF!</definedName>
    <definedName name="bal_sheet">#REF!</definedName>
    <definedName name="bal_wdv">#REF!</definedName>
    <definedName name="BALANCE" hidden="1">#REF!</definedName>
    <definedName name="Balance_Residual_life">#REF!</definedName>
    <definedName name="Balance_Sheet" localSheetId="13">#REF!</definedName>
    <definedName name="Balance_Sheet">#REF!</definedName>
    <definedName name="BALANCE_SHEET_DATA" localSheetId="13">#REF!</definedName>
    <definedName name="BALANCE_SHEET_DATA">#REF!</definedName>
    <definedName name="balance_type">1</definedName>
    <definedName name="balancesheet">#REF!</definedName>
    <definedName name="BALANCESHEETGROUPING">NA()</definedName>
    <definedName name="ball">#REF!</definedName>
    <definedName name="balsheet" hidden="1">{#N/A,#N/A,FALSE,"Staffnos &amp; cost"}</definedName>
    <definedName name="BalSheetTotCoy">#REF!</definedName>
    <definedName name="BalsImportedActual">#REF!</definedName>
    <definedName name="bam">#REF!</definedName>
    <definedName name="Bang_cly" localSheetId="13">#REF!</definedName>
    <definedName name="Bang_cly">#REF!</definedName>
    <definedName name="Bang_CVC" localSheetId="13">#REF!</definedName>
    <definedName name="Bang_CVC">#REF!</definedName>
    <definedName name="bang_gia" localSheetId="13">#REF!</definedName>
    <definedName name="bang_gia">#REF!</definedName>
    <definedName name="Bang_travl" localSheetId="13">#REF!</definedName>
    <definedName name="Bang_travl">#REF!</definedName>
    <definedName name="BANK" localSheetId="13">#REF!</definedName>
    <definedName name="BANK">#REF!</definedName>
    <definedName name="bank_balance" localSheetId="13">#REF!</definedName>
    <definedName name="bank_balance">#REF!</definedName>
    <definedName name="BankData" localSheetId="13">#REF!</definedName>
    <definedName name="BankData">#REF!</definedName>
    <definedName name="banks" localSheetId="13">#REF!</definedName>
    <definedName name="banks">#REF!</definedName>
    <definedName name="BAPM">#REF!</definedName>
    <definedName name="Bas_avec">#REF!</definedName>
    <definedName name="BAS_FCOST_BEF">#REF!</definedName>
    <definedName name="base">1</definedName>
    <definedName name="base_adscr">#REF!</definedName>
    <definedName name="base_adscr_dsra">#REF!</definedName>
    <definedName name="Base_Data_Input_Page" localSheetId="13">#REF!</definedName>
    <definedName name="Base_Data_Input_Page">#REF!</definedName>
    <definedName name="base_mdscr">#REF!</definedName>
    <definedName name="base_mdscr_dsra">#REF!</definedName>
    <definedName name="Base_sans_AA_INTERCO">#REF!</definedName>
    <definedName name="base1">#REF!</definedName>
    <definedName name="base2">#REF!</definedName>
    <definedName name="BasedOn">#REF!</definedName>
    <definedName name="BasedOnOther">#REF!</definedName>
    <definedName name="BasedOnRationale">#REF!</definedName>
    <definedName name="basia_1" localSheetId="13">#REF!</definedName>
    <definedName name="basia_1">#REF!</definedName>
    <definedName name="basia_1_10">#REF!</definedName>
    <definedName name="basia_1_11">#REF!</definedName>
    <definedName name="basia_1_12">#REF!</definedName>
    <definedName name="basia_1_9">#REF!</definedName>
    <definedName name="basic" localSheetId="13">#REF!</definedName>
    <definedName name="basic">#REF!</definedName>
    <definedName name="Basic_SCF_AM1">#REF!</definedName>
    <definedName name="basic_traf_mgmt">#REF!</definedName>
    <definedName name="basis" localSheetId="13">#REF!</definedName>
    <definedName name="basis">#REF!</definedName>
    <definedName name="basis___0" localSheetId="13">#REF!</definedName>
    <definedName name="basis___0">#REF!</definedName>
    <definedName name="basis___0_10">#REF!</definedName>
    <definedName name="basis___0_11">#REF!</definedName>
    <definedName name="basis___0_12">#REF!</definedName>
    <definedName name="basis___0_9">#REF!</definedName>
    <definedName name="basis_10">#REF!</definedName>
    <definedName name="basis_11">#REF!</definedName>
    <definedName name="basis_12">#REF!</definedName>
    <definedName name="basis_2" localSheetId="13">#REF!</definedName>
    <definedName name="basis_2">#REF!</definedName>
    <definedName name="basis_2_10">#REF!</definedName>
    <definedName name="basis_2_11">#REF!</definedName>
    <definedName name="basis_2_12">#REF!</definedName>
    <definedName name="basis_2_9">#REF!</definedName>
    <definedName name="basis_3" localSheetId="13">#REF!</definedName>
    <definedName name="basis_3">#REF!</definedName>
    <definedName name="basis_3_10">#REF!</definedName>
    <definedName name="basis_3_11">#REF!</definedName>
    <definedName name="basis_3_12">#REF!</definedName>
    <definedName name="basis_3_9">#REF!</definedName>
    <definedName name="basis_4" localSheetId="13">#REF!</definedName>
    <definedName name="basis_4">#REF!</definedName>
    <definedName name="basis_4_10">#REF!</definedName>
    <definedName name="basis_4_11">#REF!</definedName>
    <definedName name="basis_4_12">#REF!</definedName>
    <definedName name="basis_4_9">#REF!</definedName>
    <definedName name="basis_9">#REF!</definedName>
    <definedName name="BasisAmount2">#REF!</definedName>
    <definedName name="BasisRationale">#REF!</definedName>
    <definedName name="BASISS">#REF!</definedName>
    <definedName name="BasiX">#REF!</definedName>
    <definedName name="batc" hidden="1">{#N/A,#N/A,FALSE,"Aging Summary";#N/A,#N/A,FALSE,"Ratio Analysis";#N/A,#N/A,FALSE,"Test 120 Day Accts";#N/A,#N/A,FALSE,"Tickmarks"}</definedName>
    <definedName name="batc_2" hidden="1">{#N/A,#N/A,FALSE,"Aging Summary";#N/A,#N/A,FALSE,"Ratio Analysis";#N/A,#N/A,FALSE,"Test 120 Day Accts";#N/A,#N/A,FALSE,"Tickmarks"}</definedName>
    <definedName name="BATCH">#REF!</definedName>
    <definedName name="BAY_89AA">#REF!</definedName>
    <definedName name="BAY_89AB">#REF!</definedName>
    <definedName name="BAY_89AC">#REF!</definedName>
    <definedName name="BB" localSheetId="13">#REF!</definedName>
    <definedName name="BB">#REF!</definedName>
    <definedName name="BB_CAR">#REF!</definedName>
    <definedName name="BB_RANGE">#REF!</definedName>
    <definedName name="BBB">#N/A</definedName>
    <definedName name="BBB_RANGE">#REF!</definedName>
    <definedName name="bbbb" localSheetId="13">#REF!</definedName>
    <definedName name="bbbb">#REF!</definedName>
    <definedName name="bbbbb" hidden="1">{#N/A,#N/A,FALSE,"Staffnos &amp; cost"}</definedName>
    <definedName name="BBBBBB">#REF!</definedName>
    <definedName name="bbchart1" hidden="1">#REF!</definedName>
    <definedName name="bbchart2" hidden="1">#REF!</definedName>
    <definedName name="bbchart3" hidden="1">#REF!</definedName>
    <definedName name="bbchart4" hidden="1">#REF!</definedName>
    <definedName name="bbchart5" hidden="1">#REF!</definedName>
    <definedName name="BBH_Aif">#REF!</definedName>
    <definedName name="bbs">#REF!</definedName>
    <definedName name="bcahrt2" hidden="1">#REF!</definedName>
    <definedName name="bcahrt4" hidden="1">#REF!</definedName>
    <definedName name="bchart1" hidden="1">#REF!</definedName>
    <definedName name="bchart5" hidden="1">#REF!</definedName>
    <definedName name="BCN" localSheetId="13">#REF!</definedName>
    <definedName name="BCN">#REF!</definedName>
    <definedName name="bdam">#REF!</definedName>
    <definedName name="BDG">#N/A</definedName>
    <definedName name="BDG_MENSILE">#REF!</definedName>
    <definedName name="BDG_PRO">#REF!</definedName>
    <definedName name="BDG2000_PIANO04">#REF!</definedName>
    <definedName name="BDG99_PIANO2003">#REF!</definedName>
    <definedName name="BECA" localSheetId="13">#REF!</definedName>
    <definedName name="BECA">#REF!</definedName>
    <definedName name="Beg.Bal">IF(#REF!&lt;&gt;"",#REF!,"")</definedName>
    <definedName name="Beg_Bal" localSheetId="13">#REF!</definedName>
    <definedName name="Beg_Bal">#REF!</definedName>
    <definedName name="begin" localSheetId="13">#REF!</definedName>
    <definedName name="begin">#REF!</definedName>
    <definedName name="BEI" localSheetId="13">#REF!</definedName>
    <definedName name="BEI">#REF!</definedName>
    <definedName name="BEI_AUG" localSheetId="13">#REF!</definedName>
    <definedName name="BEI_AUG">#REF!</definedName>
    <definedName name="bek">#REF!</definedName>
    <definedName name="BELGIO">#REF!</definedName>
    <definedName name="BelopEAB" localSheetId="13">#REF!</definedName>
    <definedName name="BelopEAB">#REF!</definedName>
    <definedName name="BelopEIAB" localSheetId="13">#REF!</definedName>
    <definedName name="BelopEIAB">#REF!</definedName>
    <definedName name="BelopEISA" localSheetId="13">#REF!</definedName>
    <definedName name="BelopEISA">#REF!</definedName>
    <definedName name="Bench" hidden="1">{#N/A,#N/A,FALSE,"USCORE";#N/A,#N/A,FALSE,"GSNA";#N/A,#N/A,FALSE,"ERNIE";#N/A,#N/A,FALSE,"DAVID";#N/A,#N/A,FALSE,"RON";#N/A,#N/A,FALSE,"CIP YTD (USCORE)";#N/A,#N/A,FALSE,"GRAPH (USCORE)";#N/A,#N/A,FALSE,"CIP YTD (GSNA)";#N/A,#N/A,FALSE,"GRAPH (GSNA)"}</definedName>
    <definedName name="Benefits_Realized" localSheetId="13">#REF!</definedName>
    <definedName name="Benefits_Realized">#REF!</definedName>
    <definedName name="bentonite" localSheetId="13">#REF!</definedName>
    <definedName name="bentonite">#REF!</definedName>
    <definedName name="berDescription" localSheetId="13">#REF!</definedName>
    <definedName name="berDescription">#REF!</definedName>
    <definedName name="BERTHTIME" localSheetId="13">#REF!</definedName>
    <definedName name="BERTHTIME">#REF!</definedName>
    <definedName name="BES" localSheetId="13">#REF!</definedName>
    <definedName name="BES">#REF!</definedName>
    <definedName name="BES_AUG" localSheetId="13">#REF!</definedName>
    <definedName name="BES_AUG">#REF!</definedName>
    <definedName name="BeschäftigungsabweichungVerdichtTechVerw" localSheetId="13">#REF!</definedName>
    <definedName name="BeschäftigungsabweichungVerdichtTechVerw">#REF!</definedName>
    <definedName name="Best." localSheetId="13">#REF!</definedName>
    <definedName name="Best.">#REF!</definedName>
    <definedName name="Betriebswirtschaftliche_Betrachtung" localSheetId="13">#REF!</definedName>
    <definedName name="Betriebswirtschaftliche_Betrachtung">#REF!</definedName>
    <definedName name="BEx001CPIITU987N1I5IQL06LNN3" hidden="1">#REF!</definedName>
    <definedName name="BEx0041RNVGGN8SKGQTWHTVAGKBV" hidden="1">#REF!</definedName>
    <definedName name="BEx00J6L4N3WDFUWI1GNCD89U2A5" hidden="1">#REF!</definedName>
    <definedName name="BEx00MBY5J07PEGAASM52WZN29RH" hidden="1">#REF!</definedName>
    <definedName name="BEx00U9SHQ0NHO9GPJITAMG5T4E9" hidden="1">#REF!</definedName>
    <definedName name="BEx01T1EVAEW9BLAP4L6II4G6OC4" hidden="1">#REF!</definedName>
    <definedName name="BEx01WMV3CT3CSGP92V0DBG0QFCX" hidden="1">#REF!</definedName>
    <definedName name="BEx01X35DZBL50I19K4ZSW4F1ESH" hidden="1">#REF!</definedName>
    <definedName name="BEx025MJNN0K8CWJH0L0BK98H55J" hidden="1">#REF!</definedName>
    <definedName name="BEx0280VX5E4HXVE870KEJRKRB00" hidden="1">#REF!</definedName>
    <definedName name="BEx02E0MYNXOPZH79089UZX8WI83" hidden="1">#REF!</definedName>
    <definedName name="BEx035W428O543XCKI0PFLJY3CMD" hidden="1">#REF!</definedName>
    <definedName name="BEx03CHGUICCY48PYPRQ064A3WCB" hidden="1">#REF!</definedName>
    <definedName name="BEx040GNGACOQI5MY5X2NE42ZWDU" hidden="1">#REF!</definedName>
    <definedName name="BEx1G1ICQMYBP9HR9BOXB2W36NSF" hidden="1">#REF!</definedName>
    <definedName name="BEx1GACQL91IG43LSU6M1F2TWPZN" hidden="1">#REF!</definedName>
    <definedName name="BEx1GB92OWY6P3B3Z6EYFUUWMITG" hidden="1">#REF!</definedName>
    <definedName name="BEx1GJXY3SJBJYBFBJ6SYIIDHSRC" hidden="1">#REF!</definedName>
    <definedName name="BEx1GUQEZ9PL51615OKU5UV5JHKL" hidden="1">#REF!</definedName>
    <definedName name="BEx1HGM2TBFL6UBVA6E4PKNSPI96" hidden="1">#REF!</definedName>
    <definedName name="BEx1I38LBZSH2UZJIZXAE5XOUU55" hidden="1">#REF!</definedName>
    <definedName name="BEx1I5C4AZ7VF72TZ2QVE4DPIJKS" hidden="1">#REF!</definedName>
    <definedName name="BEx1IPKBMC4VZGR5DLGITGQSG4W6" hidden="1">#REF!</definedName>
    <definedName name="BEx1J3Y9LVW8WAALWE9SP6WIETUK" hidden="1">#REF!</definedName>
    <definedName name="BEx1J55EU3P24QEYI3LWNYWKZ6OJ" hidden="1">#REF!</definedName>
    <definedName name="BEx1KCWQ445PDI0YUBIXZBK5EWCP" hidden="1">#REF!</definedName>
    <definedName name="BEx1L04U8FCQO14UF6VW8BYT1TEX" hidden="1">#REF!</definedName>
    <definedName name="BEx1LS03S4JUNAR8CRANM03AR3LC" hidden="1">#REF!</definedName>
    <definedName name="BEx1LTYABK8583NL8KM59QUY253Z" hidden="1">#REF!</definedName>
    <definedName name="BEx1M1ALJITI64C2N92IXJNJXJMD" hidden="1">#REF!</definedName>
    <definedName name="BEx1M3JJGKF1YALMTNWMK99YH9FT" hidden="1">#REF!</definedName>
    <definedName name="BEx1MEBZTWO6XAWNC9Z6T7VUC26Q" hidden="1">#REF!</definedName>
    <definedName name="BEx1MMQ3H3E9MBH330J6MD3EP8AD" hidden="1">#REF!</definedName>
    <definedName name="BEx1N0IFWPSL686RSLZTZA4KIY2A" hidden="1">#REF!</definedName>
    <definedName name="BEx1NFCG8AI9NXWO5ROKI6DYZP77" hidden="1">#REF!</definedName>
    <definedName name="BEx1NGOXSUTE715HG2YINEAEFOLC" hidden="1">#REF!</definedName>
    <definedName name="BEx1O0XA02OXBEY6AAS94L6P1KSR" hidden="1">#REF!</definedName>
    <definedName name="BEx1O9RHANOZK70F1X8Q2FRFUO3X" hidden="1">#REF!</definedName>
    <definedName name="BEx1OWUAY1NTR11HD2C4LC01D62G" hidden="1">#REF!</definedName>
    <definedName name="BEx1PR415U01RF514LC24LSXZ46E" hidden="1">#REF!</definedName>
    <definedName name="BEx1PXUPD5XRUU2SPVGZCRNTWS98" hidden="1">#REF!</definedName>
    <definedName name="BEx1Q6JNSFMJKZRC2F8NDYB0ZXIS" hidden="1">#REF!</definedName>
    <definedName name="BEx1QIU02UKQDRQO4JFJQTQPA9M2" hidden="1">#REF!</definedName>
    <definedName name="BEx1QOTTD8A7ZISZKTC3BOOVKWEN" hidden="1">#REF!</definedName>
    <definedName name="BEx1R02C8KNH9YXA8P430NC2J4P0" hidden="1">#REF!</definedName>
    <definedName name="BEx1RHLM9DIJLWV7JUPEBMFAGTOC" hidden="1">#REF!</definedName>
    <definedName name="BEx1RP36KYYRRSWU9B0PDM73FGJ1" hidden="1">#REF!</definedName>
    <definedName name="BEx1S0MOOGSSYT24R5GZFG5GMGFR" hidden="1">#REF!</definedName>
    <definedName name="BEx1SWJO4VQUFZRPXGJ3P56TBQM1" hidden="1">#REF!</definedName>
    <definedName name="BEx1T7SCX7KK0ROG334AKM67Y8WU" hidden="1">#REF!</definedName>
    <definedName name="BEx1TNTKITTEKOJ5Q0RUF0799ZGD" hidden="1">#REF!</definedName>
    <definedName name="BEx1VQQSB5BKTBE7EAFXSN31CNVX" hidden="1">#REF!</definedName>
    <definedName name="BEx1W8FDLOFGE28JXY6J54MICRMP" hidden="1">#REF!</definedName>
    <definedName name="BEx1WDO53ZG95BCDDJH20QVTZIEM" hidden="1">#REF!</definedName>
    <definedName name="BEx1WGYTKZZIPM1577W5FEYKFH3V" hidden="1">#REF!</definedName>
    <definedName name="BEx1WTURC52NX450VJRXF24X6R9V" hidden="1">#REF!</definedName>
    <definedName name="BEx1WU09CIHOI0L84XXCKC501H1F" hidden="1">#REF!</definedName>
    <definedName name="BEx1X3QU07GK7I7KLROCFBELK7NH" hidden="1">#REF!</definedName>
    <definedName name="BEx1XN86QZPXEC2550TP8XT6SWZX" hidden="1">#REF!</definedName>
    <definedName name="BEx1YKHSW5HDSZLEI6ETN0XC509V" hidden="1">#REF!</definedName>
    <definedName name="BEx3AKHTOS9IANRQ3T30DZ9YOGR2" hidden="1">#REF!</definedName>
    <definedName name="BEx3B1A1VSZEDAZTN5F2SSH4F8EH" hidden="1">#REF!</definedName>
    <definedName name="BEx3BOCU891LR5SD0E1RKOT5T6TD" hidden="1">#REF!</definedName>
    <definedName name="BEx3C5ACPKV4XIAY0LO077TCRNLJ" hidden="1">#REF!</definedName>
    <definedName name="BEx3CBKXPIN2XM7QJNI7O0MB70AR" hidden="1">#REF!</definedName>
    <definedName name="BEx3CBKYG6TFRLWY27MOIXD09ZM3" hidden="1">#REF!</definedName>
    <definedName name="BEx3D35KVB55GTY44YX4O9YGEVQI" hidden="1">#REF!</definedName>
    <definedName name="BEx3D4I885ZX37D5C0MYP858S4BV" hidden="1">#REF!</definedName>
    <definedName name="BEx3E22INXU2VKWET4AVSBR8WAD6" hidden="1">#REF!</definedName>
    <definedName name="BEx3E3PY7UKCP9O3QOGJDT0J9TG3" hidden="1">#REF!</definedName>
    <definedName name="BEx3FG4DPAPTA9PM2Q6BMWI6BIHV" hidden="1">#REF!</definedName>
    <definedName name="BEx3FXNHSH1A3AH5AZNF5J87UYDV" hidden="1">#REF!</definedName>
    <definedName name="BEx3G7JK4DM9E1K3O26UD3SKQRAS" hidden="1">#REF!</definedName>
    <definedName name="BEx3G8FY85SUKO01ZJQZYO51EA75" hidden="1">#REF!</definedName>
    <definedName name="BEx3GDZH5KHUU0C7RY1PDVGKTH8E" hidden="1">#REF!</definedName>
    <definedName name="BEx3GEA9GOD0ZVB8K2J2DQ8FVPBN" hidden="1">#REF!</definedName>
    <definedName name="BEx3GQ9V1DONRHIKU8HGIPUP1EGT" hidden="1">#REF!</definedName>
    <definedName name="BEx3GSIUCKDOY1TTUCMD7CKR80M0" hidden="1">#REF!</definedName>
    <definedName name="BEx3I52L6AWD1HHY09W2VKNV6P8W" hidden="1">#REF!</definedName>
    <definedName name="BEx3ILUUKMXQFUFAO74W3D1CH7N0" hidden="1">#REF!</definedName>
    <definedName name="BEx3IMLPLFDY04Z6ON69TCWA33TL" hidden="1">#REF!</definedName>
    <definedName name="BEx3IWN8YPN2XHSCISQB9608ZLOD" hidden="1">#REF!</definedName>
    <definedName name="BEx3J2XUDDF0SSPYVBJC3N2BVRNR" hidden="1">#REF!</definedName>
    <definedName name="BEx3JWB8EIB42E4QPNP0F6ZKJHSM" hidden="1">#REF!</definedName>
    <definedName name="BEx3JZAXL8KNT6BS2DKSBQW8WFTT" hidden="1">#REF!</definedName>
    <definedName name="BEx3KAOZLX2TF35AGI0PVTO9EM33" hidden="1">#REF!</definedName>
    <definedName name="BEx3L9WT886UPC0M8AH5Y82YAB1H" hidden="1">#REF!</definedName>
    <definedName name="BEx3LRQPBEYUQ8NMLL8AOZ2SXLOI" hidden="1">#REF!</definedName>
    <definedName name="BEx3MW1VHR8JIAS5J58XQ0CC4L8U" hidden="1">#REF!</definedName>
    <definedName name="BEx3N159MDI27B3U19EX4O54ULHF" hidden="1">#REF!</definedName>
    <definedName name="BEx3N7FW0O3BI5FG5H3TN8ESSC61" hidden="1">#REF!</definedName>
    <definedName name="BEx3N7VYL8CCBFTRFOA6W3BWAQJ0" hidden="1">#REF!</definedName>
    <definedName name="BEx3N98LYAV989AH5I7GLMLZMCNN" hidden="1">#REF!</definedName>
    <definedName name="BEx3NLTRJVSN8NZ69ALN3F4Z827P" hidden="1">#REF!</definedName>
    <definedName name="BEx3NMKMNG4IB9JVIM1PY8GOEYWH" hidden="1">#REF!</definedName>
    <definedName name="BEx3OHW47L1IJV4S5S8FE90MWG93" hidden="1">#REF!</definedName>
    <definedName name="BEx3OK5349EJ2XRYXV7W13YG9FSL" hidden="1">#REF!</definedName>
    <definedName name="BEx3OPDSKJ00UZERJRUDUW1BGRY2" hidden="1">#REF!</definedName>
    <definedName name="BEx3OSDPC76YELEXOE4HPHR08Z63" hidden="1">#REF!</definedName>
    <definedName name="BEx3P54EFPJ9XERKXPZGLNSLQXCN" hidden="1">#REF!</definedName>
    <definedName name="BEx3PH99MLZU1LB38QDL3NELDJBG" hidden="1">#REF!</definedName>
    <definedName name="BEx3PPNDD7L6SUISGSI2D375NSCH" hidden="1">#REF!</definedName>
    <definedName name="BEx3PQZZ6L9TOCDKNGIDPO8Y2G54" hidden="1">#REF!</definedName>
    <definedName name="BEx3PWJJZ7LSOQQ84Y725G7DCRT2" hidden="1">#REF!</definedName>
    <definedName name="BEx3Q3QHHJB3PUJIXDIL8G6EHCRE" hidden="1">#REF!</definedName>
    <definedName name="BEx3Q9QA35ZVN9VVHN81BBIVN881" hidden="1">#REF!</definedName>
    <definedName name="BEx3QD0XYUEL1G6J200V2STCORG5" hidden="1">#REF!</definedName>
    <definedName name="BEx3QEZ0MOZ2UCCN95I1N1BBBJT9" hidden="1">#REF!</definedName>
    <definedName name="BEx3QH2K40ZZFYJES4QCRY78Q560" hidden="1">#REF!</definedName>
    <definedName name="BEx3QP5UD9V2PIRDESBFF23339AN" hidden="1">#REF!</definedName>
    <definedName name="BEx3R98RQP6UR4ODOEPTX0I6G2TP" hidden="1">#REF!</definedName>
    <definedName name="BEx3RUO4YLKZ381M7O31PGP645S1" hidden="1">#REF!</definedName>
    <definedName name="BEx3S2WXUEQA8PLX4U6G9LJB63ZN" hidden="1">#REF!</definedName>
    <definedName name="BEx3S9SYJMVDU6Z5OB0H08U4KQOC" hidden="1">#REF!</definedName>
    <definedName name="BEx3SBGCF5UB0GXZVC3PKNIZUXHY" hidden="1">#REF!</definedName>
    <definedName name="BEx3ST4Y5OZXSIK7V846SMFT5B23" hidden="1">#REF!</definedName>
    <definedName name="BEx3SWQG9ED1M1Q5D63K0HZ15GQG" hidden="1">#REF!</definedName>
    <definedName name="BEx3TEPSM88IET8PDLKKCHMFEMFM" hidden="1">#REF!</definedName>
    <definedName name="BEx3TO09F9SV99SJXCUC1B49RVCJ" hidden="1">#REF!</definedName>
    <definedName name="BEx3UJBQWUJW9KX0PXKZ4TRHMR71" hidden="1">#REF!</definedName>
    <definedName name="BEx3UUPPGA5VNJA87WXEHWHOOYJG" hidden="1">#REF!</definedName>
    <definedName name="BEx3V407VKQNZTMA2GKXJ663E947" hidden="1">#REF!</definedName>
    <definedName name="BEx3V6EJO8BG91O9M5DVBLNPDBKG" hidden="1">#REF!</definedName>
    <definedName name="BEx57I3D9E1LTFYOEG0G3V9LOCVV" hidden="1">#REF!</definedName>
    <definedName name="BEx5802QAJKNHFBFPTR0PSRHQPJE" hidden="1">#REF!</definedName>
    <definedName name="BEx587V7NCH1HAOSORH4NKLFTNNL" hidden="1">#REF!</definedName>
    <definedName name="BEx591ZJ14LAJI4Q8DU3CQQBHZDV" hidden="1">#REF!</definedName>
    <definedName name="BEx59WPJZYWUOEGJHPOVM5ETCM6G" hidden="1">#REF!</definedName>
    <definedName name="BEx5A53I4OI80LV9DRIR9EFD2XUD" hidden="1">#REF!</definedName>
    <definedName name="BEx5ACAHJPLAS35SPSXQ88PJYGPI" hidden="1">#REF!</definedName>
    <definedName name="BEx5ANDOOW91YBCYUL4H4JOJKCSS" hidden="1">#REF!</definedName>
    <definedName name="BEx5ARQ6V82KDMN77WT0B1AK7B5S" hidden="1">#REF!</definedName>
    <definedName name="BEx5BEYARUR04QNVHWL2X6P46T15" hidden="1">#REF!</definedName>
    <definedName name="BEx5BJ0103ASQ2A3UERU6YI95VMN" hidden="1">#REF!</definedName>
    <definedName name="BEx5BQN48A0P0HALA6YWGQLFIY7R" hidden="1">#REF!</definedName>
    <definedName name="BEx5C44O0F025B45PRAQYJVD4LX4" hidden="1">#REF!</definedName>
    <definedName name="BEx5C4Q87HCTUJG1S67PZ96UW9XQ" hidden="1">#REF!</definedName>
    <definedName name="BEx5CNR9ZYFH7VDST1YKR6JOAOVD" hidden="1">#REF!</definedName>
    <definedName name="BEx5CQR6PPHZ1S1UI8J4XM1TRDYC" hidden="1">#REF!</definedName>
    <definedName name="BEx5DNVDM50G6MVME9QCUWRQI1WD" hidden="1">#REF!</definedName>
    <definedName name="BEx5E05QI3ROQX9DYY1R62R3ZDX9" hidden="1">#REF!</definedName>
    <definedName name="BEx5EC5BSZQLZEHOIP1V1Y4T15S8" hidden="1">#REF!</definedName>
    <definedName name="BEx5EZ2ORDJQSTT4KQMZALOFR80B" hidden="1">#REF!</definedName>
    <definedName name="BEx5FET7B2JMPNJUY70Q9PA8M4N0" hidden="1">#REF!</definedName>
    <definedName name="BEx5FFPIZL3968B6D8Z8SKRMNCEX" hidden="1">#REF!</definedName>
    <definedName name="BEx5FH20XDMZXHVKFQNZHAEO2WGI" hidden="1">#REF!</definedName>
    <definedName name="BEx5FSW55LVAZI956T9XU4KIBELE" hidden="1">#REF!</definedName>
    <definedName name="BEx5FTCEIIRM9OOPXK6PB2KJSLTA" hidden="1">#REF!</definedName>
    <definedName name="BEx5FZHIZN545ZVHCN7R7SO5XOOG" hidden="1">#REF!</definedName>
    <definedName name="BEx5G8H70AOIQNK90C2VU5BAF8TV" hidden="1">#REF!</definedName>
    <definedName name="BEx5GE66YNPSS5MSPTBXLYLNUHSJ" hidden="1">#REF!</definedName>
    <definedName name="BEx5GL2CVWMY3S947ALVPBQG1W21" hidden="1">#REF!</definedName>
    <definedName name="BEx5GT5PB17R2GKX3F4H7WWN4M94" hidden="1">#REF!</definedName>
    <definedName name="BEx5GVPG60KCJMC8HTGTTBQQTKPY" hidden="1">#REF!</definedName>
    <definedName name="BEx5GZR2GBGMZ7I5DI1T0NHUM7AU" hidden="1">#REF!</definedName>
    <definedName name="BEx5GZR2KDETMC7ZPNE1YU6YELWI" hidden="1">#REF!</definedName>
    <definedName name="BEx5I3B4OHOD6SAPLK3PZDRO1GYC" hidden="1">#REF!</definedName>
    <definedName name="BEx5I4CZWURJPJZH95QO8E7MXFWV" hidden="1">#REF!</definedName>
    <definedName name="BEx5IZDMAM1AY303NEA2UY1B9KVY" hidden="1">#REF!</definedName>
    <definedName name="BEx5JP02DZ97IB62ITCKG1MMWBKN" hidden="1">#REF!</definedName>
    <definedName name="BEx5JTHW7OW4QTNV5XZ3NC20LDLF" hidden="1">#REF!</definedName>
    <definedName name="BEx5K1AKPNBF18M8BS3MHI13PF7R" hidden="1">#REF!</definedName>
    <definedName name="BEx5K21HQCDNYPG2QWFOVS99PE4A" hidden="1">#REF!</definedName>
    <definedName name="BEx5K3362XVEICI1V9O7P33XYYHE" hidden="1">#REF!</definedName>
    <definedName name="BEx5K8MV3B5C3HK00V1RE13JX3PO" hidden="1">#REF!</definedName>
    <definedName name="BEx5KCJ4JCAHU2E4LCLVKFWL64CX" hidden="1">#REF!</definedName>
    <definedName name="BEx5KEMNMDNUGRS35NQESS9NB9MD" hidden="1">#REF!</definedName>
    <definedName name="BEx5KM9PJMIQFJSBANJO5FVW3Z28" hidden="1">#REF!</definedName>
    <definedName name="BEx5KOO1FHA4BJJBZGOZKTK8PRRN" hidden="1">#REF!</definedName>
    <definedName name="BEx5KRIL3PFC9PIM7NQWA09TEQWG" hidden="1">#REF!</definedName>
    <definedName name="BEx5LQVLC7BX8SWT79G0C4KVIVSR" hidden="1">#REF!</definedName>
    <definedName name="BEx5LWQ2YRWKLHNPUOX7A77685LZ" hidden="1">#REF!</definedName>
    <definedName name="BEx5M7T5JER9G2MLDH3G50GCW8PO" hidden="1">#REF!</definedName>
    <definedName name="BEx5M8K6DK51ZUDEW4G5F9LA9R88" hidden="1">#REF!</definedName>
    <definedName name="BEx5MAIGJD3C3AO0RGLKRTEZBVUE" hidden="1">#REF!</definedName>
    <definedName name="BEx5MMY3G8XVUEOXMYI36IAYHOJJ" hidden="1">#REF!</definedName>
    <definedName name="BEx5MWOVRVGLE6J4N6LEQ5CMARN7" hidden="1">#REF!</definedName>
    <definedName name="BEx5NUEM24ZED9VYADF1LHA31YNV" hidden="1">#REF!</definedName>
    <definedName name="BEx5O8HKNCH42ZGZ65S4858A8TBJ" hidden="1">#REF!</definedName>
    <definedName name="BEx5OHXI4R617RH4NY6VKOI4ZRA2" hidden="1">#REF!</definedName>
    <definedName name="BEx5OXIKDIYQDT89AL1I005KPLFQ" hidden="1">#REF!</definedName>
    <definedName name="BEx5OYK9YI8BC8FQ314XZNBWKKE2" hidden="1">#REF!</definedName>
    <definedName name="BEx5PHG040UB6SAJGMT6H4JLV2O8" hidden="1">#REF!</definedName>
    <definedName name="BEx5PYJ1M7KNW4566RAPKTK159HP" hidden="1">#REF!</definedName>
    <definedName name="BEx5QGT6ZJDVW73MNRC6IUML0GKF" hidden="1">#REF!</definedName>
    <definedName name="BEx73ZT06SMTO2BCT42HR6CT6YE5" hidden="1">#REF!</definedName>
    <definedName name="BEx746ZZ73QHTXKD87X7R3HKC2KM" hidden="1">#REF!</definedName>
    <definedName name="BEx74IZJLRUQ03RCK06W91H2260J" hidden="1">#REF!</definedName>
    <definedName name="BEx74UZ5EL2ENULG3QWS8JF42DH1" hidden="1">#REF!</definedName>
    <definedName name="BEx757V4HY4OAGXYAJGM7RJQE3NM" hidden="1">#REF!</definedName>
    <definedName name="BEx75BGL4B587TM29E78APZYJUTT" hidden="1">#REF!</definedName>
    <definedName name="BEx75GJZH8ZODG0FBCNU2UYYVJZI" hidden="1">#REF!</definedName>
    <definedName name="BEx75MJT47XEWZSLZAG6IUOQKXIX" hidden="1">#REF!</definedName>
    <definedName name="BEx75XXSJNQH2DBKOA67CNA96BF8" hidden="1">#REF!</definedName>
    <definedName name="BEx76V1XKGBEDZIV9DV1A2YV1JOI" hidden="1">#REF!</definedName>
    <definedName name="BEx77OQ625E4LSEXLQEMAZHPDMMC" hidden="1">#REF!</definedName>
    <definedName name="BEx78A5IYYCMR88AXOWEFKVY8371" hidden="1">#REF!</definedName>
    <definedName name="BEx78A5JAWI6EMCWJ7AJWGAH8AMJ" hidden="1">#REF!</definedName>
    <definedName name="BEx78ALLRETHAAW1M8E2YIHCCK08" hidden="1">#REF!</definedName>
    <definedName name="BEx78NSKC3OQCQ4WQAIZ6JURE7GW" hidden="1">#REF!</definedName>
    <definedName name="BEx78OOPYID4QYC9KQ8TPDG220E4" hidden="1">#REF!</definedName>
    <definedName name="BEx79F28ZZH38FYV946F8L63P873" hidden="1">#REF!</definedName>
    <definedName name="BEx79HRD8NL9EMUOALME68ALFZYA" hidden="1">#REF!</definedName>
    <definedName name="BEx79YOUHTDD16ZGGUBH3JDBW1VZ" hidden="1">#REF!</definedName>
    <definedName name="BEx7A5A9DEK4YBRCIV5AVP5U3ODS" hidden="1">#REF!</definedName>
    <definedName name="BEx7AFRWKP6H4HAGWBIRGZZZISPP" hidden="1">#REF!</definedName>
    <definedName name="BEx7AQV3PGI9EVX19Y61TNZWQD3Z" hidden="1">#REF!</definedName>
    <definedName name="BEx7ASYMO87QTI4OGS8RP4M3OLYE" hidden="1">#REF!</definedName>
    <definedName name="BEx7B11YDBMRZG7EYCKJUO3H1Y6F" hidden="1">#REF!</definedName>
    <definedName name="BEx7B3LKPGMDIE1WTF5ZO95GA2PN" hidden="1">#REF!</definedName>
    <definedName name="BEx7BAY068KY60PQKL4LXHZZ361X" hidden="1">#REF!</definedName>
    <definedName name="BEx7BIQJ5XHOJHZUAVG3KLP0T1HX" hidden="1">#REF!</definedName>
    <definedName name="BEx7BX4FI5UTOMS8C5Z3AAHYAOKF" hidden="1">#REF!</definedName>
    <definedName name="BEx7CAB1IMWYRCB0KWELRP6SWN3D" hidden="1">#REF!</definedName>
    <definedName name="BEx7CNN8UL494A0PFXEE60B4W7Y9" hidden="1">#REF!</definedName>
    <definedName name="BEx7CYA6MUW0PE5JKL4RZ1U5KTQT" hidden="1">#REF!</definedName>
    <definedName name="BEx7CZHCJECKFDZ4NTVSZUINZND4" hidden="1">#REF!</definedName>
    <definedName name="BEx7DD4D7DAI5BN4L7AHWYB979CQ" hidden="1">#REF!</definedName>
    <definedName name="BEx7DPK1I6KR84N6ZQ58E158CXI8" hidden="1">#REF!</definedName>
    <definedName name="BEx7DXHVQ3XRVZ2H7QO8TYMIA4P9" hidden="1">#REF!</definedName>
    <definedName name="BEx7F3GG2FI10JUMINUOIYICFVD9" hidden="1">#REF!</definedName>
    <definedName name="BEx7F4NMGGTZWR8S7710RWGFG8W2" hidden="1">#REF!</definedName>
    <definedName name="BEx7FBJRLJUZKK1FVSCNP0F4GBYT" hidden="1">#REF!</definedName>
    <definedName name="BEx7FEJOQNYA7A6O7YB4SBB1KK73" hidden="1">#REF!</definedName>
    <definedName name="BEx7FIL87TXQSUJ03S7NBB9S4HA5" hidden="1">#REF!</definedName>
    <definedName name="BEx7FSBZBXF1BUL0SZ42T80270KA" hidden="1">#REF!</definedName>
    <definedName name="BEx7FTOFOYQLDCCOJY1H3JHICFOI" hidden="1">#REF!</definedName>
    <definedName name="BEx7FVMORQ1N6SIECWJVJWT23E6Y" hidden="1">#REF!</definedName>
    <definedName name="BEx7FZ2NBD60FXGNYS120WYBTXA3" hidden="1">#REF!</definedName>
    <definedName name="BEx7G4BKL3ZH039RYMWJLX62RIJP" hidden="1">#REF!</definedName>
    <definedName name="BEx7GJB2E2H0CNB027UZGVGTJ2JL" hidden="1">#REF!</definedName>
    <definedName name="BEx7GMG8RQ2YB3WVSLKZZZKKRMV0" hidden="1">#REF!</definedName>
    <definedName name="BEx7GMGA0BH30RETYQU5BG8ED3F4" hidden="1">#REF!</definedName>
    <definedName name="BEx7GQCIM1W1OR8EP7JKRMYGFHW2" hidden="1">#REF!</definedName>
    <definedName name="BEx7GSLEAEDT83F2LWWOC5ZLL5JW" hidden="1">#REF!</definedName>
    <definedName name="BEx7H6ZA84EDCYX9HQKE2VH03R77" hidden="1">#REF!</definedName>
    <definedName name="BEx7H7A3IND3XX895B1NI519TC8J" hidden="1">#REF!</definedName>
    <definedName name="BEx7HN5WS0I6Y4AE010TIFT9SJUX" hidden="1">#REF!</definedName>
    <definedName name="BEx7ID8M40YIYKLUS01QPCS3327E" hidden="1">#REF!</definedName>
    <definedName name="BEx7IJTYZHWYWQ1TQVKRC67VVT77" hidden="1">#REF!</definedName>
    <definedName name="BEx7INVKFPR9OQC9PJ3UGASJOKHS" hidden="1">#REF!</definedName>
    <definedName name="BEx7IWV99LM4FB1AXIXRNLT7DZJM" hidden="1">#REF!</definedName>
    <definedName name="BEx7J5UY0PNRAUNGWXTBO6CXSCOU" hidden="1">#REF!</definedName>
    <definedName name="BEx7J9B4EOP8JPRQCUQJTYF4X0D6" hidden="1">#REF!</definedName>
    <definedName name="BEx7JLW3AH5XHWTL3V2LYB844GHM" hidden="1">#REF!</definedName>
    <definedName name="BEx7K0VL25LF11UTEBHWBIQ4JLM9" hidden="1">#REF!</definedName>
    <definedName name="BEx7KLK3OMK5IH2U2A9I5WZQ2S2T" hidden="1">#REF!</definedName>
    <definedName name="BEx7L3DZH58ZUVXJY3QMJYM4KE2N" hidden="1">#REF!</definedName>
    <definedName name="BEx8ZY6UFM571XUE82FQZRNOKP90" hidden="1">#REF!</definedName>
    <definedName name="BEx90CVJHW2G83ZSI8F4ZSPTFSPI" hidden="1">#REF!</definedName>
    <definedName name="BEx90I9QUH4KHZ8K5103YZST77X0" hidden="1">#REF!</definedName>
    <definedName name="BEx913908SIZM4WSY7DUVRFUFKSA" hidden="1">#REF!</definedName>
    <definedName name="BEx91YKG5M0ZZDVWNGF80SPL8GUP" hidden="1">#REF!</definedName>
    <definedName name="BEx92DJXEXVC627QL1HYSV2VSHSS" hidden="1">#REF!</definedName>
    <definedName name="BEx92Z4TAWAADUUD504VPPB2P4AP" hidden="1">#REF!</definedName>
    <definedName name="BEx934ITLYERN5PCJ8HO4OF8RWBT" hidden="1">#REF!</definedName>
    <definedName name="BEx935VHGQGAJAXJKSPCC6GC2KIE" hidden="1">#REF!</definedName>
    <definedName name="BEx93EF2OPUY92WSYH0W2RMHNX2M" hidden="1">#REF!</definedName>
    <definedName name="BEx93N9AQM0YD3KP0NZAT88429GO" hidden="1">#REF!</definedName>
    <definedName name="BEx93Q3V0LNPTMLH21D0UAIUG4H5" hidden="1">#REF!</definedName>
    <definedName name="BEx93S78BCIBKCNGBXZVKBNC72F6" hidden="1">#REF!</definedName>
    <definedName name="BEx944SEK6PUMIUXBGHFJMLDLF3L" hidden="1">#REF!</definedName>
    <definedName name="BEx94A1AH2HVG91BL3BML9IPGRKM" hidden="1">#REF!</definedName>
    <definedName name="BEx94E8CBMGM9YP8Z0W8OWHAAZH1" hidden="1">#REF!</definedName>
    <definedName name="BEx94QO1PWRIRQIC3UY2RGDBNVVD" hidden="1">#REF!</definedName>
    <definedName name="BEx95L8LI942RMSX433EO4C22JA0" hidden="1">#REF!</definedName>
    <definedName name="BEx95QBZZGJY1NE3DB866BDH2ISR" hidden="1">#REF!</definedName>
    <definedName name="BEx96H5LPC7VYP5RF6N73WHPC4VO" hidden="1">#REF!</definedName>
    <definedName name="BEx96M91G7I27D02IJ6VN4AERSS0" hidden="1">#REF!</definedName>
    <definedName name="BEx96OY4YUGS9VYR5016FXWJDOMT" hidden="1">#REF!</definedName>
    <definedName name="BEx9706NFOGJWDFFOFDUAFC8NNTP" hidden="1">#REF!</definedName>
    <definedName name="BEx973HBV78JBEWQXV4YO6ERDLDA" hidden="1">#REF!</definedName>
    <definedName name="BEx9778ABQXE00BYHFFKV4LRJ25B" hidden="1">#REF!</definedName>
    <definedName name="BEx97BKNOKB2C7OFOCFAITC2GHYW" hidden="1">#REF!</definedName>
    <definedName name="BEx988E1TO7230LJ3O5K33HYXEZ1" hidden="1">#REF!</definedName>
    <definedName name="BEx98MH5NYUE7BDF0V3238PSMNL4" hidden="1">#REF!</definedName>
    <definedName name="BEx99995OO0X4HC0IQDAISYRWAJG" hidden="1">#REF!</definedName>
    <definedName name="BEx99BNINKHF1EASVUJOGRZ7947K" hidden="1">#REF!</definedName>
    <definedName name="BEx99YFJ8JDPEEEQRABGIA0M020Y" hidden="1">#REF!</definedName>
    <definedName name="BEx9A7Q0COEJKJDYZRWTRUQF60RG" hidden="1">#REF!</definedName>
    <definedName name="BEx9A7VAY2Y2FEORGE4NANGC8SW4" hidden="1">#REF!</definedName>
    <definedName name="BEx9ADPRQZSMQBC5ZVK9Y67PRZBV" hidden="1">#REF!</definedName>
    <definedName name="BEx9AKWPNM58M88D1ZL7PKKW6ES3" hidden="1">#REF!</definedName>
    <definedName name="BEx9ARY7F2Q2JQT63RW0CEZQ1WDB" hidden="1">#REF!</definedName>
    <definedName name="BEx9BAOGUISRQKRB42IUZNSUS3RS" hidden="1">#REF!</definedName>
    <definedName name="BEx9BCBV86NAOTMCAYGOG2K426CC" hidden="1">#REF!</definedName>
    <definedName name="BEx9BKQ07T0L9S98UEDZNL8HZAEE" hidden="1">#REF!</definedName>
    <definedName name="BEx9C17AHM4NMY8G3WK6YQ0T0WDU" hidden="1">#REF!</definedName>
    <definedName name="BEx9CJHG02ADUIJ0WCG5FYLWETIN" hidden="1">#REF!</definedName>
    <definedName name="BEx9CMMSQA4LXHX5RGGTAJ9WVHTY" hidden="1">#REF!</definedName>
    <definedName name="BEx9CTDJ6OYUCCHJVREB4QE71EVB" hidden="1">#REF!</definedName>
    <definedName name="BEx9DGLRBAA81DUUOT35XR05XLKG" hidden="1">#REF!</definedName>
    <definedName name="BEx9DIZXF9X0GE90ROFYKV6K3PM9" hidden="1">#REF!</definedName>
    <definedName name="BEx9DW6OABUJUA34Z2R5C3CQYSTT" hidden="1">#REF!</definedName>
    <definedName name="BEx9E08EK253W8SNA7NOGR32IG6U" hidden="1">#REF!</definedName>
    <definedName name="BEx9EEGVFGD9P2J88ICA4KVPXY9N" hidden="1">#REF!</definedName>
    <definedName name="BEx9EHGQHOBSWB60JAPUOVE46FK0" hidden="1">#REF!</definedName>
    <definedName name="BEx9EVJV9GZ5BFSFX7WSQN753F3X" hidden="1">#REF!</definedName>
    <definedName name="BEx9FHKTWE1PW3WWX82QPTPYYGWX" hidden="1">#REF!</definedName>
    <definedName name="BEx9FLRVEKHKYUC14ZMVEXYYH8R8" hidden="1">#REF!</definedName>
    <definedName name="BEx9G05TJVN7YI6GF4E1I699DMHZ" hidden="1">#REF!</definedName>
    <definedName name="BEx9G17GB2V3PQ50QQFW2NROEZT9" hidden="1">#REF!</definedName>
    <definedName name="BEx9G7I7ETYEA652XL7IYLBM1TZE" hidden="1">#REF!</definedName>
    <definedName name="BEx9G892CF6SM99J007LDYZPPYNL" hidden="1">#REF!</definedName>
    <definedName name="BEx9GJCC7BWX156MTPY59VC5JN0O" hidden="1">#REF!</definedName>
    <definedName name="BEx9GNU701BD7YSS9TFG6GMA2Z8A" hidden="1">#REF!</definedName>
    <definedName name="BEx9GXFF39X0AQMQ46W4EVOCHRBC" hidden="1">#REF!</definedName>
    <definedName name="BEx9H9V5D52IFWEZD3I221Z2VYVD" hidden="1">#REF!</definedName>
    <definedName name="BEx9HJR7NJURHQ1HKM3AAMNL5VKC" hidden="1">#REF!</definedName>
    <definedName name="BEx9HQ1RU1NK54A1PZEHW6NH1ORD" hidden="1">#REF!</definedName>
    <definedName name="BEx9HQHV4N00R3PBTH3QTYPDU3WQ" hidden="1">#REF!</definedName>
    <definedName name="BEx9I8H9ZXQZMOWV0G0DEOB9R3Q4" hidden="1">#REF!</definedName>
    <definedName name="BEx9IX1ZRFUE85ATW4NGTSACFIOO" hidden="1">#REF!</definedName>
    <definedName name="BEx9J1EJIB9UVZKMZ7QHB9U6VVOO" hidden="1">#REF!</definedName>
    <definedName name="BExAWUVZW0F7D9SWYYYQAI70NQ6R" hidden="1">#REF!</definedName>
    <definedName name="BExAX2TU15VIP65OGKSZD41PMO4N" hidden="1">#REF!</definedName>
    <definedName name="BExAX82Q48GDLP4GQHV0XPZB87Q3" hidden="1">#REF!</definedName>
    <definedName name="BExAXEDC2IXZ6Z8R5OUFS8OGJR89" hidden="1">#REF!</definedName>
    <definedName name="BExAXHO01EKRZQUQCB5U79WEHE9N" hidden="1">#REF!</definedName>
    <definedName name="BExAXI9K2PJQH4QLETR7MGS2BNZZ" hidden="1">#REF!</definedName>
    <definedName name="BExAXL3ZT02BUZOGSRNS6WGCOV7K" hidden="1">#REF!</definedName>
    <definedName name="BExAXL40LDNIK611AYB1QPTYW9XW" hidden="1">#REF!</definedName>
    <definedName name="BExAY9DZDS6RN4F7LPICOBGZ4AF5" hidden="1">#REF!</definedName>
    <definedName name="BExAY9ZJT64UBNSHPOGOXOER0FA5" hidden="1">#REF!</definedName>
    <definedName name="BExAYBMZCNJBHQEHLFKL7ZOKPFU8" hidden="1">#REF!</definedName>
    <definedName name="BExAYM9X5ZOZWRHYH7Q5C1RKNYUQ" hidden="1">#REF!</definedName>
    <definedName name="BExAYOO9DKXP4BYOJNDXGK1R2ZSV" hidden="1">#REF!</definedName>
    <definedName name="BExAYS9Q1824XV8GTUWL7M4I1E6M" hidden="1">#REF!</definedName>
    <definedName name="BExAYVKDXJJ761HTFFUOH6P2CSF7" hidden="1">#REF!</definedName>
    <definedName name="BExAZHAKRPCGLHCC27PKYCOKOZYI" hidden="1">#REF!</definedName>
    <definedName name="BExAZKAHKVA55BJQIXF1DL1FD5NW" hidden="1">#REF!</definedName>
    <definedName name="BExAZNFTTSXASHLBAG5O0MNFU583" hidden="1">#REF!</definedName>
    <definedName name="BExAZVZ8RKLV8EIVSY6SMEUENBM0" hidden="1">#REF!</definedName>
    <definedName name="BExB0368KWBNA6LS69MGOG0UQVP6" hidden="1">#REF!</definedName>
    <definedName name="BExB0OASZZC08FMDYX9HRSM9OXEF" hidden="1">#REF!</definedName>
    <definedName name="BExB12OPX4FIWY3UUQ7N9MXBTXY2" hidden="1">#REF!</definedName>
    <definedName name="BExB12ZHTPYICL0A8RA5MRDZPYAX" hidden="1">#REF!</definedName>
    <definedName name="BExB1D6DDDMV7AOB9S4XD45OPKJ3" hidden="1">#REF!</definedName>
    <definedName name="BExB1FKN9YUYJ7B8ZJSMRSJ6ONT6" hidden="1">#REF!</definedName>
    <definedName name="BExB1HIQKUZGEBQ2MPH0TPTAZKIT" hidden="1">#REF!</definedName>
    <definedName name="BExB1I4BK3AB6GEEFY7ZAOON31BO" hidden="1">#REF!</definedName>
    <definedName name="BExB1UENFKIO27UN311RA6Q7UZX5" hidden="1">#REF!</definedName>
    <definedName name="BExB29E5K1UD4ZPZEVKN2ZMHVN75" hidden="1">#REF!</definedName>
    <definedName name="BExB2V4G4W3DIHZU05TOOTUR2SQF" hidden="1">#REF!</definedName>
    <definedName name="BExB33D4FICFW03JB2L2T2CHO877" hidden="1">#REF!</definedName>
    <definedName name="BExB35M4M9VQF0DHGYBEA3KV711P" hidden="1">#REF!</definedName>
    <definedName name="BExB406HXCZGNSDPPO8VOG1110ZG" hidden="1">#REF!</definedName>
    <definedName name="BExB47DG94Q9SZHRBR8F8F4TV9VS" hidden="1">#REF!</definedName>
    <definedName name="BExB4B9PTN6T4CSKH6U5OZ3JFDD8" hidden="1">#REF!</definedName>
    <definedName name="BExB4R5JZFW6A1CMY56N51JV2U9K" hidden="1">#REF!</definedName>
    <definedName name="BExB4R5KQ41F5U2CZOCZAV0LLKM8" hidden="1">#REF!</definedName>
    <definedName name="BExB4SSUKAGL0XIJBOUD042DBNIR" hidden="1">#REF!</definedName>
    <definedName name="BExB541CBB1D8CTY30SOY75V64NO" hidden="1">#REF!</definedName>
    <definedName name="BExB5QO30WI9WES28Y2RINNXRHWC" hidden="1">#REF!</definedName>
    <definedName name="BExB6692ZQP36NHHWV7TLSTYCP8G" hidden="1">#REF!</definedName>
    <definedName name="BExB6CZTE0PWILZ6X0SQ2FCCSK0D" hidden="1">#REF!</definedName>
    <definedName name="BExB6Q6JKBMO3M4WX8XUD0JET6HB" hidden="1">#REF!</definedName>
    <definedName name="BExB8ATN79MS1FOXW4HYD4PVMGOH" hidden="1">#REF!</definedName>
    <definedName name="BExB9S66MFUL9J891R547MSVIVV1" hidden="1">#REF!</definedName>
    <definedName name="BExBA525A0HGQ5RR3RR96O57PU81" hidden="1">#REF!</definedName>
    <definedName name="BExBAGQYIBV77JKN346FU4VT1MB4" hidden="1">#REF!</definedName>
    <definedName name="BExBATS6QTKFZ3S66DBSAAJJ1257" hidden="1">#REF!</definedName>
    <definedName name="BExBB3DHZCWMQJQ23RCA7ZEIRRX1" hidden="1">#REF!</definedName>
    <definedName name="BExBB9D9GNURCRZN3NR6UY375OX5" hidden="1">#REF!</definedName>
    <definedName name="BExBBP94S2ENPUBTTTQPUGAPZMZF" hidden="1">#REF!</definedName>
    <definedName name="BExBC6S9JZS9ZX6V7SBKDJ5R3CGN" hidden="1">#REF!</definedName>
    <definedName name="BExBC8FNYAO50TA9LGH0R71W9WIX" hidden="1">#REF!</definedName>
    <definedName name="BExBCC165UA7WZNWP2RLUWQ26G08" hidden="1">#REF!</definedName>
    <definedName name="BExBCDTV7GTBOTIE9EFJ36EX4FKM" hidden="1">#REF!</definedName>
    <definedName name="BExBCK4H2CF3XDL7AH3W254CWF4R" hidden="1">#REF!</definedName>
    <definedName name="BExBCMTEH63P6H1CKWQH2DGVNSVX" hidden="1">#REF!</definedName>
    <definedName name="BExBCYCWPZYADMNU18TM59OSO5XV" hidden="1">#REF!</definedName>
    <definedName name="BExBCZUU1UR90PQUCOSYNFQQTXI1" hidden="1">#REF!</definedName>
    <definedName name="BExBD1CR31JE4TBZEMZ6ZNRFIDNP" hidden="1">#REF!</definedName>
    <definedName name="BExBD6AQPTG3OHTEJZR0N8L43WOH" hidden="1">#REF!</definedName>
    <definedName name="BExBDJXQ2F3WF47QZF6OB8T79IBS" hidden="1">#REF!</definedName>
    <definedName name="BExBDQOENMB50MRMISFTQSLLCRQP" hidden="1">#REF!</definedName>
    <definedName name="BExBDRKSUE1HXQ9EDBU701L0WZLN" hidden="1">#REF!</definedName>
    <definedName name="BExBDTDIHS3IA85P49E3FM64KE4B" hidden="1">#REF!</definedName>
    <definedName name="BExBDWDG2GXBTEGBOQMQLB38QUEV" hidden="1">#REF!</definedName>
    <definedName name="BExBDYGYYGT8LNBEKG4026L8X7GU" hidden="1">#REF!</definedName>
    <definedName name="BExBDZITI2UCDSH0V24NITQG9SFA" hidden="1">#REF!</definedName>
    <definedName name="BExBE4M6YL512JJD7QCT5NHC893P" hidden="1">#REF!</definedName>
    <definedName name="BExBEKNDKZYXYOHB22SWSUS97RJN" hidden="1">#REF!</definedName>
    <definedName name="BExBEZC2N27XW82YX5JJTWXCGXZB" hidden="1">#REF!</definedName>
    <definedName name="BExBF0U1PNBWLGLVVPNYEZHKB0ON" hidden="1">#REF!</definedName>
    <definedName name="BExBF3TXJTJ52WTH5JS1IEEUKRWA" hidden="1">#REF!</definedName>
    <definedName name="BExBFMPNTE4IK5LYVBIGTVZCW3A7" hidden="1">#REF!</definedName>
    <definedName name="BExCR2MS8FZ5CH79KH4XBCB8N2LI" hidden="1">#REF!</definedName>
    <definedName name="BExCRRIBGG57IJ1DUG0GCSPL72DO" hidden="1">#REF!</definedName>
    <definedName name="BExCS078RE3CUATM8A8NCC0WWHGC" hidden="1">#REF!</definedName>
    <definedName name="BExCSGZG9G2SOKYYBCQF48XUIYCJ" hidden="1">#REF!</definedName>
    <definedName name="BExCSPDJ9L8QRBF4UTO5XBQX3Q9K" hidden="1">#REF!</definedName>
    <definedName name="BExCTCWGQK7EF7BO20FY2GRKZZV7" hidden="1">#REF!</definedName>
    <definedName name="BExCTDCP2ZLZHQSASORZZBXRD9IL" hidden="1">#REF!</definedName>
    <definedName name="BExCTP1I5BWR0F0TECBLDN5TB20Y" hidden="1">#REF!</definedName>
    <definedName name="BExCU16FAFHSYEENQXBNLERR7V3K" hidden="1">#REF!</definedName>
    <definedName name="BExCUD60H1UMM2E28QIX022PMAO3" hidden="1">#REF!</definedName>
    <definedName name="BExCUPAWHM0P4BSKFZ5SJKV1ERM7" hidden="1">#REF!</definedName>
    <definedName name="BExCUW1Q2AR1JX2Z1B9CGJ6H60GY" hidden="1">#REF!</definedName>
    <definedName name="BExCUW1RF5RHW7OK9J4GFUGR30IK" hidden="1">#REF!</definedName>
    <definedName name="BExCUY544CUJSPZUZYT92OBQ6GPI" hidden="1">#REF!</definedName>
    <definedName name="BExCVB6J9GSQ7E5CK40HC7WOFEPZ" hidden="1">#REF!</definedName>
    <definedName name="BExCVBXG4TTE2ERW52ZA09FBTDH2" hidden="1">#REF!</definedName>
    <definedName name="BExCVKH0KFLY4D0IVRFGVTJYRXFX" hidden="1">#REF!</definedName>
    <definedName name="BExCVKX4L9R8XLWXHKJLC8JJISQD" hidden="1">#REF!</definedName>
    <definedName name="BExCVWLXVAKW0MGL9EAXK4DRRB6T" hidden="1">#REF!</definedName>
    <definedName name="BExCWIHK0BGTTO6OTPZOEYGCZXJ4" hidden="1">#REF!</definedName>
    <definedName name="BExCWRXCINZU7HZ3D9ROASDKRVMX" hidden="1">#REF!</definedName>
    <definedName name="BExCWX69ER7R6C6VGOZAPRGXJR2R" hidden="1">#REF!</definedName>
    <definedName name="BExCXAYLA3TMOHIRCEXCXXUSNOKZ" hidden="1">#REF!</definedName>
    <definedName name="BExCXC0EIRZGKHGFWVH6BZGZKSL5" hidden="1">#REF!</definedName>
    <definedName name="BExCXWU2CFY2X0G9JHDURWI902ZG" hidden="1">#REF!</definedName>
    <definedName name="BExCXZZFQ4QVD4IKT13FTQH3SL4G" hidden="1">#REF!</definedName>
    <definedName name="BExCY4H9JMPB090TG2SILY28IPCR" hidden="1">#REF!</definedName>
    <definedName name="BExCYK7MZ56O5XIV8T5XIE9VBQXN" hidden="1">#REF!</definedName>
    <definedName name="BExCZ1QX778HPJ5NA19FED7WFK7R" hidden="1">#REF!</definedName>
    <definedName name="BExCZBHJ4ZDFD4N4ZS7VAL7FA7P7" hidden="1">#REF!</definedName>
    <definedName name="BExCZJA2G739N6EELEOSZMEB1E0H" hidden="1">#REF!</definedName>
    <definedName name="BExD02WP96JKCIBF08AW82JZNG4J" hidden="1">#REF!</definedName>
    <definedName name="BExD06SXR2OPV4282WTX6ARRQ4JS" hidden="1">#REF!</definedName>
    <definedName name="BExD0WQ71JYMUDXQTQEITA6DXV3F" hidden="1">#REF!</definedName>
    <definedName name="BExD1847VZLQC7SCECN3KIL3LTMB" hidden="1">#REF!</definedName>
    <definedName name="BExD189NLCZ0MV1E8GXPW23W160D" hidden="1">#REF!</definedName>
    <definedName name="BExD1KEPL93CRFCQBNCAHPRGP1P2" hidden="1">#REF!</definedName>
    <definedName name="BExD1N3NKK6HDLJRE3HP46RY2QI2" hidden="1">#REF!</definedName>
    <definedName name="BExD2MRMSOCW29ZLJ226FVCE2K34" hidden="1">#REF!</definedName>
    <definedName name="BExD2RK9LE7I985N677G3WNH5DIV" hidden="1">#REF!</definedName>
    <definedName name="BExD32I0NC7ZRPXF6RQ81H6RCGDU" hidden="1">#REF!</definedName>
    <definedName name="BExD37W7YUULHO5DGYRP7KYM65NC" hidden="1">#REF!</definedName>
    <definedName name="BExD3PKTT0MHJPK56ADYPFIYXKO7" hidden="1">#REF!</definedName>
    <definedName name="BExD4B5OJKUPJMFR7AZJGR6UVR3E" hidden="1">#REF!</definedName>
    <definedName name="BExD4F78HTC92C82K5J6E870Q0DZ" hidden="1">#REF!</definedName>
    <definedName name="BExD4RHMHOHG2WM6HI950PSP13F8" hidden="1">#REF!</definedName>
    <definedName name="BExD572OTV6PC4CN707KKTPQQFTV" hidden="1">#REF!</definedName>
    <definedName name="BExD5GT8ICSHGLGVCEJBGYH0JNBP" hidden="1">#REF!</definedName>
    <definedName name="BExD5P7D7B3TCMJQY4TM56KCPB73" hidden="1">#REF!</definedName>
    <definedName name="BExD5T941Y6RPCFM3YQRIEBQ34NW" hidden="1">#REF!</definedName>
    <definedName name="BExD6BZF6UGC8YXEZJ8URJDY0HUJ" hidden="1">#REF!</definedName>
    <definedName name="BExD6NYZE1PYECZWBBVSE18Y1B3I" hidden="1">#REF!</definedName>
    <definedName name="BExD6XV0BDU8LPQPWSKHU0XX0UPR" hidden="1">#REF!</definedName>
    <definedName name="BExD7CE8ZR0EL3ZQP0AYQ5XQUH9L" hidden="1">#REF!</definedName>
    <definedName name="BExD7GAIHX094KROB46WFTL2XBWL" hidden="1">#REF!</definedName>
    <definedName name="BExD7IZMKM0QIFE7EV1NYL6EZVJZ" hidden="1">#REF!</definedName>
    <definedName name="BExD7SVOH5J3ZVHK9KI2N1XE0CC3" hidden="1">#REF!</definedName>
    <definedName name="BExD7V4PCVR1ACVPOJXKJ4CSROIX" hidden="1">#REF!</definedName>
    <definedName name="BExD7ZH1CMGHYX2WUA9KHQXR7182" hidden="1">#REF!</definedName>
    <definedName name="BExD819S39VUTMASCBMYI883THJ3" hidden="1">#REF!</definedName>
    <definedName name="BExD8CYKX2WGEDSW6KFP6MND1PM0" hidden="1">#REF!</definedName>
    <definedName name="BExD8H5MGJFMK4HK6DOAGTFYV6JT" hidden="1">#REF!</definedName>
    <definedName name="BExD8KWFYVMYYY2YJ34JT4QNLLTE" hidden="1">#REF!</definedName>
    <definedName name="BExD9IMBI0P6S6QRAXHE26HMK86D" hidden="1">#REF!</definedName>
    <definedName name="BExD9MIGQ3943JMPNII03T92D82A" hidden="1">#REF!</definedName>
    <definedName name="BExD9VCTVY9YJ94R8QR9ZDPZN1ZG" hidden="1">#REF!</definedName>
    <definedName name="BExDAD6PLHF34A6EUI5ZCFB93B5D" hidden="1">#REF!</definedName>
    <definedName name="BExDB39GNDHCPPB7U2PZQO5TJ1OI" hidden="1">#REF!</definedName>
    <definedName name="BExDBECNFJKO0HIOIKTWDCSWP755" hidden="1">#REF!</definedName>
    <definedName name="BExDBH1QTWWYI6Z0UUBMOBOW6RH0" hidden="1">#REF!</definedName>
    <definedName name="BExDBI8WRY61SHXKAT4UFXLB15E8" hidden="1">#REF!</definedName>
    <definedName name="BExDBJG2HVIXKCAB9W96Q7TVNV4J" hidden="1">#REF!</definedName>
    <definedName name="BExDBZBW3EHQF6J0XXIT3ZMXPL8C" hidden="1">#REF!</definedName>
    <definedName name="BExENRJDC2MGQRJ6EHLAWX5I4SRS" hidden="1">#REF!</definedName>
    <definedName name="BExEO8MEH135EABG1KI2XQWQSHA8" hidden="1">#REF!</definedName>
    <definedName name="BExEOI7OJJ9122KYFFAEZAO6N5BB" hidden="1">#REF!</definedName>
    <definedName name="BExEP7388TKNL6FEJW00XN7FHEUG" hidden="1">#REF!</definedName>
    <definedName name="BExEQ17IR0WM386ZXPL5RR5FJKB6" hidden="1">#REF!</definedName>
    <definedName name="BExEQZJ0MGXQ419A3AF1BUKCB9IU" hidden="1">#REF!</definedName>
    <definedName name="BExERCETL5ZVXSS6EENB85QCSRYG" hidden="1">#REF!</definedName>
    <definedName name="BExERIUTB21WQ9WVQXUCDCGSH23E" hidden="1">#REF!</definedName>
    <definedName name="BExERSLFEDXNMOLAZ2VOI6VVJCBW" hidden="1">#REF!</definedName>
    <definedName name="BExERWSHS5678NWP0NM8J09K2OGY" hidden="1">#REF!</definedName>
    <definedName name="BExES38D3GHH4LL3OPDTG65EJ4RI" hidden="1">#REF!</definedName>
    <definedName name="BExETQFFLH766OHX0PD3NEIK0DIF" hidden="1">#REF!</definedName>
    <definedName name="BExETVDCXGPYA4OP2UI1URTJ60TK" hidden="1">#REF!</definedName>
    <definedName name="BExEU7NRZY7LTWLODT7T9IMILDAC" hidden="1">#REF!</definedName>
    <definedName name="BExEU8UWAO0BQ5PUCPIYJ4LGHJFS" hidden="1">#REF!</definedName>
    <definedName name="BExEUM6Y5MUDV2WYYY9ICV8796JQ" hidden="1">#REF!</definedName>
    <definedName name="BExEV3VKNWKU1XBKFBC1LMPMDDMJ" hidden="1">#REF!</definedName>
    <definedName name="BExEV5DIB2HXDUZP96HR6I2QVY3O" hidden="1">#REF!</definedName>
    <definedName name="BExEVA0NTNPYB9EZ3E6QQRFB37NS" hidden="1">#REF!</definedName>
    <definedName name="BExEVAM8BLTWVS6IMVJWDOZBQK9R" hidden="1">#REF!</definedName>
    <definedName name="BExEVL3UZ22W55ZRF3F0J21PKQLX" hidden="1">#REF!</definedName>
    <definedName name="BExEVRUQISOD8IPRUGC3R4T9DPNU" hidden="1">#REF!</definedName>
    <definedName name="BExEW6357VV6LVZCWOOM0R3T78QK" hidden="1">#REF!</definedName>
    <definedName name="BExEW6DWE0XHHJG8QKR0X9GQ28BX" hidden="1">#REF!</definedName>
    <definedName name="BExEWH0VCBXMAWKWV50PHHR4P3XZ" hidden="1">#REF!</definedName>
    <definedName name="BExEWHXF5F2E8FN7TRI5U2ZY0T0P" hidden="1">#REF!</definedName>
    <definedName name="BExEWM9RWOO71CPA5DJY24VB22M9" hidden="1">#REF!</definedName>
    <definedName name="BExEWNRQLEH1NYMZGP2CHFSTQ6KR" hidden="1">#REF!</definedName>
    <definedName name="BExEWO7U8DCKV05BGJ6IMA265DAT" hidden="1">#REF!</definedName>
    <definedName name="BExEWOO3WLCUGCWSHP2GPQONH9FC" hidden="1">#REF!</definedName>
    <definedName name="BExEWTBAQRIQM4ZJKJHA0ZC3O7W2" hidden="1">#REF!</definedName>
    <definedName name="BExEWVES206Y5HEFO8DKMKLEUW7X" hidden="1">#REF!</definedName>
    <definedName name="BExEX9SQ2TZWBO1NAV9KDLBM4ZRD" hidden="1">#REF!</definedName>
    <definedName name="BExEXDOYT1QQHQDSDHW51UKL8848" hidden="1">#REF!</definedName>
    <definedName name="BExEXVDJ0BG3MZKJ7KUZQK8LW71F" hidden="1">#REF!</definedName>
    <definedName name="BExEY067KMBNYP9WMRGOH8ITDBLD" hidden="1">#REF!</definedName>
    <definedName name="BExEYGCSYH6XC1X89ZT8VJVQ6THP" hidden="1">#REF!</definedName>
    <definedName name="BExEYUQOXHBP7NFOR6BTHMV2EEQI" hidden="1">#REF!</definedName>
    <definedName name="BExEYVHM7COM2XBAZH71USCAT6K9" hidden="1">#REF!</definedName>
    <definedName name="BExEYW8O56SE67A8CIT413PPQFWN" hidden="1">#REF!</definedName>
    <definedName name="BExEYXQGOT90CC2QXVUDAMIS2SD6" hidden="1">#REF!</definedName>
    <definedName name="BExEYY17N22FDMK6IA4HQRCTNPYL" hidden="1">#REF!</definedName>
    <definedName name="BExEZDMHHEW3JA86ENSLZ4TMKHL6" hidden="1">#REF!</definedName>
    <definedName name="BExEZFPZKLS4GGKV39NX0GL8AK7B" hidden="1">#REF!</definedName>
    <definedName name="BExEZQYJW81F362CWKW5HLAAM45I" hidden="1">#REF!</definedName>
    <definedName name="BExEZSWLMZZ2RK34GSJ9Q3NPCFT2" hidden="1">#REF!</definedName>
    <definedName name="BExF0QH116YF95UAL83HSM0C2X7Y" hidden="1">#REF!</definedName>
    <definedName name="BExF200VK438ANZMJEAPZ2RQDB8U" hidden="1">#REF!</definedName>
    <definedName name="BExF21OBXGVA9D1CPMHVJHL599BC" hidden="1">#REF!</definedName>
    <definedName name="BExF28PXA9VBW4OZ74OITX6LHR12" hidden="1">#REF!</definedName>
    <definedName name="BExF2CWZDD287BFFNAPJ1BUQPZ5N" hidden="1">#REF!</definedName>
    <definedName name="BExF2LR83KWDOSK9ACAROCGMTQ8X" hidden="1">#REF!</definedName>
    <definedName name="BExF2MNM4L82PF7I4RCD1MNBM37V" hidden="1">#REF!</definedName>
    <definedName name="BExF2P1VPVCAM24SF053NAHXJMYW" hidden="1">#REF!</definedName>
    <definedName name="BExF394SZO389LDMCG2JJT2S7SJE" hidden="1">#REF!</definedName>
    <definedName name="BExF3AS2T7GFVNU9JPBXWUQH845Y" hidden="1">#REF!</definedName>
    <definedName name="BExF3E2RHWK4ASWBK96A6C0BT9GN" hidden="1">#REF!</definedName>
    <definedName name="BExF3GBMLCA5ZT2251N0N3CRN11O" hidden="1">#REF!</definedName>
    <definedName name="BExF3RET913530OJZJYWUA4LCSLF" hidden="1">#REF!</definedName>
    <definedName name="BExF44WCGOMZ07VH5IKC3ELNHHZS" hidden="1">#REF!</definedName>
    <definedName name="BExF4K6M68P2575S4JGBPNLEJQQ3" hidden="1">#REF!</definedName>
    <definedName name="BExF4K6MQAQ62DUDV65D89A3QW4M" hidden="1">#REF!</definedName>
    <definedName name="BExF555VWAK4FGCKB9HFN0PJOA57" hidden="1">#REF!</definedName>
    <definedName name="BExF5JZVCXIVHXDBM6EBNXTFLBJJ" hidden="1">#REF!</definedName>
    <definedName name="BExF5VDWHLVQ55S2EX0HTZRYGOY8" hidden="1">#REF!</definedName>
    <definedName name="BExF6315MCQ7S9LW1A6N2XUNCASY" hidden="1">#REF!</definedName>
    <definedName name="BExF67DHLVPP3MADK572O8U3HETR" hidden="1">#REF!</definedName>
    <definedName name="BExF689VQQBF605OQMAC749CUGRT" hidden="1">#REF!</definedName>
    <definedName name="BExF6E9N3RLLZ6OFKNRLC2KUBIIO" hidden="1">#REF!</definedName>
    <definedName name="BExF6JNWE4H8L694Y8Z1VCZ9EMVP" hidden="1">#REF!</definedName>
    <definedName name="BExF6M26RS71XF67CVTRJBO9AKTM" hidden="1">#REF!</definedName>
    <definedName name="BExF71SL7S5BDGRZ694893ZZ2ZTI" hidden="1">#REF!</definedName>
    <definedName name="BExF76L6KV3YVQQAEDQYHH31BFHM" hidden="1">#REF!</definedName>
    <definedName name="BExF7FVNFEHQQH5MIO6AIUWSERR7" hidden="1">#REF!</definedName>
    <definedName name="BExF7NDE6RDXE40A2GC5H8CFS9YP" hidden="1">#REF!</definedName>
    <definedName name="BExF7P65YR0QXN3P9XUOR2TWRA4I" hidden="1">#REF!</definedName>
    <definedName name="BExF7RV9JQHNUU59Z7TLWW2ARAN8" hidden="1">#REF!</definedName>
    <definedName name="BExF81GJB57DFLUNVSC8SF4GPWHK" hidden="1">#REF!</definedName>
    <definedName name="BExF9CTA0UGH0U2JUPUJKMEEI1Z2" hidden="1">#REF!</definedName>
    <definedName name="BExGKNC6UCNO0YTOPVJZMQ34IVMH" hidden="1">#REF!</definedName>
    <definedName name="BExGKT17Q7NLLXEVPD5JH5USNBZN" hidden="1">#REF!</definedName>
    <definedName name="BExGMEFBL47KYW564WF1RQ6VY453" hidden="1">#REF!</definedName>
    <definedName name="BExGN0LRKAPMAKXJTDAKS7Q1MV6S" hidden="1">#REF!</definedName>
    <definedName name="BExGNCFW1HJRE2CBZ65J7JB4DCF3" hidden="1">#REF!</definedName>
    <definedName name="BExGNMXIY430M5NYAVQZRZ6ZTSHZ" hidden="1">#REF!</definedName>
    <definedName name="BExGNPBUQ4MFVXFVD9LJPL5PZU68" hidden="1">#REF!</definedName>
    <definedName name="BExGOE7C2HSW9M6L6R25H0Z4JEKM" hidden="1">#REF!</definedName>
    <definedName name="BExGOI3M84PCOV0FSX0APR834A9T" hidden="1">#REF!</definedName>
    <definedName name="BExGOROWSCEN1I6IXZVXWNFSY76K" hidden="1">#REF!</definedName>
    <definedName name="BExGOVACRG641NRM2QB8OG9QXJSM" hidden="1">#REF!</definedName>
    <definedName name="BExGPB0QWZQYZ4O1B28QZMIZK4R5" hidden="1">#REF!</definedName>
    <definedName name="BExGPE64RBNO0KYWN34DV4X3NUE7" hidden="1">#REF!</definedName>
    <definedName name="BExGPRSZ0LKK86BAMN27EHAQKMD7" hidden="1">#REF!</definedName>
    <definedName name="BExGQA8F5Y1SCOIO881RQ12KHO3U" hidden="1">#REF!</definedName>
    <definedName name="BExGQFBVO4IPH1WSPUME8GZHB2WV" hidden="1">#REF!</definedName>
    <definedName name="BExGQG8F6JL32EKBL1S8RZI2O9LJ" hidden="1">#REF!</definedName>
    <definedName name="BExGQOX5SC3QE5GND2P8HAHC7ZN6" hidden="1">#REF!</definedName>
    <definedName name="BExGQP2M90PWKZU8RDMLC9SJN90J" hidden="1">#REF!</definedName>
    <definedName name="BExGQRM9NCME1AQA8RNH8GRKBEY8" hidden="1">#REF!</definedName>
    <definedName name="BExGR23WEFG8G3CHQC5Q2M1VP9Q0" hidden="1">#REF!</definedName>
    <definedName name="BExGRHZROC86IFGNDBDWZNBH5Q2V" hidden="1">#REF!</definedName>
    <definedName name="BExGrid1">#REF!</definedName>
    <definedName name="BExGRWOG8H774BWL55XHDM510RIO" hidden="1">#REF!</definedName>
    <definedName name="BExGSD0EE9D5ZASABV5LZWSIMGQB" hidden="1">#REF!</definedName>
    <definedName name="BExGSV59EAJ38U74P9LUVCTWW0WL" hidden="1">#REF!</definedName>
    <definedName name="BExGTB0XA36ZA3XHDH1C5TOCCO15" hidden="1">#REF!</definedName>
    <definedName name="BExGTVK3I2UF18KFYJ996AAQFM7J" hidden="1">#REF!</definedName>
    <definedName name="BExGTZWHQH166Q72K1FGXT8ADDNE" hidden="1">#REF!</definedName>
    <definedName name="BExGUQVJE1MV019H8EUN9O73RXA9" hidden="1">#REF!</definedName>
    <definedName name="BExGV3M1LKR3C1EJ51THITD7CKY3" hidden="1">#REF!</definedName>
    <definedName name="BExGV9GCFKZP1XSTYYA8UFWKZST2" hidden="1">#REF!</definedName>
    <definedName name="BExGVFWDKW8LO48OL2ZZUGFJFDDA" hidden="1">#REF!</definedName>
    <definedName name="BExGVSHJGI74DJY3T06KZWDK3AMF" hidden="1">#REF!</definedName>
    <definedName name="BExGVUVVL3WQGJ5AS2VRC78Z90XV" hidden="1">#REF!</definedName>
    <definedName name="BExGVVS98OC2E1QU3DMPN4M2C5D2" hidden="1">#REF!</definedName>
    <definedName name="BExGW0KVOL93Z29HD7AAKNQ59I24" hidden="1">#REF!</definedName>
    <definedName name="BExGX26W37NO0EHKJ6HV55V9MD05" hidden="1">#REF!</definedName>
    <definedName name="BExGX453OMLZPGJF63K8PNB8EDJJ" hidden="1">#REF!</definedName>
    <definedName name="BExGXQGVELUHEDSBNLEGTLOGNVS5" hidden="1">#REF!</definedName>
    <definedName name="BExGXUT7W22KIOETU9Y3TWIMEL28" hidden="1">#REF!</definedName>
    <definedName name="BExGXWRGHJ5IJ2RU0CYBQHP88Z94" hidden="1">#REF!</definedName>
    <definedName name="BExGYHAGH0IZT9WAS43U752U84WI" hidden="1">#REF!</definedName>
    <definedName name="BExGYXXCM53K2H84S4WZTHTHZPHE" hidden="1">#REF!</definedName>
    <definedName name="BExGZ0MC1XT4VWABFT1UK2UMI0CP" hidden="1">#REF!</definedName>
    <definedName name="BExGZCB39HTK8ESRZCAS7FQ0EYZ3" hidden="1">#REF!</definedName>
    <definedName name="BExGZSN96MC2HMMYQ3BMZ50490SJ" hidden="1">#REF!</definedName>
    <definedName name="BExGZYXS0GTA29TRAW6KAUBGG6D4" hidden="1">#REF!</definedName>
    <definedName name="BExH07XC83E8WXF2O7EJTNS1DOZD" hidden="1">#REF!</definedName>
    <definedName name="BExH0Y5JGUO7Z6TD8HXAB8MDIXSA" hidden="1">#REF!</definedName>
    <definedName name="BExH13UHAEEMVH63C99OGWAWYDIO" hidden="1">#REF!</definedName>
    <definedName name="BExH1AFVY3DFB10LXJXXA05EU6X8" hidden="1">#REF!</definedName>
    <definedName name="BExH1JFF16ISP1F91YKGCX2TYAVX" hidden="1">#REF!</definedName>
    <definedName name="BExH1NRXNXU0WLQASP81I62087ON" hidden="1">#REF!</definedName>
    <definedName name="BExH1QMD1UU8X5NZERDZ7OIP3IBI" hidden="1">#REF!</definedName>
    <definedName name="BExH24K51XW58S0NNVV3Q5I18GVA" hidden="1">#REF!</definedName>
    <definedName name="BExH2VU17ZSQ6UMFZ9FOP753TT9E" hidden="1">#REF!</definedName>
    <definedName name="BExH35VEDES71QTFRWJ2QII4PQW5" hidden="1">#REF!</definedName>
    <definedName name="BExH3BPW245WVGA1K1DGTL1XWDCH" hidden="1">#REF!</definedName>
    <definedName name="BExH4HTPYPQ91XIJ8IWIMHWOB0RA" hidden="1">#REF!</definedName>
    <definedName name="BExIG9FMY6OOSODNTWQJ2F28Y2FK" hidden="1">#REF!</definedName>
    <definedName name="BExIGLPZJHD0Y1LF4WMSKO0Z0OVB" hidden="1">#REF!</definedName>
    <definedName name="BExIGVB9M76F40DS8WYAJ4WGKA4T" hidden="1">#REF!</definedName>
    <definedName name="BExIH51URLQJA6KNX5CJKIUIR5UQ" hidden="1">#REF!</definedName>
    <definedName name="BExIH5I497N2STVKSNSEFQHSQV84" hidden="1">#REF!</definedName>
    <definedName name="BExIH878X8S3WE9L95FVSHWS3Z1B" hidden="1">#REF!</definedName>
    <definedName name="BExIHKSE7AWWZS4Z2ZUUPKG3PSLI" hidden="1">#REF!</definedName>
    <definedName name="BExIHNMT9P59WY619GEWB1XONTAE" hidden="1">#REF!</definedName>
    <definedName name="BExIHNMTY8HBM7KQDSTMXEM6MHL4" hidden="1">#REF!</definedName>
    <definedName name="BExIHU2VSXTKRMO3RHJI6RZ206Q5" hidden="1">#REF!</definedName>
    <definedName name="BExIHZ6ALVREAYK4T741OOLGXOZA" hidden="1">#REF!</definedName>
    <definedName name="BExII0TJZ7CNAOVRL91SEXTRI3DO" hidden="1">#REF!</definedName>
    <definedName name="BExII20QQ1K3GHOPL1ZQX5SL618M" hidden="1">#REF!</definedName>
    <definedName name="BExIIKAWDM2MT9H5OD79B5G9Z5NH" hidden="1">#REF!</definedName>
    <definedName name="BExIIRHTPR054SQBSF82KSWGKMR0" hidden="1">#REF!</definedName>
    <definedName name="BExIIVOVW1FD1VC3GP3V8C7EP8B3" hidden="1">#REF!</definedName>
    <definedName name="BExIJ8Q4WWPTKVONF0FPLTD4L7CH" hidden="1">#REF!</definedName>
    <definedName name="BExIJ9MI8QNCVF6L1SK4ZWC4CPJ7" hidden="1">#REF!</definedName>
    <definedName name="BExIJLGUEXDE3XLOYG58A1ET4JI8" hidden="1">#REF!</definedName>
    <definedName name="BExIJOWSAO84XAON7XWTIFWSZRAR" hidden="1">#REF!</definedName>
    <definedName name="BExIJZP8AKK000EFDGK7KZ1YKRXT" hidden="1">#REF!</definedName>
    <definedName name="BExIK3G05LE3QCO9QVFLGP8A8GNY" hidden="1">#REF!</definedName>
    <definedName name="BExIKKOJ60KUH7YSHCL8CGQWPLE1" hidden="1">#REF!</definedName>
    <definedName name="BExIKQIUD91YS1TMTIO8RASDRES2" hidden="1">#REF!</definedName>
    <definedName name="BExIL39H7W6LVRETBG3GF6K9R95B" hidden="1">#REF!</definedName>
    <definedName name="BExIL45UAJTQCLO0PRR3OAT4FUN0" hidden="1">#REF!</definedName>
    <definedName name="BExIL4R95R5AVDCT4RBHSIRBRM79" hidden="1">#REF!</definedName>
    <definedName name="BExIL5IB2B5CZQ6207CZEZ8CJ5W4" hidden="1">#REF!</definedName>
    <definedName name="BExILJ558DU4VWYTKQGUZWNZN6KS" hidden="1">#REF!</definedName>
    <definedName name="BExILJAMU17ZDED3FXK87X8HMZXY" hidden="1">#REF!</definedName>
    <definedName name="BExIM02UP3RCUWZ2RO86WO6595EZ" hidden="1">#REF!</definedName>
    <definedName name="BExIMIT427CJSYOCFG8JGTIJC8EC" hidden="1">#REF!</definedName>
    <definedName name="BExIMMEL91S0X0SQMOH9C3VYEUL6" hidden="1">#REF!</definedName>
    <definedName name="BExIMQ03GDPX5JEEXNIWOG6EK5TZ" hidden="1">#REF!</definedName>
    <definedName name="BExIMTAR1TFV3DP2D7HWECJEOYUG" hidden="1">#REF!</definedName>
    <definedName name="BExIN8FK0VJT3CRRWGRO3XE26YZS" hidden="1">#REF!</definedName>
    <definedName name="BExINGIVIPSVWMXPW281KCKTXZSP" hidden="1">#REF!</definedName>
    <definedName name="BExINVT50DNQFXWZEBLEC0HIJDBS" hidden="1">#REF!</definedName>
    <definedName name="BExINYT1S9HTKX12F6T1MBDFL53T" hidden="1">#REF!</definedName>
    <definedName name="BExIOEUDLMQULYKSXV94CO63QD9I" hidden="1">#REF!</definedName>
    <definedName name="BExIOK32OVRJR7JLFRZETFP7G0E6" hidden="1">#REF!</definedName>
    <definedName name="BExIOZDCWD1X021DK4SC6S8D925Q" hidden="1">#REF!</definedName>
    <definedName name="BExIP3EYMLXYSYD644AIULVB4SM4" hidden="1">#REF!</definedName>
    <definedName name="BExIPKCNG2M6L73ES2UQI5310WB7" hidden="1">#REF!</definedName>
    <definedName name="BExIPKSQICENRHP83KPQ36FJVCIO" hidden="1">#REF!</definedName>
    <definedName name="BExIPLJTRJRKOL7VVP0PEP05W0QL" hidden="1">#REF!</definedName>
    <definedName name="BExIPYFR9Q89IRAL0HPOES7623H9" hidden="1">#REF!</definedName>
    <definedName name="BExIQCDFFALELXAMMR1ZQBGNV1HO" hidden="1">#REF!</definedName>
    <definedName name="BExIQCTILU1D6OD8XR0K44Z9OTI8" hidden="1">#REF!</definedName>
    <definedName name="BExIQIII4MABGPDVFEBH294F5JBS" hidden="1">#REF!</definedName>
    <definedName name="BExIRKA0X9O8J8QBBNX8DH64ZKY6" hidden="1">#REF!</definedName>
    <definedName name="BExIRLX9KZILQ7JR6TNTKMS5RG9K" hidden="1">#REF!</definedName>
    <definedName name="BExIS1T5FT24GYJGWHRV1JO5XRV2" hidden="1">#REF!</definedName>
    <definedName name="BExIS4T0DRF57HYO7OGG72KBOFOI" hidden="1">#REF!</definedName>
    <definedName name="BExISOACXAHY0QX0DR81MXJD8K04" hidden="1">#REF!</definedName>
    <definedName name="BExIT2IT2V9GEHP8BOT7V4TQL64A" hidden="1">#REF!</definedName>
    <definedName name="BExITAWWSTUHOZU3BYRJJVXA6UYN" hidden="1">#REF!</definedName>
    <definedName name="BExItemGrid">#REF!</definedName>
    <definedName name="BExIUB6GMB0SK1G4X7OS9A0AYW30" hidden="1">#REF!</definedName>
    <definedName name="BExIULYTKJ6F74ZZ6GFR3H0502B9" hidden="1">#REF!</definedName>
    <definedName name="BExIUXI7T2XUZCSZE9GKUIN8NC2X" hidden="1">#REF!</definedName>
    <definedName name="BExIVFC36NZBYUF6DWRQOU30H55L" hidden="1">#REF!</definedName>
    <definedName name="BExIVHVWLE97GSYXI5MCGEPG5OPB" hidden="1">#REF!</definedName>
    <definedName name="BExIVZKHBFXTEFGH2Z1Y9LM2XU1U" hidden="1">#REF!</definedName>
    <definedName name="BExIW1IJV8JWTAXO0NYUUWJJ4QX6" hidden="1">#REF!</definedName>
    <definedName name="BExIWK8XGXU4TAX0J0PTZDEE0XOU" hidden="1">#REF!</definedName>
    <definedName name="BExIX2DMJCFY68X9XPKX7A9YBWQV" hidden="1">#REF!</definedName>
    <definedName name="BExIX4S01VKH0V2KWQZGAY2FUFFS" hidden="1">#REF!</definedName>
    <definedName name="BExIX70YIRIOCKYO3V8XXII9OHPX" hidden="1">#REF!</definedName>
    <definedName name="BExIX8TOA7IXX64CX9VQWHHPK4FC" hidden="1">#REF!</definedName>
    <definedName name="BExIXAX27KLJ65DS9URTNBVUJFOB" hidden="1">#REF!</definedName>
    <definedName name="BExIXZN5IB5VAUIEWZX9VD1WDLA0" hidden="1">#REF!</definedName>
    <definedName name="BExIY1W4Z1KQC322BNQO4F6K2B4P" hidden="1">#REF!</definedName>
    <definedName name="BExIYOO4P2NLI0GTES3GN8FDL0US" hidden="1">#REF!</definedName>
    <definedName name="BExIYRTCOZA1OQ7D46XDWMCW6RFR" hidden="1">#REF!</definedName>
    <definedName name="BExIYY3WWJGW6HVFZUN2XJGD1LMF" hidden="1">#REF!</definedName>
    <definedName name="BExIZRMSLO975X0XPA0V2KAYEP5L" hidden="1">#REF!</definedName>
    <definedName name="BExJ08KB42GOUC2P92D8UI7KEHKL" hidden="1">#REF!</definedName>
    <definedName name="BExJ11MY9B0F7RFESFSORX1Z25QM" hidden="1">#REF!</definedName>
    <definedName name="BExKCCREBIWYDT3KYY47J6PKFUJC" hidden="1">#REF!</definedName>
    <definedName name="BExKCHK23NS7Q8B22VHODHBJT2DX" hidden="1">#REF!</definedName>
    <definedName name="BExKDJBKAJPY1RL4WY6D99TGYHCW" hidden="1">#REF!</definedName>
    <definedName name="BExKDO45GL6PAZQR3PAOWFVA6WLZ" hidden="1">#REF!</definedName>
    <definedName name="BExKE4G5NRPQ3VIKAXR9X862LA2U" hidden="1">#REF!</definedName>
    <definedName name="BExKES9ZA5L22XTSO9Y8GAI2RIIH" hidden="1">#REF!</definedName>
    <definedName name="BExKF02HYBPMKRSPJGAK1MWM2V4R" hidden="1">#REF!</definedName>
    <definedName name="BExKF55X96VMVNVVH6YLR2XUQUWS" hidden="1">#REF!</definedName>
    <definedName name="BExKFWQENBX7PNN0K2L6EONB8X5U" hidden="1">#REF!</definedName>
    <definedName name="BExKFY3146JENBVKU2EGOPAUH3AZ" hidden="1">#REF!</definedName>
    <definedName name="BExKG6RY36CP32DA68ZS636D1TK2" hidden="1">#REF!</definedName>
    <definedName name="BExKG8KO0T2K2PJKN0MY59LZRPC0" hidden="1">#REF!</definedName>
    <definedName name="BExKGWUGUAZ9RHGMMEHY6AG0GBZC" hidden="1">#REF!</definedName>
    <definedName name="BExKH0ANKNJUT5MEASVBDV24PB47" hidden="1">#REF!</definedName>
    <definedName name="BExKH6L8BUEGZ1O7ZYFE7R04MJJV" hidden="1">#REF!</definedName>
    <definedName name="BExKH8OS9E7M7WY7FKGGWPDL42RZ" hidden="1">#REF!</definedName>
    <definedName name="BExKHE2XXLGO0PZKBGYGU35M7EPT" hidden="1">#REF!</definedName>
    <definedName name="BExKI703H6LLQ9SUAO1Q66RXBCFT" hidden="1">#REF!</definedName>
    <definedName name="BExKIWMI6MEKB47048FS5V7K3V37" hidden="1">#REF!</definedName>
    <definedName name="BExKIXDLFTR7CRNM4AZOEBJGHO7S" hidden="1">#REF!</definedName>
    <definedName name="BExKJ19UWPM91EF5XXH618JSLQCM" hidden="1">#REF!</definedName>
    <definedName name="BExKL002TQQTZZ9BETERCDLUDV0K" hidden="1">#REF!</definedName>
    <definedName name="BExKLAC8QP2ISZ4DS1ILDJ5JHFLT" hidden="1">#REF!</definedName>
    <definedName name="BExKLGBZ8D7W1HW672WZB4ZK47TN" hidden="1">#REF!</definedName>
    <definedName name="BExKLJMP0JC4ORP0H1KSFMRCS4ZM" hidden="1">#REF!</definedName>
    <definedName name="BExKLWYWL8HEKZRA5IGCCM60HYID" hidden="1">#REF!</definedName>
    <definedName name="BExKLX9OMIZRVELEESUGRFHXM0CU" hidden="1">#REF!</definedName>
    <definedName name="BExKN1FBZOX2L7GVLJUFYQNP67LQ" hidden="1">#REF!</definedName>
    <definedName name="BExKNC2G1R27TWWMCGPI25AK33I4" hidden="1">#REF!</definedName>
    <definedName name="BExKNYUAYWR68YCUOIW6WYVNJ198" hidden="1">#REF!</definedName>
    <definedName name="BExKOBVR6FBO1U02GWCHZEQEFC13" hidden="1">#REF!</definedName>
    <definedName name="BExKOEA1HY8RIY04636RSKF38SDX" hidden="1">#REF!</definedName>
    <definedName name="BExKOQ9N5N4U11QG7HQYXT75LI97" hidden="1">#REF!</definedName>
    <definedName name="BExKP4STSE8ODH9XMELWEEAXYD7X" hidden="1">#REF!</definedName>
    <definedName name="BExKPG6UTNOVL8TV9ILKLYML62SI" hidden="1">#REF!</definedName>
    <definedName name="BExKPRQ6TZ9URVLU36BVV2TWHGAT" hidden="1">#REF!</definedName>
    <definedName name="BExKPRVNYK5VAUMYHK1CS50NY12W" hidden="1">#REF!</definedName>
    <definedName name="BExKQ70H8XDZ1Y7OIEB4Q1IPLBXR" hidden="1">#REF!</definedName>
    <definedName name="BExKQD08E2HUDKR0ATY3CEHUD5PY" hidden="1">#REF!</definedName>
    <definedName name="BExKQJ01GRP9KX7BHWUGSV76KSSN" hidden="1">#REF!</definedName>
    <definedName name="BExKQO3G0R230211GSQXEUMGOJJH" hidden="1">#REF!</definedName>
    <definedName name="BExKQROXFHOAXZAJ9P338TCB51AS" hidden="1">#REF!</definedName>
    <definedName name="BExKR8RZSEHW184G0Z56B4EGNU72" hidden="1">#REF!</definedName>
    <definedName name="BExKRS3TU9ZISEFNAGIP4D2THSPK" hidden="1">#REF!</definedName>
    <definedName name="BExKRXNHSGBG71VDW8412ZDNHLA6" hidden="1">#REF!</definedName>
    <definedName name="BExKS2ANYQ5C8V9YGDILSABO0BZO" hidden="1">#REF!</definedName>
    <definedName name="BExKS370BZPQ1XB1A1DOIJ44MSY6" hidden="1">#REF!</definedName>
    <definedName name="BExKS7JE75PIDE7UD8D1U0ETVBBV" hidden="1">#REF!</definedName>
    <definedName name="BExKSAJ9PLFSAM5DGYLJ0LGWBOCJ" hidden="1">#REF!</definedName>
    <definedName name="BExKSFHEJYQU3MJ64AXH349TS3AS" hidden="1">#REF!</definedName>
    <definedName name="BExKSG2YUVDIWFKJ4TF324SI2SRK" hidden="1">#REF!</definedName>
    <definedName name="BExKSMDKVAO0A43CLVBQQD41BXOS" hidden="1">#REF!</definedName>
    <definedName name="BExKSR66M8VX6DOVY5XKESJ3UH2N" hidden="1">#REF!</definedName>
    <definedName name="BExKSU0MKNAVZYYPKCYTZDWQX4R8" hidden="1">#REF!</definedName>
    <definedName name="BExKTGHU41U7OXQNLCH9L528CTKN" hidden="1">#REF!</definedName>
    <definedName name="BExKU1RWWQGTMMD2J7I9QJ5545ZT" hidden="1">#REF!</definedName>
    <definedName name="BExKU69RBZW39F56W4BGDLSWBRIH" hidden="1">#REF!</definedName>
    <definedName name="BExKUEIEGD9JH03Q4QGCL2ZVM2AQ" hidden="1">#REF!</definedName>
    <definedName name="BExKULPBHU50IN4S38OCRRAW49GB" hidden="1">#REF!</definedName>
    <definedName name="BExKUPASS3H5268MTUCTQGAWNU4C" hidden="1">#REF!</definedName>
    <definedName name="BExKV8S497WD25N3LA72PSCGO8G3" hidden="1">#REF!</definedName>
    <definedName name="BExKVL2IXMEW9BDFB4XE4L62X4RF" hidden="1">#REF!</definedName>
    <definedName name="BExKVONZE0COCZ1K78HJTRJ7LR80" hidden="1">#REF!</definedName>
    <definedName name="BExM9MY2U106D2L17BN8GKCAYST0" hidden="1">#REF!</definedName>
    <definedName name="BExM9RFX0R6QRI0GVP8GR5WO4P8C" hidden="1">#REF!</definedName>
    <definedName name="BExM9UQN0TIL2QB8BQX5YK9L7EW9" hidden="1">#REF!</definedName>
    <definedName name="BExMBYPPMS2K5AP06PNOEHVRHP64" hidden="1">#REF!</definedName>
    <definedName name="BExMC5R82S07KSLMO7YA8CCU0ZAI" hidden="1">#REF!</definedName>
    <definedName name="BExMCAPB2KR2CNKS8MYVWTH5MOT2" hidden="1">#REF!</definedName>
    <definedName name="BExMCRSC61GNE2C255DR0NN6NYI0" hidden="1">#REF!</definedName>
    <definedName name="BExMCXMMDFHHNJDRURMCXF1DGUOM" hidden="1">#REF!</definedName>
    <definedName name="BExMD963673NTBXBO0VDNBAG9YWM" hidden="1">#REF!</definedName>
    <definedName name="BExMDQ3NI3GV1A8JDHIRIL4YLESR" hidden="1">#REF!</definedName>
    <definedName name="BExMDTECZDVM6I4VX9SVTOOISVJH" hidden="1">#REF!</definedName>
    <definedName name="BExMEAHCCBYFXZINGQLIWVI74E99" hidden="1">#REF!</definedName>
    <definedName name="BExMEKTHIM47ERJ7ML7M759FF32G" hidden="1">#REF!</definedName>
    <definedName name="BExMEOEZ345PA2PLFIVMI8D3JD7K" hidden="1">#REF!</definedName>
    <definedName name="BExMES0G6BZUJ6QGJ0PYGOIFG7GU" hidden="1">#REF!</definedName>
    <definedName name="BExMEY095ELVR1FY94CBBWCTD3ND" hidden="1">#REF!</definedName>
    <definedName name="BExMFFJCU2N6QOC5V50II5WTLPAF" hidden="1">#REF!</definedName>
    <definedName name="BExMFH6SWBYCN98LEO4HJ8MYBMEV" hidden="1">#REF!</definedName>
    <definedName name="BExMFQ102FN53YEFF1Q73O5PKTN2" hidden="1">#REF!</definedName>
    <definedName name="BExMFY4B5JW31L4PL9F4S16LTC8G" hidden="1">#REF!</definedName>
    <definedName name="BExMGFSWSVUC8O4EM6ZP6T82VC1A" hidden="1">#REF!</definedName>
    <definedName name="BExMHEVBY79KQ6PSQ71U1NT03UGL" hidden="1">#REF!</definedName>
    <definedName name="BExMI3QOZTYEQUF0SE6AK4HHWJO7" hidden="1">#REF!</definedName>
    <definedName name="BExMIKZ5EDDZDK5D6GTXJPH9XWND" hidden="1">#REF!</definedName>
    <definedName name="BExMIZD2MTMJEMSIIR9O9D0B1FP8" hidden="1">#REF!</definedName>
    <definedName name="BExMJ51XJZN31B84NVPI18J3CWTB" hidden="1">#REF!</definedName>
    <definedName name="BExMJA01LCAWUR1OX7H4E7JGNN3W" hidden="1">#REF!</definedName>
    <definedName name="BExMJGLE35M13WERAY03NEWZNOS7" hidden="1">#REF!</definedName>
    <definedName name="BExMJK1ECGN30B0BRITOUIXQYYDR" hidden="1">#REF!</definedName>
    <definedName name="BExMJWXCIJENJU4JJEUI6Z5YNHWX" hidden="1">#REF!</definedName>
    <definedName name="BExMK0OA4CYPHQFXIOZFG5E4Y027" hidden="1">#REF!</definedName>
    <definedName name="BExMK92ESGKVKA4VL8LU0YAC1ARW" hidden="1">#REF!</definedName>
    <definedName name="BExMK97OVIIGIMCGR0TQIQUFPLLW" hidden="1">#REF!</definedName>
    <definedName name="BExMKFIB9LF5N40RA7H0OYHVDBWY" hidden="1">#REF!</definedName>
    <definedName name="BExMKOI0IEYQSWL82F4MI37J9NZ3" hidden="1">#REF!</definedName>
    <definedName name="BExML96H9W1DSUUD2WYQ9PQOZQEO" hidden="1">#REF!</definedName>
    <definedName name="BExMLQ40HW12Z4H7OMFUWGG1ZAGQ" hidden="1">#REF!</definedName>
    <definedName name="BExMM23MSES6697IGQYHSHY2RYAJ" hidden="1">#REF!</definedName>
    <definedName name="BExMM88V7OGSDQBID1G4LII8ICOP" hidden="1">#REF!</definedName>
    <definedName name="BExMMAXTBGVKR2ZR3CKT7V0TS75X" hidden="1">#REF!</definedName>
    <definedName name="BExMMH8E6I05U66CLXKSGQMOV64Z" hidden="1">#REF!</definedName>
    <definedName name="BExMMQZ5KETNIMPHUM6TN5OIR162" hidden="1">#REF!</definedName>
    <definedName name="BExMMZTDDCFDHK0GU54VF8EVH99F" hidden="1">#REF!</definedName>
    <definedName name="BExMNALRC9QF2OLZM3F0NQEKTM02" hidden="1">#REF!</definedName>
    <definedName name="BExMNALRVOQVZIIK3G11LA31Q3AM" hidden="1">#REF!</definedName>
    <definedName name="BExMNQ1J7QX20FWV4DQ41E6S4T2W" hidden="1">#REF!</definedName>
    <definedName name="BExMNQMY2IUP61KESI720VOMTAJ1" hidden="1">#REF!</definedName>
    <definedName name="BExMNUZHMKFZ814RTA641MNKZ7HQ" hidden="1">#REF!</definedName>
    <definedName name="BExMNW6NIOK4PW2K16RX2DT8BCKP" hidden="1">#REF!</definedName>
    <definedName name="BExMO0TST5WEJF1QT5TM5VGOBWAN" hidden="1">#REF!</definedName>
    <definedName name="BExMOC2GJ335XQ19N2QFFAD9ORV6" hidden="1">#REF!</definedName>
    <definedName name="BExMOHB8BMTLAC0LOHR4R85QH4SW" hidden="1">#REF!</definedName>
    <definedName name="BExMOJ9GY6AQGI153FV703AE296H" hidden="1">#REF!</definedName>
    <definedName name="BExMP06Y7JRUYXTNBLZEZIIFMP8Z" hidden="1">#REF!</definedName>
    <definedName name="BExMPAOKSNIO4ZV63HIEVLUJ3W2D" hidden="1">#REF!</definedName>
    <definedName name="BExMPGTVPYQ1ACGV1RRRS5LYB125" hidden="1">#REF!</definedName>
    <definedName name="BExMPJZ326PZVBGMKNHZL3BYCTXI" hidden="1">#REF!</definedName>
    <definedName name="BExMQ41ZQNCI291UVV7EBWD8RXWS" hidden="1">#REF!</definedName>
    <definedName name="BExMR4GUTFCN4RD7H81IOKECLEG3" hidden="1">#REF!</definedName>
    <definedName name="BExMRCPIIX66ZCVYADY4MI3HOYCN" hidden="1">#REF!</definedName>
    <definedName name="BExMRP5C9V3XNIT2DRA9I6G73H2V" hidden="1">#REF!</definedName>
    <definedName name="BExMRPG54LNH7HRC92MBSUT6UL6L" hidden="1">#REF!</definedName>
    <definedName name="BExMSDVEJ1RMA8NI8C2FPIBMGHUH" hidden="1">#REF!</definedName>
    <definedName name="BExMSM9I7XZ0BC793Y8GWVJNG1V9" hidden="1">#REF!</definedName>
    <definedName name="BExMTIC1NKHKKSROSAFPMQL9OYB9" hidden="1">#REF!</definedName>
    <definedName name="BExO4P9G3CC5P66YXQJ1MQZE3Q3L" hidden="1">#REF!</definedName>
    <definedName name="BExO4PK7JAQN4EX7RQ3TXNU7YOQZ" hidden="1">#REF!</definedName>
    <definedName name="BExO4Q5T1IO39TUFXG41PZPWD8H5" hidden="1">#REF!</definedName>
    <definedName name="BExO5RMH9ZBZPMRSJBF6OHW4I5GY" hidden="1">#REF!</definedName>
    <definedName name="BExO65PLUQH1LOACM4Z5XG03GO07" hidden="1">#REF!</definedName>
    <definedName name="BExO6BPEJS2L7P1LZ21OYYIGKRIA" hidden="1">#REF!</definedName>
    <definedName name="BExO6G1RQ70374BHCYYYSAUDS2DK" hidden="1">#REF!</definedName>
    <definedName name="BExO6KP3Z7QNSIHZIAD8WSJA2II0" hidden="1">#REF!</definedName>
    <definedName name="BExO7PB050UF5THKFRDM2639Q1P3" hidden="1">#REF!</definedName>
    <definedName name="BExO7W1PSMP8KLLJ6LI9QUDVQEVV" hidden="1">#REF!</definedName>
    <definedName name="BExO8PKJAE18XEL2R2C8XIQ60A1V" hidden="1">#REF!</definedName>
    <definedName name="BExO8TM4L261JTCSQ24FHE73242J" hidden="1">#REF!</definedName>
    <definedName name="BExO8TM5V5CFSV5A13AYOWY4NGRS" hidden="1">#REF!</definedName>
    <definedName name="BExO8V9IPJPFUQE3AW6BWZUNFMVD" hidden="1">#REF!</definedName>
    <definedName name="BExO9SJ2OCVYV88SD3ZFUVRO08UN" hidden="1">#REF!</definedName>
    <definedName name="BExOA8PPAT6BFKDHD9OQK39O9RSG" hidden="1">#REF!</definedName>
    <definedName name="BExOAFR6JHRK4AP8O7TB9UDEAVJL" hidden="1">#REF!</definedName>
    <definedName name="BExOAGCX9ISY83KMXO02KFMKR8OW" hidden="1">#REF!</definedName>
    <definedName name="BExOAK3P14QQDHXTQ5G2M8P3WG3U" hidden="1">#REF!</definedName>
    <definedName name="BExOAPHVRIYOV1L55F7KFTKKCPO9" hidden="1">#REF!</definedName>
    <definedName name="BExOAWE1H3DBU348198NQGE2A7T0" hidden="1">#REF!</definedName>
    <definedName name="BExOAZZK0DGIGF2HE791M3HLIK8W" hidden="1">#REF!</definedName>
    <definedName name="BExOB886RIKYRO6D0LXJDAB2M84Z" hidden="1">#REF!</definedName>
    <definedName name="BExOBBTO39O3A2HGXEIU7UYR7VXX" hidden="1">#REF!</definedName>
    <definedName name="BExOBNNWXJI9Y0IQ9VT4NMZCB3SW" hidden="1">#REF!</definedName>
    <definedName name="BExOBYLMYCYZ1NJLHJCPLA3PVKYK" hidden="1">#REF!</definedName>
    <definedName name="BExOBYLNP8U2L55QCHN9J0PEHGOI" hidden="1">#REF!</definedName>
    <definedName name="BExOBYLO8NTLBKV3569Y2UNNIV1K" hidden="1">#REF!</definedName>
    <definedName name="BExOC08Y6OIMB5N7XH5Q1IR1M20Q" hidden="1">#REF!</definedName>
    <definedName name="BExOC7LCVAJC36Q60I8PKPCD0T1S" hidden="1">#REF!</definedName>
    <definedName name="BExOCMVH3V6HSDASL4I12724Y33B" hidden="1">#REF!</definedName>
    <definedName name="BExOCQX7MZG1R6UPBHNGI606SL8K" hidden="1">#REF!</definedName>
    <definedName name="BExODPOTESEL8PH5DNEDUVTU0649" hidden="1">#REF!</definedName>
    <definedName name="BExOE89QWLYZ033JJYOXL9EN126C" hidden="1">#REF!</definedName>
    <definedName name="BExOF0QM0VLO0CBZPN7OZ12HY0LQ" hidden="1">#REF!</definedName>
    <definedName name="BExOF5ZJR1UJ9IQRGDTEZM7GPQX4" hidden="1">#REF!</definedName>
    <definedName name="BExOFJH1W33H5R9GH680DNXTZ0ZN" hidden="1">#REF!</definedName>
    <definedName name="BExOFN2CCI1J0EUWG6CV07EKJOT7" hidden="1">#REF!</definedName>
    <definedName name="BExOG1AZCK9QN09SNEN2DTTFFCLJ" hidden="1">#REF!</definedName>
    <definedName name="BExOGLZGEHOWK3OMDATFXLQ0CC6U" hidden="1">#REF!</definedName>
    <definedName name="BExOGYVEAJFUXQVT8YQO2U7YT5OY" hidden="1">#REF!</definedName>
    <definedName name="BExOH2GVFOFXDG3YQK89NSKG7WJG" hidden="1">#REF!</definedName>
    <definedName name="BExOH7KB5HAPBB5K1Z3DIW5LCRSI" hidden="1">#REF!</definedName>
    <definedName name="BExOHBB43JS54D6MARIQR5PJNUDG" hidden="1">#REF!</definedName>
    <definedName name="BExOHLHXXJL6363CC082M9M5VVXQ" hidden="1">#REF!</definedName>
    <definedName name="BExOI3HBIBT6V8WUYAURCHWNW9TY" hidden="1">#REF!</definedName>
    <definedName name="BExOIN9ETPA87K6NINBIFRSWHK4C" hidden="1">#REF!</definedName>
    <definedName name="BExOINV02QWZCW57UWS6RCWZ5LOW" hidden="1">#REF!</definedName>
    <definedName name="BExOJ8OUF5VBXMWUUHUFBRRQXLG7" hidden="1">#REF!</definedName>
    <definedName name="BExOKCECQSFWA99RY6KEDPH30KT6" hidden="1">#REF!</definedName>
    <definedName name="BExOKDAQ31PVS0Q7NXOF66C24GYL" hidden="1">#REF!</definedName>
    <definedName name="BExOL97RRWIOM39XME6301H73PWU" hidden="1">#REF!</definedName>
    <definedName name="BExOLB5SC7VD8OG53K8II93SAENQ" hidden="1">#REF!</definedName>
    <definedName name="BExOLD411QWFX4FN11349510DRJ8" hidden="1">#REF!</definedName>
    <definedName name="BExOLUCC775N9C7X85F5NHD62XK4" hidden="1">#REF!</definedName>
    <definedName name="BExOLYZNCQU9YFRCJTSR1R7098U7" hidden="1">#REF!</definedName>
    <definedName name="BExOMBFCBGGM6KO5RX1LMJ0M22S4" hidden="1">#REF!</definedName>
    <definedName name="BExOMI672TH8VPB5MGW4I7CD339Q" hidden="1">#REF!</definedName>
    <definedName name="BExONB3A7CO4YD8RB41PHC93BQ9M" hidden="1">#REF!</definedName>
    <definedName name="BExONFL4TFXSXWK3WNKGBKED9MO0" hidden="1">#REF!</definedName>
    <definedName name="BExONGXMFABTTKQM3TBH4G8FZQK6" hidden="1">#REF!</definedName>
    <definedName name="BExONIL1EPN8W1SVF4S473NVT9G0" hidden="1">#REF!</definedName>
    <definedName name="BExONVBIXX436X1BG1TMAO4S9LD0" hidden="1">#REF!</definedName>
    <definedName name="BExOO3PN0OL0XUXATQQD5I9VY85Q" hidden="1">#REF!</definedName>
    <definedName name="BExOO4B7RDLX814WJ1AGGXIAS9CL" hidden="1">#REF!</definedName>
    <definedName name="BExOO70D5FWH5P33LBZT6PDG0RRU" hidden="1">#REF!</definedName>
    <definedName name="BExOOIECQ7R6CLXKUOBMOQOW41JV" hidden="1">#REF!</definedName>
    <definedName name="BExOORE1DP6UVW28XJX2VS05649B" hidden="1">#REF!</definedName>
    <definedName name="BExOP1A39TBVYT6L9CT1R89NN7H0" hidden="1">#REF!</definedName>
    <definedName name="BExOPJV0G43Z50LNI0UWME9NPU9S" hidden="1">#REF!</definedName>
    <definedName name="BExOQFXJ4N3YQ0TVFN476W1ZUOU2" hidden="1">#REF!</definedName>
    <definedName name="BExQ1ID3TH5OP4HVFSGJ0GPAVVTQ" hidden="1">#REF!</definedName>
    <definedName name="BExQ1X1RE71HCCMKWV64X8HPHR0R" hidden="1">#REF!</definedName>
    <definedName name="BExQ2Z9EYZT3NGF3NC33WUQSNON9" hidden="1">#REF!</definedName>
    <definedName name="BExQ37CQEP9OSWJSU4ARAP4ROFQL" hidden="1">#REF!</definedName>
    <definedName name="BExQ3JHSHKYUHKT1I1H9UODSUZRC" hidden="1">#REF!</definedName>
    <definedName name="BExQ41BOL730OSEM60CEMAMP4ARQ" hidden="1">#REF!</definedName>
    <definedName name="BExQ41RYFTJHJQGVWQ2KD00F0G61" hidden="1">#REF!</definedName>
    <definedName name="BExQ464C4SS5B43V8KPHOO5ICM3E" hidden="1">#REF!</definedName>
    <definedName name="BExQ4B7Q3NN5PZMR9C0YCQ9KMIUO" hidden="1">#REF!</definedName>
    <definedName name="BExQ4U3GS5W147LPAUK98O7XZHK3" hidden="1">#REF!</definedName>
    <definedName name="BExQ53U1WPQDQWX1BVV1GSXRBF6E" hidden="1">#REF!</definedName>
    <definedName name="BExQ6JJ6GQ820H268M24Q000VLS5" hidden="1">#REF!</definedName>
    <definedName name="BExQ6M8B0X44N9TV56ATUVHGDI00" hidden="1">#REF!</definedName>
    <definedName name="BExQ6NKT7GLCK5DO3FT99FA0VH7Y" hidden="1">#REF!</definedName>
    <definedName name="BExQ6PIZEB3532T46HXOTSDMM8XR" hidden="1">#REF!</definedName>
    <definedName name="BExQ6Z4A67BHJ7A3Z1OGW4QQF3C2" hidden="1">#REF!</definedName>
    <definedName name="BExQ7JCHV05S58FTFBFRB4P3Z96U" hidden="1">#REF!</definedName>
    <definedName name="BExQ7P1GT3CM9Z5IWA4B9RLVL8BI" hidden="1">#REF!</definedName>
    <definedName name="BExQ7WZH4MBE9IFMFNGF9OR5JEAG" hidden="1">#REF!</definedName>
    <definedName name="BExQ84XCWG5UK1N8MUVQ5KOZ8L8D" hidden="1">#REF!</definedName>
    <definedName name="BExQ85DM0EGL7SM7OK84QO9YYWR8" hidden="1">#REF!</definedName>
    <definedName name="BExQ8D0MMA0W3M72OJGRDXQNQ2YM" hidden="1">#REF!</definedName>
    <definedName name="BExQ8OURJ1MFZX1AAAFUZAORZHY5" hidden="1">#REF!</definedName>
    <definedName name="BExQ8U95JXE2ZGDDWOEHH46ENO5L" hidden="1">#REF!</definedName>
    <definedName name="BExQ9DQATTM64NGUOQWM96CIR7J1" hidden="1">#REF!</definedName>
    <definedName name="BExQ9DVR0WJQK432BJFWT5WHPMRB" hidden="1">#REF!</definedName>
    <definedName name="BExQAYTNEYJIR1CHHXWDKP9XFCA4" hidden="1">#REF!</definedName>
    <definedName name="BExQBGI7CUA1WPDWQM0A8VQ01Z86" hidden="1">#REF!</definedName>
    <definedName name="BExQBJI5J2XLYQOA2EIPGX0QJ31P" hidden="1">#REF!</definedName>
    <definedName name="BExQBQ8TPK4ZUZHCFVF6DX66PDWE" hidden="1">#REF!</definedName>
    <definedName name="BExQCI9M5F9BX0WO90T8KQKXJECZ" hidden="1">#REF!</definedName>
    <definedName name="BExQCV5J2OYKHD4XNFH4BCGII5U8" hidden="1">#REF!</definedName>
    <definedName name="BExQD8N2O7TFW8A25B5NWL54S1W9" hidden="1">#REF!</definedName>
    <definedName name="BExQDZ0K1IT5745IDQ5IY21BXGGN" hidden="1">#REF!</definedName>
    <definedName name="BExQE6IAA3QFZ6TX9BXPJISLE0Q1" hidden="1">#REF!</definedName>
    <definedName name="BExQEJUD5RQJ325ULPV2E4W8QAL6" hidden="1">#REF!</definedName>
    <definedName name="BExQF1Z71H5RD9B05PIX21O6TWLN" hidden="1">#REF!</definedName>
    <definedName name="BExQFB47UWOH1PLPWLSXAVN5HTGW" hidden="1">#REF!</definedName>
    <definedName name="BExQFBF0T23Y21ZORI9W2KKK6TVL" hidden="1">#REF!</definedName>
    <definedName name="BExQFGIF0VLWB4O6WNLH6ETD2MQN" hidden="1">#REF!</definedName>
    <definedName name="BExQFL5KDX4GLM4WYXCDY6VOFP1X" hidden="1">#REF!</definedName>
    <definedName name="BExQFMNOOBC2XE1R03V1MF8QJSDG" hidden="1">#REF!</definedName>
    <definedName name="BExQFNPE0JNBFPGM91B5GNSDG31N" hidden="1">#REF!</definedName>
    <definedName name="BExQG0LC7OTRQW1EYNA1NZCAO004" hidden="1">#REF!</definedName>
    <definedName name="BExQGFKTOP6WGJAF2OI8PXQPMWT4" hidden="1">#REF!</definedName>
    <definedName name="BExQGJ6B6N15TYOYUVJTGP812D4Y" hidden="1">#REF!</definedName>
    <definedName name="BExQGLF52C2L37GXQMS8G7I2T6J1" hidden="1">#REF!</definedName>
    <definedName name="BExQGMM9RZL83B2Z0ZZPHKUY6VTK" hidden="1">#REF!</definedName>
    <definedName name="BExQHJ4UYIPK1KVVGQ6OITKUNW22" hidden="1">#REF!</definedName>
    <definedName name="BExQHZGZ5JZ4AE00IROC5LG5734F" hidden="1">#REF!</definedName>
    <definedName name="BExQIDUXFRRQTUP42M6V5KODFDPZ" hidden="1">#REF!</definedName>
    <definedName name="BExQIEWM4YHWE15RFGAT8AWBZ25Y" hidden="1">#REF!</definedName>
    <definedName name="BExQIGK0CUY4CMJOY63ZO23LKPT2" hidden="1">#REF!</definedName>
    <definedName name="BExQIII2YKNNBPUFZNOC88FK394S" hidden="1">#REF!</definedName>
    <definedName name="BExQIJJQOCAXJ3HIDOY0SIZWK4O1" hidden="1">#REF!</definedName>
    <definedName name="BExQINW95C7N048P3U0KM5A2Q0VU" hidden="1">#REF!</definedName>
    <definedName name="BExQJ5FEXYQG6EEK543J350PTSZ6" hidden="1">#REF!</definedName>
    <definedName name="BExQJ7IXTYN8ELZIUSOUURFAP5Z5" hidden="1">#REF!</definedName>
    <definedName name="BExQJGYV73PLUX29B73I9L8OV7QN" hidden="1">#REF!</definedName>
    <definedName name="BExQJIBCENFZ4FNIPQ8IC1PBMHA9" hidden="1">#REF!</definedName>
    <definedName name="BExQJX019VWBQMW1HCV154DP9287" hidden="1">#REF!</definedName>
    <definedName name="BExQK1SODHG66277P2K5V2W6173O" hidden="1">#REF!</definedName>
    <definedName name="BExQLPQM0ZMFVW0B2S400K5QTRWC" hidden="1">#REF!</definedName>
    <definedName name="BExRZTV1K18NIAU166926B9PBOXW" hidden="1">#REF!</definedName>
    <definedName name="BExS02PDU3RIYDBR02EV6VUXEVN6" hidden="1">#REF!</definedName>
    <definedName name="BExS05PBDATT86S93L9T3JOFD000" hidden="1">#REF!</definedName>
    <definedName name="BExS07SSX2PFD3C3E9MEX723E927" hidden="1">#REF!</definedName>
    <definedName name="BExS0RFGU691943NHONQFLE5KTSM" hidden="1">#REF!</definedName>
    <definedName name="BExS0UFCKI6Z4BDWL0C1TI1UZA8D" hidden="1">#REF!</definedName>
    <definedName name="BExS16PROWSNHW3MZQBGQNQU7S8R" hidden="1">#REF!</definedName>
    <definedName name="BExS1VQKWZC7SM0UY7BWIPST3VU3" hidden="1">#REF!</definedName>
    <definedName name="BExS2LD15W8M7HHQXA7N8C9W7J16" hidden="1">#REF!</definedName>
    <definedName name="BExS2OT61VXS58SSI0I90Z76DFCQ" hidden="1">#REF!</definedName>
    <definedName name="BExS2RIBMZPBDB3W6PKRNHUM06WI" hidden="1">#REF!</definedName>
    <definedName name="BExS2ZWF3RZF5HYRG5ZVL6WND7Y8" hidden="1">#REF!</definedName>
    <definedName name="BExS3BL7KZUM0PK7UW1Y6M98ZKXC" hidden="1">#REF!</definedName>
    <definedName name="BExS3C6LPIZ5EJ7LT9Y2Q7PSG2EI" hidden="1">#REF!</definedName>
    <definedName name="BExS3O0WNZ2OAYX5RGHESIIACPYD" hidden="1">#REF!</definedName>
    <definedName name="BExS3OH5XH1H0NEUDJGB0D1EF3C6" hidden="1">#REF!</definedName>
    <definedName name="BExS3WV2VQ19L2A1DJ73AUFN7SRX" hidden="1">#REF!</definedName>
    <definedName name="BExS453WLEKPL08RB9ACJOZXDG8A" hidden="1">#REF!</definedName>
    <definedName name="BExS4EZYAWL0QO5FDXF0SYK8UY6A" hidden="1">#REF!</definedName>
    <definedName name="BExS4GHW9DM59OM6V5JE7XBYOXZ8" hidden="1">#REF!</definedName>
    <definedName name="BExS4IAMWTT1CKFNHGN8SPWSD3QR" hidden="1">#REF!</definedName>
    <definedName name="BExS4L534EINT0UXIH3L0MD6ESAQ" hidden="1">#REF!</definedName>
    <definedName name="BExS4UFKWNI7QAX0PTOVVBUB0LP8" hidden="1">#REF!</definedName>
    <definedName name="BExS5BYO19H5ZKO75ERO60KF7DQH" hidden="1">#REF!</definedName>
    <definedName name="BExS5SG3GBHVDR15MOYHV230A4BG" hidden="1">#REF!</definedName>
    <definedName name="BExS5TY0F5R1ZXIVJHAAVVG81G5H" hidden="1">#REF!</definedName>
    <definedName name="BExS60OUJ9IQ6G2ZVHHQ4LNT108N" hidden="1">#REF!</definedName>
    <definedName name="BExS6IYVVGGZJXGGYPX7UNAQOB2X" hidden="1">#REF!</definedName>
    <definedName name="BExS6KGU63BUOXCPJ9TSCDS9ZY2T" hidden="1">#REF!</definedName>
    <definedName name="BExS6KMBQOC3QMOMPTJOLCKTUU1K" hidden="1">#REF!</definedName>
    <definedName name="BExS6O2BSQ6OWP7PDQT25JZN9DNG" hidden="1">#REF!</definedName>
    <definedName name="BExS6PK8XYVYDVZYS27KX33MW1BD" hidden="1">#REF!</definedName>
    <definedName name="BExS79HUY1GAJJP4VMMZHU8UJI6O" hidden="1">#REF!</definedName>
    <definedName name="BExS7DU7IOWG5MHL28Z4KOM2V434" hidden="1">#REF!</definedName>
    <definedName name="BExS7FXR5SASLV56HR7NMX3EXB2O" hidden="1">#REF!</definedName>
    <definedName name="BExS7G38ASJVTDO2IAPA36EB2SPF" hidden="1">#REF!</definedName>
    <definedName name="BExS7HQI0PBQNP39JUZ69RMC7M7N" hidden="1">#REF!</definedName>
    <definedName name="BExS7TVIHJQ54K2Q7S5TI60WWB6A" hidden="1">#REF!</definedName>
    <definedName name="BExS80RP8GCPNFHHGN85D3RLJQWW" hidden="1">#REF!</definedName>
    <definedName name="BExS89WP0Z00PPLZ8TDGXR4FGYBB" hidden="1">#REF!</definedName>
    <definedName name="BExS8LQTNX922FCMI8FORKMV1ZCD" hidden="1">#REF!</definedName>
    <definedName name="BExS8NP0MIB5MH5C0WOKYPGZQ8G2" hidden="1">#REF!</definedName>
    <definedName name="BExS8W8G0X4RIQXAZCCLUM05FF9P" hidden="1">#REF!</definedName>
    <definedName name="BExS8Z327EFO99GEWLOAZZVZH4KC" hidden="1">#REF!</definedName>
    <definedName name="BExS970VMB40OE1CEB7FR2ZHFGZ0" hidden="1">#REF!</definedName>
    <definedName name="BExSA2HSEQX27RCLC3UQ3O6ZI424" hidden="1">#REF!</definedName>
    <definedName name="BExSA4LBWIAAWY4MD1Q3QFSTWUQ1" hidden="1">#REF!</definedName>
    <definedName name="BExSAA4TQVBEW9YTSAC7IB9WGR0N" hidden="1">#REF!</definedName>
    <definedName name="BExSB5WKYL6718V8R1T0IL5YJ3WT" hidden="1">#REF!</definedName>
    <definedName name="BExSBLHMDPAU7TLJHXOGAD2L0A74" hidden="1">#REF!</definedName>
    <definedName name="BExSC9M353D3EKCXI5GRYJZYPZYZ" hidden="1">#REF!</definedName>
    <definedName name="BExSCBPNFVEVMY0WFGQ3QQFAWA12" hidden="1">#REF!</definedName>
    <definedName name="BExSCNZZKYBKPKRV9Y9WUSJ0DGD0" hidden="1">#REF!</definedName>
    <definedName name="BExSD16RWPJ4BKJERNVKGA3W1V8N" hidden="1">#REF!</definedName>
    <definedName name="BExSD1C1JZ1WIYPK94Y60ML0ZD1C" hidden="1">#REF!</definedName>
    <definedName name="BExSDEIRSU3RAF8VVKLMO3S5F2S7" hidden="1">#REF!</definedName>
    <definedName name="BExSDIKJQY9J4VDFUHARDVFYQFT5" hidden="1">#REF!</definedName>
    <definedName name="BExSDJ5ZE3T46HSF6W0OXL80TXQG" hidden="1">#REF!</definedName>
    <definedName name="BExSEQBNOZEFXOGGTTBCS0NDV16Q" hidden="1">#REF!</definedName>
    <definedName name="BExSFH5A3TQ3T0NARN278YMVWPHU" hidden="1">#REF!</definedName>
    <definedName name="BExSG2KTFBQWVV18HD91I8613JYI" hidden="1">#REF!</definedName>
    <definedName name="BExSGEEWSM6V6B3J3F29MN7WAH14" hidden="1">#REF!</definedName>
    <definedName name="BExSGJ7JMM3OI2MZQ5XWBBCPIH84" hidden="1">#REF!</definedName>
    <definedName name="BExSGJT4LF1CNH5RN5GZ373ISW9D" hidden="1">#REF!</definedName>
    <definedName name="BExSH4HLTQVL4MI545VJL4WFN9U2" hidden="1">#REF!</definedName>
    <definedName name="BExSH4HMJS0TXSYHRWJRFTJ7NOSN" hidden="1">#REF!</definedName>
    <definedName name="BExSHDS3RJMD6MEJ67RL63M0SEIC" hidden="1">#REF!</definedName>
    <definedName name="BExSHUKBQVT2G9G0K9ORVIJO6TU8" hidden="1">#REF!</definedName>
    <definedName name="BExSI0K2YL3HTCQAD8A7TR4QCUR6" hidden="1">#REF!</definedName>
    <definedName name="BExTUOOMC43GH95KQ1PJ86MN9XDF" hidden="1">#REF!</definedName>
    <definedName name="BExTUWXFQHINU66YG82BI20ATMB5" hidden="1">#REF!</definedName>
    <definedName name="BExTVTLH2E1SH7Z2XBYHUOQBWWLI" hidden="1">#REF!</definedName>
    <definedName name="BExTWFBNE7AXRYMOHFBBC4YN0PI6" hidden="1">#REF!</definedName>
    <definedName name="BExTWFX8OYD9IX59PTP73YAC8O9G" hidden="1">#REF!</definedName>
    <definedName name="BExTWI0R31187AOWYLZ1W1WNI84K" hidden="1">#REF!</definedName>
    <definedName name="BExTWJTGTEM42YMMOXES1DOPT9UG" hidden="1">#REF!</definedName>
    <definedName name="BExTXG6R67LEG6DGL62OBDQVTWFC" hidden="1">#REF!</definedName>
    <definedName name="BExTXJMRAE9HQIB1F6C0NPDGPPD5" hidden="1">#REF!</definedName>
    <definedName name="BExTXTDIVCLJIK932L1LPKTJL159" hidden="1">#REF!</definedName>
    <definedName name="BExTY1WXTBXUD0M1NWE12NMAUGCO" hidden="1">#REF!</definedName>
    <definedName name="BExTY2TAO3DNCAAXW8BFXYYDVUBC" hidden="1">#REF!</definedName>
    <definedName name="BExTY8IBTJZPO4H879BPU1KEKTJ3" hidden="1">#REF!</definedName>
    <definedName name="BExTY8T41OBZ32MRCWT76H4XO1YE" hidden="1">#REF!</definedName>
    <definedName name="BExTYRJE6XT876EX6D0Z7XYVRYY2" hidden="1">#REF!</definedName>
    <definedName name="BExTYVKYG9QQ20LKQ7E28QCEKWLO" hidden="1">#REF!</definedName>
    <definedName name="BExTZ9YUP36GFD3P5U9MVVYHQGTT" hidden="1">#REF!</definedName>
    <definedName name="BExTZFTC93KDCWRIH9GV7TBBOJKP" hidden="1">#REF!</definedName>
    <definedName name="BExU02LB8GIG1MNNKW146L40VS5U" hidden="1">#REF!</definedName>
    <definedName name="BExU091A10QVE7583Q5CAHW138RD" hidden="1">#REF!</definedName>
    <definedName name="BExU09MU2BOV3BCX2Y0OEB3V3D7B" hidden="1">#REF!</definedName>
    <definedName name="BExU0D8B8BESESBJS4CURMD9JID1" hidden="1">#REF!</definedName>
    <definedName name="BExU0FMLYKBHXH0JHAD0FA64EF92" hidden="1">#REF!</definedName>
    <definedName name="BExU12PEB83XC8DJRQO00GUPWE3W" hidden="1">#REF!</definedName>
    <definedName name="BExU14SY0O0S19U1KJ1CGMUU0RF4" hidden="1">#REF!</definedName>
    <definedName name="BExU1DN4RELJSQTQUF8YK7BNGXKO" hidden="1">#REF!</definedName>
    <definedName name="BExU1KZESOY29YSH318JPYVSA1W0" hidden="1">#REF!</definedName>
    <definedName name="BExU1M1A4WAPY46ZMZ1HIRA0EMES" hidden="1">#REF!</definedName>
    <definedName name="BExU2941Z7GTMQ5O1VVPEU7YRR7P" hidden="1">#REF!</definedName>
    <definedName name="BExU2HT0FR9K4Z1SVX7NOJE8NMCJ" hidden="1">#REF!</definedName>
    <definedName name="BExU380ZGJ0CBOYZAPS57SFGJFDY" hidden="1">#REF!</definedName>
    <definedName name="BExU3D9R4DRJADX0E7E2OZ3T6J9D" hidden="1">#REF!</definedName>
    <definedName name="BExU3HX1IEJGNDJI6N6CLR8ZJK9D" hidden="1">#REF!</definedName>
    <definedName name="BExU3LYML6HT2P9I4G5Y0Z10A2TV" hidden="1">#REF!</definedName>
    <definedName name="BExU3QWQVA35KFNEQYRLU0ZG2TZ0" hidden="1">#REF!</definedName>
    <definedName name="BExU478PLBYOFAEC3CTZ4E1Q5T3F" hidden="1">#REF!</definedName>
    <definedName name="BExU4LXE3RGYYOP6P1FDF5D15LFS" hidden="1">#REF!</definedName>
    <definedName name="BExU4MIZMMFZZWTK4WHGFZSMWPS8" hidden="1">#REF!</definedName>
    <definedName name="BExU4RRPOV83JEZYUEKZC8RM650M" hidden="1">#REF!</definedName>
    <definedName name="BExU4XWZRGDFLCPK6HI2B3EXIQNU" hidden="1">#REF!</definedName>
    <definedName name="BExU529CJ5AWHU0WNPZUYLVVT9GO" hidden="1">#REF!</definedName>
    <definedName name="BExU5AI4HO4LAN67Z95A0TI33W4H" hidden="1">#REF!</definedName>
    <definedName name="BExU5KE6173CDIJ3SLLH9L9OVPRE" hidden="1">#REF!</definedName>
    <definedName name="BExU5N8L0E2WDEBA4ITD4A8FT8ON" hidden="1">#REF!</definedName>
    <definedName name="BExU5W8AQHU46B0NWK1BNTZEQZH1" hidden="1">#REF!</definedName>
    <definedName name="BExU67BIP4IDGLTCZMUKNEA7DFWZ" hidden="1">#REF!</definedName>
    <definedName name="BExU6MWL30NHY8I1G97R2SU1TD1Y" hidden="1">#REF!</definedName>
    <definedName name="BExU6QNDU1PDCTB7ROK72G6W3K0N" hidden="1">#REF!</definedName>
    <definedName name="BExU6TSR09MMYYRZRGYLZ58PQTDS" hidden="1">#REF!</definedName>
    <definedName name="BExU77L1ZM2BRJB4M5RWTLREPRBO" hidden="1">#REF!</definedName>
    <definedName name="BExU79Z7A5OOSWJ9EVTRY4IDG7VY" hidden="1">#REF!</definedName>
    <definedName name="BExU7CZB1FPDUODCBO6M7SY4WLII" hidden="1">#REF!</definedName>
    <definedName name="BExU7DVMNLPZ8DIZKTOS0GLZESXN" hidden="1">#REF!</definedName>
    <definedName name="BExU7VUWIK7942LR3XULMKX3BJWZ" hidden="1">#REF!</definedName>
    <definedName name="BExU85AUW6RSKQIVXFO60KKE5T20" hidden="1">#REF!</definedName>
    <definedName name="BExU89XZ24NAEGSD8GN6NKO3596G" hidden="1">#REF!</definedName>
    <definedName name="BExU8FSGATXULCM675VF1KYAHGP1" hidden="1">#REF!</definedName>
    <definedName name="BExU8MZEZ6UVRI76T0P2KQ9VPG4H" hidden="1">#REF!</definedName>
    <definedName name="BExU8S2O68RLH6LUDGJKFXMKKE5J" hidden="1">#REF!</definedName>
    <definedName name="BExU8V2QEONF9R0X2D3R15MZ0GVY" hidden="1">#REF!</definedName>
    <definedName name="BExU9B98E0WUJ89KDTIKL2K0JEM7" hidden="1">#REF!</definedName>
    <definedName name="BExU9LLIMS4KWUR08L9Y0AQ36SFP" hidden="1">#REF!</definedName>
    <definedName name="BExUAARUYWTELJZGT7Z98Y74I32U" hidden="1">#REF!</definedName>
    <definedName name="BExUAUJSNR73JBWF7Y3I3SIL12OM" hidden="1">#REF!</definedName>
    <definedName name="BExUB33FJHDI3XKPQSVL75HO9RQ3" hidden="1">#REF!</definedName>
    <definedName name="BExUB3JHDL430WKBOVB9KNTSWU3Q" hidden="1">#REF!</definedName>
    <definedName name="BExUBM4GPJWDOY9E45Y6NU14FRF0" hidden="1">#REF!</definedName>
    <definedName name="BExUBN64LPXX4Z738WO97YQ5MXMX" hidden="1">#REF!</definedName>
    <definedName name="BExUBNRVHXRIJBHKA2TWL10IFYUF" hidden="1">#REF!</definedName>
    <definedName name="BExUBPV8GB3LLCKQZCK9OFOFPN4G" hidden="1">#REF!</definedName>
    <definedName name="BExUCAEGQZ6PB4AG64761OAR17RY" hidden="1">#REF!</definedName>
    <definedName name="BExUCCCH19JBIPYNJAWM7QFDT9YW" hidden="1">#REF!</definedName>
    <definedName name="BExUDQ3JPLF15XXZMZ6T43VLXCV3" hidden="1">#REF!</definedName>
    <definedName name="BExUDQZX81HD465CXAMIQGJKDP2X" hidden="1">#REF!</definedName>
    <definedName name="BExVR15ITEN8TF2H5MGLG77YNGFE" hidden="1">#REF!</definedName>
    <definedName name="BExVR8NAH73TVNEQ6TXX8GAYA4RX" hidden="1">#REF!</definedName>
    <definedName name="BExVS6TAND82CBJNY4L4SO9LKEMV" hidden="1">#REF!</definedName>
    <definedName name="BExVSF1X8J8BSHQE3B7Y27V6YBHU" hidden="1">#REF!</definedName>
    <definedName name="BExVSI7AMFPY4XDT2ZTV6ANU7ERS" hidden="1">#REF!</definedName>
    <definedName name="BExVSMECSQ50L532XK909Z8FQP3K" hidden="1">#REF!</definedName>
    <definedName name="BExVSOSK95EHG4ZXI22SJ1D8I0TU" hidden="1">#REF!</definedName>
    <definedName name="BExVTLM33XH76XWCA3UC3LSVREAZ" hidden="1">#REF!</definedName>
    <definedName name="BExVTRLVSZ2NB6PHBNVQKDKRAE2B" hidden="1">#REF!</definedName>
    <definedName name="BExVTUAYUR922VXBNO4MN569BULR" hidden="1">#REF!</definedName>
    <definedName name="BExVTW3OZ04QHKTFPPDM5JDNT6C1" hidden="1">#REF!</definedName>
    <definedName name="BExVU05B3JMFLNQJ7CXKELLL963O" hidden="1">#REF!</definedName>
    <definedName name="BExVU6QMM5J49S1312H8AMNK3Y8U" hidden="1">#REF!</definedName>
    <definedName name="BExVUWNX1TA0B0KCS1G48RAVYAGC" hidden="1">#REF!</definedName>
    <definedName name="BExVVA033OB71P301YYKYS90S2LK" hidden="1">#REF!</definedName>
    <definedName name="BExVW02U37UV20I10TRC7PPAY93B" hidden="1">#REF!</definedName>
    <definedName name="BExVW9YOAC4D7NQ9TVTBVGNGIWGR" hidden="1">#REF!</definedName>
    <definedName name="BExVWYZPFATB2ACAN43S12NNSOZ4" hidden="1">#REF!</definedName>
    <definedName name="BExVX3HJPV9ZPAY12RMBV261NE68" hidden="1">#REF!</definedName>
    <definedName name="BExVXUR8XT3FQUXURKG085D2IENK" hidden="1">#REF!</definedName>
    <definedName name="BExVXY7FTA0TS9LC0P8ZXH3ZUK28" hidden="1">#REF!</definedName>
    <definedName name="BExVY7N7APOSX562C86T41J73BNN" hidden="1">#REF!</definedName>
    <definedName name="BExVY7XZS7ZEEEI66TWUYUKRGMHJ" hidden="1">#REF!</definedName>
    <definedName name="BExVYUVGWV083QLKVCEWKIVG2QT1" hidden="1">#REF!</definedName>
    <definedName name="BExVZESW4KWQ72XZ6AAT3JSAGMMO" hidden="1">#REF!</definedName>
    <definedName name="BExVZP52NAPNKPO8VC7851HOQ9Z3" hidden="1">#REF!</definedName>
    <definedName name="BExVZY4RZ3U6E9OXRZ1YIKD255F1" hidden="1">#REF!</definedName>
    <definedName name="BExW08X7MUCAUZUT84HH2K0HG8JM" hidden="1">#REF!</definedName>
    <definedName name="BExW0HBAR94L0RTT4FLGEJ88FO94" hidden="1">#REF!</definedName>
    <definedName name="BExW0HBC1RMZ2GDGOGDTNAOOFO74" hidden="1">#REF!</definedName>
    <definedName name="BExW0HGRHR1EB89X9DENFUPI5OAC" hidden="1">#REF!</definedName>
    <definedName name="BExW0OT1NIPAD8TRNZOYHPBWJOU4" hidden="1">#REF!</definedName>
    <definedName name="BExW0PJY0QT1YYHEOQPDHHNJJOC5" hidden="1">#REF!</definedName>
    <definedName name="BExW19MTXGV0H2EYTE783IXH4MJI" hidden="1">#REF!</definedName>
    <definedName name="BExW22JXTQNAM8WP3F5BTNGMWMMU" hidden="1">#REF!</definedName>
    <definedName name="BExW22PGTQTO5C5TK1RQUWPR4X8X" hidden="1">#REF!</definedName>
    <definedName name="BExW27CKTHXIQCUL3RSLAFEQV8VT" hidden="1">#REF!</definedName>
    <definedName name="BExW29WF535OHEG91SW5OF7MQBU2" hidden="1">#REF!</definedName>
    <definedName name="BExW2GN45V5B4EWB68QAIZVBG7EY" hidden="1">#REF!</definedName>
    <definedName name="BExW2I4ZWBNVJ4APSOYXPQOGC7FB" hidden="1">#REF!</definedName>
    <definedName name="BExW2IW3LYHKYVSOLZFUULUOGOKR" hidden="1">#REF!</definedName>
    <definedName name="BExW2Y0W7CZPYHK5QV0F683PEJSV" hidden="1">#REF!</definedName>
    <definedName name="BExW35YV9V70DFOPLUGI2W7IYOU2" hidden="1">#REF!</definedName>
    <definedName name="BExW4KWY3IG6VGD4LYRL0IHOB32F" hidden="1">#REF!</definedName>
    <definedName name="BExW4L7R1NVUKEQSVWZPXWCI6NVN" hidden="1">#REF!</definedName>
    <definedName name="BExW4S980QVHHT7SZ0CMVH1Z25PN" hidden="1">#REF!</definedName>
    <definedName name="BExW4W5HHUEZ3O9DYN9KJZWC1FEL" hidden="1">#REF!</definedName>
    <definedName name="BExW4ZWGEE6ZF38DD7342WHYWMMN" hidden="1">#REF!</definedName>
    <definedName name="BExW58FUN75W18IVKLPFPS7YMNU4" hidden="1">#REF!</definedName>
    <definedName name="BExW5EFO6R6U4UQLT4G2G4W9SX94" hidden="1">#REF!</definedName>
    <definedName name="BExW5UMAJLSTAKP985G3OX3XWOGY" hidden="1">#REF!</definedName>
    <definedName name="BExW5X64UZDAB8GEIIQBWQV66NV9" hidden="1">#REF!</definedName>
    <definedName name="BExW61NYOHBXEBCZ80ZJTB38E7BS" hidden="1">#REF!</definedName>
    <definedName name="BExW64T5GUYKW4V1314DJGUR4ABG" hidden="1">#REF!</definedName>
    <definedName name="BExW69R3H66HR6O6XQPYFD1DVRX1" hidden="1">#REF!</definedName>
    <definedName name="BExW6FWDFX0A87HZR2ONPTAN9XCF" hidden="1">#REF!</definedName>
    <definedName name="BExW6QE0VJ5RRAQZB4SWWF8JTHCL" hidden="1">#REF!</definedName>
    <definedName name="BExW6WJ2VW51JNF32JZF98WJDRR3" hidden="1">#REF!</definedName>
    <definedName name="BExW6XVKZ0QT0M8O3SBF1Y2K5AHW" hidden="1">#REF!</definedName>
    <definedName name="BExW6ZDO82PW81HVSJPSN8RBLTQS" hidden="1">#REF!</definedName>
    <definedName name="BExW74MG1WIOS7FRGX4CXWYNPZV1" hidden="1">#REF!</definedName>
    <definedName name="BExW7JWPZ53XTDJ6YVIXIK68U0Z2" hidden="1">#REF!</definedName>
    <definedName name="BExW7NSY9CQA1O23DAZ9TYTC0PAO" hidden="1">#REF!</definedName>
    <definedName name="BExW7Q79RJWXCSWJIY4GLGGQXX5G" hidden="1">#REF!</definedName>
    <definedName name="BExW89DT2OUQ24LOFUS7BMP44P4B" hidden="1">#REF!</definedName>
    <definedName name="BExW9G39X58B5FGJEE8EY65TJ80A" hidden="1">#REF!</definedName>
    <definedName name="BExW9JZK2CSFMKED1TX7YD9FRDO3" hidden="1">#REF!</definedName>
    <definedName name="BExXMMNENTTBSKLBPRKE6TB3XDAK" hidden="1">#REF!</definedName>
    <definedName name="BExXMQ3E1ROEHYZGYHWM5QY67TU8" hidden="1">#REF!</definedName>
    <definedName name="BExXMUFX26LT34GEO2Q9WPL7YJ55" hidden="1">#REF!</definedName>
    <definedName name="BExXN2DS76IUPHRMOR3X2BNCSUCK" hidden="1">#REF!</definedName>
    <definedName name="BExXNNIJTZ7S3DWUTG3VXMC0DLX5" hidden="1">#REF!</definedName>
    <definedName name="BExXNRUWHTVKJZUNKVBFHLNVSDV2" hidden="1">#REF!</definedName>
    <definedName name="BExXNSLYWITH4246M4YVOUIV04ZJ" hidden="1">#REF!</definedName>
    <definedName name="BExXO1AUS1KT731SI0MLPJ0M6N3D" hidden="1">#REF!</definedName>
    <definedName name="BExXO1G5TG80TSHNS86X0DXO6YHY" hidden="1">#REF!</definedName>
    <definedName name="BExXO6E9ABFOYA2LVN6RLW4BO9G6" hidden="1">#REF!</definedName>
    <definedName name="BExXO6ZP85325PSLSXWM38N73O6V" hidden="1">#REF!</definedName>
    <definedName name="BExXOJQBVBDGLVEYZAE7AL8F0VWX" hidden="1">#REF!</definedName>
    <definedName name="BExXOMQ9421Y32TZ81U6YGIP35QU" hidden="1">#REF!</definedName>
    <definedName name="BExXPDUMN4B85QFXGPSJPII52QR3" hidden="1">#REF!</definedName>
    <definedName name="BExXPUMU4BLFWI2L0MHMM5F3OUPL" hidden="1">#REF!</definedName>
    <definedName name="BExXPWA3JCMD53PDSXY4LTD16ZZI" hidden="1">#REF!</definedName>
    <definedName name="BExXQ01245XYSNE8NCLAMPCKM0MG" hidden="1">#REF!</definedName>
    <definedName name="BExXQ06J7OF0O2FO4WR0QK93RJ17" hidden="1">#REF!</definedName>
    <definedName name="BExXQHPNAFE4M6C2HYRCQNIU9D31" hidden="1">#REF!</definedName>
    <definedName name="BExXQMYEOGRO69K9BLZF14USRMVP" hidden="1">#REF!</definedName>
    <definedName name="BExXQS1SGPIQX0ESRMCECOYMUQQJ" hidden="1">#REF!</definedName>
    <definedName name="BExXRHIY77F53DUYX7CMZPXGRDAG" hidden="1">#REF!</definedName>
    <definedName name="BExXRWCX4FDGM8K95MDO4KVNZPRP" hidden="1">#REF!</definedName>
    <definedName name="BExXSBY0S70HRJ1R0POASBK3RJTG" hidden="1">#REF!</definedName>
    <definedName name="BExXSR2XRQXH1VPO15X5NGDSSJ7J" hidden="1">#REF!</definedName>
    <definedName name="BExXSZGWGQ7PH5AGRGJZ3EP0BQR0" hidden="1">#REF!</definedName>
    <definedName name="BExXTINEGPKZ75DCUCEF3QOV6OES" hidden="1">#REF!</definedName>
    <definedName name="BExXTKAV4Y4JQ7D62LKGD89F9WMF" hidden="1">#REF!</definedName>
    <definedName name="BExXV1HWKTB46UXT08JLMPP8P4SP" hidden="1">#REF!</definedName>
    <definedName name="BExXV23ID9YUH8GRCTGQ2IFMDY5W" hidden="1">#REF!</definedName>
    <definedName name="BExXV23JZQN3KFRO423S39Y3E2R1" hidden="1">#REF!</definedName>
    <definedName name="BExXVX9H40TY5CZRFLKCIYBH6INO" hidden="1">#REF!</definedName>
    <definedName name="BExXWCEFPM2UFC3LC37H8GSMA5GA" hidden="1">#REF!</definedName>
    <definedName name="BExXX0O9G6JVPFRFJ1IQURQSX2TB" hidden="1">#REF!</definedName>
    <definedName name="BExXXDV093P75GLRFE2ABWF9GTTT" hidden="1">#REF!</definedName>
    <definedName name="BExXXG9GQ5CV16RU1ZY14WBMBEM1" hidden="1">#REF!</definedName>
    <definedName name="BExXXMJX19P1EUNG5ZQJJBC1H7FK" hidden="1">#REF!</definedName>
    <definedName name="BExXXOSX17EC0MBC2GB2IOCVKT9W" hidden="1">#REF!</definedName>
    <definedName name="BExXXX6TTWO85EH6CCKN5V4TIA0M" hidden="1">#REF!</definedName>
    <definedName name="BExXY0SAZOPJMDG9GOR625UDCCS8" hidden="1">#REF!</definedName>
    <definedName name="BExXYEVF1G7CG2699CWY05X1TDY9" hidden="1">#REF!</definedName>
    <definedName name="BExXYI6ACIW14QOGSOHIREWHJX9D" hidden="1">#REF!</definedName>
    <definedName name="BExXYPIJWQPM5NJ8RS7B8TTA4O08" hidden="1">#REF!</definedName>
    <definedName name="BExXZ4CKWN3R9HA311KINBA3R2K4" hidden="1">#REF!</definedName>
    <definedName name="BExXZ6QU5C0UMWY7U4BHVZNIPANK" hidden="1">#REF!</definedName>
    <definedName name="BExXZA1KGPGWZANMS5IMU8Y832OF" hidden="1">#REF!</definedName>
    <definedName name="BExXZM14XID3OAA88OURJ7QSZW1E" hidden="1">#REF!</definedName>
    <definedName name="BExY015XSQ9XFPWRZCADMTEEB492" hidden="1">#REF!</definedName>
    <definedName name="BExY05T95YHBLI9ZYWFFT2O2B871" hidden="1">#REF!</definedName>
    <definedName name="BExY0MAOTZ4GR59CG1S596ZGB34K" hidden="1">#REF!</definedName>
    <definedName name="BExY0WMUDP6U9OCAAY92VO4IQI7B" hidden="1">#REF!</definedName>
    <definedName name="BExY0ZXJRKNHVRAKGZ5SIGX57BS9" hidden="1">#REF!</definedName>
    <definedName name="BExY11Q96UUCDYIMGYB1F4J6QRM1" hidden="1">#REF!</definedName>
    <definedName name="BExY1FIMLW9L499KIE7ZJ706UYLM" hidden="1">#REF!</definedName>
    <definedName name="BExY1ONMI973LYH6W67SZIDXWDA0" hidden="1">#REF!</definedName>
    <definedName name="BExY3BUHF49HBMC20Z30YPLFCPS7" hidden="1">#REF!</definedName>
    <definedName name="BExY3C59PDF2BON135CH8LLYNO9W" hidden="1">#REF!</definedName>
    <definedName name="BExY3FAME3HIN2RXBJJ7BFZOQELW" hidden="1">#REF!</definedName>
    <definedName name="BExY3JXT10HDV8IRQXYNHEEU49VD" hidden="1">#REF!</definedName>
    <definedName name="BExY3PS9FF16S8QWSYU89GM4E8VB" hidden="1">#REF!</definedName>
    <definedName name="BExY3YMHKXSM8ZA6J2QVK2F5QV01" hidden="1">#REF!</definedName>
    <definedName name="BExY4DRA1NB56I6KHB22C0U0NKPH" hidden="1">#REF!</definedName>
    <definedName name="BExY4PQUTBYZGBCOH80JJH5VLRD6" hidden="1">#REF!</definedName>
    <definedName name="BExY4SW8AV0ZS8G2TZLIRJTOBSGD" hidden="1">#REF!</definedName>
    <definedName name="BExY5BXBLQUW4SOF44M3WMGHRNE2" hidden="1">#REF!</definedName>
    <definedName name="BExY5K0N0T8RUD2E78YWYP2TN28X" hidden="1">#REF!</definedName>
    <definedName name="BExY6EL6222JVBK3LGPH09UFT72O" hidden="1">#REF!</definedName>
    <definedName name="BExZJA22HQFUO0AXG89KJGS2WE03" hidden="1">#REF!</definedName>
    <definedName name="BExZJFGC11WB0IODZB4RDW5J7V8D" hidden="1">#REF!</definedName>
    <definedName name="BExZJM6ZKWWPJZSSFWQY4UG3JNI1" hidden="1">#REF!</definedName>
    <definedName name="BExZJU4ZJUO53Z0ZDKXRX3KI682X" hidden="1">#REF!</definedName>
    <definedName name="BExZKGRIH1C8XY2R7Z1LHBXCBRJC" hidden="1">#REF!</definedName>
    <definedName name="BExZKKNSIMCCCF2S4DCJENQ6EXPV" hidden="1">#REF!</definedName>
    <definedName name="BExZKX3GANO760GG3UNI6OVTQJZF" hidden="1">#REF!</definedName>
    <definedName name="BExZKZCID26CQXRU3L9FQRT96FGF" hidden="1">#REF!</definedName>
    <definedName name="BExZLCDWOXSAL3E45Y87GOH1NUUX" hidden="1">#REF!</definedName>
    <definedName name="BExZLHRZMB1LAT56CZDZRRPS2Q5E" hidden="1">#REF!</definedName>
    <definedName name="BExZLT5ZPFGYISDYWOPOK90JLRBR" hidden="1">#REF!</definedName>
    <definedName name="BExZMNL1F1X74YCAUWMYQIZEH2C7" hidden="1">#REF!</definedName>
    <definedName name="BExZMNQJ690PURTS0FYBYZIL27RS" hidden="1">#REF!</definedName>
    <definedName name="BExZMWQ786MYSWW4LQ9G18Z91N84" hidden="1">#REF!</definedName>
    <definedName name="BExZNIB2Z0PW4MJVTRVEDQX8NTGC" hidden="1">#REF!</definedName>
    <definedName name="BExZNJ1Y8RSOGU7HCLNI4JJ9WA8U" hidden="1">#REF!</definedName>
    <definedName name="BExZNJ1YKXNCNCHBN3P5NSTOQG6X" hidden="1">#REF!</definedName>
    <definedName name="BExZOEIVPQXLMQIOFZKVB6QU4PL2" hidden="1">#REF!</definedName>
    <definedName name="BExZOGBLV9VKIJSZA9FTH6F6I902" hidden="1">#REF!</definedName>
    <definedName name="BExZOSGIMI7Y16KUPEHN3BFYC1HP" hidden="1">#REF!</definedName>
    <definedName name="BExZPDQKC55A65CQPS2OJ2SG77BW" hidden="1">#REF!</definedName>
    <definedName name="BExZPFU3AP7RASS5X21Q6MTP5DI1" hidden="1">#REF!</definedName>
    <definedName name="BExZPHHE8KBVY1EVCU8EXXYF22LM" hidden="1">#REF!</definedName>
    <definedName name="BExZPJ4SU4E3LM55BEQEGP03ETL3" hidden="1">#REF!</definedName>
    <definedName name="BExZPWBJ4H8RND8XVKNCJ474L2J6" hidden="1">#REF!</definedName>
    <definedName name="BExZQ97GRS1JT451BUNZG7OVGF7Q" hidden="1">#REF!</definedName>
    <definedName name="BExZQVZBYBQQCBK0CTGL9040IIYE" hidden="1">#REF!</definedName>
    <definedName name="BExZQWVPWRUEB061VOXJSWVHSQ3C" hidden="1">#REF!</definedName>
    <definedName name="BExZRDIMBI3RGLLZITWSR6FAQNQ4" hidden="1">#REF!</definedName>
    <definedName name="BExZRGNSUPG6TBX2L292MP1PLVMU" hidden="1">#REF!</definedName>
    <definedName name="BExZRYN6TKLS1N70DLRI2IKWN37Q" hidden="1">#REF!</definedName>
    <definedName name="BExZS1CBTC8QC8S2HIB93A2TPFQA" hidden="1">#REF!</definedName>
    <definedName name="BExZSNTIRU0GWE83BPSITVZ67W8S" hidden="1">#REF!</definedName>
    <definedName name="BExZSYRAL38T8SFTHLEC94VZAPTB" hidden="1">#REF!</definedName>
    <definedName name="BExZSZ21VX9ESDG8PFXHDLT82KLO" hidden="1">#REF!</definedName>
    <definedName name="BExZT4AZTKDSQ1KE0UIJNTW89P9I" hidden="1">#REF!</definedName>
    <definedName name="BExZTNC02S18QMP649V8UL8Y0YE1" hidden="1">#REF!</definedName>
    <definedName name="BExZTTBSQR6URD0AWNVRXXO93QAB" hidden="1">#REF!</definedName>
    <definedName name="BExZTV4ILEEOAL35J0X20NB9F90U" hidden="1">#REF!</definedName>
    <definedName name="BExZTYQ1JEJ7OY2XU5OVPIV2ST7B" hidden="1">#REF!</definedName>
    <definedName name="BExZUP3IR5T099JYQL5P95EBLUKF" hidden="1">#REF!</definedName>
    <definedName name="BExZUR1KTVVP1WHIROYF6T4XOEJ7" hidden="1">#REF!</definedName>
    <definedName name="BExZUSZSJZU49WES7TCI0N0HW4M5" hidden="1">#REF!</definedName>
    <definedName name="BExZV2QEGXA2HOSVC51X95SOR9IK" hidden="1">#REF!</definedName>
    <definedName name="BExZV4OFC4E044NV2AK8G2UA1XAF" hidden="1">#REF!</definedName>
    <definedName name="BExZVCRRWDAEMKOMWLKW8Y589BTB" hidden="1">#REF!</definedName>
    <definedName name="BExZVHPUGSZAOBTHX9HQW69KK29X" hidden="1">#REF!</definedName>
    <definedName name="BExZVW92BIGOE7S7BGNAK369OBAA" hidden="1">#REF!</definedName>
    <definedName name="BExZW0LM6V5TQ0IDVSNJ1654EZ24" hidden="1">#REF!</definedName>
    <definedName name="BExZWO4ITR24TI60TY7ZB4VTJJ3K" hidden="1">#REF!</definedName>
    <definedName name="BExZWQDD2GNV8OBM5CW7UCOLWJK5" hidden="1">#REF!</definedName>
    <definedName name="BExZX1WSR48BBWSFW7QP7EUMPQM7" hidden="1">#REF!</definedName>
    <definedName name="BExZX8I6XYE9MJFC5JUG3ZJE9YCS" hidden="1">#REF!</definedName>
    <definedName name="BExZXJQQT56V8CU4R5KGYNR4MTVA" hidden="1">#REF!</definedName>
    <definedName name="BExZXWXHL7L2TY9E3IGMJRLNYMDB" hidden="1">#REF!</definedName>
    <definedName name="BExZXYA4YA3LROELPDUCJ8SP9YM0" hidden="1">#REF!</definedName>
    <definedName name="BExZY6O33UEHJ8OD0IXQXLTQX0W6" hidden="1">#REF!</definedName>
    <definedName name="BExZYM94118OJ6K5UW3MBR8655FQ" hidden="1">#REF!</definedName>
    <definedName name="BExZZ24YQOBUJTDPVU4JE2DI81OU" hidden="1">#REF!</definedName>
    <definedName name="BExZZC6HAIITD2LG9VYL7VF2213L" hidden="1">#REF!</definedName>
    <definedName name="BExZZLGTEJ0C13FSVGD8ZE6TFV3K" hidden="1">#REF!</definedName>
    <definedName name="bf">#REF!</definedName>
    <definedName name="BF1_" localSheetId="13">#REF!</definedName>
    <definedName name="BF1_">#REF!</definedName>
    <definedName name="BF2_" localSheetId="13">#REF!</definedName>
    <definedName name="BF2_">#REF!</definedName>
    <definedName name="BF3_" localSheetId="13">#REF!</definedName>
    <definedName name="BF3_">#REF!</definedName>
    <definedName name="BFBS" localSheetId="13">#REF!</definedName>
    <definedName name="BFBS">#REF!</definedName>
    <definedName name="bfd" localSheetId="13">#REF!</definedName>
    <definedName name="bfd">#REF!</definedName>
    <definedName name="BFES" localSheetId="13">#REF!</definedName>
    <definedName name="BFES">#REF!</definedName>
    <definedName name="bform_col">#REF!</definedName>
    <definedName name="BForm_Print_Area">#REF!</definedName>
    <definedName name="BFS" localSheetId="13">#REF!</definedName>
    <definedName name="BFS">#REF!</definedName>
    <definedName name="BG_Del" hidden="1">15</definedName>
    <definedName name="BG_Ins" hidden="1">4</definedName>
    <definedName name="BG_Mod" hidden="1">6</definedName>
    <definedName name="bgd" hidden="1">{"'Sheet1'!$A$1:$AE$60","'Sheet1'!$AE$1","'Sheet1'!$A$1:$AE$60"}</definedName>
    <definedName name="BGFB">#REF!</definedName>
    <definedName name="BGHJNBGHJ" localSheetId="13">#REF!</definedName>
    <definedName name="BGHJNBGHJ">#REF!</definedName>
    <definedName name="BGHJNMKHGGTY" localSheetId="13">#REF!</definedName>
    <definedName name="BGHJNMKHGGTY">#REF!</definedName>
    <definedName name="BGHJNUTGFGHHJU" localSheetId="13">#REF!</definedName>
    <definedName name="BGHJNUTGFGHHJU">#REF!</definedName>
    <definedName name="bgrade1">#REF!</definedName>
    <definedName name="bgsa">#REF!</definedName>
    <definedName name="BGTREDCXSW" localSheetId="13">#REF!</definedName>
    <definedName name="BGTREDCXSW">#REF!</definedName>
    <definedName name="BGTVHYTTGHY" localSheetId="13">#REF!</definedName>
    <definedName name="BGTVHYTTGHY">#REF!</definedName>
    <definedName name="BGW_Bundling">#REF!</definedName>
    <definedName name="BGW_HW_Price_a">#REF!</definedName>
    <definedName name="BGW_SW_Discount_a">#REF!</definedName>
    <definedName name="BGW_SW_Price_a">#REF!</definedName>
    <definedName name="BGWQty">#REF!</definedName>
    <definedName name="bhasoodee">#REF!</definedName>
    <definedName name="BHGVFRTYGFR" localSheetId="13">#REF!</definedName>
    <definedName name="BHGVFRTYGFR">#REF!</definedName>
    <definedName name="BHTGVGFRT" localSheetId="13">#REF!</definedName>
    <definedName name="BHTGVGFRT">#REF!</definedName>
    <definedName name="biam">#REF!</definedName>
    <definedName name="bidam">#REF!</definedName>
    <definedName name="BIF_0BP211_0211A_CU1">#REF!</definedName>
    <definedName name="BIF_BP0211_0211A_CU2">#REF!</definedName>
    <definedName name="BIGGS">#REF!</definedName>
    <definedName name="BIGGSX">#REF!</definedName>
    <definedName name="Bilanzielle_Betrachtung" localSheetId="13">#REF!</definedName>
    <definedName name="Bilanzielle_Betrachtung">#REF!</definedName>
    <definedName name="BILDQTY">#N/A</definedName>
    <definedName name="BILDQTYNU">#N/A</definedName>
    <definedName name="BILDTWT">#N/A</definedName>
    <definedName name="BILDTWTNU">#N/A</definedName>
    <definedName name="bill_per_subscriber" localSheetId="13">#REF!</definedName>
    <definedName name="bill_per_subscriber">#REF!</definedName>
    <definedName name="bill_prod">#REF!</definedName>
    <definedName name="Billing_system_cost" localSheetId="13">#REF!</definedName>
    <definedName name="Billing_system_cost">#REF!</definedName>
    <definedName name="Billrate">#REF!</definedName>
    <definedName name="bindam">#REF!</definedName>
    <definedName name="BIP" localSheetId="13">#REF!</definedName>
    <definedName name="BIP">#REF!</definedName>
    <definedName name="bipmm">#REF!</definedName>
    <definedName name="Birth" localSheetId="13">#REF!</definedName>
    <definedName name="Birth">#REF!</definedName>
    <definedName name="BIT" localSheetId="13">#REF!</definedName>
    <definedName name="BIT">#REF!</definedName>
    <definedName name="bjcdbw" hidden="1">{"'August 2000'!$A$1:$J$101"}</definedName>
    <definedName name="bkd" hidden="1">{"'Sheet1'!$L$16"}</definedName>
    <definedName name="bkd_1" hidden="1">{"'Sheet1'!$L$16"}</definedName>
    <definedName name="Bkdown_Oth">#REF!</definedName>
    <definedName name="Bkdown_Term">#REF!</definedName>
    <definedName name="BL">#REF!</definedName>
    <definedName name="BLACK">#REF!</definedName>
    <definedName name="BLACKX">#REF!</definedName>
    <definedName name="blahblah"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BLDG" localSheetId="13">#REF!</definedName>
    <definedName name="BLDG">#REF!</definedName>
    <definedName name="BLDPR" localSheetId="13">#REF!</definedName>
    <definedName name="BLDPR">#REF!</definedName>
    <definedName name="BLIST1" localSheetId="13">#REF!</definedName>
    <definedName name="BLIST1">#REF!</definedName>
    <definedName name="blnHideRow">#N/A</definedName>
    <definedName name="Block">#REF!</definedName>
    <definedName name="BLOCK02">#REF!</definedName>
    <definedName name="BLOCK03">#REF!</definedName>
    <definedName name="BLPH3E3">#REF!</definedName>
    <definedName name="BLPH3F2">#REF!</definedName>
    <definedName name="BLPH3G3">#REF!</definedName>
    <definedName name="BLPH4" hidden="1">#REF!</definedName>
    <definedName name="BLPM">#REF!</definedName>
    <definedName name="BLPMM">#REF!</definedName>
    <definedName name="BLR_COMP">#REF!</definedName>
    <definedName name="BLR_COMP1">#REF!</definedName>
    <definedName name="BLR_TYPE">#REF!</definedName>
    <definedName name="BLR80IA">#N/A</definedName>
    <definedName name="bm" hidden="1">{"'Sheet1'!$L$16"}</definedName>
    <definedName name="bm_1" hidden="1">{"'Sheet1'!$L$16"}</definedName>
    <definedName name="BMBR">#REF!</definedName>
    <definedName name="bn" hidden="1">{"'Sheet1'!$L$16"}</definedName>
    <definedName name="bn_1" hidden="1">{"'Sheet1'!$L$16"}</definedName>
    <definedName name="BNE_MESSAGES_HIDDEN" localSheetId="13" hidden="1">#REF!</definedName>
    <definedName name="BNE_MESSAGES_HIDDEN" hidden="1">#REF!</definedName>
    <definedName name="BNIU" localSheetId="13">#REF!</definedName>
    <definedName name="BNIU">#REF!</definedName>
    <definedName name="bnkbx" localSheetId="13">#REF!</definedName>
    <definedName name="bnkbx">#REF!</definedName>
    <definedName name="BNKSCH" localSheetId="13">#REF!</definedName>
    <definedName name="BNKSCH">#REF!</definedName>
    <definedName name="BNKSTKRT">#REF!</definedName>
    <definedName name="bnm">#REF!</definedName>
    <definedName name="BOALU">#REF!</definedName>
    <definedName name="BOB_P_M" localSheetId="13">#REF!</definedName>
    <definedName name="BOB_P_M">#REF!</definedName>
    <definedName name="BOBAY_CONVEYAN" localSheetId="13">#REF!</definedName>
    <definedName name="BOBAY_CONVEYAN">#REF!</definedName>
    <definedName name="BOD">#REF!</definedName>
    <definedName name="BOD_CEIP" localSheetId="13">#REF!</definedName>
    <definedName name="BOD_CEIP">#REF!</definedName>
    <definedName name="BOD_OEQP" localSheetId="13">#REF!</definedName>
    <definedName name="BOD_OEQP">#REF!</definedName>
    <definedName name="BOH_TOTAL">#N/A</definedName>
    <definedName name="BOH_UC">#N/A</definedName>
    <definedName name="BOHAMT">#N/A</definedName>
    <definedName name="BOHQTY">#N/A</definedName>
    <definedName name="BOLT">#REF!</definedName>
    <definedName name="bom" localSheetId="13">#REF!</definedName>
    <definedName name="bom">#REF!</definedName>
    <definedName name="bombay">#REF!</definedName>
    <definedName name="BONLIM">#REF!</definedName>
    <definedName name="BONLIMX">#REF!</definedName>
    <definedName name="BONreco">#REF!</definedName>
    <definedName name="bonus">#REF!</definedName>
    <definedName name="Book" localSheetId="13">#REF!</definedName>
    <definedName name="Book">#REF!</definedName>
    <definedName name="book1" localSheetId="13" hidden="1">#REF!</definedName>
    <definedName name="book1" hidden="1">#REF!</definedName>
    <definedName name="Book2" localSheetId="13">#REF!</definedName>
    <definedName name="Book2">#REF!</definedName>
    <definedName name="bookdepr" localSheetId="13">#REF!</definedName>
    <definedName name="bookdepr">#REF!</definedName>
    <definedName name="books" localSheetId="13">#REF!</definedName>
    <definedName name="books">#REF!</definedName>
    <definedName name="BOOKVALUE_T">#REF!</definedName>
    <definedName name="boppexpro">#REF!</definedName>
    <definedName name="boppinpro">#REF!</definedName>
    <definedName name="BOQ" localSheetId="13">#REF!</definedName>
    <definedName name="BOQ">#REF!</definedName>
    <definedName name="BORBSGR" localSheetId="13">#REF!</definedName>
    <definedName name="BORBSGR">#REF!</definedName>
    <definedName name="BORDERKostenstelle" localSheetId="13">#REF!</definedName>
    <definedName name="BORDERKostenstelle">#REF!</definedName>
    <definedName name="BORTB" localSheetId="13">#REF!</definedName>
    <definedName name="BORTB">#REF!</definedName>
    <definedName name="BOSS">#REF!</definedName>
    <definedName name="Bottles_IU_Detail" localSheetId="13">#REF!</definedName>
    <definedName name="Bottles_IU_Detail">#REF!</definedName>
    <definedName name="BOUG1" localSheetId="13">#REF!</definedName>
    <definedName name="BOUG1">#REF!</definedName>
    <definedName name="BOYLE">#REF!</definedName>
    <definedName name="BOYLEX">#REF!</definedName>
    <definedName name="BP_02_JUL_02">#REF!</definedName>
    <definedName name="bp_jul_02_Without_Matching_tot_cust_Jul02">#REF!</definedName>
    <definedName name="BP_MY98">#REF!</definedName>
    <definedName name="BPC_DMFILEINFO_SUBTASK__" hidden="1">"ConversionFiles"</definedName>
    <definedName name="BPC_DMFILEINFO_TASK__" hidden="1">"DataManager"</definedName>
    <definedName name="BPM">#REF!</definedName>
    <definedName name="bpmbr">#REF!</definedName>
    <definedName name="bpmm">#REF!</definedName>
    <definedName name="BPT" localSheetId="13">#REF!</definedName>
    <definedName name="BPT">#REF!</definedName>
    <definedName name="BPT_AUG" localSheetId="13">#REF!</definedName>
    <definedName name="BPT_AUG">#REF!</definedName>
    <definedName name="BRanch__Sales___Aug" localSheetId="13">#REF!</definedName>
    <definedName name="BRanch__Sales___Aug">#REF!</definedName>
    <definedName name="BRAND">#REF!</definedName>
    <definedName name="BRAS_MERC">#REF!</definedName>
    <definedName name="BRASILE">#REF!</definedName>
    <definedName name="BRASILE_SECTOR">#REF!</definedName>
    <definedName name="Brava">#REF!</definedName>
    <definedName name="Bravo">#REF!</definedName>
    <definedName name="BRE" localSheetId="13">#REF!</definedName>
    <definedName name="BRE">#REF!</definedName>
    <definedName name="BRE_AUG" localSheetId="13">#REF!</definedName>
    <definedName name="BRE_AUG">#REF!</definedName>
    <definedName name="brk" localSheetId="13">#REF!</definedName>
    <definedName name="brk">#REF!</definedName>
    <definedName name="BRS_ADJ_31399" localSheetId="13">#REF!</definedName>
    <definedName name="BRS_ADJ_31399">#REF!</definedName>
    <definedName name="BRUSH1" localSheetId="13">#REF!</definedName>
    <definedName name="BRUSH1">#REF!</definedName>
    <definedName name="bs" localSheetId="13">#REF!</definedName>
    <definedName name="bs">#REF!</definedName>
    <definedName name="BS.AccrIntNotDue" localSheetId="13">#REF!</definedName>
    <definedName name="BS.AccrIntNotDue">#REF!</definedName>
    <definedName name="BS.AccrIntonLeasedAsset" localSheetId="13">#REF!</definedName>
    <definedName name="BS.AccrIntonLeasedAsset">#REF!</definedName>
    <definedName name="BS.AccumultedLosses" localSheetId="13">#REF!</definedName>
    <definedName name="BS.AccumultedLosses">#REF!</definedName>
    <definedName name="BS.AdvRecoverable" localSheetId="13">#REF!</definedName>
    <definedName name="BS.AdvRecoverable">#REF!</definedName>
    <definedName name="BS.Authorised" localSheetId="13">#REF!</definedName>
    <definedName name="BS.Authorised">#REF!</definedName>
    <definedName name="BS.BalWithRevAuth" localSheetId="13">#REF!</definedName>
    <definedName name="BS.BalWithRevAuth">#REF!</definedName>
    <definedName name="BS.BankBal" localSheetId="13">#REF!</definedName>
    <definedName name="BS.BankBal">#REF!</definedName>
    <definedName name="BS.CapRedempResr" localSheetId="13">#REF!</definedName>
    <definedName name="BS.CapRedempResr">#REF!</definedName>
    <definedName name="BS.CapResr" localSheetId="13">#REF!</definedName>
    <definedName name="BS.CapResr">#REF!</definedName>
    <definedName name="BS.CapWrkProg" localSheetId="13">#REF!</definedName>
    <definedName name="BS.CapWrkProg">#REF!</definedName>
    <definedName name="BS.CashBalAmt" localSheetId="13">#REF!</definedName>
    <definedName name="BS.CashBalAmt">#REF!</definedName>
    <definedName name="BS.CashinHand" localSheetId="13">#REF!</definedName>
    <definedName name="BS.CashinHand">#REF!</definedName>
    <definedName name="BS.Debenture" localSheetId="13">#REF!</definedName>
    <definedName name="BS.Debenture">#REF!</definedName>
    <definedName name="BS.Debentures" localSheetId="13">#REF!</definedName>
    <definedName name="BS.Debentures">#REF!</definedName>
    <definedName name="BS.DebunRedResr" localSheetId="13">#REF!</definedName>
    <definedName name="BS.DebunRedResr">#REF!</definedName>
    <definedName name="BS.DeferredTax" localSheetId="13">#REF!</definedName>
    <definedName name="BS.DeferredTax">#REF!</definedName>
    <definedName name="BS.DefTaxAsset" localSheetId="13">#REF!</definedName>
    <definedName name="BS.DefTaxAsset">#REF!</definedName>
    <definedName name="BS.Deposits" localSheetId="13">#REF!</definedName>
    <definedName name="BS.Deposits">#REF!</definedName>
    <definedName name="BS.Depreciation" localSheetId="13">#REF!</definedName>
    <definedName name="BS.Depreciation">#REF!</definedName>
    <definedName name="BS.ELSuperAnnGratProvision" localSheetId="13">#REF!</definedName>
    <definedName name="BS.ELSuperAnnGratProvision">#REF!</definedName>
    <definedName name="BS.EquityShares" localSheetId="13">#REF!</definedName>
    <definedName name="BS.EquityShares">#REF!</definedName>
    <definedName name="BS.FBTProvision" localSheetId="13">#REF!</definedName>
    <definedName name="BS.FBTProvision">#REF!</definedName>
    <definedName name="BS.FinOrTradGood" localSheetId="13">#REF!</definedName>
    <definedName name="BS.FinOrTradGood">#REF!</definedName>
    <definedName name="BS.ForeignCurrLoan" localSheetId="13">#REF!</definedName>
    <definedName name="BS.ForeignCurrLoan">#REF!</definedName>
    <definedName name="BS.FrmBank" localSheetId="13">#REF!</definedName>
    <definedName name="BS.FrmBank">#REF!</definedName>
    <definedName name="BS.FrmOthrs" localSheetId="13">#REF!</definedName>
    <definedName name="BS.FrmOthrs">#REF!</definedName>
    <definedName name="BS.GenResr" localSheetId="13">#REF!</definedName>
    <definedName name="BS.GenResr">#REF!</definedName>
    <definedName name="BS.GovOthSecUnQoted" localSheetId="13">#REF!</definedName>
    <definedName name="BS.GovOthSecUnQoted">#REF!</definedName>
    <definedName name="BS.GovtOthSecQuoted" localSheetId="13">#REF!</definedName>
    <definedName name="BS.GovtOthSecQuoted">#REF!</definedName>
    <definedName name="BS.GrossBlock" localSheetId="13">#REF!</definedName>
    <definedName name="BS.GrossBlock">#REF!</definedName>
    <definedName name="BS.IssuedSubsPaidUp" localSheetId="13">#REF!</definedName>
    <definedName name="BS.IssuedSubsPaidUp">#REF!</definedName>
    <definedName name="BS.ITProvision" localSheetId="13">#REF!</definedName>
    <definedName name="BS.ITProvision">#REF!</definedName>
    <definedName name="BS.LiabForLeasedAsset" localSheetId="13">#REF!</definedName>
    <definedName name="BS.LiabForLeasedAsset">#REF!</definedName>
    <definedName name="BS.LoanToSubsComp" localSheetId="13">#REF!</definedName>
    <definedName name="BS.LoanToSubsComp">#REF!</definedName>
    <definedName name="BS.MiscExpndr" localSheetId="13">#REF!</definedName>
    <definedName name="BS.MiscExpndr">#REF!</definedName>
    <definedName name="BS.NetBlock" localSheetId="13">#REF!</definedName>
    <definedName name="BS.NetBlock">#REF!</definedName>
    <definedName name="BS.NetCurrAsset" localSheetId="13">#REF!</definedName>
    <definedName name="BS.NetCurrAsset">#REF!</definedName>
    <definedName name="BS.OthCurrAsset" localSheetId="13">#REF!</definedName>
    <definedName name="BS.OthCurrAsset">#REF!</definedName>
    <definedName name="BS.OthProvision" localSheetId="13">#REF!</definedName>
    <definedName name="BS.OthProvision">#REF!</definedName>
    <definedName name="BS.OthResr" localSheetId="13">#REF!</definedName>
    <definedName name="BS.OthResr">#REF!</definedName>
    <definedName name="BS.OthSD" localSheetId="13">#REF!</definedName>
    <definedName name="BS.OthSD">#REF!</definedName>
    <definedName name="BS.OverSixMonthSD" localSheetId="13">#REF!</definedName>
    <definedName name="BS.OverSixMonthSD">#REF!</definedName>
    <definedName name="BS.PartnerOrMemberCap" localSheetId="13">#REF!</definedName>
    <definedName name="BS.PartnerOrMemberCap">#REF!</definedName>
    <definedName name="BS.PreferShares" localSheetId="13">#REF!</definedName>
    <definedName name="BS.PreferShares">#REF!</definedName>
    <definedName name="BS.ProposedDividend" localSheetId="13">#REF!</definedName>
    <definedName name="BS.ProposedDividend">#REF!</definedName>
    <definedName name="BS.RawMatl" localSheetId="13">#REF!</definedName>
    <definedName name="BS.RawMatl">#REF!</definedName>
    <definedName name="BS.RevResr" localSheetId="13">#REF!</definedName>
    <definedName name="BS.RevResr">#REF!</definedName>
    <definedName name="BS.SecurPremResr" localSheetId="13">#REF!</definedName>
    <definedName name="BS.SecurPremResr">#REF!</definedName>
    <definedName name="BS.ShareAppMoney" localSheetId="13">#REF!</definedName>
    <definedName name="BS.ShareAppMoney">#REF!</definedName>
    <definedName name="BS.StatResr" localSheetId="13">#REF!</definedName>
    <definedName name="BS.StatResr">#REF!</definedName>
    <definedName name="BS.StkInProcess" localSheetId="13">#REF!</definedName>
    <definedName name="BS.StkInProcess">#REF!</definedName>
    <definedName name="BS.StoresConsumables" localSheetId="13">#REF!</definedName>
    <definedName name="BS.StoresConsumables">#REF!</definedName>
    <definedName name="BS.SundryCred" localSheetId="13">#REF!</definedName>
    <definedName name="BS.SundryCred">#REF!</definedName>
    <definedName name="BS.SundryDebtors" localSheetId="13">#REF!</definedName>
    <definedName name="BS.SundryDebtors">#REF!</definedName>
    <definedName name="BS.TaxOnDividend" localSheetId="13">#REF!</definedName>
    <definedName name="BS.TaxOnDividend">#REF!</definedName>
    <definedName name="BS.TotCashOrBankBal" localSheetId="13">#REF!</definedName>
    <definedName name="BS.TotCashOrBankBal">#REF!</definedName>
    <definedName name="BS.TotCurrAsset" localSheetId="13">#REF!</definedName>
    <definedName name="BS.TotCurrAsset">#REF!</definedName>
    <definedName name="BS.TotCurrAssetLoanAdv" localSheetId="13">#REF!</definedName>
    <definedName name="BS.TotCurrAssetLoanAdv">#REF!</definedName>
    <definedName name="BS.TotCurrLiabilities" localSheetId="13">#REF!</definedName>
    <definedName name="BS.TotCurrLiabilities">#REF!</definedName>
    <definedName name="BS.TotCurrLiabilitiesProvision" localSheetId="13">#REF!</definedName>
    <definedName name="BS.TotCurrLiabilitiesProvision">#REF!</definedName>
    <definedName name="BS.TotFixedAsset" localSheetId="13">#REF!</definedName>
    <definedName name="BS.TotFixedAsset">#REF!</definedName>
    <definedName name="BS.TotFundApply" localSheetId="13">#REF!</definedName>
    <definedName name="BS.TotFundApply">#REF!</definedName>
    <definedName name="BS.TotFundSrc" localSheetId="13">#REF!</definedName>
    <definedName name="BS.TotFundSrc">#REF!</definedName>
    <definedName name="BS.TotInventries" localSheetId="13">#REF!</definedName>
    <definedName name="BS.TotInventries">#REF!</definedName>
    <definedName name="BS.TotInvestments" localSheetId="13">#REF!</definedName>
    <definedName name="BS.TotInvestments">#REF!</definedName>
    <definedName name="BS.TotLoanAdv" localSheetId="13">#REF!</definedName>
    <definedName name="BS.TotLoanAdv">#REF!</definedName>
    <definedName name="BS.TotLoanFund" localSheetId="13">#REF!</definedName>
    <definedName name="BS.TotLoanFund">#REF!</definedName>
    <definedName name="BS.TotLongTermInv" localSheetId="13">#REF!</definedName>
    <definedName name="BS.TotLongTermInv">#REF!</definedName>
    <definedName name="BS.TotLongTermLoan" localSheetId="13">#REF!</definedName>
    <definedName name="BS.TotLongTermLoan">#REF!</definedName>
    <definedName name="BS.TotMiscAdjust" localSheetId="13">#REF!</definedName>
    <definedName name="BS.TotMiscAdjust">#REF!</definedName>
    <definedName name="BS.TotPartnerOrMemberFund" localSheetId="13">#REF!</definedName>
    <definedName name="BS.TotPartnerOrMemberFund">#REF!</definedName>
    <definedName name="BS.TotProvisions" localSheetId="13">#REF!</definedName>
    <definedName name="BS.TotProvisions">#REF!</definedName>
    <definedName name="BS.TotResrNSurp" localSheetId="13">#REF!</definedName>
    <definedName name="BS.TotResrNSurp">#REF!</definedName>
    <definedName name="BS.TotRupeeLoan" localSheetId="13">#REF!</definedName>
    <definedName name="BS.TotRupeeLoan">#REF!</definedName>
    <definedName name="BS.TotSecrLoan" localSheetId="13">#REF!</definedName>
    <definedName name="BS.TotSecrLoan">#REF!</definedName>
    <definedName name="BS.TotShareCapital" localSheetId="13">#REF!</definedName>
    <definedName name="BS.TotShareCapital">#REF!</definedName>
    <definedName name="BS.TotShortTermLoan" localSheetId="13">#REF!</definedName>
    <definedName name="BS.TotShortTermLoan">#REF!</definedName>
    <definedName name="BS.TotStkInTradAmt" localSheetId="13">#REF!</definedName>
    <definedName name="BS.TotStkInTradAmt">#REF!</definedName>
    <definedName name="BS.TotSundryCrdAmt" localSheetId="13">#REF!</definedName>
    <definedName name="BS.TotSundryCrdAmt">#REF!</definedName>
    <definedName name="BS.TotSundryDbtAmt" localSheetId="13">#REF!</definedName>
    <definedName name="BS.TotSundryDbtAmt">#REF!</definedName>
    <definedName name="BS.TotSundryDebtors" localSheetId="13">#REF!</definedName>
    <definedName name="BS.TotSundryDebtors">#REF!</definedName>
    <definedName name="BS.TotTradeInv" localSheetId="13">#REF!</definedName>
    <definedName name="BS.TotTradeInv">#REF!</definedName>
    <definedName name="BS.TotUnSecrLoan" localSheetId="13">#REF!</definedName>
    <definedName name="BS.TotUnSecrLoan">#REF!</definedName>
    <definedName name="BS.UnpaidCallMoney" localSheetId="13">#REF!</definedName>
    <definedName name="BS.UnpaidCallMoney">#REF!</definedName>
    <definedName name="BS.UnpaidDividend" localSheetId="13">#REF!</definedName>
    <definedName name="BS.UnpaidDividend">#REF!</definedName>
    <definedName name="BS.UnpaidMatureDebenture" localSheetId="13">#REF!</definedName>
    <definedName name="BS.UnpaidMatureDebenture">#REF!</definedName>
    <definedName name="BS.WTProvision" localSheetId="13">#REF!</definedName>
    <definedName name="BS.WTProvision">#REF!</definedName>
    <definedName name="BS_3">#REF!</definedName>
    <definedName name="bs_abstract" localSheetId="13">#REF!</definedName>
    <definedName name="bs_abstract">#REF!</definedName>
    <definedName name="bs_cf">#REF!</definedName>
    <definedName name="BS_FROM">#REF!</definedName>
    <definedName name="BS_OP_FROM">1/1970</definedName>
    <definedName name="BS_OP_TO">#REF!</definedName>
    <definedName name="bs_rf">#REF!</definedName>
    <definedName name="bs_ro">#REF!</definedName>
    <definedName name="bs_summary">#REF!</definedName>
    <definedName name="bsa" localSheetId="13">#REF!</definedName>
    <definedName name="bsa">#REF!</definedName>
    <definedName name="BSAPR">#REF!</definedName>
    <definedName name="BSAPR05">#REF!</definedName>
    <definedName name="BSblnHideRow">#N/A</definedName>
    <definedName name="BSC">#REF!</definedName>
    <definedName name="BSC_144_TRU_non_exp._4k_GS">#REF!</definedName>
    <definedName name="BSC_BU">#REF!</definedName>
    <definedName name="bsc_ddf">#REF!</definedName>
    <definedName name="BSC_DUTY">#REF!</definedName>
    <definedName name="Bsc_tot">#REF!</definedName>
    <definedName name="BSC_TRCR7_Price_a">#REF!</definedName>
    <definedName name="BSC2M">#REF!</definedName>
    <definedName name="BSCQty">#REF!</definedName>
    <definedName name="BSCR7_Price_a">#REF!</definedName>
    <definedName name="BSCSWDISC">#REF!</definedName>
    <definedName name="BSCTRC">#REF!</definedName>
    <definedName name="BSFEB">#REF!</definedName>
    <definedName name="BSFEB05">#REF!</definedName>
    <definedName name="BSGROUP" localSheetId="13">#REF!</definedName>
    <definedName name="BSGROUP">#REF!</definedName>
    <definedName name="BSGrouping" localSheetId="13">#REF!</definedName>
    <definedName name="BSGrouping">#REF!</definedName>
    <definedName name="bsGrouprj">#REF!</definedName>
    <definedName name="bsheet" localSheetId="13">#REF!</definedName>
    <definedName name="bsheet">#REF!</definedName>
    <definedName name="BSHistForc" localSheetId="13">#REF!</definedName>
    <definedName name="BSHistForc">#REF!</definedName>
    <definedName name="bsht">#REF!</definedName>
    <definedName name="BSINR">#REF!</definedName>
    <definedName name="BSINRDTAIL">#REF!</definedName>
    <definedName name="BSJAN">#REF!</definedName>
    <definedName name="BSJAN05">#REF!</definedName>
    <definedName name="BSl" localSheetId="13">#REF!</definedName>
    <definedName name="BSl">#REF!</definedName>
    <definedName name="BSM" localSheetId="13">#REF!</definedName>
    <definedName name="BSM">#REF!</definedName>
    <definedName name="BSMAR">#REF!</definedName>
    <definedName name="BSMAR05">#REF!</definedName>
    <definedName name="BSMAY05">#REF!</definedName>
    <definedName name="bsnl">{#N/A,#N/A,TRUE,"Staffnos &amp; cost"}</definedName>
    <definedName name="BSOS">#REF!</definedName>
    <definedName name="Bsp" localSheetId="13">#REF!</definedName>
    <definedName name="Bsp">#REF!</definedName>
    <definedName name="BSP_LSCH" localSheetId="13">#REF!</definedName>
    <definedName name="BSP_LSCH">#REF!</definedName>
    <definedName name="BSpp" localSheetId="13">#REF!</definedName>
    <definedName name="BSpp">#REF!</definedName>
    <definedName name="BSR_II" localSheetId="13">#REF!</definedName>
    <definedName name="BSR_II">#REF!</definedName>
    <definedName name="BSR_Version">#REF!</definedName>
    <definedName name="bsrdoff">#REF!</definedName>
    <definedName name="bsrisp">#REF!</definedName>
    <definedName name="bss" localSheetId="13">#REF!</definedName>
    <definedName name="bss">#REF!</definedName>
    <definedName name="BSSAPsignlload">#REF!</definedName>
    <definedName name="BSSCH" localSheetId="13">#REF!</definedName>
    <definedName name="BSSCH">#REF!</definedName>
    <definedName name="BSSec.FrmBank" localSheetId="13">#REF!</definedName>
    <definedName name="BSSec.FrmBank">#REF!</definedName>
    <definedName name="BSSec.FrmOthrs" localSheetId="13">#REF!</definedName>
    <definedName name="BSSec.FrmOthrs">#REF!</definedName>
    <definedName name="bssum">#REF!</definedName>
    <definedName name="bst">#REF!</definedName>
    <definedName name="BSTB">NA()</definedName>
    <definedName name="BSTK">#REF!</definedName>
    <definedName name="BSUnSec.FrmBank" localSheetId="13">#REF!</definedName>
    <definedName name="BSUnSec.FrmBank">#REF!</definedName>
    <definedName name="BSUnSec.FrmOthrs" localSheetId="13">#REF!</definedName>
    <definedName name="BSUnSec.FrmOthrs">#REF!</definedName>
    <definedName name="BSUSD">#REF!</definedName>
    <definedName name="BT" localSheetId="13">#REF!</definedName>
    <definedName name="BT">#REF!</definedName>
    <definedName name="btcocnhoi" localSheetId="13">#REF!</definedName>
    <definedName name="btcocnhoi">#REF!</definedName>
    <definedName name="BTS" hidden="1">{#N/A,#N/A,FALSE,"Staffnos &amp; cost"}</definedName>
    <definedName name="BTS_Backup_Price_a">#REF!</definedName>
    <definedName name="BTS_BU">#REF!</definedName>
    <definedName name="BTS_DDF">#REF!</definedName>
    <definedName name="BTS_DISCOUNT">#REF!</definedName>
    <definedName name="BTS_DUTY">#REF!</definedName>
    <definedName name="BTS_HW_Price_a">#REF!</definedName>
    <definedName name="BTS_HW_TRU_Price_a">#REF!</definedName>
    <definedName name="BTS_Lightning_Price_a">#REF!</definedName>
    <definedName name="BTS_Micro_Price_a">#REF!</definedName>
    <definedName name="BTS_Spares_Price_a">#REF!</definedName>
    <definedName name="BTS2M">#REF!</definedName>
    <definedName name="BTSQty">#REF!</definedName>
    <definedName name="Bud" hidden="1">{#N/A,#N/A,FALSE,"CMN_FE"}</definedName>
    <definedName name="BUDCUM">#REF!</definedName>
    <definedName name="BUDGET">#N/A</definedName>
    <definedName name="Budget_Quantity" localSheetId="13">#REF!</definedName>
    <definedName name="Budget_Quantity">#REF!</definedName>
    <definedName name="Budget_Rate" localSheetId="13">#REF!</definedName>
    <definedName name="Budget_Rate">#REF!</definedName>
    <definedName name="Budget_Value" localSheetId="13">#REF!</definedName>
    <definedName name="Budget_Value">#REF!</definedName>
    <definedName name="Budgeted_Mix" localSheetId="13">#REF!</definedName>
    <definedName name="Budgeted_Mix">#REF!</definedName>
    <definedName name="Budgets" localSheetId="13">#REF!</definedName>
    <definedName name="Budgets">#REF!</definedName>
    <definedName name="BUDREC">#REF!</definedName>
    <definedName name="buffer" localSheetId="13">#REF!</definedName>
    <definedName name="buffer">#REF!</definedName>
    <definedName name="BUIL" localSheetId="13">#REF!</definedName>
    <definedName name="BUIL">#REF!</definedName>
    <definedName name="Build">1</definedName>
    <definedName name="Building_Infrastructure">#REF!</definedName>
    <definedName name="BuildRemittance">#N/A</definedName>
    <definedName name="BuiltIn_Consolidate_Area___0">NA()</definedName>
    <definedName name="BuiltIn_Print_Area" localSheetId="13">#REF!</definedName>
    <definedName name="BuiltIn_Print_Area">#REF!</definedName>
    <definedName name="BuiltIn_Print_Area___0" localSheetId="13">#REF!</definedName>
    <definedName name="BuiltIn_Print_Area___0">#REF!</definedName>
    <definedName name="BuiltIn_Print_Area___0___0" localSheetId="13">#REF!</definedName>
    <definedName name="BuiltIn_Print_Area___0___0">#REF!</definedName>
    <definedName name="BuiltIn_Print_Area___0___0___0" localSheetId="13">#REF!</definedName>
    <definedName name="BuiltIn_Print_Area___0___0___0">#REF!</definedName>
    <definedName name="BuiltIn_Print_Area___0___0___0___0" localSheetId="13">#REF!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 localSheetId="13">#REF!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Area___0___0___0___0___0___0___0___0___0___0___0___0___0___0___0">#REF!</definedName>
    <definedName name="BuiltIn_Print_Area___0___0___0___0___0___0___0___0___0___0___0___0___0___0___0_1">#REF!</definedName>
    <definedName name="BuiltIn_Print_Area___0___0___0___0___0___0___0___0___0___0___0___0___0___0___0_10">#REF!</definedName>
    <definedName name="BuiltIn_Print_Area___0___0___0___0___0___0___0___0___0___0___0___0___0___0___0_10_1">#REF!</definedName>
    <definedName name="BuiltIn_Print_Area___0___0___0___0___0___0___0___0___0___0___0___0___0___0___0_10_2">#REF!</definedName>
    <definedName name="BuiltIn_Print_Area___0___0___0___0___0___0___0___0___0___0___0___0___0___0___0_10_3">#REF!</definedName>
    <definedName name="BuiltIn_Print_Area___0___0___0___0___0___0___0___0___0___0___0___0___0___0___0_10_4">#REF!</definedName>
    <definedName name="BuiltIn_Print_Area___0___0___0___0___0___0___0___0___0___0___0___0___0___0___0_10_5">#REF!</definedName>
    <definedName name="BuiltIn_Print_Area___0___0___0___0___0___0___0___0___0___0___0___0___0___0___0_12">#REF!</definedName>
    <definedName name="BuiltIn_Print_Area___0___0___0___0___0___0___0___0___0___0___0___0___0___0___0_12_1">#REF!</definedName>
    <definedName name="BuiltIn_Print_Area___0___0___0___0___0___0___0___0___0___0___0___0___0___0___0_12_2">#REF!</definedName>
    <definedName name="BuiltIn_Print_Area___0___0___0___0___0___0___0___0___0___0___0___0___0___0___0_12_3">#REF!</definedName>
    <definedName name="BuiltIn_Print_Area___0___0___0___0___0___0___0___0___0___0___0___0___0___0___0_2">#REF!</definedName>
    <definedName name="BuiltIn_Print_Area___0___0___0___0___0___0___0___0___0___0___0___0___0___0___0_2_1">#REF!</definedName>
    <definedName name="BuiltIn_Print_Area___0___0___0___0___0___0___0___0___0___0___0___0___0___0___0_2_1_1">#REF!</definedName>
    <definedName name="BuiltIn_Print_Area___0___0___0___0___0___0___0___0___0___0___0___0___0___0___0_3">#REF!</definedName>
    <definedName name="BuiltIn_Print_Area___0___0___0___0___0___0___0___0___0___0___0___0___0___0___0_3_1">#REF!</definedName>
    <definedName name="BuiltIn_Print_Area___0___0___0___0___0___0___0___0___0___0___0___0___0___0___0_6">#REF!</definedName>
    <definedName name="BuiltIn_Print_Area___0___0___0___0___0___0___0___0___0___0___0___0___0___0___0_6_1">#REF!</definedName>
    <definedName name="BuiltIn_Print_Area___0___0___0___0___0___0___0___0___0___0___0___0___0___0___0_9">#REF!</definedName>
    <definedName name="BuiltIn_Print_Area___0___0___0___0___0___0___0___0___0___0___0___0___0___0___0_9_1">#REF!</definedName>
    <definedName name="BuiltIn_Print_Area___0___0___0___0___0___0___0___0___0___0___0___0___0___0_1">#REF!</definedName>
    <definedName name="BuiltIn_Print_Area___0___0___0___0___0___0___0___0___0___0___0___0___0___0_10">#REF!</definedName>
    <definedName name="BuiltIn_Print_Area___0___0___0___0___0___0___0___0___0___0___0___0___0___0_10_1">#REF!</definedName>
    <definedName name="BuiltIn_Print_Area___0___0___0___0___0___0___0___0___0___0___0___0___0___0_10_1_1">#REF!</definedName>
    <definedName name="BuiltIn_Print_Area___0___0___0___0___0___0___0___0___0___0___0___0___0___0_10_10">#REF!</definedName>
    <definedName name="BuiltIn_Print_Area___0___0___0___0___0___0___0___0___0___0___0___0___0___0_10_11">#REF!</definedName>
    <definedName name="BuiltIn_Print_Area___0___0___0___0___0___0___0___0___0___0___0___0___0___0_10_12">#REF!</definedName>
    <definedName name="BuiltIn_Print_Area___0___0___0___0___0___0___0___0___0___0___0___0___0___0_10_13">#REF!</definedName>
    <definedName name="BuiltIn_Print_Area___0___0___0___0___0___0___0___0___0___0___0___0___0___0_10_14">#REF!</definedName>
    <definedName name="BuiltIn_Print_Area___0___0___0___0___0___0___0___0___0___0___0___0___0___0_10_15">#REF!</definedName>
    <definedName name="BuiltIn_Print_Area___0___0___0___0___0___0___0___0___0___0___0___0___0___0_10_16">#REF!</definedName>
    <definedName name="BuiltIn_Print_Area___0___0___0___0___0___0___0___0___0___0___0___0___0___0_10_17">#REF!</definedName>
    <definedName name="BuiltIn_Print_Area___0___0___0___0___0___0___0___0___0___0___0___0___0___0_10_18">#REF!</definedName>
    <definedName name="BuiltIn_Print_Area___0___0___0___0___0___0___0___0___0___0___0___0___0___0_10_19">#REF!</definedName>
    <definedName name="BuiltIn_Print_Area___0___0___0___0___0___0___0___0___0___0___0___0___0___0_10_2">#REF!</definedName>
    <definedName name="BuiltIn_Print_Area___0___0___0___0___0___0___0___0___0___0___0___0___0___0_10_20">#REF!</definedName>
    <definedName name="BuiltIn_Print_Area___0___0___0___0___0___0___0___0___0___0___0___0___0___0_10_21">#REF!</definedName>
    <definedName name="BuiltIn_Print_Area___0___0___0___0___0___0___0___0___0___0___0___0___0___0_10_22">#REF!</definedName>
    <definedName name="BuiltIn_Print_Area___0___0___0___0___0___0___0___0___0___0___0___0___0___0_10_23">#REF!</definedName>
    <definedName name="BuiltIn_Print_Area___0___0___0___0___0___0___0___0___0___0___0___0___0___0_10_24">#REF!</definedName>
    <definedName name="BuiltIn_Print_Area___0___0___0___0___0___0___0___0___0___0___0___0___0___0_10_25">#REF!</definedName>
    <definedName name="BuiltIn_Print_Area___0___0___0___0___0___0___0___0___0___0___0___0___0___0_10_26">#REF!</definedName>
    <definedName name="BuiltIn_Print_Area___0___0___0___0___0___0___0___0___0___0___0___0___0___0_10_27">#REF!</definedName>
    <definedName name="BuiltIn_Print_Area___0___0___0___0___0___0___0___0___0___0___0___0___0___0_10_28">#REF!</definedName>
    <definedName name="BuiltIn_Print_Area___0___0___0___0___0___0___0___0___0___0___0___0___0___0_10_29">#REF!</definedName>
    <definedName name="BuiltIn_Print_Area___0___0___0___0___0___0___0___0___0___0___0___0___0___0_10_3">#REF!</definedName>
    <definedName name="BuiltIn_Print_Area___0___0___0___0___0___0___0___0___0___0___0___0___0___0_10_30">#REF!</definedName>
    <definedName name="BuiltIn_Print_Area___0___0___0___0___0___0___0___0___0___0___0___0___0___0_10_31">#REF!</definedName>
    <definedName name="BuiltIn_Print_Area___0___0___0___0___0___0___0___0___0___0___0___0___0___0_10_32">#REF!</definedName>
    <definedName name="BuiltIn_Print_Area___0___0___0___0___0___0___0___0___0___0___0___0___0___0_10_33">#REF!</definedName>
    <definedName name="BuiltIn_Print_Area___0___0___0___0___0___0___0___0___0___0___0___0___0___0_10_34">#REF!</definedName>
    <definedName name="BuiltIn_Print_Area___0___0___0___0___0___0___0___0___0___0___0___0___0___0_10_35">#REF!</definedName>
    <definedName name="BuiltIn_Print_Area___0___0___0___0___0___0___0___0___0___0___0___0___0___0_10_36">#REF!</definedName>
    <definedName name="BuiltIn_Print_Area___0___0___0___0___0___0___0___0___0___0___0___0___0___0_10_37">#REF!</definedName>
    <definedName name="BuiltIn_Print_Area___0___0___0___0___0___0___0___0___0___0___0___0___0___0_10_38">#REF!</definedName>
    <definedName name="BuiltIn_Print_Area___0___0___0___0___0___0___0___0___0___0___0___0___0___0_10_39">#REF!</definedName>
    <definedName name="BuiltIn_Print_Area___0___0___0___0___0___0___0___0___0___0___0___0___0___0_10_4">#REF!</definedName>
    <definedName name="BuiltIn_Print_Area___0___0___0___0___0___0___0___0___0___0___0___0___0___0_10_40">#REF!</definedName>
    <definedName name="BuiltIn_Print_Area___0___0___0___0___0___0___0___0___0___0___0___0___0___0_10_41">#REF!</definedName>
    <definedName name="BuiltIn_Print_Area___0___0___0___0___0___0___0___0___0___0___0___0___0___0_10_42">#REF!</definedName>
    <definedName name="BuiltIn_Print_Area___0___0___0___0___0___0___0___0___0___0___0___0___0___0_10_43">#REF!</definedName>
    <definedName name="BuiltIn_Print_Area___0___0___0___0___0___0___0___0___0___0___0___0___0___0_10_44">#REF!</definedName>
    <definedName name="BuiltIn_Print_Area___0___0___0___0___0___0___0___0___0___0___0___0___0___0_10_45">#REF!</definedName>
    <definedName name="BuiltIn_Print_Area___0___0___0___0___0___0___0___0___0___0___0___0___0___0_10_46">#REF!</definedName>
    <definedName name="BuiltIn_Print_Area___0___0___0___0___0___0___0___0___0___0___0___0___0___0_10_47">#REF!</definedName>
    <definedName name="BuiltIn_Print_Area___0___0___0___0___0___0___0___0___0___0___0___0___0___0_10_5">#REF!</definedName>
    <definedName name="BuiltIn_Print_Area___0___0___0___0___0___0___0___0___0___0___0___0___0___0_10_6">#REF!</definedName>
    <definedName name="BuiltIn_Print_Area___0___0___0___0___0___0___0___0___0___0___0___0___0___0_10_7">#REF!</definedName>
    <definedName name="BuiltIn_Print_Area___0___0___0___0___0___0___0___0___0___0___0___0___0___0_10_8">#REF!</definedName>
    <definedName name="BuiltIn_Print_Area___0___0___0___0___0___0___0___0___0___0___0___0___0___0_10_9">#REF!</definedName>
    <definedName name="BuiltIn_Print_Area___0___0___0___0___0___0___0___0___0___0___0___0___0___0_11">#REF!</definedName>
    <definedName name="BuiltIn_Print_Area___0___0___0___0___0___0___0___0___0___0___0___0___0___0_12">#REF!</definedName>
    <definedName name="BuiltIn_Print_Area___0___0___0___0___0___0___0___0___0___0___0___0___0___0_12_1">#REF!</definedName>
    <definedName name="BuiltIn_Print_Area___0___0___0___0___0___0___0___0___0___0___0___0___0___0_12_1_1">#REF!</definedName>
    <definedName name="BuiltIn_Print_Area___0___0___0___0___0___0___0___0___0___0___0___0___0___0_12_10">#REF!</definedName>
    <definedName name="BuiltIn_Print_Area___0___0___0___0___0___0___0___0___0___0___0___0___0___0_12_11">#REF!</definedName>
    <definedName name="BuiltIn_Print_Area___0___0___0___0___0___0___0___0___0___0___0___0___0___0_12_12">#REF!</definedName>
    <definedName name="BuiltIn_Print_Area___0___0___0___0___0___0___0___0___0___0___0___0___0___0_12_13">#REF!</definedName>
    <definedName name="BuiltIn_Print_Area___0___0___0___0___0___0___0___0___0___0___0___0___0___0_12_14">#REF!</definedName>
    <definedName name="BuiltIn_Print_Area___0___0___0___0___0___0___0___0___0___0___0___0___0___0_12_15">#REF!</definedName>
    <definedName name="BuiltIn_Print_Area___0___0___0___0___0___0___0___0___0___0___0___0___0___0_12_16">#REF!</definedName>
    <definedName name="BuiltIn_Print_Area___0___0___0___0___0___0___0___0___0___0___0___0___0___0_12_17">#REF!</definedName>
    <definedName name="BuiltIn_Print_Area___0___0___0___0___0___0___0___0___0___0___0___0___0___0_12_18">#REF!</definedName>
    <definedName name="BuiltIn_Print_Area___0___0___0___0___0___0___0___0___0___0___0___0___0___0_12_19">#REF!</definedName>
    <definedName name="BuiltIn_Print_Area___0___0___0___0___0___0___0___0___0___0___0___0___0___0_12_2">#REF!</definedName>
    <definedName name="BuiltIn_Print_Area___0___0___0___0___0___0___0___0___0___0___0___0___0___0_12_20">#REF!</definedName>
    <definedName name="BuiltIn_Print_Area___0___0___0___0___0___0___0___0___0___0___0___0___0___0_12_21">#REF!</definedName>
    <definedName name="BuiltIn_Print_Area___0___0___0___0___0___0___0___0___0___0___0___0___0___0_12_22">#REF!</definedName>
    <definedName name="BuiltIn_Print_Area___0___0___0___0___0___0___0___0___0___0___0___0___0___0_12_23">#REF!</definedName>
    <definedName name="BuiltIn_Print_Area___0___0___0___0___0___0___0___0___0___0___0___0___0___0_12_24">#REF!</definedName>
    <definedName name="BuiltIn_Print_Area___0___0___0___0___0___0___0___0___0___0___0___0___0___0_12_25">#REF!</definedName>
    <definedName name="BuiltIn_Print_Area___0___0___0___0___0___0___0___0___0___0___0___0___0___0_12_26">#REF!</definedName>
    <definedName name="BuiltIn_Print_Area___0___0___0___0___0___0___0___0___0___0___0___0___0___0_12_27">#REF!</definedName>
    <definedName name="BuiltIn_Print_Area___0___0___0___0___0___0___0___0___0___0___0___0___0___0_12_28">#REF!</definedName>
    <definedName name="BuiltIn_Print_Area___0___0___0___0___0___0___0___0___0___0___0___0___0___0_12_29">#REF!</definedName>
    <definedName name="BuiltIn_Print_Area___0___0___0___0___0___0___0___0___0___0___0___0___0___0_12_3">#REF!</definedName>
    <definedName name="BuiltIn_Print_Area___0___0___0___0___0___0___0___0___0___0___0___0___0___0_12_30">#REF!</definedName>
    <definedName name="BuiltIn_Print_Area___0___0___0___0___0___0___0___0___0___0___0___0___0___0_12_31">#REF!</definedName>
    <definedName name="BuiltIn_Print_Area___0___0___0___0___0___0___0___0___0___0___0___0___0___0_12_4">#REF!</definedName>
    <definedName name="BuiltIn_Print_Area___0___0___0___0___0___0___0___0___0___0___0___0___0___0_12_5">#REF!</definedName>
    <definedName name="BuiltIn_Print_Area___0___0___0___0___0___0___0___0___0___0___0___0___0___0_12_6">#REF!</definedName>
    <definedName name="BuiltIn_Print_Area___0___0___0___0___0___0___0___0___0___0___0___0___0___0_12_7">#REF!</definedName>
    <definedName name="BuiltIn_Print_Area___0___0___0___0___0___0___0___0___0___0___0___0___0___0_12_8">#REF!</definedName>
    <definedName name="BuiltIn_Print_Area___0___0___0___0___0___0___0___0___0___0___0___0___0___0_12_9">#REF!</definedName>
    <definedName name="BuiltIn_Print_Area___0___0___0___0___0___0___0___0___0___0___0___0___0___0_13">#REF!</definedName>
    <definedName name="BuiltIn_Print_Area___0___0___0___0___0___0___0___0___0___0___0___0___0___0_14">#REF!</definedName>
    <definedName name="BuiltIn_Print_Area___0___0___0___0___0___0___0___0___0___0___0___0___0___0_15">#REF!</definedName>
    <definedName name="BuiltIn_Print_Area___0___0___0___0___0___0___0___0___0___0___0___0___0___0_16">#REF!</definedName>
    <definedName name="BuiltIn_Print_Area___0___0___0___0___0___0___0___0___0___0___0___0___0___0_17">#REF!</definedName>
    <definedName name="BuiltIn_Print_Area___0___0___0___0___0___0___0___0___0___0___0___0___0___0_2">#REF!</definedName>
    <definedName name="BuiltIn_Print_Area___0___0___0___0___0___0___0___0___0___0___0___0___0___0_2_1">#REF!</definedName>
    <definedName name="BuiltIn_Print_Area___0___0___0___0___0___0___0___0___0___0___0___0___0___0_2_1_1">#REF!</definedName>
    <definedName name="BuiltIn_Print_Area___0___0___0___0___0___0___0___0___0___0___0___0___0___0_2_10">#REF!</definedName>
    <definedName name="BuiltIn_Print_Area___0___0___0___0___0___0___0___0___0___0___0___0___0___0_2_11">#REF!</definedName>
    <definedName name="BuiltIn_Print_Area___0___0___0___0___0___0___0___0___0___0___0___0___0___0_2_12">#REF!</definedName>
    <definedName name="BuiltIn_Print_Area___0___0___0___0___0___0___0___0___0___0___0___0___0___0_2_13">#REF!</definedName>
    <definedName name="BuiltIn_Print_Area___0___0___0___0___0___0___0___0___0___0___0___0___0___0_2_14">#REF!</definedName>
    <definedName name="BuiltIn_Print_Area___0___0___0___0___0___0___0___0___0___0___0___0___0___0_2_15">#REF!</definedName>
    <definedName name="BuiltIn_Print_Area___0___0___0___0___0___0___0___0___0___0___0___0___0___0_2_16">#REF!</definedName>
    <definedName name="BuiltIn_Print_Area___0___0___0___0___0___0___0___0___0___0___0___0___0___0_2_2">#REF!</definedName>
    <definedName name="BuiltIn_Print_Area___0___0___0___0___0___0___0___0___0___0___0___0___0___0_2_3">#REF!</definedName>
    <definedName name="BuiltIn_Print_Area___0___0___0___0___0___0___0___0___0___0___0___0___0___0_2_4">#REF!</definedName>
    <definedName name="BuiltIn_Print_Area___0___0___0___0___0___0___0___0___0___0___0___0___0___0_2_5">#REF!</definedName>
    <definedName name="BuiltIn_Print_Area___0___0___0___0___0___0___0___0___0___0___0___0___0___0_2_6">#REF!</definedName>
    <definedName name="BuiltIn_Print_Area___0___0___0___0___0___0___0___0___0___0___0___0___0___0_2_7">#REF!</definedName>
    <definedName name="BuiltIn_Print_Area___0___0___0___0___0___0___0___0___0___0___0___0___0___0_2_8">#REF!</definedName>
    <definedName name="BuiltIn_Print_Area___0___0___0___0___0___0___0___0___0___0___0___0___0___0_2_9">#REF!</definedName>
    <definedName name="BuiltIn_Print_Area___0___0___0___0___0___0___0___0___0___0___0___0___0___0_3">#REF!</definedName>
    <definedName name="BuiltIn_Print_Area___0___0___0___0___0___0___0___0___0___0___0___0___0___0_3_1">#REF!</definedName>
    <definedName name="BuiltIn_Print_Area___0___0___0___0___0___0___0___0___0___0___0___0___0___0_3_1_1">#REF!</definedName>
    <definedName name="BuiltIn_Print_Area___0___0___0___0___0___0___0___0___0___0___0___0___0___0_3_10">#REF!</definedName>
    <definedName name="BuiltIn_Print_Area___0___0___0___0___0___0___0___0___0___0___0___0___0___0_3_11">#REF!</definedName>
    <definedName name="BuiltIn_Print_Area___0___0___0___0___0___0___0___0___0___0___0___0___0___0_3_12">#REF!</definedName>
    <definedName name="BuiltIn_Print_Area___0___0___0___0___0___0___0___0___0___0___0___0___0___0_3_13">#REF!</definedName>
    <definedName name="BuiltIn_Print_Area___0___0___0___0___0___0___0___0___0___0___0___0___0___0_3_14">#REF!</definedName>
    <definedName name="BuiltIn_Print_Area___0___0___0___0___0___0___0___0___0___0___0___0___0___0_3_15">#REF!</definedName>
    <definedName name="BuiltIn_Print_Area___0___0___0___0___0___0___0___0___0___0___0___0___0___0_3_16">#REF!</definedName>
    <definedName name="BuiltIn_Print_Area___0___0___0___0___0___0___0___0___0___0___0___0___0___0_3_2">#REF!</definedName>
    <definedName name="BuiltIn_Print_Area___0___0___0___0___0___0___0___0___0___0___0___0___0___0_3_3">#REF!</definedName>
    <definedName name="BuiltIn_Print_Area___0___0___0___0___0___0___0___0___0___0___0___0___0___0_3_4">#REF!</definedName>
    <definedName name="BuiltIn_Print_Area___0___0___0___0___0___0___0___0___0___0___0___0___0___0_3_5">#REF!</definedName>
    <definedName name="BuiltIn_Print_Area___0___0___0___0___0___0___0___0___0___0___0___0___0___0_3_6">#REF!</definedName>
    <definedName name="BuiltIn_Print_Area___0___0___0___0___0___0___0___0___0___0___0___0___0___0_3_7">#REF!</definedName>
    <definedName name="BuiltIn_Print_Area___0___0___0___0___0___0___0___0___0___0___0___0___0___0_3_8">#REF!</definedName>
    <definedName name="BuiltIn_Print_Area___0___0___0___0___0___0___0___0___0___0___0___0___0___0_3_9">#REF!</definedName>
    <definedName name="BuiltIn_Print_Area___0___0___0___0___0___0___0___0___0___0___0___0___0___0_4">#REF!</definedName>
    <definedName name="BuiltIn_Print_Area___0___0___0___0___0___0___0___0___0___0___0___0___0___0_5">#REF!</definedName>
    <definedName name="BuiltIn_Print_Area___0___0___0___0___0___0___0___0___0___0___0___0___0___0_6">#REF!</definedName>
    <definedName name="BuiltIn_Print_Area___0___0___0___0___0___0___0___0___0___0___0___0___0___0_6_1">#REF!</definedName>
    <definedName name="BuiltIn_Print_Area___0___0___0___0___0___0___0___0___0___0___0___0___0___0_6_1_1">#REF!</definedName>
    <definedName name="BuiltIn_Print_Area___0___0___0___0___0___0___0___0___0___0___0___0___0___0_6_10">#REF!</definedName>
    <definedName name="BuiltIn_Print_Area___0___0___0___0___0___0___0___0___0___0___0___0___0___0_6_11">#REF!</definedName>
    <definedName name="BuiltIn_Print_Area___0___0___0___0___0___0___0___0___0___0___0___0___0___0_6_12">#REF!</definedName>
    <definedName name="BuiltIn_Print_Area___0___0___0___0___0___0___0___0___0___0___0___0___0___0_6_13">#REF!</definedName>
    <definedName name="BuiltIn_Print_Area___0___0___0___0___0___0___0___0___0___0___0___0___0___0_6_14">#REF!</definedName>
    <definedName name="BuiltIn_Print_Area___0___0___0___0___0___0___0___0___0___0___0___0___0___0_6_15">#REF!</definedName>
    <definedName name="BuiltIn_Print_Area___0___0___0___0___0___0___0___0___0___0___0___0___0___0_6_16">#REF!</definedName>
    <definedName name="BuiltIn_Print_Area___0___0___0___0___0___0___0___0___0___0___0___0___0___0_6_2">#REF!</definedName>
    <definedName name="BuiltIn_Print_Area___0___0___0___0___0___0___0___0___0___0___0___0___0___0_6_3">#REF!</definedName>
    <definedName name="BuiltIn_Print_Area___0___0___0___0___0___0___0___0___0___0___0___0___0___0_6_4">#REF!</definedName>
    <definedName name="BuiltIn_Print_Area___0___0___0___0___0___0___0___0___0___0___0___0___0___0_6_5">#REF!</definedName>
    <definedName name="BuiltIn_Print_Area___0___0___0___0___0___0___0___0___0___0___0___0___0___0_6_6">#REF!</definedName>
    <definedName name="BuiltIn_Print_Area___0___0___0___0___0___0___0___0___0___0___0___0___0___0_6_7">#REF!</definedName>
    <definedName name="BuiltIn_Print_Area___0___0___0___0___0___0___0___0___0___0___0___0___0___0_6_8">#REF!</definedName>
    <definedName name="BuiltIn_Print_Area___0___0___0___0___0___0___0___0___0___0___0___0___0___0_6_9">#REF!</definedName>
    <definedName name="BuiltIn_Print_Area___0___0___0___0___0___0___0___0___0___0___0___0___0___0_7">#REF!</definedName>
    <definedName name="BuiltIn_Print_Area___0___0___0___0___0___0___0___0___0___0___0___0___0___0_8">#REF!</definedName>
    <definedName name="BuiltIn_Print_Area___0___0___0___0___0___0___0___0___0___0___0___0___0___0_9">#REF!</definedName>
    <definedName name="BuiltIn_Print_Area___0___0___0___0___0___0___0___0___0___0___0___0___0___0_9_1">#REF!</definedName>
    <definedName name="BuiltIn_Print_Area___0___0___0___0___0___0___0___0___0___0___0___0___0___0_9_1_1">#REF!</definedName>
    <definedName name="BuiltIn_Print_Area___0___0___0___0___0___0___0___0___0___0___0___0___0___0_9_10">#REF!</definedName>
    <definedName name="BuiltIn_Print_Area___0___0___0___0___0___0___0___0___0___0___0___0___0___0_9_11">#REF!</definedName>
    <definedName name="BuiltIn_Print_Area___0___0___0___0___0___0___0___0___0___0___0___0___0___0_9_12">#REF!</definedName>
    <definedName name="BuiltIn_Print_Area___0___0___0___0___0___0___0___0___0___0___0___0___0___0_9_13">#REF!</definedName>
    <definedName name="BuiltIn_Print_Area___0___0___0___0___0___0___0___0___0___0___0___0___0___0_9_14">#REF!</definedName>
    <definedName name="BuiltIn_Print_Area___0___0___0___0___0___0___0___0___0___0___0___0___0___0_9_15">#REF!</definedName>
    <definedName name="BuiltIn_Print_Area___0___0___0___0___0___0___0___0___0___0___0___0___0___0_9_2">#REF!</definedName>
    <definedName name="BuiltIn_Print_Area___0___0___0___0___0___0___0___0___0___0___0___0___0___0_9_3">#REF!</definedName>
    <definedName name="BuiltIn_Print_Area___0___0___0___0___0___0___0___0___0___0___0___0___0___0_9_4">#REF!</definedName>
    <definedName name="BuiltIn_Print_Area___0___0___0___0___0___0___0___0___0___0___0___0___0___0_9_5">#REF!</definedName>
    <definedName name="BuiltIn_Print_Area___0___0___0___0___0___0___0___0___0___0___0___0___0___0_9_6">#REF!</definedName>
    <definedName name="BuiltIn_Print_Area___0___0___0___0___0___0___0___0___0___0___0___0___0___0_9_7">#REF!</definedName>
    <definedName name="BuiltIn_Print_Area___0___0___0___0___0___0___0___0___0___0___0___0___0___0_9_8">#REF!</definedName>
    <definedName name="BuiltIn_Print_Area___0___0___0___0___0___0___0___0___0___0___0___0___0___0_9_9">#REF!</definedName>
    <definedName name="BuiltIn_Print_Area___0_10">#REF!</definedName>
    <definedName name="BuiltIn_Print_Area___0_11">#REF!</definedName>
    <definedName name="BuiltIn_Print_Area___0_12">#REF!</definedName>
    <definedName name="BuiltIn_Print_Area___0_9">#REF!</definedName>
    <definedName name="BuiltIn_Print_Area___5">#REF!</definedName>
    <definedName name="BuiltIn_Print_Area_10">#REF!</definedName>
    <definedName name="BuiltIn_Print_Area_11">#REF!</definedName>
    <definedName name="BuiltIn_Print_Area_12">#REF!</definedName>
    <definedName name="BuiltIn_Print_Area_9">#REF!</definedName>
    <definedName name="BuiltIn_Print_Titles" localSheetId="13">#REF!</definedName>
    <definedName name="BuiltIn_Print_Titles">#REF!</definedName>
    <definedName name="BuiltIn_Print_Titles___0" localSheetId="13">#REF!</definedName>
    <definedName name="BuiltIn_Print_Titles___0">#REF!</definedName>
    <definedName name="BuiltIn_Print_Titles___0___0" localSheetId="13">#REF!</definedName>
    <definedName name="BuiltIn_Print_Titles___0___0">#REF!</definedName>
    <definedName name="BuiltIn_Print_Titles___0___0___0" localSheetId="13">#REF!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iltIn_Print_Titles___0___0___0___0___0___0___0___0___0___0___0___0___0___0___0">#REF!</definedName>
    <definedName name="BuiltIn_Print_Titles___0___0___0___0___0___0___0___0___0___0___0___0___0___0_1">#REF!</definedName>
    <definedName name="BuiltIn_Print_Titles___0___0___0___0___0___0___0___0___0___0___0___0___0___0_10">#REF!</definedName>
    <definedName name="BuiltIn_Print_Titles___0___0___0___0___0___0___0___0___0___0___0___0___0___0_10_1">#REF!</definedName>
    <definedName name="BuiltIn_Print_Titles___0___0___0___0___0___0___0___0___0___0___0___0___0___0_10_10">#REF!</definedName>
    <definedName name="BuiltIn_Print_Titles___0___0___0___0___0___0___0___0___0___0___0___0___0___0_10_11">#REF!</definedName>
    <definedName name="BuiltIn_Print_Titles___0___0___0___0___0___0___0___0___0___0___0___0___0___0_10_12">#REF!</definedName>
    <definedName name="BuiltIn_Print_Titles___0___0___0___0___0___0___0___0___0___0___0___0___0___0_10_13">#REF!</definedName>
    <definedName name="BuiltIn_Print_Titles___0___0___0___0___0___0___0___0___0___0___0___0___0___0_10_14">#REF!</definedName>
    <definedName name="BuiltIn_Print_Titles___0___0___0___0___0___0___0___0___0___0___0___0___0___0_10_15">#REF!</definedName>
    <definedName name="BuiltIn_Print_Titles___0___0___0___0___0___0___0___0___0___0___0___0___0___0_10_16">#REF!</definedName>
    <definedName name="BuiltIn_Print_Titles___0___0___0___0___0___0___0___0___0___0___0___0___0___0_10_17">#REF!</definedName>
    <definedName name="BuiltIn_Print_Titles___0___0___0___0___0___0___0___0___0___0___0___0___0___0_10_2">#REF!</definedName>
    <definedName name="BuiltIn_Print_Titles___0___0___0___0___0___0___0___0___0___0___0___0___0___0_10_3">#REF!</definedName>
    <definedName name="BuiltIn_Print_Titles___0___0___0___0___0___0___0___0___0___0___0___0___0___0_10_4">#REF!</definedName>
    <definedName name="BuiltIn_Print_Titles___0___0___0___0___0___0___0___0___0___0___0___0___0___0_10_5">#REF!</definedName>
    <definedName name="BuiltIn_Print_Titles___0___0___0___0___0___0___0___0___0___0___0___0___0___0_10_6">#REF!</definedName>
    <definedName name="BuiltIn_Print_Titles___0___0___0___0___0___0___0___0___0___0___0___0___0___0_10_7">#REF!</definedName>
    <definedName name="BuiltIn_Print_Titles___0___0___0___0___0___0___0___0___0___0___0___0___0___0_10_8">#REF!</definedName>
    <definedName name="BuiltIn_Print_Titles___0___0___0___0___0___0___0___0___0___0___0___0___0___0_10_9">#REF!</definedName>
    <definedName name="BuiltIn_Print_Titles___0___0___0___0___0___0___0___0___0___0___0___0___0___0_12">#REF!</definedName>
    <definedName name="BuiltIn_Print_Titles___0___0___0___0___0___0___0___0___0___0___0___0___0___0_12_1">#REF!</definedName>
    <definedName name="BuiltIn_Print_Titles___0___0___0___0___0___0___0___0___0___0___0___0___0___0_12_10">#REF!</definedName>
    <definedName name="BuiltIn_Print_Titles___0___0___0___0___0___0___0___0___0___0___0___0___0___0_12_11">#REF!</definedName>
    <definedName name="BuiltIn_Print_Titles___0___0___0___0___0___0___0___0___0___0___0___0___0___0_12_2">#REF!</definedName>
    <definedName name="BuiltIn_Print_Titles___0___0___0___0___0___0___0___0___0___0___0___0___0___0_12_3">#REF!</definedName>
    <definedName name="BuiltIn_Print_Titles___0___0___0___0___0___0___0___0___0___0___0___0___0___0_12_4">#REF!</definedName>
    <definedName name="BuiltIn_Print_Titles___0___0___0___0___0___0___0___0___0___0___0___0___0___0_12_5">#REF!</definedName>
    <definedName name="BuiltIn_Print_Titles___0___0___0___0___0___0___0___0___0___0___0___0___0___0_12_6">#REF!</definedName>
    <definedName name="BuiltIn_Print_Titles___0___0___0___0___0___0___0___0___0___0___0___0___0___0_12_7">#REF!</definedName>
    <definedName name="BuiltIn_Print_Titles___0___0___0___0___0___0___0___0___0___0___0___0___0___0_12_8">#REF!</definedName>
    <definedName name="BuiltIn_Print_Titles___0___0___0___0___0___0___0___0___0___0___0___0___0___0_12_9">#REF!</definedName>
    <definedName name="BuiltIn_Print_Titles___0___0___0___0___0___0___0___0___0___0___0___0___0___0_2">#REF!</definedName>
    <definedName name="BuiltIn_Print_Titles___0___0___0___0___0___0___0___0___0___0___0___0___0___0_2_1">#REF!</definedName>
    <definedName name="BuiltIn_Print_Titles___0___0___0___0___0___0___0___0___0___0___0___0___0___0_2_1_1">#REF!</definedName>
    <definedName name="BuiltIn_Print_Titles___0___0___0___0___0___0___0___0___0___0___0___0___0___0_2_2">#REF!</definedName>
    <definedName name="BuiltIn_Print_Titles___0___0___0___0___0___0___0___0___0___0___0___0___0___0_2_3">#REF!</definedName>
    <definedName name="BuiltIn_Print_Titles___0___0___0___0___0___0___0___0___0___0___0___0___0___0_2_4">#REF!</definedName>
    <definedName name="BuiltIn_Print_Titles___0___0___0___0___0___0___0___0___0___0___0___0___0___0_2_5">#REF!</definedName>
    <definedName name="BuiltIn_Print_Titles___0___0___0___0___0___0___0___0___0___0___0___0___0___0_3">#REF!</definedName>
    <definedName name="BuiltIn_Print_Titles___0___0___0___0___0___0___0___0___0___0___0___0___0___0_3_1">#REF!</definedName>
    <definedName name="BuiltIn_Print_Titles___0___0___0___0___0___0___0___0___0___0___0___0___0___0_3_1_1">#REF!</definedName>
    <definedName name="BuiltIn_Print_Titles___0___0___0___0___0___0___0___0___0___0___0___0___0___0_3_2">#REF!</definedName>
    <definedName name="BuiltIn_Print_Titles___0___0___0___0___0___0___0___0___0___0___0___0___0___0_3_3">#REF!</definedName>
    <definedName name="BuiltIn_Print_Titles___0___0___0___0___0___0___0___0___0___0___0___0___0___0_3_4">#REF!</definedName>
    <definedName name="BuiltIn_Print_Titles___0___0___0___0___0___0___0___0___0___0___0___0___0___0_3_5">#REF!</definedName>
    <definedName name="BuiltIn_Print_Titles___0___0___0___0___0___0___0___0___0___0___0___0___0___0_4">#REF!</definedName>
    <definedName name="BuiltIn_Print_Titles___0___0___0___0___0___0___0___0___0___0___0___0___0___0_5">#REF!</definedName>
    <definedName name="BuiltIn_Print_Titles___0___0___0___0___0___0___0___0___0___0___0___0___0___0_6">#REF!</definedName>
    <definedName name="BuiltIn_Print_Titles___0___0___0___0___0___0___0___0___0___0___0___0___0___0_6_1">#REF!</definedName>
    <definedName name="BuiltIn_Print_Titles___0___0___0___0___0___0___0___0___0___0___0___0___0___0_6_1_1">#REF!</definedName>
    <definedName name="BuiltIn_Print_Titles___0___0___0___0___0___0___0___0___0___0___0___0___0___0_6_2">#REF!</definedName>
    <definedName name="BuiltIn_Print_Titles___0___0___0___0___0___0___0___0___0___0___0___0___0___0_6_3">#REF!</definedName>
    <definedName name="BuiltIn_Print_Titles___0___0___0___0___0___0___0___0___0___0___0___0___0___0_6_4">#REF!</definedName>
    <definedName name="BuiltIn_Print_Titles___0___0___0___0___0___0___0___0___0___0___0___0___0___0_6_5">#REF!</definedName>
    <definedName name="BuiltIn_Print_Titles___0___0___0___0___0___0___0___0___0___0___0___0___0___0_9">#REF!</definedName>
    <definedName name="BuiltIn_Print_Titles___0___0___0___0___0___0___0___0___0___0___0___0___0___0_9_1">#REF!</definedName>
    <definedName name="BuiltIn_Print_Titles___0___0___0___0___0___0___0___0___0___0___0___0___0___0_9_2">#REF!</definedName>
    <definedName name="BuiltIn_Print_Titles___0___0___0___0___0___0___0___0___0___0___0___0___0___0_9_3">#REF!</definedName>
    <definedName name="BuiltIn_Print_Titles___0___0___0___0___0___0___0___0___0___0___0___0___0___0_9_4">#REF!</definedName>
    <definedName name="BuiltIn_Print_Titles___0___0___0___0___0___0___0___0___0___0___0___0___0___0_9_5">#REF!</definedName>
    <definedName name="BuiltIn_Print_Titles___0_10">#REF!</definedName>
    <definedName name="BuiltIn_Print_Titles___0_11">#REF!</definedName>
    <definedName name="BuiltIn_Print_Titles___0_12">#REF!</definedName>
    <definedName name="BuiltIn_Print_Titles___0_9">#REF!</definedName>
    <definedName name="BuiltIn_Print_Titles_10">#REF!</definedName>
    <definedName name="BuiltIn_Print_Titles_11">#REF!</definedName>
    <definedName name="BuiltIn_Print_Titles_12">#REF!</definedName>
    <definedName name="BuiltIn_Print_Titles_9">#REF!</definedName>
    <definedName name="BUIOD">#REF!</definedName>
    <definedName name="BUIOM">#REF!</definedName>
    <definedName name="BUKUNT">#REF!</definedName>
    <definedName name="BUKUNTX">#REF!</definedName>
    <definedName name="Bundle">#REF!</definedName>
    <definedName name="BUNSEKI">#REF!</definedName>
    <definedName name="bup" localSheetId="13">#REF!</definedName>
    <definedName name="bup">#REF!</definedName>
    <definedName name="BURGESS">#REF!</definedName>
    <definedName name="BURGESSX">#REF!</definedName>
    <definedName name="BURGLARY">#N/A</definedName>
    <definedName name="busam">#REF!</definedName>
    <definedName name="busdam">#REF!</definedName>
    <definedName name="BUSINESS">#REF!</definedName>
    <definedName name="Business___Market_Spread">NA()</definedName>
    <definedName name="Business___Product_Development">#REF!</definedName>
    <definedName name="Business_dropdown" localSheetId="13">#REF!</definedName>
    <definedName name="Business_dropdown">#REF!</definedName>
    <definedName name="buspmm">#REF!</definedName>
    <definedName name="BUTIBORI" localSheetId="13">#REF!</definedName>
    <definedName name="BUTIBORI">#REF!</definedName>
    <definedName name="BUTIBORI_10">#REF!</definedName>
    <definedName name="BUTIBORI_11">#REF!</definedName>
    <definedName name="BUTIBORI_12">#REF!</definedName>
    <definedName name="BUTIBORI_9">#REF!</definedName>
    <definedName name="butterfly">#REF!</definedName>
    <definedName name="butterGhee">#REF!</definedName>
    <definedName name="Button_1">"FA_REGISTER_BGBB_Furniture_List"</definedName>
    <definedName name="BUTTONS">#REF!</definedName>
    <definedName name="bv">#REF!</definedName>
    <definedName name="BVA" localSheetId="13">#REF!</definedName>
    <definedName name="BVA">#REF!</definedName>
    <definedName name="BVCISUMMARY" localSheetId="13">#REF!</definedName>
    <definedName name="BVCISUMMARY">#REF!</definedName>
    <definedName name="BVCXZAQW" localSheetId="13">#REF!</definedName>
    <definedName name="BVCXZAQW">#REF!</definedName>
    <definedName name="bx">#REF!</definedName>
    <definedName name="C.1.1..Phat_tuyen" localSheetId="13">#REF!</definedName>
    <definedName name="C.1.1..Phat_tuyen">#REF!</definedName>
    <definedName name="C.1.10..VC_Thu_cong_CG" localSheetId="13">#REF!</definedName>
    <definedName name="C.1.10..VC_Thu_cong_CG">#REF!</definedName>
    <definedName name="C.1.2..Chat_cay_thu_cong" localSheetId="13">#REF!</definedName>
    <definedName name="C.1.2..Chat_cay_thu_cong">#REF!</definedName>
    <definedName name="C.1.3..Chat_cay_may" localSheetId="13">#REF!</definedName>
    <definedName name="C.1.3..Chat_cay_may">#REF!</definedName>
    <definedName name="C.1.4..Dao_goc_cay" localSheetId="13">#REF!</definedName>
    <definedName name="C.1.4..Dao_goc_cay">#REF!</definedName>
    <definedName name="C.1.5..Lam_duong_tam" localSheetId="13">#REF!</definedName>
    <definedName name="C.1.5..Lam_duong_tam">#REF!</definedName>
    <definedName name="C.1.6..Lam_cau_tam" localSheetId="13">#REF!</definedName>
    <definedName name="C.1.6..Lam_cau_tam">#REF!</definedName>
    <definedName name="C.1.7..Rai_da_chong_lun" localSheetId="13">#REF!</definedName>
    <definedName name="C.1.7..Rai_da_chong_lun">#REF!</definedName>
    <definedName name="C.1.8..Lam_kho_tam" localSheetId="13">#REF!</definedName>
    <definedName name="C.1.8..Lam_kho_tam">#REF!</definedName>
    <definedName name="C.1.8..San_mat_bang" localSheetId="13">#REF!</definedName>
    <definedName name="C.1.8..San_mat_bang">#REF!</definedName>
    <definedName name="C.2.1..VC_Thu_cong" localSheetId="13">#REF!</definedName>
    <definedName name="C.2.1..VC_Thu_cong">#REF!</definedName>
    <definedName name="C.2.2..VC_T_cong_CG" localSheetId="13">#REF!</definedName>
    <definedName name="C.2.2..VC_T_cong_CG">#REF!</definedName>
    <definedName name="C.2.3..Boc_do" localSheetId="13">#REF!</definedName>
    <definedName name="C.2.3..Boc_do">#REF!</definedName>
    <definedName name="C.3.1..Dao_dat_mong_cot" localSheetId="13">#REF!</definedName>
    <definedName name="C.3.1..Dao_dat_mong_cot">#REF!</definedName>
    <definedName name="C.3.2..Dao_dat_de_dap" localSheetId="13">#REF!</definedName>
    <definedName name="C.3.2..Dao_dat_de_dap">#REF!</definedName>
    <definedName name="C.3.3..Dap_dat_mong" localSheetId="13">#REF!</definedName>
    <definedName name="C.3.3..Dap_dat_mong">#REF!</definedName>
    <definedName name="C.3.4..Dao_dap_TDia" localSheetId="13">#REF!</definedName>
    <definedName name="C.3.4..Dao_dap_TDia">#REF!</definedName>
    <definedName name="C.3.5..Dap_bo_bao" localSheetId="13">#REF!</definedName>
    <definedName name="C.3.5..Dap_bo_bao">#REF!</definedName>
    <definedName name="C.3.6..Bom_tat_nuoc" localSheetId="13">#REF!</definedName>
    <definedName name="C.3.6..Bom_tat_nuoc">#REF!</definedName>
    <definedName name="C.3.7..Dao_bun" localSheetId="13">#REF!</definedName>
    <definedName name="C.3.7..Dao_bun">#REF!</definedName>
    <definedName name="C.3.8..Dap_cat_CT" localSheetId="13">#REF!</definedName>
    <definedName name="C.3.8..Dap_cat_CT">#REF!</definedName>
    <definedName name="C.3.9..Dao_pha_da" localSheetId="13">#REF!</definedName>
    <definedName name="C.3.9..Dao_pha_da">#REF!</definedName>
    <definedName name="C.4.1.Cot_thep" localSheetId="13">#REF!</definedName>
    <definedName name="C.4.1.Cot_thep">#REF!</definedName>
    <definedName name="C.4.2..Van_khuon" localSheetId="13">#REF!</definedName>
    <definedName name="C.4.2..Van_khuon">#REF!</definedName>
    <definedName name="C.4.3..Be_tong" localSheetId="13">#REF!</definedName>
    <definedName name="C.4.3..Be_tong">#REF!</definedName>
    <definedName name="C.4.4..Lap_BT_D.San" localSheetId="13">#REF!</definedName>
    <definedName name="C.4.4..Lap_BT_D.San">#REF!</definedName>
    <definedName name="C.4.5..Xay_da_hoc" localSheetId="13">#REF!</definedName>
    <definedName name="C.4.5..Xay_da_hoc">#REF!</definedName>
    <definedName name="C.4.6..Dong_coc" localSheetId="13">#REF!</definedName>
    <definedName name="C.4.6..Dong_coc">#REF!</definedName>
    <definedName name="C.4.7..Quet_Bi_tum" localSheetId="13">#REF!</definedName>
    <definedName name="C.4.7..Quet_Bi_tum">#REF!</definedName>
    <definedName name="C.5.1..Lap_cot_thep" localSheetId="13">#REF!</definedName>
    <definedName name="C.5.1..Lap_cot_thep">#REF!</definedName>
    <definedName name="C.5.2..Lap_cot_BT" localSheetId="13">#REF!</definedName>
    <definedName name="C.5.2..Lap_cot_BT">#REF!</definedName>
    <definedName name="C.5.3..Lap_dat_xa" localSheetId="13">#REF!</definedName>
    <definedName name="C.5.3..Lap_dat_xa">#REF!</definedName>
    <definedName name="C.5.4..Lap_tiep_dia" localSheetId="13">#REF!</definedName>
    <definedName name="C.5.4..Lap_tiep_dia">#REF!</definedName>
    <definedName name="C.5.5..Son_sat_thep" localSheetId="13">#REF!</definedName>
    <definedName name="C.5.5..Son_sat_thep">#REF!</definedName>
    <definedName name="C.6.1..Lap_su_dung" localSheetId="13">#REF!</definedName>
    <definedName name="C.6.1..Lap_su_dung">#REF!</definedName>
    <definedName name="C.6.2..Lap_su_CS" localSheetId="13">#REF!</definedName>
    <definedName name="C.6.2..Lap_su_CS">#REF!</definedName>
    <definedName name="C.6.3..Su_chuoi_do" localSheetId="13">#REF!</definedName>
    <definedName name="C.6.3..Su_chuoi_do">#REF!</definedName>
    <definedName name="C.6.4..Su_chuoi_neo" localSheetId="13">#REF!</definedName>
    <definedName name="C.6.4..Su_chuoi_neo">#REF!</definedName>
    <definedName name="C.6.5..Lap_phu_kien" localSheetId="13">#REF!</definedName>
    <definedName name="C.6.5..Lap_phu_kien">#REF!</definedName>
    <definedName name="C.6.6..Ep_noi_day" localSheetId="13">#REF!</definedName>
    <definedName name="C.6.6..Ep_noi_day">#REF!</definedName>
    <definedName name="C.6.7..KD_vuot_CN" localSheetId="13">#REF!</definedName>
    <definedName name="C.6.7..KD_vuot_CN">#REF!</definedName>
    <definedName name="C.6.8..Rai_cang_day" localSheetId="13">#REF!</definedName>
    <definedName name="C.6.8..Rai_cang_day">#REF!</definedName>
    <definedName name="C.6.9..Cap_quang" localSheetId="13">#REF!</definedName>
    <definedName name="C.6.9..Cap_quang">#REF!</definedName>
    <definedName name="C.M.">#REF!</definedName>
    <definedName name="c.nos" localSheetId="13">#REF!</definedName>
    <definedName name="c.nos">#REF!</definedName>
    <definedName name="C.R">#REF!</definedName>
    <definedName name="C_" localSheetId="13">#REF!</definedName>
    <definedName name="C_">#REF!</definedName>
    <definedName name="C_12" localSheetId="13">#REF!</definedName>
    <definedName name="C_12">#REF!</definedName>
    <definedName name="C_165" localSheetId="13">#REF!</definedName>
    <definedName name="C_165">#REF!</definedName>
    <definedName name="C_166" localSheetId="13">#REF!</definedName>
    <definedName name="C_166">#REF!</definedName>
    <definedName name="C_17" localSheetId="13">#REF!</definedName>
    <definedName name="C_17">#REF!</definedName>
    <definedName name="C_2" localSheetId="13">#REF!</definedName>
    <definedName name="C_2">#REF!</definedName>
    <definedName name="C_44_R" localSheetId="13">#REF!</definedName>
    <definedName name="C_44_R">#REF!</definedName>
    <definedName name="C_47" localSheetId="13">#REF!</definedName>
    <definedName name="C_47">#REF!</definedName>
    <definedName name="C_52" localSheetId="13">#REF!</definedName>
    <definedName name="C_52">#REF!</definedName>
    <definedName name="C_52A" localSheetId="13">#REF!</definedName>
    <definedName name="C_52A">#REF!</definedName>
    <definedName name="C_53" localSheetId="13">#REF!</definedName>
    <definedName name="C_53">#REF!</definedName>
    <definedName name="C_53A" localSheetId="13">#REF!</definedName>
    <definedName name="C_53A">#REF!</definedName>
    <definedName name="C_54" localSheetId="13">#REF!</definedName>
    <definedName name="C_54">#REF!</definedName>
    <definedName name="C_54A" localSheetId="13">#REF!</definedName>
    <definedName name="C_54A">#REF!</definedName>
    <definedName name="C_60" localSheetId="13">#REF!</definedName>
    <definedName name="C_60">#REF!</definedName>
    <definedName name="C_61" localSheetId="13">#REF!</definedName>
    <definedName name="C_61">#REF!</definedName>
    <definedName name="C_61B" localSheetId="13">#REF!</definedName>
    <definedName name="C_61B">#REF!</definedName>
    <definedName name="C_65" localSheetId="13">#REF!</definedName>
    <definedName name="C_65">#REF!</definedName>
    <definedName name="C_86A" localSheetId="13">#REF!</definedName>
    <definedName name="C_86A">#REF!</definedName>
    <definedName name="C_86C" localSheetId="13">#REF!</definedName>
    <definedName name="C_86C">#REF!</definedName>
    <definedName name="C_88A" localSheetId="13">#REF!</definedName>
    <definedName name="C_88A">#REF!</definedName>
    <definedName name="C_90A" localSheetId="13">#REF!</definedName>
    <definedName name="C_90A">#REF!</definedName>
    <definedName name="C_99" localSheetId="13">#REF!</definedName>
    <definedName name="C_99">#REF!</definedName>
    <definedName name="c_A_C__011_64481_03_HKD___030">#REF!</definedName>
    <definedName name="c_area">#REF!</definedName>
    <definedName name="C_C" localSheetId="13">#REF!</definedName>
    <definedName name="C_C">#REF!</definedName>
    <definedName name="c_cables">#REF!</definedName>
    <definedName name="c_date">#REF!</definedName>
    <definedName name="c_dateswitch">#REF!</definedName>
    <definedName name="C_H" localSheetId="13">#REF!</definedName>
    <definedName name="C_H">#REF!</definedName>
    <definedName name="C_I_FIAT">#REF!</definedName>
    <definedName name="C_I_PSA">#REF!</definedName>
    <definedName name="C_M" localSheetId="13">#REF!</definedName>
    <definedName name="C_M">#REF!</definedName>
    <definedName name="C_MOTORE">#REF!</definedName>
    <definedName name="C_no_rer">#REF!</definedName>
    <definedName name="C_ORA">#REF!</definedName>
    <definedName name="c_pageswitch">#REF!</definedName>
    <definedName name="c_pathswitch">#REF!</definedName>
    <definedName name="c_prevswitch">#REF!</definedName>
    <definedName name="c_proj_switch">#REF!</definedName>
    <definedName name="c_sw">#REF!</definedName>
    <definedName name="C_T" localSheetId="13">#REF!</definedName>
    <definedName name="C_T">#REF!</definedName>
    <definedName name="C_value" localSheetId="13">#REF!</definedName>
    <definedName name="C_value">#REF!</definedName>
    <definedName name="C_valueneu" localSheetId="13">#REF!</definedName>
    <definedName name="C_valueneu">#REF!</definedName>
    <definedName name="C_VND">0.03</definedName>
    <definedName name="C_YEN">0.1</definedName>
    <definedName name="CA" localSheetId="13">#REF!</definedName>
    <definedName name="CA">#REF!</definedName>
    <definedName name="cab">#REF!</definedName>
    <definedName name="CABLE_CONT">#REF!</definedName>
    <definedName name="Cables_services">#REF!</definedName>
    <definedName name="Cables_supply">#REF!</definedName>
    <definedName name="CABR">#REF!</definedName>
    <definedName name="CAF_Switch" hidden="1">{#N/A,#N/A,FALSE,"Staffnos &amp; cost"}</definedName>
    <definedName name="cage_pc">#REF!</definedName>
    <definedName name="cage_price">#REF!</definedName>
    <definedName name="cal" hidden="1">{#N/A,#N/A,FALSE,"CMN_FE"}</definedName>
    <definedName name="cal97_eps">#REF!</definedName>
    <definedName name="cal98_eps">#REF!</definedName>
    <definedName name="cal99_eps">#REF!</definedName>
    <definedName name="CALA" localSheetId="13">#REF!</definedName>
    <definedName name="CALA">#REF!</definedName>
    <definedName name="Calbr">#REF!</definedName>
    <definedName name="calc">1</definedName>
    <definedName name="CalcAgencyPrice" localSheetId="13">#REF!</definedName>
    <definedName name="CalcAgencyPrice">#REF!</definedName>
    <definedName name="calcINAPsignlvol">#REF!</definedName>
    <definedName name="calcISUPINsignlvol">#REF!</definedName>
    <definedName name="Calculated_payment">#REF!</definedName>
    <definedName name="Calculations" localSheetId="13">#REF!</definedName>
    <definedName name="Calculations">#REF!</definedName>
    <definedName name="Calcutta" localSheetId="13">#REF!</definedName>
    <definedName name="Calcutta">#REF!</definedName>
    <definedName name="cale">#REF!</definedName>
    <definedName name="CALENDARIO">#REF!</definedName>
    <definedName name="call06">#N/A</definedName>
    <definedName name="CALOF">#REF!</definedName>
    <definedName name="caloff">#REF!</definedName>
    <definedName name="cam">#REF!</definedName>
    <definedName name="CAMBI">#REF!</definedName>
    <definedName name="CAMBI_31_12">#REF!</definedName>
    <definedName name="CAMBIO">#REF!</definedName>
    <definedName name="CAMERA_EQUIPMENT">#REF!</definedName>
    <definedName name="CAMIVA">#REF!</definedName>
    <definedName name="CAMPBELL">#REF!</definedName>
    <definedName name="CAMPBELLX">#REF!</definedName>
    <definedName name="CAMPC" localSheetId="13">#REF!</definedName>
    <definedName name="CAMPC">#REF!</definedName>
    <definedName name="can" localSheetId="13">#REF!</definedName>
    <definedName name="can">#REF!</definedName>
    <definedName name="can400apo">#REF!</definedName>
    <definedName name="CANADA" localSheetId="13">#REF!</definedName>
    <definedName name="CANADA">#REF!</definedName>
    <definedName name="Cancel" localSheetId="13">#REF!</definedName>
    <definedName name="Cancel">#REF!</definedName>
    <definedName name="canm">#REF!</definedName>
    <definedName name="cap" localSheetId="13">#REF!</definedName>
    <definedName name="cap">#REF!</definedName>
    <definedName name="cap\loan" localSheetId="13">#REF!</definedName>
    <definedName name="cap\loan">#REF!</definedName>
    <definedName name="CAPA" hidden="1">{#N/A,#N/A,FALSE,"인원";#N/A,#N/A,FALSE,"비용2";#N/A,#N/A,FALSE,"비용1";#N/A,#N/A,FALSE,"비용";#N/A,#N/A,FALSE,"보증2";#N/A,#N/A,FALSE,"보증1";#N/A,#N/A,FALSE,"보증";#N/A,#N/A,FALSE,"손익1";#N/A,#N/A,FALSE,"손익";#N/A,#N/A,FALSE,"부서별매출";#N/A,#N/A,FALSE,"매출"}</definedName>
    <definedName name="CAPA_2" hidden="1">{#N/A,#N/A,FALSE,"인원";#N/A,#N/A,FALSE,"비용2";#N/A,#N/A,FALSE,"비용1";#N/A,#N/A,FALSE,"비용";#N/A,#N/A,FALSE,"보증2";#N/A,#N/A,FALSE,"보증1";#N/A,#N/A,FALSE,"보증";#N/A,#N/A,FALSE,"손익1";#N/A,#N/A,FALSE,"손익";#N/A,#N/A,FALSE,"부서별매출";#N/A,#N/A,FALSE,"매출"}</definedName>
    <definedName name="CAPBOH">#N/A</definedName>
    <definedName name="capchrg" localSheetId="13">#REF!</definedName>
    <definedName name="capchrg">#REF!</definedName>
    <definedName name="capchrgadj" localSheetId="13">#REF!</definedName>
    <definedName name="capchrgadj">#REF!</definedName>
    <definedName name="CAPEOH">#N/A</definedName>
    <definedName name="CAPEX_BUDJET">#REF!</definedName>
    <definedName name="Capex_Rep">#REF!</definedName>
    <definedName name="CAPGAIN">#REF!</definedName>
    <definedName name="CAPINVEST">#N/A</definedName>
    <definedName name="CAPITAL" localSheetId="13">#REF!</definedName>
    <definedName name="CAPITAL">#REF!</definedName>
    <definedName name="Capital_Working_in_Progress">#REF!</definedName>
    <definedName name="capital1">#REF!</definedName>
    <definedName name="capital97" localSheetId="13">#REF!</definedName>
    <definedName name="capital97">#REF!</definedName>
    <definedName name="capitaladj" localSheetId="13">#REF!</definedName>
    <definedName name="capitaladj">#REF!</definedName>
    <definedName name="CapitalGains_exempt_PrintArea" localSheetId="13">#REF!</definedName>
    <definedName name="CapitalGains_exempt_PrintArea">#REF!</definedName>
    <definedName name="CapitalGains_taxable_PrintArea" localSheetId="13">#REF!</definedName>
    <definedName name="CapitalGains_taxable_PrintArea">#REF!</definedName>
    <definedName name="CAPM">#REF!</definedName>
    <definedName name="CapTable">#REF!</definedName>
    <definedName name="CapTable2">#REF!</definedName>
    <definedName name="CAR">#REF!</definedName>
    <definedName name="Cargas" localSheetId="13">#REF!</definedName>
    <definedName name="Cargas">#REF!</definedName>
    <definedName name="CARLA">#REF!</definedName>
    <definedName name="carryforw" localSheetId="13">#REF!</definedName>
    <definedName name="carryforw">#REF!</definedName>
    <definedName name="CarryKnown" localSheetId="13">#REF!</definedName>
    <definedName name="CarryKnown">#REF!</definedName>
    <definedName name="CarryKnownTable" localSheetId="13">#REF!</definedName>
    <definedName name="CarryKnownTable">#REF!</definedName>
    <definedName name="CarryLikely" localSheetId="13">#REF!</definedName>
    <definedName name="CarryLikely">#REF!</definedName>
    <definedName name="CarryLikelyTable" localSheetId="13">#REF!</definedName>
    <definedName name="CarryLikelyTable">#REF!</definedName>
    <definedName name="Carryover_Effect_of_Prior_Year" localSheetId="13">#REF!</definedName>
    <definedName name="Carryover_Effect_of_Prior_Year">#REF!</definedName>
    <definedName name="CarryoverTitle" localSheetId="13">#REF!</definedName>
    <definedName name="CarryoverTitle">#REF!</definedName>
    <definedName name="cars_comp">#REF!</definedName>
    <definedName name="CARTONS" localSheetId="13">#REF!</definedName>
    <definedName name="CARTONS">#REF!</definedName>
    <definedName name="CAS" localSheetId="13">#REF!</definedName>
    <definedName name="CAS">#REF!</definedName>
    <definedName name="case1" localSheetId="13">#REF!</definedName>
    <definedName name="case1">#REF!</definedName>
    <definedName name="case2" localSheetId="13">#REF!</definedName>
    <definedName name="case2">#REF!</definedName>
    <definedName name="case3" localSheetId="13">#REF!</definedName>
    <definedName name="case3">#REF!</definedName>
    <definedName name="case4" localSheetId="13">#REF!</definedName>
    <definedName name="case4">#REF!</definedName>
    <definedName name="case5" localSheetId="13">#REF!</definedName>
    <definedName name="case5">#REF!</definedName>
    <definedName name="casein">#REF!</definedName>
    <definedName name="Cash___ROI_Statement" localSheetId="13">#REF!</definedName>
    <definedName name="Cash___ROI_Statement">#REF!</definedName>
    <definedName name="Cash_Def1">#REF!</definedName>
    <definedName name="Cash_Def2">#REF!</definedName>
    <definedName name="Cash_Diff">#REF!</definedName>
    <definedName name="Cash_flow_for_mechanical_jobs">#REF!</definedName>
    <definedName name="Cash1">#REF!</definedName>
    <definedName name="Cash2">#REF!</definedName>
    <definedName name="CASHFLOW" localSheetId="13">#REF!</definedName>
    <definedName name="CASHFLOW">#REF!</definedName>
    <definedName name="CashFlow_Local_currency">#REF!</definedName>
    <definedName name="cashflow2" hidden="1">{#N/A,#N/A,FALSE,"10"}</definedName>
    <definedName name="cashflow2_2" hidden="1">{#N/A,#N/A,FALSE,"10"}</definedName>
    <definedName name="cashflowor">#REF!</definedName>
    <definedName name="CashFlowProf">#REF!</definedName>
    <definedName name="CASS" localSheetId="13">#REF!</definedName>
    <definedName name="CASS">#REF!</definedName>
    <definedName name="CASSBR">#REF!</definedName>
    <definedName name="castingline">#REF!</definedName>
    <definedName name="CAT">#REF!</definedName>
    <definedName name="Category_All">#REF!</definedName>
    <definedName name="CategoryList">#REF!</definedName>
    <definedName name="cATERPLIIER2" hidden="1">{"Balance Sheet",#N/A,FALSE,"102 - CBR Materials";"Cash Flows",#N/A,FALSE,"102 - CBR Materials"}</definedName>
    <definedName name="CAUS">#REF!</definedName>
    <definedName name="CB">#REF!</definedName>
    <definedName name="cbl">#REF!</definedName>
    <definedName name="CC" localSheetId="13">#REF!</definedName>
    <definedName name="CC">#REF!</definedName>
    <definedName name="cc_export" localSheetId="13">#REF!</definedName>
    <definedName name="cc_export">#REF!</definedName>
    <definedName name="CC_Instruction" localSheetId="13">#REF!</definedName>
    <definedName name="CC_Instruction">#REF!</definedName>
    <definedName name="cc_lookup" localSheetId="13">#REF!</definedName>
    <definedName name="cc_lookup">#REF!</definedName>
    <definedName name="CC0________TOTAL_MARKETING" localSheetId="13">#REF!</definedName>
    <definedName name="CC0________TOTAL_MARKETING">#REF!</definedName>
    <definedName name="CC0__TOTAL___FCD" localSheetId="13">#REF!</definedName>
    <definedName name="CC0__TOTAL___FCD">#REF!</definedName>
    <definedName name="CC0_1000" localSheetId="13">#REF!</definedName>
    <definedName name="CC0_1000">#REF!</definedName>
    <definedName name="CC0_1100" localSheetId="13">#REF!</definedName>
    <definedName name="CC0_1100">#REF!</definedName>
    <definedName name="CC0_1200" localSheetId="13">#REF!</definedName>
    <definedName name="CC0_1200">#REF!</definedName>
    <definedName name="CC0_1300" localSheetId="13">#REF!</definedName>
    <definedName name="CC0_1300">#REF!</definedName>
    <definedName name="CC0_1400" localSheetId="13">#REF!</definedName>
    <definedName name="CC0_1400">#REF!</definedName>
    <definedName name="CC0_1500" localSheetId="13">#REF!</definedName>
    <definedName name="CC0_1500">#REF!</definedName>
    <definedName name="CC0_1600" localSheetId="13">#REF!</definedName>
    <definedName name="CC0_1600">#REF!</definedName>
    <definedName name="CC0_1700" localSheetId="13">#REF!</definedName>
    <definedName name="CC0_1700">#REF!</definedName>
    <definedName name="CC0_1710" localSheetId="13">#REF!</definedName>
    <definedName name="CC0_1710">#REF!</definedName>
    <definedName name="CC0_1720" localSheetId="13">#REF!</definedName>
    <definedName name="CC0_1720">#REF!</definedName>
    <definedName name="CC0_1800" localSheetId="13">#REF!</definedName>
    <definedName name="CC0_1800">#REF!</definedName>
    <definedName name="CC0_1810" localSheetId="13">#REF!</definedName>
    <definedName name="CC0_1810">#REF!</definedName>
    <definedName name="CC0_1820" localSheetId="13">#REF!</definedName>
    <definedName name="CC0_1820">#REF!</definedName>
    <definedName name="CC0_1830" localSheetId="13">#REF!</definedName>
    <definedName name="CC0_1830">#REF!</definedName>
    <definedName name="CC0_1840" localSheetId="13">#REF!</definedName>
    <definedName name="CC0_1840">#REF!</definedName>
    <definedName name="CC0_1850" localSheetId="13">#REF!</definedName>
    <definedName name="CC0_1850">#REF!</definedName>
    <definedName name="CC0_1852" localSheetId="13">#REF!</definedName>
    <definedName name="CC0_1852">#REF!</definedName>
    <definedName name="CC0_2000" localSheetId="13">#REF!</definedName>
    <definedName name="CC0_2000">#REF!</definedName>
    <definedName name="CC0_2010" localSheetId="13">#REF!</definedName>
    <definedName name="CC0_2010">#REF!</definedName>
    <definedName name="CC0_2100" localSheetId="13">#REF!</definedName>
    <definedName name="CC0_2100">#REF!</definedName>
    <definedName name="CC0_2110" localSheetId="13">#REF!</definedName>
    <definedName name="CC0_2110">#REF!</definedName>
    <definedName name="CC0_2120" localSheetId="13">#REF!</definedName>
    <definedName name="CC0_2120">#REF!</definedName>
    <definedName name="CC0_2130" localSheetId="13">#REF!</definedName>
    <definedName name="CC0_2130">#REF!</definedName>
    <definedName name="CC0_2131" localSheetId="13">#REF!</definedName>
    <definedName name="CC0_2131">#REF!</definedName>
    <definedName name="CC0_2132" localSheetId="13">#REF!</definedName>
    <definedName name="CC0_2132">#REF!</definedName>
    <definedName name="CC0_2133" localSheetId="13">#REF!</definedName>
    <definedName name="CC0_2133">#REF!</definedName>
    <definedName name="CC0_2134" localSheetId="13">#REF!</definedName>
    <definedName name="CC0_2134">#REF!</definedName>
    <definedName name="CC0_2135" localSheetId="13">#REF!</definedName>
    <definedName name="CC0_2135">#REF!</definedName>
    <definedName name="CC0_2140" localSheetId="13">#REF!</definedName>
    <definedName name="CC0_2140">#REF!</definedName>
    <definedName name="CC0_2200" localSheetId="13">#REF!</definedName>
    <definedName name="CC0_2200">#REF!</definedName>
    <definedName name="CC0_2210" localSheetId="13">#REF!</definedName>
    <definedName name="CC0_2210">#REF!</definedName>
    <definedName name="CC0_2220" localSheetId="13">#REF!</definedName>
    <definedName name="CC0_2220">#REF!</definedName>
    <definedName name="CC0_2240" localSheetId="13">#REF!</definedName>
    <definedName name="CC0_2240">#REF!</definedName>
    <definedName name="CC0_2250" localSheetId="13">#REF!</definedName>
    <definedName name="CC0_2250">#REF!</definedName>
    <definedName name="CC0_9100" localSheetId="13">#REF!</definedName>
    <definedName name="CC0_9100">#REF!</definedName>
    <definedName name="CC0_9200" localSheetId="13">#REF!</definedName>
    <definedName name="CC0_9200">#REF!</definedName>
    <definedName name="CC0_9300" localSheetId="13">#REF!</definedName>
    <definedName name="CC0_9300">#REF!</definedName>
    <definedName name="CC0_9400" localSheetId="13">#REF!</definedName>
    <definedName name="CC0_9400">#REF!</definedName>
    <definedName name="CC0_TOTAL_TECHNICAL" localSheetId="13">#REF!</definedName>
    <definedName name="CC0_TOTAL_TECHNICAL">#REF!</definedName>
    <definedName name="CCAvgSubs">#REF!</definedName>
    <definedName name="ccbper">#REF!</definedName>
    <definedName name="ccbsub">#REF!</definedName>
    <definedName name="ccbsubs">#REF!</definedName>
    <definedName name="ccbsubs1">#REF!</definedName>
    <definedName name="ccc" localSheetId="13">#REF!</definedName>
    <definedName name="ccc">#REF!</definedName>
    <definedName name="CCCCCCCCC" hidden="1">{"'BGT2001'!$A$1:$AE$112"}</definedName>
    <definedName name="ccchart1" hidden="1">#REF!</definedName>
    <definedName name="ccchart2" hidden="1">#REF!</definedName>
    <definedName name="ccchart3" hidden="1">#REF!</definedName>
    <definedName name="ccchart4" hidden="1">#REF!</definedName>
    <definedName name="ccchart5" hidden="1">#REF!</definedName>
    <definedName name="CCD">#REF!</definedName>
    <definedName name="ccFootnote" localSheetId="8">IF([0]!BefAft=1,"","[1] The Pre-Tax Cost of Capital = After-Tax Cost of Capital/(1-Tax Rate)")</definedName>
    <definedName name="ccFootnote" localSheetId="12">IF([0]!BefAft=1,"","[1] The Pre-Tax Cost of Capital = After-Tax Cost of Capital/(1-Tax Rate)")</definedName>
    <definedName name="ccFootnote" localSheetId="13">IF([0]!BefAft=1,"","[1] The Pre-Tax Cost of Capital = After-Tax Cost of Capital/(1-Tax Rate)")</definedName>
    <definedName name="ccFootnote" localSheetId="14">IF([0]!BefAft=1,"","[1] The Pre-Tax Cost of Capital = After-Tax Cost of Capital/(1-Tax Rate)")</definedName>
    <definedName name="ccFootnote" localSheetId="15">IF([0]!BefAft=1,"","[1] The Pre-Tax Cost of Capital = After-Tax Cost of Capital/(1-Tax Rate)")</definedName>
    <definedName name="ccFootnote" localSheetId="16">IF([0]!BefAft=1,"","[1] The Pre-Tax Cost of Capital = After-Tax Cost of Capital/(1-Tax Rate)")</definedName>
    <definedName name="ccFootnote" localSheetId="17">IF([0]!BefAft=1,"","[1] The Pre-Tax Cost of Capital = After-Tax Cost of Capital/(1-Tax Rate)")</definedName>
    <definedName name="ccFootnote" localSheetId="7">IF([0]!BefAft=1,"","[1] The Pre-Tax Cost of Capital = After-Tax Cost of Capital/(1-Tax Rate)")</definedName>
    <definedName name="ccFootnote">IF([0]!BefAft=1,"","[1] The Pre-Tax Cost of Capital = After-Tax Cost of Capital/(1-Tax Rate)")</definedName>
    <definedName name="CCGOS">#REF!</definedName>
    <definedName name="cchart1" hidden="1">#REF!</definedName>
    <definedName name="cchart2" hidden="1">#REF!</definedName>
    <definedName name="cchart4" hidden="1">#REF!</definedName>
    <definedName name="cchart5" hidden="1">#REF!</definedName>
    <definedName name="CCHoldingTime">#REF!</definedName>
    <definedName name="ccnp">#REF!</definedName>
    <definedName name="ccodes" localSheetId="13">#REF!</definedName>
    <definedName name="ccodes">#REF!</definedName>
    <definedName name="ccp">#REF!</definedName>
    <definedName name="CCTrafficFraction">#REF!</definedName>
    <definedName name="CDATE">#REF!</definedName>
    <definedName name="CDE">#REF!</definedName>
    <definedName name="CDMA_1.9_large">#REF!</definedName>
    <definedName name="CDMA_1.9_medium">#REF!</definedName>
    <definedName name="CDMA_1.9_small">#REF!</definedName>
    <definedName name="CDMA_800_Dom_large">#REF!</definedName>
    <definedName name="CDMA_800_Dom_medium">#REF!</definedName>
    <definedName name="CDMA_800_Dom_small">#REF!</definedName>
    <definedName name="CDMA_800_Int_large">#REF!</definedName>
    <definedName name="CDMA_800_Int_medium">#REF!</definedName>
    <definedName name="CDMA_800_Int_small">#REF!</definedName>
    <definedName name="CDMA_900_large">#REF!</definedName>
    <definedName name="CDMA_900_medium">#REF!</definedName>
    <definedName name="CDMA_900_small">#REF!</definedName>
    <definedName name="CDMA_Japan_large">#REF!</definedName>
    <definedName name="CDMA_Japan_medium">#REF!</definedName>
    <definedName name="CDMA_Japan_small">#REF!</definedName>
    <definedName name="CDPG1" localSheetId="13">#REF!</definedName>
    <definedName name="CDPG1">#REF!</definedName>
    <definedName name="CDPG5" localSheetId="13">#REF!</definedName>
    <definedName name="CDPG5">#REF!</definedName>
    <definedName name="CDR_Traffic_Excellence">#REF!</definedName>
    <definedName name="CDR_upsell">#REF!</definedName>
    <definedName name="CDR_upsellY3">#REF!</definedName>
    <definedName name="CDY" localSheetId="13">#REF!</definedName>
    <definedName name="CDY">#REF!</definedName>
    <definedName name="CE">#N/A</definedName>
    <definedName name="CE_CarryKnownProtection" localSheetId="13">#REF!</definedName>
    <definedName name="CE_CarryKnownProtection">#REF!</definedName>
    <definedName name="CE_CarryKnownTable" localSheetId="13">#REF!</definedName>
    <definedName name="CE_CarryKnownTable">#REF!</definedName>
    <definedName name="CE_CarryLikely1Protection" localSheetId="13">#REF!</definedName>
    <definedName name="CE_CarryLikely1Protection">#REF!</definedName>
    <definedName name="CE_CarryLikely1Table" localSheetId="13">#REF!</definedName>
    <definedName name="CE_CarryLikely1Table">#REF!</definedName>
    <definedName name="CE_CarryLikely2Protection" localSheetId="13">#REF!</definedName>
    <definedName name="CE_CarryLikely2Protection">#REF!</definedName>
    <definedName name="CE_CarryLikely2Table" localSheetId="13">#REF!</definedName>
    <definedName name="CE_CarryLikely2Table">#REF!</definedName>
    <definedName name="CE_CarryTaxable" localSheetId="13">#REF!</definedName>
    <definedName name="CE_CarryTaxable">#REF!</definedName>
    <definedName name="CE_Desc" localSheetId="13">#REF!</definedName>
    <definedName name="CE_Desc">#REF!</definedName>
    <definedName name="CE_Income" localSheetId="13">#REF!</definedName>
    <definedName name="CE_Income">#REF!</definedName>
    <definedName name="CE_KeepFormat" localSheetId="13">#REF!</definedName>
    <definedName name="CE_KeepFormat">#REF!</definedName>
    <definedName name="CE_KnownChange" localSheetId="13">#REF!</definedName>
    <definedName name="CE_KnownChange">#REF!</definedName>
    <definedName name="CE_KnownFormulaProtection" localSheetId="13">#REF!</definedName>
    <definedName name="CE_KnownFormulaProtection">#REF!</definedName>
    <definedName name="CE_KnownImpact" localSheetId="13">#REF!</definedName>
    <definedName name="CE_KnownImpact">#REF!</definedName>
    <definedName name="ce_lf_fore" hidden="1">{"'BGT2001'!$A$1:$AE$112"}</definedName>
    <definedName name="CE_Likely1Change" localSheetId="13">#REF!</definedName>
    <definedName name="CE_Likely1Change">#REF!</definedName>
    <definedName name="CE_Likely1FormulaProtection" localSheetId="13">#REF!</definedName>
    <definedName name="CE_Likely1FormulaProtection">#REF!</definedName>
    <definedName name="CE_Likely1Impact" localSheetId="13">#REF!</definedName>
    <definedName name="CE_Likely1Impact">#REF!</definedName>
    <definedName name="CE_Likely2Change" localSheetId="13">#REF!</definedName>
    <definedName name="CE_Likely2Change">#REF!</definedName>
    <definedName name="CE_Likely2FormulaProtection" localSheetId="13">#REF!</definedName>
    <definedName name="CE_Likely2FormulaProtection">#REF!</definedName>
    <definedName name="CE_Likely2Impact" localSheetId="13">#REF!</definedName>
    <definedName name="CE_Likely2Impact">#REF!</definedName>
    <definedName name="CE_Oth">#REF!</definedName>
    <definedName name="CE_SheetCorrect" localSheetId="13">#REF!</definedName>
    <definedName name="CE_SheetCorrect">#REF!</definedName>
    <definedName name="CE_StatementImpact" localSheetId="13">#REF!</definedName>
    <definedName name="CE_StatementImpact">#REF!</definedName>
    <definedName name="CE_TotalProtection" localSheetId="13">#REF!</definedName>
    <definedName name="CE_TotalProtection">#REF!</definedName>
    <definedName name="CE_WholeSheet" localSheetId="13">#REF!</definedName>
    <definedName name="CE_WholeSheet">#REF!</definedName>
    <definedName name="CE_XF1" localSheetId="13">#REF!</definedName>
    <definedName name="CE_XF1">#REF!</definedName>
    <definedName name="CE_XF1Rng1" localSheetId="13">#REF!</definedName>
    <definedName name="CE_XF1Rng1">#REF!</definedName>
    <definedName name="CE_XF1Rng2" localSheetId="13">#REF!</definedName>
    <definedName name="CE_XF1Rng2">#REF!</definedName>
    <definedName name="CE_XF2" localSheetId="13">#REF!</definedName>
    <definedName name="CE_XF2">#REF!</definedName>
    <definedName name="CE_XF2Rng1" localSheetId="13">#REF!</definedName>
    <definedName name="CE_XF2Rng1">#REF!</definedName>
    <definedName name="CE_XF2Rng2" localSheetId="13">#REF!</definedName>
    <definedName name="CE_XF2Rng2">#REF!</definedName>
    <definedName name="CE_XF3" localSheetId="13">#REF!</definedName>
    <definedName name="CE_XF3">#REF!</definedName>
    <definedName name="CE_XF3Rng1" localSheetId="13">#REF!</definedName>
    <definedName name="CE_XF3Rng1">#REF!</definedName>
    <definedName name="CE_XF3Rng2" localSheetId="13">#REF!</definedName>
    <definedName name="CE_XF3Rng2">#REF!</definedName>
    <definedName name="CEDEST">#REF!</definedName>
    <definedName name="cek" hidden="1">{"'Stock November   ' 99'!$A$1:$AF$46"}</definedName>
    <definedName name="ceka400">#REF!</definedName>
    <definedName name="Cell_Site_Inventory">#REF!</definedName>
    <definedName name="CELL1">#REF!</definedName>
    <definedName name="CELL2">#REF!</definedName>
    <definedName name="CELL3">#REF!</definedName>
    <definedName name="CELL4">#REF!</definedName>
    <definedName name="CELL5">#REF!</definedName>
    <definedName name="CELL6">#REF!</definedName>
    <definedName name="CELL7">#REF!</definedName>
    <definedName name="CELL8">#REF!</definedName>
    <definedName name="CELL9">#REF!</definedName>
    <definedName name="CellaValuta">#REF!</definedName>
    <definedName name="CellQty">#REF!</definedName>
    <definedName name="cem">#REF!</definedName>
    <definedName name="Cement">#REF!</definedName>
    <definedName name="Cement__Cost__for__Apr__to__Dec__97">#REF!</definedName>
    <definedName name="Cement__Cost__for__Apr__to__Nov__97">#REF!</definedName>
    <definedName name="Cement__Cost__for__Dec__97">#REF!</definedName>
    <definedName name="CEMM">#REF!</definedName>
    <definedName name="CENATURA">#REF!</definedName>
    <definedName name="cenvat" hidden="1">{"'August 2000'!$A$1:$J$101"}</definedName>
    <definedName name="CESPIndFin">#REF!</definedName>
    <definedName name="CF" localSheetId="13">#REF!</definedName>
    <definedName name="CF">#REF!</definedName>
    <definedName name="CF1_">#REF!</definedName>
    <definedName name="CF2_">#REF!</definedName>
    <definedName name="CF3_">#REF!</definedName>
    <definedName name="CFD">#REF!</definedName>
    <definedName name="cfdata">#REF!</definedName>
    <definedName name="CFFin">#REF!</definedName>
    <definedName name="CFGBHGRT" localSheetId="13">#REF!</definedName>
    <definedName name="CFGBHGRT">#REF!</definedName>
    <definedName name="CFInd">#REF!</definedName>
    <definedName name="cfk" localSheetId="13">#REF!</definedName>
    <definedName name="cfk">#REF!</definedName>
    <definedName name="cflow">#REF!</definedName>
    <definedName name="cflow00">#REF!</definedName>
    <definedName name="cflow1" localSheetId="13">#REF!</definedName>
    <definedName name="cflow1">#REF!</definedName>
    <definedName name="cflow2" localSheetId="13">#REF!</definedName>
    <definedName name="cflow2">#REF!</definedName>
    <definedName name="cflow98">#REF!</definedName>
    <definedName name="cflow99">#REF!</definedName>
    <definedName name="CFM_Data">#REF!</definedName>
    <definedName name="CFormula">#REF!</definedName>
    <definedName name="cfpivot">#REF!</definedName>
    <definedName name="CFReserves" localSheetId="13">#REF!</definedName>
    <definedName name="CFReserves">#REF!</definedName>
    <definedName name="cfrev">#REF!</definedName>
    <definedName name="CFS" hidden="1">#REF!</definedName>
    <definedName name="CFSC">#REF!</definedName>
    <definedName name="CFSUMRY">#REF!</definedName>
    <definedName name="CFUS">#REF!</definedName>
    <definedName name="CG">#REF!</definedName>
    <definedName name="CG1_">#REF!</definedName>
    <definedName name="CG2_">#REF!</definedName>
    <definedName name="CG3_">#REF!</definedName>
    <definedName name="CG4_">#REF!</definedName>
    <definedName name="CG5_">#REF!</definedName>
    <definedName name="CG6_">#REF!</definedName>
    <definedName name="cgfiy" hidden="1">#REF!</definedName>
    <definedName name="CH">#REF!</definedName>
    <definedName name="CHA" localSheetId="13">#REF!</definedName>
    <definedName name="CHA">#REF!</definedName>
    <definedName name="CHA_BAL___F215" localSheetId="13">#REF!</definedName>
    <definedName name="CHA_BAL___F215">#REF!</definedName>
    <definedName name="CHA_BOOKED" localSheetId="13">#REF!</definedName>
    <definedName name="CHA_BOOKED">#REF!</definedName>
    <definedName name="ChairmanOff" localSheetId="13">#REF!</definedName>
    <definedName name="ChairmanOff">#REF!</definedName>
    <definedName name="Chal">#REF!</definedName>
    <definedName name="Chall">#REF!</definedName>
    <definedName name="challan">#REF!</definedName>
    <definedName name="ChandigarhOffice" localSheetId="13">#REF!</definedName>
    <definedName name="ChandigarhOffice">#REF!</definedName>
    <definedName name="CHANGE" localSheetId="13">#REF!</definedName>
    <definedName name="CHANGE">#REF!</definedName>
    <definedName name="CHANGES">#N/A</definedName>
    <definedName name="chartfield" localSheetId="13">#REF!</definedName>
    <definedName name="chartfield">#REF!</definedName>
    <definedName name="CHARTOFACCOUNTSID1">#REF!</definedName>
    <definedName name="CHARTOFACCOUNTSID2">#REF!</definedName>
    <definedName name="CHARTOFACCOUNTSID3">#REF!</definedName>
    <definedName name="CHARTOFACCOUNTSID4">#REF!</definedName>
    <definedName name="CHARTOFACCOUNTSID5">#REF!</definedName>
    <definedName name="CHARTOFACCOUNTSID6">#REF!</definedName>
    <definedName name="CHARTOFACCOUNTSID7">#REF!</definedName>
    <definedName name="check" localSheetId="13">#REF!</definedName>
    <definedName name="check">#REF!</definedName>
    <definedName name="check1" localSheetId="13">#REF!</definedName>
    <definedName name="check1">#REF!</definedName>
    <definedName name="checked" localSheetId="13">#REF!</definedName>
    <definedName name="checked">#REF!</definedName>
    <definedName name="ChecklistQuestion1" localSheetId="13">#REF!</definedName>
    <definedName name="ChecklistQuestion1">#REF!</definedName>
    <definedName name="ChecklistQuestion2" localSheetId="13">#REF!</definedName>
    <definedName name="ChecklistQuestion2">#REF!</definedName>
    <definedName name="ChecklistQuestion3" localSheetId="13">#REF!</definedName>
    <definedName name="ChecklistQuestion3">#REF!</definedName>
    <definedName name="CHECKPAGE">#REF!</definedName>
    <definedName name="cheeeseCost">#REF!</definedName>
    <definedName name="CHEM" localSheetId="13">#REF!</definedName>
    <definedName name="CHEM">#REF!</definedName>
    <definedName name="CHEQUE">#REF!</definedName>
    <definedName name="chesewhey">#REF!</definedName>
    <definedName name="CHFESP" localSheetId="13">#REF!</definedName>
    <definedName name="CHFESP">#REF!</definedName>
    <definedName name="CHFFRF" localSheetId="13">#REF!</definedName>
    <definedName name="CHFFRF">#REF!</definedName>
    <definedName name="CHFGBP" localSheetId="13">#REF!</definedName>
    <definedName name="CHFGBP">#REF!</definedName>
    <definedName name="CHFJPY" localSheetId="13">#REF!</definedName>
    <definedName name="CHFJPY">#REF!</definedName>
    <definedName name="chfusd" localSheetId="13">#REF!</definedName>
    <definedName name="chfusd">#REF!</definedName>
    <definedName name="chgdtoexps">#REF!</definedName>
    <definedName name="CHGOS">#REF!</definedName>
    <definedName name="CHHoldingTime">#REF!</definedName>
    <definedName name="CHINA_PLASTIC_in_KUSD" localSheetId="13">#REF!</definedName>
    <definedName name="CHINA_PLASTIC_in_KUSD">#REF!</definedName>
    <definedName name="chip120">#REF!</definedName>
    <definedName name="chip120gar">#REF!</definedName>
    <definedName name="chip120onion">#REF!</definedName>
    <definedName name="chip120pepp">#REF!</definedName>
    <definedName name="chip200">#REF!</definedName>
    <definedName name="CHIPS" localSheetId="13">#REF!</definedName>
    <definedName name="CHIPS">#REF!</definedName>
    <definedName name="CHIPS___0" localSheetId="13">#REF!</definedName>
    <definedName name="CHIPS___0">#REF!</definedName>
    <definedName name="CHIPS___0_10">#REF!</definedName>
    <definedName name="CHIPS___0_11">#REF!</definedName>
    <definedName name="CHIPS___0_12">#REF!</definedName>
    <definedName name="CHIPS___0_9">#REF!</definedName>
    <definedName name="CHIPS_10">#REF!</definedName>
    <definedName name="CHIPS_11">#REF!</definedName>
    <definedName name="CHIPS_12">#REF!</definedName>
    <definedName name="CHIPS_9">#REF!</definedName>
    <definedName name="Chips1">#REF!</definedName>
    <definedName name="Chips1_10">#REF!</definedName>
    <definedName name="Chips1_11">#REF!</definedName>
    <definedName name="Chips1_12">#REF!</definedName>
    <definedName name="Chips1_9">#REF!</definedName>
    <definedName name="Chips2">#REF!</definedName>
    <definedName name="Chips2_10">#REF!</definedName>
    <definedName name="Chips2_11">#REF!</definedName>
    <definedName name="Chips2_12">#REF!</definedName>
    <definedName name="Chips2_9">#REF!</definedName>
    <definedName name="chiyoko" localSheetId="13">#REF!</definedName>
    <definedName name="chiyoko">#REF!</definedName>
    <definedName name="chl_candy" localSheetId="13">#REF!</definedName>
    <definedName name="chl_candy">#REF!</definedName>
    <definedName name="chl_gum" localSheetId="13">#REF!</definedName>
    <definedName name="chl_gum">#REF!</definedName>
    <definedName name="ChocoConfect." localSheetId="13">#REF!</definedName>
    <definedName name="ChocoConfect.">#REF!</definedName>
    <definedName name="chooseAUCAM">#REF!</definedName>
    <definedName name="chooseECP">#REF!</definedName>
    <definedName name="chooseMFCsignaling">#REF!</definedName>
    <definedName name="choosePRA">#REF!</definedName>
    <definedName name="CHTrafficFraction">#REF!</definedName>
    <definedName name="chung">66</definedName>
    <definedName name="Churn">#REF!</definedName>
    <definedName name="cHURN1"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ChurnP">#REF!</definedName>
    <definedName name="chVIA80G" localSheetId="13">#REF!</definedName>
    <definedName name="chVIA80G">#REF!</definedName>
    <definedName name="chVIA80XX" localSheetId="13">#REF!</definedName>
    <definedName name="chVIA80XX">#REF!</definedName>
    <definedName name="CIAO" hidden="1">{"'OBT_6M_30_6'!$S$1:$AE$53"}</definedName>
    <definedName name="CIERRE">#REF!</definedName>
    <definedName name="CIN">#REF!</definedName>
    <definedName name="cinder">#REF!</definedName>
    <definedName name="Cinquecento">#REF!</definedName>
    <definedName name="CIPS">#N/A</definedName>
    <definedName name="CIQWBGuid" hidden="1">"d3d46392-31d7-4e07-be04-bea69c04504c"</definedName>
    <definedName name="citi" hidden="1">{#N/A,#N/A,FALSE,"Staffnos &amp; cost"}</definedName>
    <definedName name="City" localSheetId="13">#REF!</definedName>
    <definedName name="City">#REF!</definedName>
    <definedName name="CIVE">#REF!</definedName>
    <definedName name="Civil">#REF!</definedName>
    <definedName name="Civil_Works">#REF!</definedName>
    <definedName name="cjam">#REF!</definedName>
    <definedName name="Ck_in">#REF!</definedName>
    <definedName name="Ck_out">#REF!</definedName>
    <definedName name="CL" localSheetId="13">#REF!</definedName>
    <definedName name="CL">#REF!</definedName>
    <definedName name="cl_dep_w_off">#REF!</definedName>
    <definedName name="CLAAS" localSheetId="13">#REF!</definedName>
    <definedName name="CLAAS">#REF!</definedName>
    <definedName name="CLAE1P">#REF!</definedName>
    <definedName name="CLAE2P">#REF!</definedName>
    <definedName name="CLAE3P">#REF!</definedName>
    <definedName name="CLAE4P">#REF!</definedName>
    <definedName name="Claims" localSheetId="13">#REF!</definedName>
    <definedName name="Claims">#REF!</definedName>
    <definedName name="CLAN1P">#REF!</definedName>
    <definedName name="CLAS1P">#REF!</definedName>
    <definedName name="clasif" localSheetId="13">#REF!</definedName>
    <definedName name="clasif">#REF!</definedName>
    <definedName name="CLASS">#N/A</definedName>
    <definedName name="classificationasset">#REF!</definedName>
    <definedName name="clause10" localSheetId="13">#REF!</definedName>
    <definedName name="clause10">#REF!</definedName>
    <definedName name="CLAUSE13" localSheetId="13">#REF!</definedName>
    <definedName name="CLAUSE13">#REF!</definedName>
    <definedName name="CLAUSE13b" localSheetId="13">#REF!</definedName>
    <definedName name="CLAUSE13b">#REF!</definedName>
    <definedName name="clause14" localSheetId="13">#REF!</definedName>
    <definedName name="clause14">#REF!</definedName>
    <definedName name="clause14d" localSheetId="13">#REF!</definedName>
    <definedName name="clause14d">#REF!</definedName>
    <definedName name="clause15" localSheetId="13">#REF!</definedName>
    <definedName name="clause15">#REF!</definedName>
    <definedName name="clause16b" localSheetId="13">#REF!</definedName>
    <definedName name="clause16b">#REF!</definedName>
    <definedName name="clause17a" localSheetId="13">#REF!</definedName>
    <definedName name="clause17a">#REF!</definedName>
    <definedName name="clause17B" localSheetId="13">#REF!</definedName>
    <definedName name="clause17B">#REF!</definedName>
    <definedName name="clause17C" localSheetId="13">#REF!</definedName>
    <definedName name="clause17C">#REF!</definedName>
    <definedName name="CLAUSE17D" localSheetId="13">#REF!</definedName>
    <definedName name="CLAUSE17D">#REF!</definedName>
    <definedName name="clause17E" localSheetId="13">#REF!</definedName>
    <definedName name="clause17E">#REF!</definedName>
    <definedName name="clause17F" localSheetId="13">#REF!</definedName>
    <definedName name="clause17F">#REF!</definedName>
    <definedName name="clause17h" localSheetId="13">#REF!</definedName>
    <definedName name="clause17h">#REF!</definedName>
    <definedName name="clause17K" localSheetId="13">#REF!</definedName>
    <definedName name="clause17K">#REF!</definedName>
    <definedName name="clause18" localSheetId="13">#REF!</definedName>
    <definedName name="clause18">#REF!</definedName>
    <definedName name="CLAUSE20" localSheetId="13">#REF!</definedName>
    <definedName name="CLAUSE20">#REF!</definedName>
    <definedName name="clause21" localSheetId="13">#REF!</definedName>
    <definedName name="clause21">#REF!</definedName>
    <definedName name="CLAUSE22A" localSheetId="13">#REF!</definedName>
    <definedName name="CLAUSE22A">#REF!</definedName>
    <definedName name="CLAUSE22B" localSheetId="13">#REF!</definedName>
    <definedName name="CLAUSE22B">#REF!</definedName>
    <definedName name="clause23" localSheetId="13">#REF!</definedName>
    <definedName name="clause23">#REF!</definedName>
    <definedName name="clause24" localSheetId="13">#REF!</definedName>
    <definedName name="clause24">#REF!</definedName>
    <definedName name="clause24b" localSheetId="13">#REF!</definedName>
    <definedName name="clause24b">#REF!</definedName>
    <definedName name="clause25" localSheetId="13">#REF!</definedName>
    <definedName name="clause25">#REF!</definedName>
    <definedName name="clause26" localSheetId="13">#REF!</definedName>
    <definedName name="clause26">#REF!</definedName>
    <definedName name="clause27" localSheetId="13">#REF!</definedName>
    <definedName name="clause27">#REF!</definedName>
    <definedName name="clause28" localSheetId="13">#REF!</definedName>
    <definedName name="clause28">#REF!</definedName>
    <definedName name="clause28b" localSheetId="13">#REF!</definedName>
    <definedName name="clause28b">#REF!</definedName>
    <definedName name="CLBS1P">#REF!</definedName>
    <definedName name="CLCD1P">#REF!</definedName>
    <definedName name="CLCF1P">#REF!</definedName>
    <definedName name="CLCH1P">#REF!</definedName>
    <definedName name="CLHB1P">#REF!</definedName>
    <definedName name="CLHB2P">#REF!</definedName>
    <definedName name="CLHL1P">#REF!</definedName>
    <definedName name="CLIAB" localSheetId="13">#REF!</definedName>
    <definedName name="CLIAB">#REF!</definedName>
    <definedName name="CLIB1P">#REF!</definedName>
    <definedName name="ClientName">#REF!</definedName>
    <definedName name="CLINKER_STAGE">#REF!</definedName>
    <definedName name="Clipboard_Area">#REF!</definedName>
    <definedName name="clk">#REF!</definedName>
    <definedName name="CLOTS">#REF!</definedName>
    <definedName name="CLRC1P">#REF!</definedName>
    <definedName name="CLRD1P">#REF!</definedName>
    <definedName name="clrdata" localSheetId="13">#REF!</definedName>
    <definedName name="clrdata">#REF!</definedName>
    <definedName name="CLRK1P">#REF!</definedName>
    <definedName name="CLRU1P">#REF!</definedName>
    <definedName name="CLSC1P">#REF!</definedName>
    <definedName name="CLUB">#REF!</definedName>
    <definedName name="CLUT1P">#REF!</definedName>
    <definedName name="CM" localSheetId="13">#REF!</definedName>
    <definedName name="CM">#REF!</definedName>
    <definedName name="cmb_DDT.RateDividPrevYrType" localSheetId="13">#REF!</definedName>
    <definedName name="cmb_DDT.RateDividPrevYrType">#REF!</definedName>
    <definedName name="cmbyn" localSheetId="13">#REF!</definedName>
    <definedName name="cmbyn">#REF!</definedName>
    <definedName name="CMCx">#REF!</definedName>
    <definedName name="CMCxChassis">#REF!</definedName>
    <definedName name="CMma">#REF!</definedName>
    <definedName name="cmnwk">#REF!</definedName>
    <definedName name="CMOT">#REF!</definedName>
    <definedName name="CMU">#REF!</definedName>
    <definedName name="CMWA">#REF!</definedName>
    <definedName name="cn" hidden="1">{"'Sheet1'!$L$16"}</definedName>
    <definedName name="cn_1" hidden="1">{"'Sheet1'!$L$16"}</definedName>
    <definedName name="CN_200">#REF!</definedName>
    <definedName name="CNI">#REF!</definedName>
    <definedName name="Co" localSheetId="13">#REF!</definedName>
    <definedName name="Co">#REF!</definedName>
    <definedName name="Co_Act_Calculated_life">#REF!</definedName>
    <definedName name="COA" hidden="1">{"MONTHPLAN",#N/A,FALSE,"DETAIL REPORT";"MONTHPRIOR",#N/A,FALSE,"DETAIL REPORT";"YTDPLAN",#N/A,FALSE,"DETAIL REPORT";"YTDPRIOR",#N/A,FALSE,"DETAIL REPORT"}</definedName>
    <definedName name="COA_51">#REF!</definedName>
    <definedName name="COA_52">#REF!</definedName>
    <definedName name="COA_53">#REF!</definedName>
    <definedName name="COA_54">#REF!</definedName>
    <definedName name="COA_55">#REF!</definedName>
    <definedName name="COA_60">#REF!</definedName>
    <definedName name="COA_70">#REF!</definedName>
    <definedName name="COA_80">#REF!</definedName>
    <definedName name="COA_90">#REF!</definedName>
    <definedName name="COA50A">#REF!</definedName>
    <definedName name="COA50B">#REF!</definedName>
    <definedName name="COAL">#REF!</definedName>
    <definedName name="coal_adscr">#REF!</definedName>
    <definedName name="coal_adscr_dsra">#REF!</definedName>
    <definedName name="coal_mdscr">#REF!</definedName>
    <definedName name="coal_mdscr_dsra">#REF!</definedName>
    <definedName name="coal_sens">#REF!</definedName>
    <definedName name="COAT" localSheetId="13">#REF!</definedName>
    <definedName name="COAT">#REF!</definedName>
    <definedName name="Codata" localSheetId="13">#REF!</definedName>
    <definedName name="Codata">#REF!</definedName>
    <definedName name="Code" localSheetId="13" hidden="1">#REF!</definedName>
    <definedName name="Code" hidden="1">#REF!</definedName>
    <definedName name="CODE_TYPE">#REF!</definedName>
    <definedName name="codeofasset">#REF!</definedName>
    <definedName name="codes" localSheetId="13">#REF!</definedName>
    <definedName name="codes">#REF!</definedName>
    <definedName name="codesf" localSheetId="13">#REF!</definedName>
    <definedName name="codesf">#REF!</definedName>
    <definedName name="Codice">#REF!</definedName>
    <definedName name="Código">#REF!</definedName>
    <definedName name="Codigos">#REF!</definedName>
    <definedName name="coke">#REF!</definedName>
    <definedName name="COLC">#REF!</definedName>
    <definedName name="COLF">#REF!</definedName>
    <definedName name="Collection_Plan" hidden="1">{#N/A,#N/A,FALSE,"Staffnos &amp; cost"}</definedName>
    <definedName name="ColumnAttributes1" localSheetId="13">#REF!</definedName>
    <definedName name="ColumnAttributes1">#REF!</definedName>
    <definedName name="ColumnHeadings1" localSheetId="13">#REF!</definedName>
    <definedName name="ColumnHeadings1">#REF!</definedName>
    <definedName name="COLUNM_WIDTH">#REF!</definedName>
    <definedName name="COM" localSheetId="13">#REF!</definedName>
    <definedName name="COM">#REF!</definedName>
    <definedName name="COMBER" localSheetId="13">#REF!</definedName>
    <definedName name="COMBER">#REF!</definedName>
    <definedName name="Combiner_Box">#REF!</definedName>
    <definedName name="COMESA">#REF!</definedName>
    <definedName name="COMM_CHR" localSheetId="13">#REF!</definedName>
    <definedName name="COMM_CHR">#REF!</definedName>
    <definedName name="COMMENT">#REF!</definedName>
    <definedName name="commission" localSheetId="13">#REF!</definedName>
    <definedName name="commission">#REF!</definedName>
    <definedName name="COMMIT">#REF!</definedName>
    <definedName name="COMMIT_PHARMA" localSheetId="13">#REF!</definedName>
    <definedName name="COMMIT_PHARMA">#REF!</definedName>
    <definedName name="COMMON" localSheetId="13">#REF!</definedName>
    <definedName name="COMMON">#REF!</definedName>
    <definedName name="Common.On_Click">#N/A</definedName>
    <definedName name="Common_Equip">#REF!</definedName>
    <definedName name="COMMUNICATION_EQUIPMENT">#REF!</definedName>
    <definedName name="COMOD">#REF!</definedName>
    <definedName name="COMOD1">#REF!</definedName>
    <definedName name="Comp" localSheetId="13">#REF!</definedName>
    <definedName name="Comp">#REF!</definedName>
    <definedName name="COMP._MECC.">#REF!</definedName>
    <definedName name="comp_data_2001_TABLES_List">#REF!</definedName>
    <definedName name="comp_ind" localSheetId="13">#REF!</definedName>
    <definedName name="comp_ind">#REF!</definedName>
    <definedName name="COMP_MECCANICI">#REF!</definedName>
    <definedName name="COMP_TR">#REF!</definedName>
    <definedName name="COMP_선택">#REF!</definedName>
    <definedName name="COMP_선택1">#REF!</definedName>
    <definedName name="comp1" localSheetId="13">#REF!</definedName>
    <definedName name="comp1">#REF!</definedName>
    <definedName name="comp2" localSheetId="13">#REF!</definedName>
    <definedName name="comp2">#REF!</definedName>
    <definedName name="comp3">#REF!</definedName>
    <definedName name="comp5" localSheetId="13">#REF!</definedName>
    <definedName name="comp5">#REF!</definedName>
    <definedName name="COMP6" localSheetId="13">#REF!</definedName>
    <definedName name="COMP6">#REF!</definedName>
    <definedName name="COMP7" localSheetId="13">#REF!</definedName>
    <definedName name="COMP7">#REF!</definedName>
    <definedName name="Company" localSheetId="13">#REF!</definedName>
    <definedName name="Company">#REF!</definedName>
    <definedName name="Company_scope">#REF!</definedName>
    <definedName name="Company98" localSheetId="13">#REF!</definedName>
    <definedName name="Company98">#REF!</definedName>
    <definedName name="CompanyName">#REF!</definedName>
    <definedName name="CompanyNameShort">#REF!</definedName>
    <definedName name="COMPARE">#REF!</definedName>
    <definedName name="Comparisons" localSheetId="13">#REF!</definedName>
    <definedName name="Comparisons">#REF!</definedName>
    <definedName name="compdty" localSheetId="13">#REF!</definedName>
    <definedName name="compdty">#REF!</definedName>
    <definedName name="Compensation_Revenue" localSheetId="13">#REF!</definedName>
    <definedName name="Compensation_Revenue">#REF!</definedName>
    <definedName name="COMPONENTE_INFLACIONARIO" localSheetId="13">#REF!</definedName>
    <definedName name="COMPONENTE_INFLACIONARIO">#REF!</definedName>
    <definedName name="components">#REF!</definedName>
    <definedName name="Comprensorio">#REF!</definedName>
    <definedName name="Compress_Pr">#REF!</definedName>
    <definedName name="compspun" localSheetId="13">#REF!</definedName>
    <definedName name="compspun">#REF!</definedName>
    <definedName name="computation" localSheetId="13">#REF!</definedName>
    <definedName name="computation">#REF!</definedName>
    <definedName name="COMPUTATION_OF_INTEREST_UNDER_SECTION_234_C" localSheetId="13">#REF!</definedName>
    <definedName name="COMPUTATION_OF_INTEREST_UNDER_SECTION_234_C">#REF!</definedName>
    <definedName name="COMPUTER">#REF!</definedName>
    <definedName name="COMPUTER___ACESSORIES">#REF!</definedName>
    <definedName name="Computers" localSheetId="13">#REF!</definedName>
    <definedName name="Computers">#REF!</definedName>
    <definedName name="Computers_not_found_physically" localSheetId="13">#REF!</definedName>
    <definedName name="Computers_not_found_physically">#REF!</definedName>
    <definedName name="coms">#REF!</definedName>
    <definedName name="comt">#REF!</definedName>
    <definedName name="CON" localSheetId="13">#REF!</definedName>
    <definedName name="CON">#REF!</definedName>
    <definedName name="CON_EQP_COS" localSheetId="13">#REF!</definedName>
    <definedName name="CON_EQP_COS">#REF!</definedName>
    <definedName name="coname">#REF!</definedName>
    <definedName name="coname2">#REF!</definedName>
    <definedName name="CONC25" localSheetId="13">#REF!</definedName>
    <definedName name="CONC25">#REF!</definedName>
    <definedName name="CONC30" localSheetId="13">#REF!</definedName>
    <definedName name="CONC30">#REF!</definedName>
    <definedName name="concast">#REF!</definedName>
    <definedName name="Concentration">#REF!</definedName>
    <definedName name="Conclusions1" localSheetId="13">#REF!</definedName>
    <definedName name="Conclusions1">#REF!</definedName>
    <definedName name="Conclusions2" localSheetId="13">#REF!</definedName>
    <definedName name="Conclusions2">#REF!</definedName>
    <definedName name="Conclusions3" localSheetId="13">#REF!</definedName>
    <definedName name="Conclusions3">#REF!</definedName>
    <definedName name="Conclusions4" localSheetId="13">#REF!</definedName>
    <definedName name="Conclusions4">#REF!</definedName>
    <definedName name="Concorrenza">#REF!</definedName>
    <definedName name="CONCS25" localSheetId="13">#REF!</definedName>
    <definedName name="CONCS25">#REF!</definedName>
    <definedName name="CONCS30" localSheetId="13">#REF!</definedName>
    <definedName name="CONCS30">#REF!</definedName>
    <definedName name="Config" localSheetId="13">#REF!</definedName>
    <definedName name="Config">#REF!</definedName>
    <definedName name="Cong_HM_DTCT" localSheetId="13">#REF!</definedName>
    <definedName name="Cong_HM_DTCT">#REF!</definedName>
    <definedName name="Cong_M_DTCT" localSheetId="13">#REF!</definedName>
    <definedName name="Cong_M_DTCT">#REF!</definedName>
    <definedName name="Cong_NC_DTCT" localSheetId="13">#REF!</definedName>
    <definedName name="Cong_NC_DTCT">#REF!</definedName>
    <definedName name="Cong_VL_DTCT" localSheetId="13">#REF!</definedName>
    <definedName name="Cong_VL_DTCT">#REF!</definedName>
    <definedName name="Connectors">#REF!</definedName>
    <definedName name="CONNECTSTRING1">#REF!</definedName>
    <definedName name="CONNECTSTRING2">#REF!</definedName>
    <definedName name="CONNECTSTRING3">#REF!</definedName>
    <definedName name="CONNECTSTRING4">#REF!</definedName>
    <definedName name="CONNECTSTRING5">#REF!</definedName>
    <definedName name="CONNECTSTRING6">#REF!</definedName>
    <definedName name="CONNECTSTRING7">#REF!</definedName>
    <definedName name="CONS" localSheetId="13">#REF!</definedName>
    <definedName name="CONS">#REF!</definedName>
    <definedName name="CONS..1">#REF!</definedName>
    <definedName name="CONS..2">#REF!</definedName>
    <definedName name="CONS..3">#REF!</definedName>
    <definedName name="CONS..4">#REF!</definedName>
    <definedName name="CONS_10">#REF!</definedName>
    <definedName name="CONS_11">#REF!</definedName>
    <definedName name="CONS_12">#REF!</definedName>
    <definedName name="CONS_9">#REF!</definedName>
    <definedName name="CONS_PNL" localSheetId="13">#REF!</definedName>
    <definedName name="CONS_PNL">#REF!</definedName>
    <definedName name="ConsComm">#REF!</definedName>
    <definedName name="consolac">#REF!</definedName>
    <definedName name="consolad">#REF!</definedName>
    <definedName name="ConsolBS">#REF!</definedName>
    <definedName name="ConsolCapTable">#REF!</definedName>
    <definedName name="ConsolCF">#REF!</definedName>
    <definedName name="CONSOLIDATION">#REF!</definedName>
    <definedName name="consolinterest" localSheetId="13">#REF!</definedName>
    <definedName name="consolinterest">#REF!</definedName>
    <definedName name="ConsolIS">#REF!</definedName>
    <definedName name="CONSTR" localSheetId="13">#REF!</definedName>
    <definedName name="CONSTR">#REF!</definedName>
    <definedName name="consultancy">#REF!</definedName>
    <definedName name="CONSUM">#REF!</definedName>
    <definedName name="consum03">#REF!</definedName>
    <definedName name="consumable" localSheetId="13">#REF!</definedName>
    <definedName name="consumable">#REF!</definedName>
    <definedName name="Consumer">#REF!</definedName>
    <definedName name="consumption" localSheetId="13">#REF!</definedName>
    <definedName name="consumption">#REF!</definedName>
    <definedName name="Cont">#REF!</definedName>
    <definedName name="CONT_NO">#N/A</definedName>
    <definedName name="CONTABILE">#REF!</definedName>
    <definedName name="CONTATORE">#REF!</definedName>
    <definedName name="CONTAVOLTE">#REF!</definedName>
    <definedName name="Contents" localSheetId="13">#REF!</definedName>
    <definedName name="Contents">#REF!</definedName>
    <definedName name="CONTENUTO">#REF!</definedName>
    <definedName name="Continuation">#REF!</definedName>
    <definedName name="contlac">#REF!</definedName>
    <definedName name="ContLo1" localSheetId="13">#REF!</definedName>
    <definedName name="ContLo1">#REF!</definedName>
    <definedName name="ContLo2" localSheetId="13">#REF!</definedName>
    <definedName name="ContLo2">#REF!</definedName>
    <definedName name="ContLo3" localSheetId="13">#REF!</definedName>
    <definedName name="ContLo3">#REF!</definedName>
    <definedName name="ContLo4" localSheetId="13">#REF!</definedName>
    <definedName name="ContLo4">#REF!</definedName>
    <definedName name="ContLo5" localSheetId="13">#REF!</definedName>
    <definedName name="ContLo5">#REF!</definedName>
    <definedName name="CONTO_ECON._A_MARGINE">#REF!</definedName>
    <definedName name="CONTOECONOM">#REF!</definedName>
    <definedName name="CONTR_JOB_WORKS_PKG_LDG">#REF!</definedName>
    <definedName name="Contract">#REF!</definedName>
    <definedName name="contractor" localSheetId="13">#REF!</definedName>
    <definedName name="contractor">#REF!</definedName>
    <definedName name="ContractorDetails">#REF!</definedName>
    <definedName name="CONTRIBUTION">#REF!</definedName>
    <definedName name="Contribution_Cement">#REF!</definedName>
    <definedName name="Contribution_Clinker">#REF!</definedName>
    <definedName name="Contribution_OPC">#REF!</definedName>
    <definedName name="Contribution_PPC">#REF!</definedName>
    <definedName name="Contribution_PSC">#REF!</definedName>
    <definedName name="Contribution_SPL">#REF!</definedName>
    <definedName name="CONTROL" localSheetId="13">#REF!</definedName>
    <definedName name="CONTROL">#REF!</definedName>
    <definedName name="Control_a">#REF!</definedName>
    <definedName name="ControlFillers">#REF!</definedName>
    <definedName name="CONTROLLO">#REF!</definedName>
    <definedName name="conv" localSheetId="13">#REF!</definedName>
    <definedName name="conv">#REF!</definedName>
    <definedName name="CONVAL">#N/A</definedName>
    <definedName name="Conver_TBL1">#REF!</definedName>
    <definedName name="Conver_TBL2">#REF!</definedName>
    <definedName name="conversion" localSheetId="13">#REF!</definedName>
    <definedName name="conversion">#REF!</definedName>
    <definedName name="Conversion_factor" localSheetId="13">#REF!</definedName>
    <definedName name="Conversion_factor">#REF!</definedName>
    <definedName name="convert">#N/A</definedName>
    <definedName name="Conveyance" localSheetId="13">#REF!</definedName>
    <definedName name="Conveyance">#REF!</definedName>
    <definedName name="CONVEYANCE_DEL" localSheetId="13">#REF!</definedName>
    <definedName name="CONVEYANCE_DEL">#REF!</definedName>
    <definedName name="COP_Adil">#REF!</definedName>
    <definedName name="COPERTINA">#REF!</definedName>
    <definedName name="COPM">#REF!</definedName>
    <definedName name="copper_cost">#REF!</definedName>
    <definedName name="copy" hidden="1">{#N/A,#N/A,TRUE,"Staffnos &amp; cost"}</definedName>
    <definedName name="CorAffHO" localSheetId="13">#REF!</definedName>
    <definedName name="CorAffHO">#REF!</definedName>
    <definedName name="CorCommunication" localSheetId="13">#REF!</definedName>
    <definedName name="CorCommunication">#REF!</definedName>
    <definedName name="cord" localSheetId="13">#REF!</definedName>
    <definedName name="cord">#REF!</definedName>
    <definedName name="Coreyr1">#REF!</definedName>
    <definedName name="Coreyr2">#REF!</definedName>
    <definedName name="Coreyr3">#REF!</definedName>
    <definedName name="corp">#REF!</definedName>
    <definedName name="Corp_BS_Curr_Q">#REF!</definedName>
    <definedName name="Corp_Rupee_BS">#REF!</definedName>
    <definedName name="Corp_Rupee_PL">#REF!</definedName>
    <definedName name="Corp_Rupee_SUF">#REF!</definedName>
    <definedName name="Corp_sales">#REF!</definedName>
    <definedName name="Corp_SHyp">#REF!</definedName>
    <definedName name="corp1">#REF!</definedName>
    <definedName name="CorpVar_B">#REF!</definedName>
    <definedName name="CorpVar_B_OV">#REF!</definedName>
    <definedName name="CorpVar_J1">#REF!</definedName>
    <definedName name="CorpVar_J1_OV">#REF!</definedName>
    <definedName name="CORRADI">#REF!</definedName>
    <definedName name="CORRADIX">#REF!</definedName>
    <definedName name="CorrectKey" localSheetId="13">#REF!</definedName>
    <definedName name="CorrectKey">#REF!</definedName>
    <definedName name="COS_Type" localSheetId="13">#REF!</definedName>
    <definedName name="COS_Type">#REF!</definedName>
    <definedName name="COS_UC">#N/A</definedName>
    <definedName name="cospiebdg">#REF!</definedName>
    <definedName name="cospiecns">#REF!</definedName>
    <definedName name="cospieriprv">#REF!</definedName>
    <definedName name="COST" localSheetId="13">#REF!</definedName>
    <definedName name="COST">#REF!</definedName>
    <definedName name="cost_calcn" localSheetId="13">#REF!</definedName>
    <definedName name="cost_calcn">#REF!</definedName>
    <definedName name="Cost_Center___DELHI___BRANCH" localSheetId="13">#REF!</definedName>
    <definedName name="Cost_Center___DELHI___BRANCH">#REF!</definedName>
    <definedName name="Cost_Center__CALCUTTA__BRANCH" localSheetId="13">#REF!</definedName>
    <definedName name="Cost_Center__CALCUTTA__BRANCH">#REF!</definedName>
    <definedName name="Cost_Center__CHENNAI__BR_ANCH" localSheetId="13">#REF!</definedName>
    <definedName name="Cost_Center__CHENNAI__BR_ANCH">#REF!</definedName>
    <definedName name="Cost_Center__MUMBAI_BRANCH" localSheetId="13">#REF!</definedName>
    <definedName name="Cost_Center__MUMBAI_BRANCH">#REF!</definedName>
    <definedName name="Cost_Center__N.EAST__BRANCH" localSheetId="13">#REF!</definedName>
    <definedName name="Cost_Center__N.EAST__BRANCH">#REF!</definedName>
    <definedName name="Cost_Center__Total_Branches" localSheetId="13">#REF!</definedName>
    <definedName name="Cost_Center__Total_Branches">#REF!</definedName>
    <definedName name="Cost_List_Area_Right_EL">#REF!</definedName>
    <definedName name="Cost_of_Vacancy_of_Sales_and_Service_Employees" localSheetId="13">#REF!</definedName>
    <definedName name="Cost_of_Vacancy_of_Sales_and_Service_Employees">#REF!</definedName>
    <definedName name="Cost_Plus_Impact_Report_for_Affil_Mfg_Mkts">#REF!</definedName>
    <definedName name="Cost_Plus_Impact_Report_for_Internal_Use">#REF!</definedName>
    <definedName name="costAging">#REF!</definedName>
    <definedName name="CostAllest">#REF!</definedName>
    <definedName name="costCAN">#REF!</definedName>
    <definedName name="costCasted">#REF!</definedName>
    <definedName name="costChip">#REF!</definedName>
    <definedName name="COSTI_NONOP">#REF!</definedName>
    <definedName name="COSTI_PER_ALLESTIMENTO">#REF!</definedName>
    <definedName name="COSTIFISSI">#REF!</definedName>
    <definedName name="costing">#REF!</definedName>
    <definedName name="CostIngreNC">#REF!</definedName>
    <definedName name="costIWS">#REF!</definedName>
    <definedName name="costLactose">#REF!</definedName>
    <definedName name="costNatCheese">#REF!</definedName>
    <definedName name="costo">#REF!</definedName>
    <definedName name="costofDW">#REF!</definedName>
    <definedName name="costofgoodsold" localSheetId="13">#REF!</definedName>
    <definedName name="costofgoodsold">#REF!</definedName>
    <definedName name="costoflact">#REF!</definedName>
    <definedName name="costofutilities">#REF!</definedName>
    <definedName name="costs">#REF!</definedName>
    <definedName name="costSpread">#REF!</definedName>
    <definedName name="costspreadcaps">#REF!</definedName>
    <definedName name="costspreadchives">#REF!</definedName>
    <definedName name="CostVeic">#REF!</definedName>
    <definedName name="costWPC">#REF!</definedName>
    <definedName name="cot7.5" localSheetId="13">#REF!</definedName>
    <definedName name="cot7.5">#REF!</definedName>
    <definedName name="cot8.5" localSheetId="13">#REF!</definedName>
    <definedName name="cot8.5">#REF!</definedName>
    <definedName name="COUNTER">#REF!</definedName>
    <definedName name="countermeasures" localSheetId="13">#REF!</definedName>
    <definedName name="countermeasures">#REF!</definedName>
    <definedName name="Country" localSheetId="13">#REF!</definedName>
    <definedName name="Country">#REF!</definedName>
    <definedName name="Country_dropdown" localSheetId="13">#REF!</definedName>
    <definedName name="Country_dropdown">#REF!</definedName>
    <definedName name="course" hidden="1">{#N/A,#N/A,FALSE,"Aging Summary";#N/A,#N/A,FALSE,"Ratio Analysis";#N/A,#N/A,FALSE,"Test 120 Day Accts";#N/A,#N/A,FALSE,"Tickmarks"}</definedName>
    <definedName name="course_2" hidden="1">{#N/A,#N/A,FALSE,"Aging Summary";#N/A,#N/A,FALSE,"Ratio Analysis";#N/A,#N/A,FALSE,"Test 120 Day Accts";#N/A,#N/A,FALSE,"Tickmarks"}</definedName>
    <definedName name="COUT">#REF!</definedName>
    <definedName name="covbookfield" localSheetId="13">#REF!</definedName>
    <definedName name="covbookfield">#REF!</definedName>
    <definedName name="cover" localSheetId="13">#REF!</definedName>
    <definedName name="cover">#REF!</definedName>
    <definedName name="cover_1" hidden="1">{#N/A,#N/A,FALSE,"Staffnos &amp; cost"}</definedName>
    <definedName name="cover_1_1" hidden="1">{#N/A,#N/A,FALSE,"Staffnos &amp; cost"}</definedName>
    <definedName name="cover_1_2" hidden="1">{#N/A,#N/A,FALSE,"Staffnos &amp; cost"}</definedName>
    <definedName name="cover_2" hidden="1">{#N/A,#N/A,FALSE,"Staffnos &amp; cost"}</definedName>
    <definedName name="cover_2_1" hidden="1">{#N/A,#N/A,FALSE,"Staffnos &amp; cost"}</definedName>
    <definedName name="cover_3" hidden="1">{#N/A,#N/A,FALSE,"Staffnos &amp; cost"}</definedName>
    <definedName name="cover_4" hidden="1">{#N/A,#N/A,FALSE,"Staffnos &amp; cost"}</definedName>
    <definedName name="cover_5" hidden="1">{#N/A,#N/A,FALSE,"Staffnos &amp; cost"}</definedName>
    <definedName name="CP1_">#N/A</definedName>
    <definedName name="CP2_">#N/A</definedName>
    <definedName name="cpc" localSheetId="13">#REF!</definedName>
    <definedName name="cpc">#REF!</definedName>
    <definedName name="CPLG">#REF!</definedName>
    <definedName name="cpltdproj">#REF!</definedName>
    <definedName name="cpm">#REF!</definedName>
    <definedName name="CPP" localSheetId="13">#REF!</definedName>
    <definedName name="CPP">#REF!</definedName>
    <definedName name="CPP_10">#REF!</definedName>
    <definedName name="CPP_11">#REF!</definedName>
    <definedName name="CPP_12">#REF!</definedName>
    <definedName name="CPP_9">#REF!</definedName>
    <definedName name="CR" localSheetId="13">#REF!</definedName>
    <definedName name="CR">#REF!</definedName>
    <definedName name="cr_2">#REF!</definedName>
    <definedName name="Cr_Acct" localSheetId="13">#REF!</definedName>
    <definedName name="Cr_Acct">#REF!</definedName>
    <definedName name="cr_status_fmt_2002_sisc_rc_mst">#REF!</definedName>
    <definedName name="CR3RT">#REF!</definedName>
    <definedName name="CR3RTDK">#REF!</definedName>
    <definedName name="CR5RTDK">#REF!</definedName>
    <definedName name="CRE" localSheetId="13">#REF!</definedName>
    <definedName name="CRE">#REF!</definedName>
    <definedName name="CREATESUMMARYJNLS1">#REF!</definedName>
    <definedName name="CREATESUMMARYJNLS2">#REF!</definedName>
    <definedName name="CREATESUMMARYJNLS3">#REF!</definedName>
    <definedName name="CREATESUMMARYJNLS4">#REF!</definedName>
    <definedName name="CREATESUMMARYJNLS5">#REF!</definedName>
    <definedName name="CREATESUMMARYJNLS6">#REF!</definedName>
    <definedName name="CREATESUMMARYJNLS7">#REF!</definedName>
    <definedName name="CREATOR">#REF!</definedName>
    <definedName name="Creditcardshare">#REF!</definedName>
    <definedName name="CREDITOR" localSheetId="13">#REF!</definedName>
    <definedName name="CREDITOR">#REF!</definedName>
    <definedName name="creditors" localSheetId="13">#REF!</definedName>
    <definedName name="creditors">#REF!</definedName>
    <definedName name="credotor" localSheetId="13">#REF!</definedName>
    <definedName name="credotor">#REF!</definedName>
    <definedName name="CRESP">#REF!</definedName>
    <definedName name="cri_1">#REF!</definedName>
    <definedName name="cri_3">#REF!</definedName>
    <definedName name="cri_4">#REF!</definedName>
    <definedName name="CRIT">#REF!</definedName>
    <definedName name="crit1">#REF!</definedName>
    <definedName name="CRITER">NA()</definedName>
    <definedName name="_xlnm.Criteria" localSheetId="13">#REF!</definedName>
    <definedName name="_xlnm.Criteria">#REF!</definedName>
    <definedName name="CRITERIA_MI">#REF!</definedName>
    <definedName name="CRITERIACOLUMN1">#REF!</definedName>
    <definedName name="CRITERIACOLUMN2">#REF!</definedName>
    <definedName name="CRITERIACOLUMN3">#REF!</definedName>
    <definedName name="CRITERIACOLUMN4">#REF!</definedName>
    <definedName name="CRITERIACOLUMN5">#REF!</definedName>
    <definedName name="CRITERIACOLUMN6">#REF!</definedName>
    <definedName name="CRITERIACOLUMN7">#REF!</definedName>
    <definedName name="CRITINST" localSheetId="13">#REF!</definedName>
    <definedName name="CRITINST">#REF!</definedName>
    <definedName name="CRITPURC" localSheetId="13">#REF!</definedName>
    <definedName name="CRITPURC">#REF!</definedName>
    <definedName name="CROMA">#REF!</definedName>
    <definedName name="crore">10000000</definedName>
    <definedName name="cross">#REF!</definedName>
    <definedName name="cs">#REF!</definedName>
    <definedName name="CS_10" localSheetId="13">#REF!</definedName>
    <definedName name="CS_10">#REF!</definedName>
    <definedName name="CS_100" localSheetId="13">#REF!</definedName>
    <definedName name="CS_100">#REF!</definedName>
    <definedName name="CS_10S" localSheetId="13">#REF!</definedName>
    <definedName name="CS_10S">#REF!</definedName>
    <definedName name="CS_120" localSheetId="13">#REF!</definedName>
    <definedName name="CS_120">#REF!</definedName>
    <definedName name="CS_140" localSheetId="13">#REF!</definedName>
    <definedName name="CS_140">#REF!</definedName>
    <definedName name="CS_160" localSheetId="13">#REF!</definedName>
    <definedName name="CS_160">#REF!</definedName>
    <definedName name="CS_20" localSheetId="13">#REF!</definedName>
    <definedName name="CS_20">#REF!</definedName>
    <definedName name="CS_30" localSheetId="13">#REF!</definedName>
    <definedName name="CS_30">#REF!</definedName>
    <definedName name="CS_40" localSheetId="13">#REF!</definedName>
    <definedName name="CS_40">#REF!</definedName>
    <definedName name="CS_40S" localSheetId="13">#REF!</definedName>
    <definedName name="CS_40S">#REF!</definedName>
    <definedName name="CS_5S" localSheetId="13">#REF!</definedName>
    <definedName name="CS_5S">#REF!</definedName>
    <definedName name="CS_60" localSheetId="13">#REF!</definedName>
    <definedName name="CS_60">#REF!</definedName>
    <definedName name="CS_80" localSheetId="13">#REF!</definedName>
    <definedName name="CS_80">#REF!</definedName>
    <definedName name="CS_80S" localSheetId="13">#REF!</definedName>
    <definedName name="CS_80S">#REF!</definedName>
    <definedName name="CS_STD" localSheetId="13">#REF!</definedName>
    <definedName name="CS_STD">#REF!</definedName>
    <definedName name="CS_XS" localSheetId="13">#REF!</definedName>
    <definedName name="CS_XS">#REF!</definedName>
    <definedName name="CS_XXS" localSheetId="13">#REF!</definedName>
    <definedName name="CS_XXS">#REF!</definedName>
    <definedName name="csDesignMode">1</definedName>
    <definedName name="CSHB1P">#REF!</definedName>
    <definedName name="CSHB2P">#REF!</definedName>
    <definedName name="cshcrdt" localSheetId="13">#REF!</definedName>
    <definedName name="cshcrdt">#REF!</definedName>
    <definedName name="CSRsendingHT">#REF!</definedName>
    <definedName name="cssum">#REF!</definedName>
    <definedName name="cst" localSheetId="13">#REF!</definedName>
    <definedName name="cst">#REF!</definedName>
    <definedName name="CT">#N/A</definedName>
    <definedName name="CTCECONS">#REF!</definedName>
    <definedName name="CTGRY" localSheetId="13">#REF!</definedName>
    <definedName name="CTGRY">#REF!</definedName>
    <definedName name="ctiep" localSheetId="13">#REF!</definedName>
    <definedName name="ctiep">#REF!</definedName>
    <definedName name="CTO" localSheetId="13">#REF!</definedName>
    <definedName name="CTO">#REF!</definedName>
    <definedName name="CTTRV">#N/A</definedName>
    <definedName name="CU_LY" localSheetId="13">#REF!</definedName>
    <definedName name="CU_LY">#REF!</definedName>
    <definedName name="Culinery" localSheetId="13">#REF!</definedName>
    <definedName name="Culinery">#REF!</definedName>
    <definedName name="Cum.Interest">IF(#REF!&lt;&gt;"",#REF!+#REF!,"")</definedName>
    <definedName name="cuoc_vc" localSheetId="13">#REF!</definedName>
    <definedName name="cuoc_vc">#REF!</definedName>
    <definedName name="CUR_ASS" localSheetId="13">#REF!</definedName>
    <definedName name="CUR_ASS">#REF!</definedName>
    <definedName name="curr" localSheetId="13">#REF!</definedName>
    <definedName name="curr">#REF!</definedName>
    <definedName name="CURR_LIB" localSheetId="13">#REF!</definedName>
    <definedName name="CURR_LIB">#REF!</definedName>
    <definedName name="curr_range_source">#REF!</definedName>
    <definedName name="curr_range_target">#REF!</definedName>
    <definedName name="CURRENCY" localSheetId="13">#REF!</definedName>
    <definedName name="CURRENCY">#REF!</definedName>
    <definedName name="Currency_Invest">#REF!</definedName>
    <definedName name="currency_Type" localSheetId="13">#REF!</definedName>
    <definedName name="currency_Type">#REF!</definedName>
    <definedName name="currency2">#REF!</definedName>
    <definedName name="current">#REF!</definedName>
    <definedName name="Current_Q_Chart_Data" localSheetId="13">#REF!</definedName>
    <definedName name="Current_Q_Chart_Data">#REF!</definedName>
    <definedName name="Current_Sal" localSheetId="13">#REF!</definedName>
    <definedName name="Current_Sal">#REF!</definedName>
    <definedName name="Current_Year_Known_and_Likely_Misstatements" localSheetId="13">#REF!</definedName>
    <definedName name="Current_Year_Known_and_Likely_Misstatements">#REF!</definedName>
    <definedName name="CurrentYTD" localSheetId="13">#REF!</definedName>
    <definedName name="CurrentYTD">#REF!</definedName>
    <definedName name="CUSRATE">#N/A</definedName>
    <definedName name="cust" localSheetId="13">#REF!</definedName>
    <definedName name="cust">#REF!</definedName>
    <definedName name="CUST_NAME">#REF!</definedName>
    <definedName name="CUSTOM">#N/A</definedName>
    <definedName name="Customer_Copy_Area">#REF!</definedName>
    <definedName name="Customer_Name">#REF!</definedName>
    <definedName name="Customer_nr" localSheetId="13">#REF!</definedName>
    <definedName name="Customer_nr">#REF!</definedName>
    <definedName name="Customer_Print_Area">#REF!</definedName>
    <definedName name="Customer_Rejection______________Qty." localSheetId="13">#REF!</definedName>
    <definedName name="Customer_Rejection______________Qty.">#REF!</definedName>
    <definedName name="Customer_Satisfaction">#REF!</definedName>
    <definedName name="Customer_Satisfation">#REF!</definedName>
    <definedName name="CustomerName">#REF!</definedName>
    <definedName name="CustomerNameAndAddress">#REF!</definedName>
    <definedName name="Custs">#REF!</definedName>
    <definedName name="cutoff" localSheetId="13">#REF!</definedName>
    <definedName name="cutoff">#REF!</definedName>
    <definedName name="cv" localSheetId="13">#REF!</definedName>
    <definedName name="cv">#REF!</definedName>
    <definedName name="CVARMAT">#REF!</definedName>
    <definedName name="cvbhnjm">#REF!</definedName>
    <definedName name="cvbn">#REF!</definedName>
    <definedName name="CVEH">#REF!</definedName>
    <definedName name="cvgcfnv" localSheetId="13">#REF!</definedName>
    <definedName name="cvgcfnv">#REF!</definedName>
    <definedName name="CVPNshare">#REF!</definedName>
    <definedName name="cvscas">#REF!</definedName>
    <definedName name="CW" hidden="1">{#N/A,#N/A,FALSE,"COMP"}</definedName>
    <definedName name="CW_1" hidden="1">{#N/A,#N/A,FALSE,"COMP"}</definedName>
    <definedName name="CW_2" hidden="1">{#N/A,#N/A,FALSE,"COMP"}</definedName>
    <definedName name="CWGOS">#REF!</definedName>
    <definedName name="cwh">#REF!</definedName>
    <definedName name="CWHoldingTime">#REF!</definedName>
    <definedName name="CWIP" localSheetId="13">#REF!</definedName>
    <definedName name="CWIP">#REF!</definedName>
    <definedName name="CWN" hidden="1">{#N/A,#N/A,FALSE,"Staffnos &amp; cost"}</definedName>
    <definedName name="CWTrafficFraction">#REF!</definedName>
    <definedName name="cx" localSheetId="13">#REF!</definedName>
    <definedName name="cx">#REF!</definedName>
    <definedName name="CY_1210">#REF!</definedName>
    <definedName name="CY_1210_CALC">#REF!</definedName>
    <definedName name="CY_1210_exp">#REF!</definedName>
    <definedName name="CY_1210var">#REF!</definedName>
    <definedName name="CY_1240">#REF!</definedName>
    <definedName name="CY_1240_calc">#REF!</definedName>
    <definedName name="CY_1240_Re_Calc">#REF!</definedName>
    <definedName name="CY_1240EXP">#REF!</definedName>
    <definedName name="CY_1240var">#REF!</definedName>
    <definedName name="CY_all_Assets" localSheetId="13">#REF!</definedName>
    <definedName name="CY_all_Assets">#REF!</definedName>
    <definedName name="CY_all_Equity" localSheetId="13">#REF!</definedName>
    <definedName name="CY_all_Equity">#REF!</definedName>
    <definedName name="CY_all_Income" localSheetId="13">#REF!</definedName>
    <definedName name="CY_all_Income">#REF!</definedName>
    <definedName name="CY_all_Liabs" localSheetId="13">#REF!</definedName>
    <definedName name="CY_all_Liabs">#REF!</definedName>
    <definedName name="CY_all_RetEarn_bf" localSheetId="13">#REF!</definedName>
    <definedName name="CY_all_RetEarn_bf">#REF!</definedName>
    <definedName name="CY_knw_Assets" localSheetId="13">#REF!</definedName>
    <definedName name="CY_knw_Assets">#REF!</definedName>
    <definedName name="CY_knw_Equity" localSheetId="13">#REF!</definedName>
    <definedName name="CY_knw_Equity">#REF!</definedName>
    <definedName name="CY_knw_Income" localSheetId="13">#REF!</definedName>
    <definedName name="CY_knw_Income">#REF!</definedName>
    <definedName name="CY_knw_Liabs" localSheetId="13">#REF!</definedName>
    <definedName name="CY_knw_Liabs">#REF!</definedName>
    <definedName name="CY_knw_RetEarn_bf" localSheetId="13">#REF!</definedName>
    <definedName name="CY_knw_RetEarn_bf">#REF!</definedName>
    <definedName name="CY_lik_Assets" localSheetId="13">#REF!</definedName>
    <definedName name="CY_lik_Assets">#REF!</definedName>
    <definedName name="CY_lik_Assets_ex" localSheetId="13">#REF!</definedName>
    <definedName name="CY_lik_Assets_ex">#REF!</definedName>
    <definedName name="CY_lik_Assets_ext" localSheetId="13">#REF!</definedName>
    <definedName name="CY_lik_Assets_ext">#REF!</definedName>
    <definedName name="CY_lik_Equity" localSheetId="13">#REF!</definedName>
    <definedName name="CY_lik_Equity">#REF!</definedName>
    <definedName name="CY_lik_Equity_eX" localSheetId="13">#REF!</definedName>
    <definedName name="CY_lik_Equity_eX">#REF!</definedName>
    <definedName name="CY_lik_Equity_eXt" localSheetId="13">#REF!</definedName>
    <definedName name="CY_lik_Equity_eXt">#REF!</definedName>
    <definedName name="CY_lik_Income" localSheetId="13">#REF!</definedName>
    <definedName name="CY_lik_Income">#REF!</definedName>
    <definedName name="CY_lik_Income_Ex" localSheetId="13">#REF!</definedName>
    <definedName name="CY_lik_Income_Ex">#REF!</definedName>
    <definedName name="CY_lik_Income_Ext" localSheetId="13">#REF!</definedName>
    <definedName name="CY_lik_Income_Ext">#REF!</definedName>
    <definedName name="CY_lik_Liabs" localSheetId="13">#REF!</definedName>
    <definedName name="CY_lik_Liabs">#REF!</definedName>
    <definedName name="CY_lik_Liabs_EX" localSheetId="13">#REF!</definedName>
    <definedName name="CY_lik_Liabs_EX">#REF!</definedName>
    <definedName name="CY_lik_Liabs_EXt" localSheetId="13">#REF!</definedName>
    <definedName name="CY_lik_Liabs_EXt">#REF!</definedName>
    <definedName name="CY_lik_RetEarn_bf" localSheetId="13">#REF!</definedName>
    <definedName name="CY_lik_RetEarn_bf">#REF!</definedName>
    <definedName name="CY_tx_all_Equity" localSheetId="13">#REF!</definedName>
    <definedName name="CY_tx_all_Equity">#REF!</definedName>
    <definedName name="CY_tx_all_Income" localSheetId="13">#REF!</definedName>
    <definedName name="CY_tx_all_Income">#REF!</definedName>
    <definedName name="CY_tx_all_Liabs" localSheetId="13">#REF!</definedName>
    <definedName name="CY_tx_all_Liabs">#REF!</definedName>
    <definedName name="CY_tx_all_RetEarn_bf" localSheetId="13">#REF!</definedName>
    <definedName name="CY_tx_all_RetEarn_bf">#REF!</definedName>
    <definedName name="CY_tx_knw_Equity" localSheetId="13">#REF!</definedName>
    <definedName name="CY_tx_knw_Equity">#REF!</definedName>
    <definedName name="CY_tx_knw_Income" localSheetId="13">#REF!</definedName>
    <definedName name="CY_tx_knw_Income">#REF!</definedName>
    <definedName name="CY_tx_knw_Liabs" localSheetId="13">#REF!</definedName>
    <definedName name="CY_tx_knw_Liabs">#REF!</definedName>
    <definedName name="CY_tx_knw_RetEarn_bf" localSheetId="13">#REF!</definedName>
    <definedName name="CY_tx_knw_RetEarn_bf">#REF!</definedName>
    <definedName name="CY_tx_lik_Equity" localSheetId="13">#REF!</definedName>
    <definedName name="CY_tx_lik_Equity">#REF!</definedName>
    <definedName name="CY_tx_lik_Equity_ex" localSheetId="13">#REF!</definedName>
    <definedName name="CY_tx_lik_Equity_ex">#REF!</definedName>
    <definedName name="CY_tx_lik_Equity_ext" localSheetId="13">#REF!</definedName>
    <definedName name="CY_tx_lik_Equity_ext">#REF!</definedName>
    <definedName name="CY_tx_lik_Income" localSheetId="13">#REF!</definedName>
    <definedName name="CY_tx_lik_Income">#REF!</definedName>
    <definedName name="CY_tx_lik_Income_ex" localSheetId="13">#REF!</definedName>
    <definedName name="CY_tx_lik_Income_ex">#REF!</definedName>
    <definedName name="CY_tx_lik_Income_ext" localSheetId="13">#REF!</definedName>
    <definedName name="CY_tx_lik_Income_ext">#REF!</definedName>
    <definedName name="CY_tx_lik_Liabs" localSheetId="13">#REF!</definedName>
    <definedName name="CY_tx_lik_Liabs">#REF!</definedName>
    <definedName name="CY_tx_lik_Liabs_ex" localSheetId="13">#REF!</definedName>
    <definedName name="CY_tx_lik_Liabs_ex">#REF!</definedName>
    <definedName name="CY_tx_lik_Liabs_ext" localSheetId="13">#REF!</definedName>
    <definedName name="CY_tx_lik_Liabs_ext">#REF!</definedName>
    <definedName name="CY_tx_lik_RetEarn_bf" localSheetId="13">#REF!</definedName>
    <definedName name="CY_tx_lik_RetEarn_bf">#REF!</definedName>
    <definedName name="CY_tx_lik_RetEarn_bf_ex" localSheetId="13">#REF!</definedName>
    <definedName name="CY_tx_lik_RetEarn_bf_ex">#REF!</definedName>
    <definedName name="CY_tx_lik_RetEarn_bf_ext" localSheetId="13">#REF!</definedName>
    <definedName name="CY_tx_lik_RetEarn_bf_ext">#REF!</definedName>
    <definedName name="cyexp">#REF!</definedName>
    <definedName name="cypay">#REF!</definedName>
    <definedName name="cypayable">#REF!</definedName>
    <definedName name="D" localSheetId="13">#REF!</definedName>
    <definedName name="D">#REF!</definedName>
    <definedName name="D.K._PRADHAN_31607">#REF!</definedName>
    <definedName name="d.nos" localSheetId="13">#REF!</definedName>
    <definedName name="d.nos">#REF!</definedName>
    <definedName name="D_06" localSheetId="13">#REF!</definedName>
    <definedName name="D_06">#REF!</definedName>
    <definedName name="D_1" localSheetId="13">#REF!</definedName>
    <definedName name="D_1">#REF!</definedName>
    <definedName name="D_10" localSheetId="13">#REF!</definedName>
    <definedName name="D_10">#REF!</definedName>
    <definedName name="D_11" localSheetId="13">#REF!</definedName>
    <definedName name="D_11">#REF!</definedName>
    <definedName name="D_12" localSheetId="13">#REF!</definedName>
    <definedName name="D_12">#REF!</definedName>
    <definedName name="D_13">#REF!</definedName>
    <definedName name="D_19" localSheetId="13">#REF!</definedName>
    <definedName name="D_19">#REF!</definedName>
    <definedName name="D_20_R" localSheetId="13">#REF!</definedName>
    <definedName name="D_20_R">#REF!</definedName>
    <definedName name="D_21" localSheetId="13">#REF!</definedName>
    <definedName name="D_21">#REF!</definedName>
    <definedName name="D_21A" localSheetId="13">#REF!</definedName>
    <definedName name="D_21A">#REF!</definedName>
    <definedName name="D_23_R" localSheetId="13">#REF!</definedName>
    <definedName name="D_23_R">#REF!</definedName>
    <definedName name="D_28" localSheetId="13">#REF!</definedName>
    <definedName name="D_28">#REF!</definedName>
    <definedName name="D_33" localSheetId="13">#REF!</definedName>
    <definedName name="D_33">#REF!</definedName>
    <definedName name="D_35" localSheetId="13">#REF!</definedName>
    <definedName name="D_35">#REF!</definedName>
    <definedName name="D_39" localSheetId="13">#REF!</definedName>
    <definedName name="D_39">#REF!</definedName>
    <definedName name="D_40" localSheetId="13">#REF!</definedName>
    <definedName name="D_40">#REF!</definedName>
    <definedName name="D_44_R" localSheetId="13">#REF!</definedName>
    <definedName name="D_44_R">#REF!</definedName>
    <definedName name="D_45_R" localSheetId="13">#REF!</definedName>
    <definedName name="D_45_R">#REF!</definedName>
    <definedName name="D_49_R" localSheetId="13">#REF!</definedName>
    <definedName name="D_49_R">#REF!</definedName>
    <definedName name="D_54" localSheetId="13">#REF!</definedName>
    <definedName name="D_54">#REF!</definedName>
    <definedName name="D_54A" localSheetId="13">#REF!</definedName>
    <definedName name="D_54A">#REF!</definedName>
    <definedName name="D_57" localSheetId="13">#REF!</definedName>
    <definedName name="D_57">#REF!</definedName>
    <definedName name="D_76" localSheetId="13">#REF!</definedName>
    <definedName name="D_76">#REF!</definedName>
    <definedName name="D_77" localSheetId="13">#REF!</definedName>
    <definedName name="D_77">#REF!</definedName>
    <definedName name="D_78" localSheetId="13">#REF!</definedName>
    <definedName name="D_78">#REF!</definedName>
    <definedName name="D_79" localSheetId="13">#REF!</definedName>
    <definedName name="D_79">#REF!</definedName>
    <definedName name="D_80" localSheetId="13">#REF!</definedName>
    <definedName name="D_80">#REF!</definedName>
    <definedName name="D_91" localSheetId="13">#REF!</definedName>
    <definedName name="D_91">#REF!</definedName>
    <definedName name="D_92" localSheetId="13">#REF!</definedName>
    <definedName name="D_92">#REF!</definedName>
    <definedName name="D_93" localSheetId="13">#REF!</definedName>
    <definedName name="D_93">#REF!</definedName>
    <definedName name="D_94_R" localSheetId="13">#REF!</definedName>
    <definedName name="D_94_R">#REF!</definedName>
    <definedName name="D_95_R" localSheetId="13">#REF!</definedName>
    <definedName name="D_95_R">#REF!</definedName>
    <definedName name="d_area">#REF!</definedName>
    <definedName name="d_BANK_RECONCILIATION">#REF!</definedName>
    <definedName name="D_Gupta" localSheetId="13">#REF!</definedName>
    <definedName name="D_Gupta">#REF!</definedName>
    <definedName name="D_Khatwani" localSheetId="13">#REF!</definedName>
    <definedName name="D_Khatwani">#REF!</definedName>
    <definedName name="D_M" localSheetId="13">#REF!</definedName>
    <definedName name="D_M">#REF!</definedName>
    <definedName name="D_Marquis" localSheetId="13">#REF!</definedName>
    <definedName name="D_Marquis">#REF!</definedName>
    <definedName name="da" hidden="1">{#N/A,#N/A,FALSE,"Aging Summary";#N/A,#N/A,FALSE,"Ratio Analysis";#N/A,#N/A,FALSE,"Test 120 Day Accts";#N/A,#N/A,FALSE,"Tickmarks"}</definedName>
    <definedName name="DA_1796924069600001337" hidden="1">#REF!</definedName>
    <definedName name="da_2" hidden="1">{#N/A,#N/A,FALSE,"Aging Summary";#N/A,#N/A,FALSE,"Ratio Analysis";#N/A,#N/A,FALSE,"Test 120 Day Accts";#N/A,#N/A,FALSE,"Tickmarks"}</definedName>
    <definedName name="dadd" hidden="1">#REF!</definedName>
    <definedName name="dadfs" localSheetId="13">#REF!</definedName>
    <definedName name="dadfs">#REF!</definedName>
    <definedName name="dafg" hidden="1">#N/A</definedName>
    <definedName name="dalcred02a">#REF!</definedName>
    <definedName name="dam">78000</definedName>
    <definedName name="DAN">#N/A</definedName>
    <definedName name="DANIMARCA">#REF!</definedName>
    <definedName name="DaRWk1" localSheetId="13">#REF!</definedName>
    <definedName name="DaRWk1">#REF!</definedName>
    <definedName name="DaRWk10" localSheetId="13">#REF!</definedName>
    <definedName name="DaRWk10">#REF!</definedName>
    <definedName name="DaRWk11" localSheetId="13">#REF!</definedName>
    <definedName name="DaRWk11">#REF!</definedName>
    <definedName name="DaRWk12" localSheetId="13">#REF!</definedName>
    <definedName name="DaRWk12">#REF!</definedName>
    <definedName name="DaRWk2" localSheetId="13">#REF!</definedName>
    <definedName name="DaRWk2">#REF!</definedName>
    <definedName name="DaRWk3" localSheetId="13">#REF!</definedName>
    <definedName name="DaRWk3">#REF!</definedName>
    <definedName name="DaRWk4" localSheetId="13">#REF!</definedName>
    <definedName name="DaRWk4">#REF!</definedName>
    <definedName name="DaRWk5" localSheetId="13">#REF!</definedName>
    <definedName name="DaRWk5">#REF!</definedName>
    <definedName name="DaRWk6" localSheetId="13">#REF!</definedName>
    <definedName name="DaRWk6">#REF!</definedName>
    <definedName name="DaRWk8" localSheetId="13">#REF!</definedName>
    <definedName name="DaRWk8">#REF!</definedName>
    <definedName name="DaRwk9" localSheetId="13">#REF!</definedName>
    <definedName name="DaRwk9">#REF!</definedName>
    <definedName name="das">#REF!</definedName>
    <definedName name="DAT">#REF!</definedName>
    <definedName name="DAT_1">#REF!</definedName>
    <definedName name="DAT1_10">#REF!</definedName>
    <definedName name="DAT1_11">#REF!</definedName>
    <definedName name="DAT1_12">#REF!</definedName>
    <definedName name="DAT1_14">#REF!</definedName>
    <definedName name="DAT1_9">#REF!</definedName>
    <definedName name="DAT10_10">#REF!</definedName>
    <definedName name="DAT10_11">#REF!</definedName>
    <definedName name="DAT10_12">#REF!</definedName>
    <definedName name="DAT10_14">#REF!</definedName>
    <definedName name="DAT10_9">#REF!</definedName>
    <definedName name="DAT11_10">#REF!</definedName>
    <definedName name="DAT11_11">#REF!</definedName>
    <definedName name="DAT11_12">#REF!</definedName>
    <definedName name="DAT11_14">#REF!</definedName>
    <definedName name="DAT11_9">#REF!</definedName>
    <definedName name="DAT12_14">#REF!</definedName>
    <definedName name="DAT13_10">#REF!</definedName>
    <definedName name="DAT13_11">#REF!</definedName>
    <definedName name="DAT13_12">#REF!</definedName>
    <definedName name="DAT13_14">#REF!</definedName>
    <definedName name="DAT13_9">#REF!</definedName>
    <definedName name="DAT14_10">#REF!</definedName>
    <definedName name="DAT14_11">#REF!</definedName>
    <definedName name="DAT14_12">#REF!</definedName>
    <definedName name="DAT14_14">#REF!</definedName>
    <definedName name="DAT14_9">#REF!</definedName>
    <definedName name="DAT15_10">#REF!</definedName>
    <definedName name="DAT15_11">#REF!</definedName>
    <definedName name="DAT15_12">#REF!</definedName>
    <definedName name="DAT15_14">#REF!</definedName>
    <definedName name="DAT15_9">#REF!</definedName>
    <definedName name="dat16.1">#REF!</definedName>
    <definedName name="DAT16_10">#REF!</definedName>
    <definedName name="DAT16_11">#REF!</definedName>
    <definedName name="DAT16_12">#REF!</definedName>
    <definedName name="DAT16_14">#REF!</definedName>
    <definedName name="DAT16_9">#REF!</definedName>
    <definedName name="DAT17_10">#REF!</definedName>
    <definedName name="DAT17_11">#REF!</definedName>
    <definedName name="DAT17_12">#REF!</definedName>
    <definedName name="DAT17_14">#REF!</definedName>
    <definedName name="DAT17_9">#REF!</definedName>
    <definedName name="DAT18_10">#REF!</definedName>
    <definedName name="DAT18_11">#REF!</definedName>
    <definedName name="DAT18_12">#REF!</definedName>
    <definedName name="DAT18_14">#REF!</definedName>
    <definedName name="DAT18_9">#REF!</definedName>
    <definedName name="DAT19_10">#REF!</definedName>
    <definedName name="DAT19_11">#REF!</definedName>
    <definedName name="DAT19_12">#REF!</definedName>
    <definedName name="DAT19_14">#REF!</definedName>
    <definedName name="DAT19_9">#REF!</definedName>
    <definedName name="DAT2_10">#REF!</definedName>
    <definedName name="DAT2_11">#REF!</definedName>
    <definedName name="DAT2_12">#REF!</definedName>
    <definedName name="DAT2_14">#REF!</definedName>
    <definedName name="DAT2_9">#REF!</definedName>
    <definedName name="DAT20_10">#REF!</definedName>
    <definedName name="DAT20_11">#REF!</definedName>
    <definedName name="DAT20_12">#REF!</definedName>
    <definedName name="DAT20_14">#REF!</definedName>
    <definedName name="DAT20_9">#REF!</definedName>
    <definedName name="DAT21_10">#REF!</definedName>
    <definedName name="DAT21_11">#REF!</definedName>
    <definedName name="DAT21_12">#REF!</definedName>
    <definedName name="DAT21_14">#REF!</definedName>
    <definedName name="DAT21_9">#REF!</definedName>
    <definedName name="DAT22_10">#REF!</definedName>
    <definedName name="DAT22_11">#REF!</definedName>
    <definedName name="DAT22_12">#REF!</definedName>
    <definedName name="DAT22_14">#REF!</definedName>
    <definedName name="DAT22_9">#REF!</definedName>
    <definedName name="DAT23_10">#REF!</definedName>
    <definedName name="DAT23_11">#REF!</definedName>
    <definedName name="DAT23_12">#REF!</definedName>
    <definedName name="DAT23_14">#REF!</definedName>
    <definedName name="DAT23_9">#REF!</definedName>
    <definedName name="DAT24_10">#REF!</definedName>
    <definedName name="DAT24_11">#REF!</definedName>
    <definedName name="DAT24_12">#REF!</definedName>
    <definedName name="DAT24_14">#REF!</definedName>
    <definedName name="DAT24_9">#REF!</definedName>
    <definedName name="DAT25_10">#REF!</definedName>
    <definedName name="DAT25_11">#REF!</definedName>
    <definedName name="DAT25_12">#REF!</definedName>
    <definedName name="DAT25_14">#REF!</definedName>
    <definedName name="DAT25_9">#REF!</definedName>
    <definedName name="DAT26_10">#REF!</definedName>
    <definedName name="DAT26_11">#REF!</definedName>
    <definedName name="DAT26_12">#REF!</definedName>
    <definedName name="DAT26_14">#REF!</definedName>
    <definedName name="DAT26_9">#REF!</definedName>
    <definedName name="DAT27_10">#REF!</definedName>
    <definedName name="DAT27_11">#REF!</definedName>
    <definedName name="DAT27_12">#REF!</definedName>
    <definedName name="DAT27_14">#REF!</definedName>
    <definedName name="DAT27_9">#REF!</definedName>
    <definedName name="DAT28_10">#REF!</definedName>
    <definedName name="DAT28_11">#REF!</definedName>
    <definedName name="DAT28_12">#REF!</definedName>
    <definedName name="DAT28_14">#REF!</definedName>
    <definedName name="DAT28_9">#REF!</definedName>
    <definedName name="DAT29_10">#REF!</definedName>
    <definedName name="DAT29_11">#REF!</definedName>
    <definedName name="DAT29_12">#REF!</definedName>
    <definedName name="DAT29_14">#REF!</definedName>
    <definedName name="DAT29_9">#REF!</definedName>
    <definedName name="DAT3_10">#REF!</definedName>
    <definedName name="DAT3_11">#REF!</definedName>
    <definedName name="DAT3_12">#REF!</definedName>
    <definedName name="DAT3_14">#REF!</definedName>
    <definedName name="DAT3_9">#REF!</definedName>
    <definedName name="DAT30_10">#REF!</definedName>
    <definedName name="DAT30_11">#REF!</definedName>
    <definedName name="DAT30_12">#REF!</definedName>
    <definedName name="DAT30_14">#REF!</definedName>
    <definedName name="DAT30_9">#REF!</definedName>
    <definedName name="DAT31_10">#REF!</definedName>
    <definedName name="DAT31_11">#REF!</definedName>
    <definedName name="DAT31_12">#REF!</definedName>
    <definedName name="DAT31_14">#REF!</definedName>
    <definedName name="DAT31_9">#REF!</definedName>
    <definedName name="DAT32_10">#REF!</definedName>
    <definedName name="DAT32_11">#REF!</definedName>
    <definedName name="DAT32_12">#REF!</definedName>
    <definedName name="DAT32_14">#REF!</definedName>
    <definedName name="DAT32_9">#REF!</definedName>
    <definedName name="DAT33_10">#REF!</definedName>
    <definedName name="DAT33_11">#REF!</definedName>
    <definedName name="DAT33_12">#REF!</definedName>
    <definedName name="DAT33_14">#REF!</definedName>
    <definedName name="DAT33_9">#REF!</definedName>
    <definedName name="DAT34_10">#REF!</definedName>
    <definedName name="DAT34_11">#REF!</definedName>
    <definedName name="DAT34_12">#REF!</definedName>
    <definedName name="DAT34_14">#REF!</definedName>
    <definedName name="DAT34_9">#REF!</definedName>
    <definedName name="DAT35_10">#REF!</definedName>
    <definedName name="DAT35_11">#REF!</definedName>
    <definedName name="DAT35_12">#REF!</definedName>
    <definedName name="DAT35_14">#REF!</definedName>
    <definedName name="DAT35_9">#REF!</definedName>
    <definedName name="DAT36_10">#REF!</definedName>
    <definedName name="DAT36_11">#REF!</definedName>
    <definedName name="DAT36_12">#REF!</definedName>
    <definedName name="DAT36_14">#REF!</definedName>
    <definedName name="DAT36_9">#REF!</definedName>
    <definedName name="DAT37_10">#REF!</definedName>
    <definedName name="DAT37_11">#REF!</definedName>
    <definedName name="DAT37_12">#REF!</definedName>
    <definedName name="DAT37_14">#REF!</definedName>
    <definedName name="DAT37_9">#REF!</definedName>
    <definedName name="DAT38_10">#REF!</definedName>
    <definedName name="DAT38_11">#REF!</definedName>
    <definedName name="DAT38_12">#REF!</definedName>
    <definedName name="DAT38_14">#REF!</definedName>
    <definedName name="DAT38_9">#REF!</definedName>
    <definedName name="DAT39_10">#REF!</definedName>
    <definedName name="DAT39_11">#REF!</definedName>
    <definedName name="DAT39_12">#REF!</definedName>
    <definedName name="DAT39_14">#REF!</definedName>
    <definedName name="DAT39_9">#REF!</definedName>
    <definedName name="DAT4_10">#REF!</definedName>
    <definedName name="DAT4_11">#REF!</definedName>
    <definedName name="DAT4_12">#REF!</definedName>
    <definedName name="DAT4_14">#REF!</definedName>
    <definedName name="DAT4_9">#REF!</definedName>
    <definedName name="DAT40_10">#REF!</definedName>
    <definedName name="DAT40_11">#REF!</definedName>
    <definedName name="DAT40_12">#REF!</definedName>
    <definedName name="DAT40_14">#REF!</definedName>
    <definedName name="DAT40_9">#REF!</definedName>
    <definedName name="DAT41_10">#REF!</definedName>
    <definedName name="DAT41_11">#REF!</definedName>
    <definedName name="DAT41_12">#REF!</definedName>
    <definedName name="DAT41_14">#REF!</definedName>
    <definedName name="DAT41_9">#REF!</definedName>
    <definedName name="dat43w" localSheetId="13">#REF!</definedName>
    <definedName name="dat43w">#REF!</definedName>
    <definedName name="DAT5_10">#REF!</definedName>
    <definedName name="DAT5_11">#REF!</definedName>
    <definedName name="DAT5_12">#REF!</definedName>
    <definedName name="DAT5_14">#REF!</definedName>
    <definedName name="DAT5_9">#REF!</definedName>
    <definedName name="DAT6_10">#REF!</definedName>
    <definedName name="DAT6_11">#REF!</definedName>
    <definedName name="DAT6_12">#REF!</definedName>
    <definedName name="DAT6_14">#REF!</definedName>
    <definedName name="DAT6_9">#REF!</definedName>
    <definedName name="DAT7_10">#REF!</definedName>
    <definedName name="DAT7_11">#REF!</definedName>
    <definedName name="DAT7_12">#REF!</definedName>
    <definedName name="DAT7_14">#REF!</definedName>
    <definedName name="DAT7_9">#REF!</definedName>
    <definedName name="DAT8_10">#REF!</definedName>
    <definedName name="DAT8_11">#REF!</definedName>
    <definedName name="DAT8_12">#REF!</definedName>
    <definedName name="DAT8_14">#REF!</definedName>
    <definedName name="DAT8_9">#REF!</definedName>
    <definedName name="DAT9_10">#REF!</definedName>
    <definedName name="DAT9_11">#REF!</definedName>
    <definedName name="DAT9_12">#REF!</definedName>
    <definedName name="DAT9_14">#REF!</definedName>
    <definedName name="DAT9_9">#REF!</definedName>
    <definedName name="data" localSheetId="13">#REF!</definedName>
    <definedName name="data">#REF!</definedName>
    <definedName name="Data_Query">#REF!</definedName>
    <definedName name="data_rev">#REF!</definedName>
    <definedName name="DATA1" localSheetId="13">#REF!</definedName>
    <definedName name="DATA1">#REF!</definedName>
    <definedName name="DATA10" localSheetId="13">#REF!</definedName>
    <definedName name="DATA10">#REF!</definedName>
    <definedName name="DATA11" localSheetId="13">#REF!</definedName>
    <definedName name="DATA11">#REF!</definedName>
    <definedName name="DATA12" localSheetId="13">#REF!</definedName>
    <definedName name="DATA12">#REF!</definedName>
    <definedName name="DATA13" localSheetId="13">#REF!</definedName>
    <definedName name="DATA13">#REF!</definedName>
    <definedName name="DATA14" localSheetId="13">#REF!</definedName>
    <definedName name="DATA14">#REF!</definedName>
    <definedName name="DATA15" localSheetId="13">#REF!</definedName>
    <definedName name="DATA15">#REF!</definedName>
    <definedName name="DATA16" localSheetId="13">#REF!</definedName>
    <definedName name="DATA16">#REF!</definedName>
    <definedName name="DATA17" localSheetId="13">#REF!</definedName>
    <definedName name="DATA17">#REF!</definedName>
    <definedName name="DATA18" localSheetId="13">#REF!</definedName>
    <definedName name="DATA18">#REF!</definedName>
    <definedName name="DATA19" localSheetId="13">#REF!</definedName>
    <definedName name="DATA19">#REF!</definedName>
    <definedName name="DATA2" localSheetId="13">#REF!</definedName>
    <definedName name="DATA2">#REF!</definedName>
    <definedName name="DATA20" localSheetId="13">#REF!</definedName>
    <definedName name="DATA20">#REF!</definedName>
    <definedName name="DATA21" localSheetId="13">#REF!</definedName>
    <definedName name="DATA21">#REF!</definedName>
    <definedName name="DATA22" localSheetId="13">#REF!</definedName>
    <definedName name="DATA22">#REF!</definedName>
    <definedName name="DATA23" localSheetId="13">#REF!</definedName>
    <definedName name="DATA23">#REF!</definedName>
    <definedName name="DATA24" localSheetId="13">#REF!</definedName>
    <definedName name="DATA24">#REF!</definedName>
    <definedName name="DATA25" localSheetId="13">#REF!</definedName>
    <definedName name="DATA25">#REF!</definedName>
    <definedName name="DATA26" localSheetId="13">#REF!</definedName>
    <definedName name="DATA26">#REF!</definedName>
    <definedName name="DATA27" localSheetId="13">#REF!</definedName>
    <definedName name="DATA27">#REF!</definedName>
    <definedName name="DATA28" localSheetId="13">#REF!</definedName>
    <definedName name="DATA28">#REF!</definedName>
    <definedName name="DATA29" localSheetId="13">#REF!</definedName>
    <definedName name="DATA29">#REF!</definedName>
    <definedName name="DATA3" localSheetId="13">#REF!</definedName>
    <definedName name="DATA3">#REF!</definedName>
    <definedName name="DATA30" localSheetId="13">#REF!</definedName>
    <definedName name="DATA30">#REF!</definedName>
    <definedName name="DATA31" localSheetId="13">#REF!</definedName>
    <definedName name="DATA31">#REF!</definedName>
    <definedName name="DATA32" localSheetId="13">#REF!</definedName>
    <definedName name="DATA32">#REF!</definedName>
    <definedName name="DATA33" localSheetId="13">#REF!</definedName>
    <definedName name="DATA33">#REF!</definedName>
    <definedName name="DATA34" localSheetId="13">#REF!</definedName>
    <definedName name="DATA34">#REF!</definedName>
    <definedName name="DATA35" localSheetId="13">#REF!</definedName>
    <definedName name="DATA35">#REF!</definedName>
    <definedName name="DATA36" localSheetId="13">#REF!</definedName>
    <definedName name="DATA36">#REF!</definedName>
    <definedName name="DATA37" localSheetId="13">#REF!</definedName>
    <definedName name="DATA37">#REF!</definedName>
    <definedName name="DATA38" localSheetId="13">#REF!</definedName>
    <definedName name="DATA38">#REF!</definedName>
    <definedName name="DATA39" localSheetId="13">#REF!</definedName>
    <definedName name="DATA39">#REF!</definedName>
    <definedName name="DATA4" localSheetId="13">#REF!</definedName>
    <definedName name="DATA4">#REF!</definedName>
    <definedName name="DATA40" localSheetId="13">#REF!</definedName>
    <definedName name="DATA40">#REF!</definedName>
    <definedName name="DATA40000000">#REF!</definedName>
    <definedName name="DATA41" localSheetId="13">#REF!</definedName>
    <definedName name="DATA41">#REF!</definedName>
    <definedName name="DATA42" localSheetId="13">#REF!</definedName>
    <definedName name="DATA42">#REF!</definedName>
    <definedName name="DATA43" localSheetId="13">#REF!</definedName>
    <definedName name="DATA43">#REF!</definedName>
    <definedName name="DATA44" localSheetId="13">#REF!</definedName>
    <definedName name="DATA44">#REF!</definedName>
    <definedName name="DATA45" localSheetId="13">#REF!</definedName>
    <definedName name="DATA45">#REF!</definedName>
    <definedName name="DATA46" localSheetId="13">#REF!</definedName>
    <definedName name="DATA46">#REF!</definedName>
    <definedName name="DATA47" localSheetId="13">#REF!</definedName>
    <definedName name="DATA47">#REF!</definedName>
    <definedName name="DATA48" localSheetId="13">#REF!</definedName>
    <definedName name="DATA48">#REF!</definedName>
    <definedName name="DATA49" localSheetId="13">#REF!</definedName>
    <definedName name="DATA49">#REF!</definedName>
    <definedName name="DATA5" localSheetId="13">#REF!</definedName>
    <definedName name="DATA5">#REF!</definedName>
    <definedName name="DATA50" localSheetId="13">#REF!</definedName>
    <definedName name="DATA50">#REF!</definedName>
    <definedName name="DATA51" localSheetId="13">#REF!</definedName>
    <definedName name="DATA51">#REF!</definedName>
    <definedName name="DATA52" localSheetId="13">#REF!</definedName>
    <definedName name="DATA52">#REF!</definedName>
    <definedName name="DATA53" localSheetId="13">#REF!</definedName>
    <definedName name="DATA53">#REF!</definedName>
    <definedName name="DATA54" localSheetId="13">#REF!</definedName>
    <definedName name="DATA54">#REF!</definedName>
    <definedName name="DATA55" localSheetId="13">#REF!</definedName>
    <definedName name="DATA55">#REF!</definedName>
    <definedName name="DATA56" localSheetId="13">#REF!</definedName>
    <definedName name="DATA56">#REF!</definedName>
    <definedName name="DATA57" localSheetId="13">#REF!</definedName>
    <definedName name="DATA57">#REF!</definedName>
    <definedName name="DATA58" localSheetId="13">#REF!</definedName>
    <definedName name="DATA58">#REF!</definedName>
    <definedName name="DATA59" localSheetId="13">#REF!</definedName>
    <definedName name="DATA59">#REF!</definedName>
    <definedName name="DATA6" localSheetId="13">#REF!</definedName>
    <definedName name="DATA6">#REF!</definedName>
    <definedName name="DATA60" localSheetId="13">#REF!</definedName>
    <definedName name="DATA60">#REF!</definedName>
    <definedName name="DATA61" localSheetId="13">#REF!</definedName>
    <definedName name="DATA61">#REF!</definedName>
    <definedName name="DATA62" localSheetId="13">#REF!</definedName>
    <definedName name="DATA62">#REF!</definedName>
    <definedName name="DATA63" localSheetId="13">#REF!</definedName>
    <definedName name="DATA63">#REF!</definedName>
    <definedName name="DATA64" localSheetId="13">#REF!</definedName>
    <definedName name="DATA64">#REF!</definedName>
    <definedName name="DATA65" localSheetId="13">#REF!</definedName>
    <definedName name="DATA65">#REF!</definedName>
    <definedName name="DATA66" localSheetId="13">#REF!</definedName>
    <definedName name="DATA66">#REF!</definedName>
    <definedName name="DATA67" localSheetId="13">#REF!</definedName>
    <definedName name="DATA67">#REF!</definedName>
    <definedName name="DATA68" localSheetId="13">#REF!</definedName>
    <definedName name="DATA68">#REF!</definedName>
    <definedName name="DATA69" localSheetId="13">#REF!</definedName>
    <definedName name="DATA69">#REF!</definedName>
    <definedName name="DATA7" localSheetId="13">#REF!</definedName>
    <definedName name="DATA7">#REF!</definedName>
    <definedName name="DATA70" localSheetId="13">#REF!</definedName>
    <definedName name="DATA70">#REF!</definedName>
    <definedName name="DATA71" localSheetId="13">#REF!</definedName>
    <definedName name="DATA71">#REF!</definedName>
    <definedName name="DATA72" localSheetId="13">#REF!</definedName>
    <definedName name="DATA72">#REF!</definedName>
    <definedName name="DATA73" localSheetId="13">#REF!</definedName>
    <definedName name="DATA73">#REF!</definedName>
    <definedName name="DATA74" localSheetId="13">#REF!</definedName>
    <definedName name="DATA74">#REF!</definedName>
    <definedName name="DATA75" localSheetId="13">#REF!</definedName>
    <definedName name="DATA75">#REF!</definedName>
    <definedName name="DATA76" localSheetId="13">#REF!</definedName>
    <definedName name="DATA76">#REF!</definedName>
    <definedName name="DATA77" localSheetId="13">#REF!</definedName>
    <definedName name="DATA77">#REF!</definedName>
    <definedName name="DATA78" localSheetId="13">#REF!</definedName>
    <definedName name="DATA78">#REF!</definedName>
    <definedName name="DATA79" localSheetId="13">#REF!</definedName>
    <definedName name="DATA79">#REF!</definedName>
    <definedName name="DATA8" localSheetId="13">#REF!</definedName>
    <definedName name="DATA8">#REF!</definedName>
    <definedName name="DATA80" localSheetId="13">#REF!</definedName>
    <definedName name="DATA80">#REF!</definedName>
    <definedName name="DATA9" localSheetId="13">#REF!</definedName>
    <definedName name="DATA9">#REF!</definedName>
    <definedName name="dataa">#REF!</definedName>
    <definedName name="databas" localSheetId="13">#REF!</definedName>
    <definedName name="databas">#REF!</definedName>
    <definedName name="_xlnm.Database" localSheetId="13">#REF!</definedName>
    <definedName name="_xlnm.Database">#REF!</definedName>
    <definedName name="DATABASE_VERSION">#REF!</definedName>
    <definedName name="DataFilter">#N/A</definedName>
    <definedName name="datalior">#REF!</definedName>
    <definedName name="datarev">#REF!</definedName>
    <definedName name="datarev1">#REF!</definedName>
    <definedName name="DataSort">#N/A</definedName>
    <definedName name="DataSource" localSheetId="13">#REF!</definedName>
    <definedName name="DataSource">#REF!</definedName>
    <definedName name="DataThere1">#REF!</definedName>
    <definedName name="DataThere2">#REF!</definedName>
    <definedName name="DataThere3">#REF!</definedName>
    <definedName name="DataThere4">#REF!</definedName>
    <definedName name="DataThere5">#REF!</definedName>
    <definedName name="DATE">#REF!</definedName>
    <definedName name="Date_AR_rep" localSheetId="13">#REF!</definedName>
    <definedName name="Date_AR_rep">#REF!</definedName>
    <definedName name="Date_of_Addition">#REF!</definedName>
    <definedName name="DATE_TIME">#REF!</definedName>
    <definedName name="DateFormats" localSheetId="13">#REF!</definedName>
    <definedName name="DateFormats">#REF!</definedName>
    <definedName name="datefulldep" localSheetId="13">#REF!</definedName>
    <definedName name="datefulldep">#REF!</definedName>
    <definedName name="DatePickList" localSheetId="13">#REF!</definedName>
    <definedName name="DatePickList">#REF!</definedName>
    <definedName name="dates">#REF!</definedName>
    <definedName name="DateSold">#REF!</definedName>
    <definedName name="DateUsed">#REF!</definedName>
    <definedName name="dati99pr">#REF!</definedName>
    <definedName name="DaWk7" localSheetId="13">#REF!</definedName>
    <definedName name="DaWk7">#REF!</definedName>
    <definedName name="days" localSheetId="13">#REF!</definedName>
    <definedName name="days">#REF!</definedName>
    <definedName name="Days_366_dep0304" hidden="1">{#N/A,#N/A,FALSE,"Sheet7"}</definedName>
    <definedName name="Days_in_Receivables">#REF!,#REF!</definedName>
    <definedName name="days1">#REF!</definedName>
    <definedName name="days2">#REF!</definedName>
    <definedName name="db">#REF!</definedName>
    <definedName name="db_20">#REF!</definedName>
    <definedName name="DB_bis">#REF!</definedName>
    <definedName name="db_calbr_ob_dec03">#REF!</definedName>
    <definedName name="db_Calbr_volII_dec03">#REF!</definedName>
    <definedName name="DB_CR">#REF!</definedName>
    <definedName name="DB_CR1">#REF!</definedName>
    <definedName name="DB_CR2">#REF!</definedName>
    <definedName name="DB_CR3">#REF!</definedName>
    <definedName name="DB_CR4">#REF!</definedName>
    <definedName name="db_loss">#REF!</definedName>
    <definedName name="DB_ore">#REF!</definedName>
    <definedName name="DB_ptp">#REF!</definedName>
    <definedName name="db_silo">#REF!</definedName>
    <definedName name="DB_spese">#REF!</definedName>
    <definedName name="DBASE">#REF!</definedName>
    <definedName name="DBDB">#REF!</definedName>
    <definedName name="DBNAME1">#REF!</definedName>
    <definedName name="DBNAME2">#REF!</definedName>
    <definedName name="DBNAME3">#REF!</definedName>
    <definedName name="DBNAME5">#REF!</definedName>
    <definedName name="DBNAME6">#REF!</definedName>
    <definedName name="DBNAME7">#REF!</definedName>
    <definedName name="dbrwk1" localSheetId="13">#REF!</definedName>
    <definedName name="dbrwk1">#REF!</definedName>
    <definedName name="dbrwk10" localSheetId="13">#REF!</definedName>
    <definedName name="dbrwk10">#REF!</definedName>
    <definedName name="dbrwk11" localSheetId="13">#REF!</definedName>
    <definedName name="dbrwk11">#REF!</definedName>
    <definedName name="dbrwk12" localSheetId="13">#REF!</definedName>
    <definedName name="dbrwk12">#REF!</definedName>
    <definedName name="dbrwk2" localSheetId="13">#REF!</definedName>
    <definedName name="dbrwk2">#REF!</definedName>
    <definedName name="dbrwk3" localSheetId="13">#REF!</definedName>
    <definedName name="dbrwk3">#REF!</definedName>
    <definedName name="dbrwk4" localSheetId="13">#REF!</definedName>
    <definedName name="dbrwk4">#REF!</definedName>
    <definedName name="dbrwk5" localSheetId="13">#REF!</definedName>
    <definedName name="dbrwk5">#REF!</definedName>
    <definedName name="dbrwk6" localSheetId="13">#REF!</definedName>
    <definedName name="dbrwk6">#REF!</definedName>
    <definedName name="dbrwk7" localSheetId="13">#REF!</definedName>
    <definedName name="dbrwk7">#REF!</definedName>
    <definedName name="dbrwk8" localSheetId="13">#REF!</definedName>
    <definedName name="dbrwk8">#REF!</definedName>
    <definedName name="dbrwk9" localSheetId="13">#REF!</definedName>
    <definedName name="dbrwk9">#REF!</definedName>
    <definedName name="DBUSERNAME1">#REF!</definedName>
    <definedName name="DBUSERNAME2">#REF!</definedName>
    <definedName name="DBUSERNAME3">#REF!</definedName>
    <definedName name="DBUSERNAME4">#REF!</definedName>
    <definedName name="DBUSERNAME5">#REF!</definedName>
    <definedName name="DBUSERNAME6">#REF!</definedName>
    <definedName name="DBUSERNAME7">#REF!</definedName>
    <definedName name="DBVARIANZE">#REF!</definedName>
    <definedName name="DCA" localSheetId="13">#REF!</definedName>
    <definedName name="DCA">#REF!</definedName>
    <definedName name="Dcap" localSheetId="13">#REF!</definedName>
    <definedName name="Dcap">#REF!</definedName>
    <definedName name="DCBAT_PS">#REF!</definedName>
    <definedName name="dcbhds">#REF!</definedName>
    <definedName name="DCDK" localSheetId="13">#REF!</definedName>
    <definedName name="DCDK">#REF!</definedName>
    <definedName name="DCF" hidden="1">{#N/A,#N/A,FALSE,"DCF Summary";#N/A,#N/A,FALSE,"Casema";#N/A,#N/A,FALSE,"Casema NoTel";#N/A,#N/A,FALSE,"UK";#N/A,#N/A,FALSE,"RCF";#N/A,#N/A,FALSE,"Intercable CZ";#N/A,#N/A,FALSE,"Interkabel P"}</definedName>
    <definedName name="dchart1" hidden="1">#REF!</definedName>
    <definedName name="dchart4" hidden="1">#REF!</definedName>
    <definedName name="DCN">#REF!</definedName>
    <definedName name="DCPS_BSS">#REF!</definedName>
    <definedName name="DCPS_BTS">#REF!</definedName>
    <definedName name="DCPS_MW">#REF!</definedName>
    <definedName name="dcrwk1" localSheetId="13">#REF!</definedName>
    <definedName name="dcrwk1">#REF!</definedName>
    <definedName name="dcrwk10" localSheetId="13">#REF!</definedName>
    <definedName name="dcrwk10">#REF!</definedName>
    <definedName name="dcrwk11" localSheetId="13">#REF!</definedName>
    <definedName name="dcrwk11">#REF!</definedName>
    <definedName name="dcrwk12" localSheetId="13">#REF!</definedName>
    <definedName name="dcrwk12">#REF!</definedName>
    <definedName name="dcrwk2" localSheetId="13">#REF!</definedName>
    <definedName name="dcrwk2">#REF!</definedName>
    <definedName name="dcrwk3" localSheetId="13">#REF!</definedName>
    <definedName name="dcrwk3">#REF!</definedName>
    <definedName name="dcrwk4" localSheetId="13">#REF!</definedName>
    <definedName name="dcrwk4">#REF!</definedName>
    <definedName name="dcrwk5" localSheetId="13">#REF!</definedName>
    <definedName name="dcrwk5">#REF!</definedName>
    <definedName name="dcrwk6" localSheetId="13">#REF!</definedName>
    <definedName name="dcrwk6">#REF!</definedName>
    <definedName name="dcrwk7" localSheetId="13">#REF!</definedName>
    <definedName name="dcrwk7">#REF!</definedName>
    <definedName name="dcrwk8" localSheetId="13">#REF!</definedName>
    <definedName name="dcrwk8">#REF!</definedName>
    <definedName name="dcrwk9" localSheetId="13">#REF!</definedName>
    <definedName name="dcrwk9">#REF!</definedName>
    <definedName name="DD" localSheetId="13">#REF!</definedName>
    <definedName name="DD">#REF!</definedName>
    <definedName name="ddbs" hidden="1">{#N/A,#N/A,FALSE,"AUDIT-MWOS"}</definedName>
    <definedName name="ddchart1" hidden="1">#REF!</definedName>
    <definedName name="ddd" localSheetId="13">#REF!</definedName>
    <definedName name="ddd">#REF!</definedName>
    <definedName name="dddb" hidden="1">{#N/A,#N/A,FALSE,"AUDIT-MWOS"}</definedName>
    <definedName name="dddd" localSheetId="13">#REF!</definedName>
    <definedName name="dddd">#REF!</definedName>
    <definedName name="ddddd">#REF!</definedName>
    <definedName name="ddddddd">#REF!</definedName>
    <definedName name="DDDDDDDD">#REF!</definedName>
    <definedName name="dddddddddd" hidden="1">#REF!</definedName>
    <definedName name="ddddddddddddddddddddd" hidden="1">{"DJH3",#N/A,FALSE,"PFL00805";"PJB3",#N/A,FALSE,"PFL00805";"JMD3",#N/A,FALSE,"PFL00805";"DNB3",#N/A,FALSE,"PFL00805";"MJP3",#N/A,FALSE,"PFL00805";"RAB3",#N/A,FALSE,"PFL00805";"GJW3",#N/A,FALSE,"PFL00805";"MASTER3",#N/A,FALSE,"PFL00805"}</definedName>
    <definedName name="DDF_MWAVE">#REF!</definedName>
    <definedName name="DDFSDFDFDFDFD" hidden="1">{"DJH3",#N/A,FALSE,"PFL00805";"PJB3",#N/A,FALSE,"PFL00805";"JMD3",#N/A,FALSE,"PFL00805";"DNB3",#N/A,FALSE,"PFL00805";"MJP3",#N/A,FALSE,"PFL00805";"RAB3",#N/A,FALSE,"PFL00805";"GJW3",#N/A,FALSE,"PFL00805";"MASTER3",#N/A,FALSE,"PFL00805"}</definedName>
    <definedName name="DDNC" localSheetId="13">#REF!</definedName>
    <definedName name="DDNC">#REF!</definedName>
    <definedName name="DDP">#REF!</definedName>
    <definedName name="ddper" localSheetId="13">#REF!</definedName>
    <definedName name="ddper">#REF!</definedName>
    <definedName name="DDPNN">#REF!</definedName>
    <definedName name="DDPSER">#REF!</definedName>
    <definedName name="DDPSW">#REF!</definedName>
    <definedName name="ddslk">#REF!</definedName>
    <definedName name="DDT.AddLITPayUs115_O" localSheetId="13">#REF!</definedName>
    <definedName name="DDT.AddLITPayUs115_O">#REF!</definedName>
    <definedName name="DDT.AddLITPlusIntrestPayable" localSheetId="13">#REF!</definedName>
    <definedName name="DDT.AddLITPlusIntrestPayable">#REF!</definedName>
    <definedName name="DDT.AmtAnyDividDeclarOrPaid" localSheetId="13">#REF!</definedName>
    <definedName name="DDT.AmtAnyDividDeclarOrPaid">#REF!</definedName>
    <definedName name="DDT.DateOfDeclareDividProfDomesComp" localSheetId="13">#REF!</definedName>
    <definedName name="DDT.DateOfDeclareDividProfDomesComp">#REF!</definedName>
    <definedName name="DDT.EducationCess" localSheetId="13">#REF!</definedName>
    <definedName name="DDT.EducationCess">#REF!</definedName>
    <definedName name="DDT.IntPayUs115P" localSheetId="13">#REF!</definedName>
    <definedName name="DDT.IntPayUs115P">#REF!</definedName>
    <definedName name="DDT.NetDDTPayableOrRefund" localSheetId="13">#REF!</definedName>
    <definedName name="DDT.NetDDTPayableOrRefund">#REF!</definedName>
    <definedName name="DDT.RateDividPrevYr" localSheetId="13">#REF!</definedName>
    <definedName name="DDT.RateDividPrevYr">#REF!</definedName>
    <definedName name="DDT.RateDividPrevYrType" localSheetId="13">#REF!</definedName>
    <definedName name="DDT.RateDividPrevYrType">#REF!</definedName>
    <definedName name="DDT.Surcharge" localSheetId="13">#REF!</definedName>
    <definedName name="DDT.Surcharge">#REF!</definedName>
    <definedName name="DDT.TaxAndInterestPaid" localSheetId="13">#REF!</definedName>
    <definedName name="DDT.TaxAndInterestPaid">#REF!</definedName>
    <definedName name="DDT.TotDDTPayable" localSheetId="13">#REF!</definedName>
    <definedName name="DDT.TotDDTPayable">#REF!</definedName>
    <definedName name="de" localSheetId="13">#REF!</definedName>
    <definedName name="de">#REF!</definedName>
    <definedName name="deal">#REF!</definedName>
    <definedName name="DEALERAUT">#REF!</definedName>
    <definedName name="DEALERDFL">#REF!</definedName>
    <definedName name="DEALERDM">#REF!</definedName>
    <definedName name="DEALERFF">#REF!</definedName>
    <definedName name="DEALERFRB">#REF!</definedName>
    <definedName name="DEALERFRS">#REF!</definedName>
    <definedName name="DEALERITA">#REF!</definedName>
    <definedName name="dealers" localSheetId="13">#REF!</definedName>
    <definedName name="dealers">#REF!</definedName>
    <definedName name="DEAN">#REF!</definedName>
    <definedName name="DEANX">#REF!</definedName>
    <definedName name="DEB_1">#REF!</definedName>
    <definedName name="debenture">#REF!</definedName>
    <definedName name="Debt" localSheetId="13">#REF!</definedName>
    <definedName name="Debt">#REF!</definedName>
    <definedName name="Debt_Equity">#REF!</definedName>
    <definedName name="Debt_Exp_to_Sales">#REF!,#REF!</definedName>
    <definedName name="Debt_Input">#REF!</definedName>
    <definedName name="DEBTOR" localSheetId="13">#REF!</definedName>
    <definedName name="DEBTOR">#REF!</definedName>
    <definedName name="DEBTORS" hidden="1">{"DJH3",#N/A,FALSE,"PFL00805";"PJB3",#N/A,FALSE,"PFL00805";"JMD3",#N/A,FALSE,"PFL00805";"DNB3",#N/A,FALSE,"PFL00805";"MJP3",#N/A,FALSE,"PFL00805";"RAB3",#N/A,FALSE,"PFL00805";"GJW3",#N/A,FALSE,"PFL00805";"MASTER3",#N/A,FALSE,"PFL00805"}</definedName>
    <definedName name="Debtors_Prov_Detail" localSheetId="13">#REF!</definedName>
    <definedName name="Debtors_Prov_Detail">#REF!</definedName>
    <definedName name="debtors2001" localSheetId="13">#REF!</definedName>
    <definedName name="debtors2001">#REF!</definedName>
    <definedName name="debtrepay" localSheetId="13">#REF!</definedName>
    <definedName name="debtrepay">#REF!</definedName>
    <definedName name="debtri" localSheetId="13">#REF!</definedName>
    <definedName name="debtri">#REF!</definedName>
    <definedName name="debtsch" localSheetId="13">#REF!</definedName>
    <definedName name="debtsch">#REF!</definedName>
    <definedName name="DebtSchedule">#REF!</definedName>
    <definedName name="DEC" localSheetId="13">#REF!</definedName>
    <definedName name="DEC">#REF!</definedName>
    <definedName name="Dec_09">#REF!</definedName>
    <definedName name="Dec05_CMBS">#REF!</definedName>
    <definedName name="Dec05CMBS">#REF!</definedName>
    <definedName name="decb" hidden="1">{"REP1",#N/A,FALSE,"HSSA-LOG"}</definedName>
    <definedName name="decdebt">#REF!</definedName>
    <definedName name="DecemberBalsAct">#REF!</definedName>
    <definedName name="decretal">#REF!</definedName>
    <definedName name="deduct" localSheetId="13">#REF!</definedName>
    <definedName name="deduct">#REF!</definedName>
    <definedName name="Deepak" localSheetId="13">#REF!</definedName>
    <definedName name="Deepak">#REF!</definedName>
    <definedName name="DEFCR">#REF!</definedName>
    <definedName name="Deferred" localSheetId="13">#REF!</definedName>
    <definedName name="Deferred">#REF!</definedName>
    <definedName name="DEFERRED_TAX" localSheetId="13">#REF!</definedName>
    <definedName name="DEFERRED_TAX">#REF!</definedName>
    <definedName name="DEFERRED_TAX_ASSET" localSheetId="13">#REF!</definedName>
    <definedName name="DEFERRED_TAX_ASSET">#REF!</definedName>
    <definedName name="Defftax" localSheetId="13">#REF!</definedName>
    <definedName name="Defftax">#REF!</definedName>
    <definedName name="defn">#REF!</definedName>
    <definedName name="deftax">#REF!</definedName>
    <definedName name="Del">#N/A</definedName>
    <definedName name="Del._Chrgs." localSheetId="13">#REF!</definedName>
    <definedName name="Del._Chrgs.">#REF!</definedName>
    <definedName name="DEL_CHK">#N/A</definedName>
    <definedName name="DEL_MMPT">#REF!</definedName>
    <definedName name="DelDC" localSheetId="13">#REF!</definedName>
    <definedName name="DelDC">#REF!</definedName>
    <definedName name="DelDm" localSheetId="13">#REF!</definedName>
    <definedName name="DelDm">#REF!</definedName>
    <definedName name="DELE0506" localSheetId="13">#REF!</definedName>
    <definedName name="DELE0506">#REF!</definedName>
    <definedName name="DELETELOGICTYPE1">#REF!</definedName>
    <definedName name="DELETELOGICTYPE2">#REF!</definedName>
    <definedName name="DELETELOGICTYPE3">#REF!</definedName>
    <definedName name="DELETELOGICTYPE4">#REF!</definedName>
    <definedName name="DELETELOGICTYPE5">#REF!</definedName>
    <definedName name="DELETELOGICTYPE6">#REF!</definedName>
    <definedName name="DELETELOGICTYPE7">#REF!</definedName>
    <definedName name="DELHI" localSheetId="13">#REF!</definedName>
    <definedName name="DELHI">#REF!</definedName>
    <definedName name="DELI">#N/A</definedName>
    <definedName name="Delivery" localSheetId="13">#REF!</definedName>
    <definedName name="Delivery">#REF!</definedName>
    <definedName name="DELL">#REF!</definedName>
    <definedName name="DELLX">#REF!</definedName>
    <definedName name="delrgkeg" localSheetId="13">#REF!</definedName>
    <definedName name="delrgkeg">#REF!</definedName>
    <definedName name="delta_714">#REF!</definedName>
    <definedName name="DELTA_CONS_FLASH">#REF!</definedName>
    <definedName name="DELTA_FLASH_BDG">#REF!</definedName>
    <definedName name="delta_mesepreced">#REF!</definedName>
    <definedName name="DelType" localSheetId="13">#REF!</definedName>
    <definedName name="DelType">#REF!</definedName>
    <definedName name="DEMAND_LOANS" localSheetId="13">#REF!</definedName>
    <definedName name="DEMAND_LOANS">#REF!</definedName>
    <definedName name="DEMO_CHR" localSheetId="13">#REF!</definedName>
    <definedName name="DEMO_CHR">#REF!</definedName>
    <definedName name="Demux">#REF!</definedName>
    <definedName name="den_bu" localSheetId="13">#REF!</definedName>
    <definedName name="den_bu">#REF!</definedName>
    <definedName name="denbu" localSheetId="13">#REF!</definedName>
    <definedName name="denbu">#REF!</definedName>
    <definedName name="DENG" localSheetId="13">#REF!</definedName>
    <definedName name="DENG">#REF!</definedName>
    <definedName name="DEP" localSheetId="13">#REF!</definedName>
    <definedName name="DEP">#REF!</definedName>
    <definedName name="Dep.">#REF!</definedName>
    <definedName name="Dep_Add">#REF!</definedName>
    <definedName name="Dep_Chart_Code">#REF!</definedName>
    <definedName name="dep_it_act" localSheetId="13">#REF!</definedName>
    <definedName name="dep_it_act">#REF!</definedName>
    <definedName name="dep_pm">#REF!</definedName>
    <definedName name="DEP_SCHEDULE_COMPANIES_ACT" localSheetId="13">#REF!</definedName>
    <definedName name="DEP_SCHEDULE_COMPANIES_ACT">#REF!</definedName>
    <definedName name="DEP_SCHEDULE_INCOMETAX_ACT" localSheetId="13">#REF!</definedName>
    <definedName name="DEP_SCHEDULE_INCOMETAX_ACT">#REF!</definedName>
    <definedName name="Depart" localSheetId="13">#REF!</definedName>
    <definedName name="Depart">#REF!</definedName>
    <definedName name="depcom_pa">#REF!</definedName>
    <definedName name="Depereciation" hidden="1">{"'Furniture&amp; O.E'!$A$4:$D$27"}</definedName>
    <definedName name="DepF" localSheetId="13">#REF!</definedName>
    <definedName name="DepF">#REF!</definedName>
    <definedName name="DEPG">#REF!</definedName>
    <definedName name="DepI" localSheetId="13">#REF!</definedName>
    <definedName name="DepI">#REF!</definedName>
    <definedName name="DepII" localSheetId="13">#REF!</definedName>
    <definedName name="DepII">#REF!</definedName>
    <definedName name="DEPINR">#REF!</definedName>
    <definedName name="DEPN" localSheetId="13">#REF!</definedName>
    <definedName name="DEPN">#REF!</definedName>
    <definedName name="DEPN_1TOTAL">#REF!</definedName>
    <definedName name="DEPN_2ALLWYN">#REF!</definedName>
    <definedName name="DEPN_3EXCLALLWYN">#REF!</definedName>
    <definedName name="DEPN_ADD1STHALF">#REF!</definedName>
    <definedName name="DEPN_ADD2NDHALF">#REF!</definedName>
    <definedName name="DEPN_SALE">#REF!</definedName>
    <definedName name="Depn_to_charge_based_on_residual_life">#REF!</definedName>
    <definedName name="depn1" localSheetId="13">#REF!</definedName>
    <definedName name="depn1">#REF!</definedName>
    <definedName name="depo" localSheetId="13">#REF!</definedName>
    <definedName name="depo">#REF!</definedName>
    <definedName name="DEPOSITS" localSheetId="13">#REF!</definedName>
    <definedName name="DEPOSITS">#REF!</definedName>
    <definedName name="Depr" localSheetId="13">#REF!</definedName>
    <definedName name="Depr">#REF!</definedName>
    <definedName name="DEPR_PARENT_0304_FINAL">#REF!</definedName>
    <definedName name="DEPRECIATION" localSheetId="13">#REF!</definedName>
    <definedName name="DEPRECIATION">#REF!</definedName>
    <definedName name="Depreciation_2001_02">#REF!</definedName>
    <definedName name="DEPRECIATION_DEPRECIATION_REPORT_List">#REF!</definedName>
    <definedName name="DEPRECIATION_DURING_1997_98">#REF!</definedName>
    <definedName name="Depreciation_for_1998_99">#REF!</definedName>
    <definedName name="Depreciation_for_2000_01">#REF!</definedName>
    <definedName name="Depreciation_for_2001_02">#REF!</definedName>
    <definedName name="Depreciation_for_2002_03">#REF!</definedName>
    <definedName name="Depreciation_for_2003_04">#REF!</definedName>
    <definedName name="Depreciation_for_2004_05">#REF!</definedName>
    <definedName name="Depreciation_for_2005_06">#REF!</definedName>
    <definedName name="Depreciation_Group_Co_Act">#REF!</definedName>
    <definedName name="depreciation_group_co_act1">#REF!</definedName>
    <definedName name="depreciation_group_it_act1">#REF!</definedName>
    <definedName name="Depreciation_Written_off">#REF!</definedName>
    <definedName name="Depreciation1999_2000">#REF!</definedName>
    <definedName name="Depreciation2000_01">#REF!</definedName>
    <definedName name="Depreciation2002_03">#REF!</definedName>
    <definedName name="Deprecition_Group_IT_Act">#REF!</definedName>
    <definedName name="deprtax">#REF!</definedName>
    <definedName name="depsch_pa">#REF!</definedName>
    <definedName name="Dept" localSheetId="13">#REF!</definedName>
    <definedName name="Dept">#REF!</definedName>
    <definedName name="Dept." localSheetId="13">#REF!</definedName>
    <definedName name="Dept.">#REF!</definedName>
    <definedName name="Dept_Office" localSheetId="13">#REF!</definedName>
    <definedName name="Dept_Office">#REF!</definedName>
    <definedName name="deptexp">#REF!</definedName>
    <definedName name="DEPTH" localSheetId="13">#REF!</definedName>
    <definedName name="DEPTH">#REF!</definedName>
    <definedName name="deptLookup" localSheetId="13">#REF!</definedName>
    <definedName name="deptLookup">#REF!</definedName>
    <definedName name="DeptSEC" localSheetId="13">#REF!</definedName>
    <definedName name="DeptSEC">#REF!</definedName>
    <definedName name="DEPUSD">#REF!</definedName>
    <definedName name="depveh_pa">#REF!</definedName>
    <definedName name="derniere" localSheetId="13">#REF!</definedName>
    <definedName name="derniere">#REF!</definedName>
    <definedName name="desc" localSheetId="13">#REF!</definedName>
    <definedName name="desc">#REF!</definedName>
    <definedName name="desc_col">#REF!</definedName>
    <definedName name="DESCR">#N/A</definedName>
    <definedName name="DESCRIPT">#N/A</definedName>
    <definedName name="Description">#REF!</definedName>
    <definedName name="Description_of_Asset">#REF!</definedName>
    <definedName name="Descrizione">#REF!</definedName>
    <definedName name="designed" localSheetId="13">#REF!</definedName>
    <definedName name="designed">#REF!</definedName>
    <definedName name="DEST">#REF!</definedName>
    <definedName name="DET_SH_5" localSheetId="13">#REF!</definedName>
    <definedName name="DET_SH_5">#REF!</definedName>
    <definedName name="deta" localSheetId="13">#REF!</definedName>
    <definedName name="deta">#REF!</definedName>
    <definedName name="detail" localSheetId="13">#REF!</definedName>
    <definedName name="detail">#REF!</definedName>
    <definedName name="detail_omni">#REF!,#REF!,#REF!,#REF!,#REF!,#REF!,#REF!,#REF!,#REF!,#REF!,#REF!,#REF!</definedName>
    <definedName name="detail_pricing">#REF!,#REF!,#REF!,#REF!,#REF!,#REF!,#REF!,#REF!,#REF!,#REF!,#REF!</definedName>
    <definedName name="detail_sector">#REF!,#REF!,#REF!,#REF!,#REF!,#REF!,#REF!,#REF!,#REF!,#REF!,#REF!,#REF!,#REF!,#REF!,#REF!,#REF!,#REF!,#REF!,#REF!,#REF!,#REF!,#REF!,#REF!,#REF!,#REF!,#REF!,#REF!,#REF!,#REF!</definedName>
    <definedName name="DetailedPandLbyProduct">#REF!</definedName>
    <definedName name="Details" localSheetId="13">#REF!</definedName>
    <definedName name="Details">#REF!</definedName>
    <definedName name="Details_of_value_of_land_and_building" localSheetId="13">#REF!</definedName>
    <definedName name="Details_of_value_of_land_and_building">#REF!</definedName>
    <definedName name="Detalle_Cenco" localSheetId="13">#REF!,#REF!,#REF!</definedName>
    <definedName name="Detalle_Cenco">#REF!,#REF!,#REF!</definedName>
    <definedName name="deten" hidden="1">{#N/A,#N/A,FALSE,"Aging Summary";#N/A,#N/A,FALSE,"Ratio Analysis";#N/A,#N/A,FALSE,"Test 120 Day Accts";#N/A,#N/A,FALSE,"Tickmarks"}</definedName>
    <definedName name="deten_2" hidden="1">{#N/A,#N/A,FALSE,"Aging Summary";#N/A,#N/A,FALSE,"Ratio Analysis";#N/A,#N/A,FALSE,"Test 120 Day Accts";#N/A,#N/A,FALSE,"Tickmarks"}</definedName>
    <definedName name="detenchgs" hidden="1">{#N/A,#N/A,FALSE,"Aging Summary";#N/A,#N/A,FALSE,"Ratio Analysis";#N/A,#N/A,FALSE,"Test 120 Day Accts";#N/A,#N/A,FALSE,"Tickmarks"}</definedName>
    <definedName name="detenchgs_2" hidden="1">{#N/A,#N/A,FALSE,"Aging Summary";#N/A,#N/A,FALSE,"Ratio Analysis";#N/A,#N/A,FALSE,"Test 120 Day Accts";#N/A,#N/A,FALSE,"Tickmarks"}</definedName>
    <definedName name="detention" hidden="1">{#N/A,#N/A,FALSE,"Aging Summary";#N/A,#N/A,FALSE,"Ratio Analysis";#N/A,#N/A,FALSE,"Test 120 Day Accts";#N/A,#N/A,FALSE,"Tickmarks"}</definedName>
    <definedName name="detention_2" hidden="1">{#N/A,#N/A,FALSE,"Aging Summary";#N/A,#N/A,FALSE,"Ratio Analysis";#N/A,#N/A,FALSE,"Test 120 Day Accts";#N/A,#N/A,FALSE,"Tickmarks"}</definedName>
    <definedName name="dev"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devel_toolkit">#REF!</definedName>
    <definedName name="DEWAS" localSheetId="13">#REF!</definedName>
    <definedName name="DEWAS">#REF!</definedName>
    <definedName name="DEXPORTS" localSheetId="13">#REF!</definedName>
    <definedName name="DEXPORTS">#REF!</definedName>
    <definedName name="df" localSheetId="13">#REF!</definedName>
    <definedName name="df">#REF!</definedName>
    <definedName name="DF_GRID_1">#REF!</definedName>
    <definedName name="DF_NAVPANEL_13">#REF!</definedName>
    <definedName name="DF_NAVPANEL_18">#REF!</definedName>
    <definedName name="dfa" hidden="1">{"AUDIT-MWOS WITH POS 7.11.98",#N/A,FALSE,"AUDIT-MWOS"}</definedName>
    <definedName name="dfaf" hidden="1">{"'장비'!$A$3:$M$12"}</definedName>
    <definedName name="dfaf_1" hidden="1">{"'장비'!$A$3:$M$12"}</definedName>
    <definedName name="DFDFDDFDFDDF" hidden="1">{"DJH3",#N/A,FALSE,"PFL00805";"PJB3",#N/A,FALSE,"PFL00805";"JMD3",#N/A,FALSE,"PFL00805";"DNB3",#N/A,FALSE,"PFL00805";"MJP3",#N/A,FALSE,"PFL00805";"RAB3",#N/A,FALSE,"PFL00805";"GJW3",#N/A,FALSE,"PFL00805";"MASTER3",#N/A,FALSE,"PFL00805"}</definedName>
    <definedName name="DFDFDEFDERDFEREFDER">#REF!</definedName>
    <definedName name="DFDFDFDDDFDD">#REF!</definedName>
    <definedName name="dfdfdfdfdfd">#REF!</definedName>
    <definedName name="DFDFDFDFDFDFDF" hidden="1">{"DJH3",#N/A,FALSE,"PFL00805";"PJB3",#N/A,FALSE,"PFL00805";"JMD3",#N/A,FALSE,"PFL00805";"DNB3",#N/A,FALSE,"PFL00805";"MJP3",#N/A,FALSE,"PFL00805";"RAB3",#N/A,FALSE,"PFL00805";"GJW3",#N/A,FALSE,"PFL00805";"MASTER3",#N/A,FALSE,"PFL00805"}</definedName>
    <definedName name="dfdg" hidden="1">{"'1-TheatreBkgs'!$A$1:$L$102"}</definedName>
    <definedName name="dff">#REF!</definedName>
    <definedName name="dfg" hidden="1">{"'1-TheatreBkgs'!$A$1:$L$102"}</definedName>
    <definedName name="DFGC">#REF!</definedName>
    <definedName name="dfgdf" hidden="1">{"'1-TheatreBkgs'!$A$1:$L$102"}</definedName>
    <definedName name="dfgf" hidden="1">{"'1-TheatreBkgs'!$A$1:$L$102"}</definedName>
    <definedName name="DFGHJK" hidden="1">8</definedName>
    <definedName name="DFGWERTSRGS">#REF!</definedName>
    <definedName name="dfh"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dfhsdldsjfksjfklsd" hidden="1">{"Drawing&amp;Homo.result",#N/A,FALSE,"Greco Hom. and BOM"}</definedName>
    <definedName name="dfjhhjgfv" localSheetId="13">#REF!</definedName>
    <definedName name="dfjhhjgfv">#REF!</definedName>
    <definedName name="dfnjn" hidden="1">{"EVA",#N/A,FALSE,"SMT2";#N/A,#N/A,FALSE,"Summary";#N/A,#N/A,FALSE,"Graphs";#N/A,#N/A,FALSE,"4 Panel"}</definedName>
    <definedName name="DFormula">#REF!</definedName>
    <definedName name="dfpsfs" localSheetId="13">#REF!</definedName>
    <definedName name="dfpsfs">#REF!</definedName>
    <definedName name="dfsa" localSheetId="13" hidden="1">#REF!</definedName>
    <definedName name="dfsa" hidden="1">#REF!</definedName>
    <definedName name="DFSDF">#REF!</definedName>
    <definedName name="DFSDFDFDDF">#REF!</definedName>
    <definedName name="DFSDFSDSDSDSD">#REF!</definedName>
    <definedName name="dfsfdf" localSheetId="13" hidden="1">#REF!</definedName>
    <definedName name="dfsfdf" hidden="1">#REF!</definedName>
    <definedName name="dfsfsd">#REF!</definedName>
    <definedName name="DFSFSDSSSD">#REF!</definedName>
    <definedName name="DFWUK">#REF!</definedName>
    <definedName name="dg_map" localSheetId="13">#REF!</definedName>
    <definedName name="dg_map">#REF!</definedName>
    <definedName name="dgae" localSheetId="13">#REF!</definedName>
    <definedName name="dgae">#REF!</definedName>
    <definedName name="DGCTI592" localSheetId="13">#REF!</definedName>
    <definedName name="DGCTI592">#REF!</definedName>
    <definedName name="dgfgfd" hidden="1">{#N/A,#N/A,FALSE,"COVER.XLS";#N/A,#N/A,FALSE,"RACT1.XLS";#N/A,#N/A,FALSE,"RACT2.XLS";#N/A,#N/A,FALSE,"ECCMP";#N/A,#N/A,FALSE,"WELDER.XLS"}</definedName>
    <definedName name="DGSET">#REF!</definedName>
    <definedName name="dhakjs" hidden="1">{"'August 2000'!$A$1:$J$101"}</definedName>
    <definedName name="dhom" localSheetId="13">#REF!</definedName>
    <definedName name="dhom">#REF!</definedName>
    <definedName name="dhs" localSheetId="13">#REF!</definedName>
    <definedName name="dhs">#REF!</definedName>
    <definedName name="dia" localSheetId="13">#REF!</definedName>
    <definedName name="dia">#REF!</definedName>
    <definedName name="diameter">#REF!</definedName>
    <definedName name="diana"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diaphragm">#REF!</definedName>
    <definedName name="DIC">#REF!</definedName>
    <definedName name="dicer" localSheetId="13">#REF!</definedName>
    <definedName name="dicer">#REF!</definedName>
    <definedName name="DICIVE">#REF!</definedName>
    <definedName name="DICMOT">#REF!</definedName>
    <definedName name="DICVEH">#REF!</definedName>
    <definedName name="didk" localSheetId="13">#REF!</definedName>
    <definedName name="didk">#REF!</definedName>
    <definedName name="dietplan" hidden="1">{"'1-TheatreBkgs'!$A$1:$L$102"}</definedName>
    <definedName name="Diff">#REF!</definedName>
    <definedName name="DIFFBLNK">#REF!</definedName>
    <definedName name="DIFFDATA">#REF!</definedName>
    <definedName name="dikd">#N/A</definedName>
    <definedName name="Dimensioningchoice">#REF!</definedName>
    <definedName name="DIN" localSheetId="13">#REF!</definedName>
    <definedName name="DIN">#REF!</definedName>
    <definedName name="DIR_EX_AREA">#REF!,#REF!,#REF!,#REF!,#REF!,#REF!,#REF!,#REF!,#REF!,#REF!,#REF!,#REF!</definedName>
    <definedName name="direct" localSheetId="13">#REF!</definedName>
    <definedName name="direct">#REF!</definedName>
    <definedName name="DIRECT_EX_UNLOCKED">#REF!,#REF!,#REF!,#REF!,#REF!,#REF!,#REF!,#REF!,#REF!,#REF!,#REF!</definedName>
    <definedName name="DIRECT_EXP">#REF!,#REF!,#REF!,#REF!,#REF!,#REF!,#REF!,#REF!,#REF!,#REF!,#REF!</definedName>
    <definedName name="Direct_Savings_from_ASP_strategy" localSheetId="13">#REF!</definedName>
    <definedName name="Direct_Savings_from_ASP_strategy">#REF!</definedName>
    <definedName name="directexp">#REF!</definedName>
    <definedName name="Directive" hidden="1">{#N/A,#N/A,FALSE,"USCORE";#N/A,#N/A,FALSE,"GSNA";#N/A,#N/A,FALSE,"ERNIE";#N/A,#N/A,FALSE,"DAVID";#N/A,#N/A,FALSE,"RON";#N/A,#N/A,FALSE,"CIP YTD (USCORE)";#N/A,#N/A,FALSE,"GRAPH (USCORE)";#N/A,#N/A,FALSE,"CIP YTD (GSNA)";#N/A,#N/A,FALSE,"GRAPH (GSNA)"}</definedName>
    <definedName name="DIS" localSheetId="13">#REF!</definedName>
    <definedName name="DIS">#REF!</definedName>
    <definedName name="dis_140">#REF!</definedName>
    <definedName name="Dis_agg_hw">#REF!</definedName>
    <definedName name="dis_agg_sw">#REF!</definedName>
    <definedName name="Disaggregations" localSheetId="13">#REF!</definedName>
    <definedName name="Disaggregations">#REF!</definedName>
    <definedName name="disc_36140">#REF!</definedName>
    <definedName name="disc_crx">#REF!</definedName>
    <definedName name="Disc_EDGE">#REF!</definedName>
    <definedName name="disc_in_doc">#REF!</definedName>
    <definedName name="disc_in_services">#REF!</definedName>
    <definedName name="DISC_NOV02">#REF!</definedName>
    <definedName name="disc_opt">#REF!</definedName>
    <definedName name="DISC1">0</definedName>
    <definedName name="disco_36060">#REF!</definedName>
    <definedName name="Discount" localSheetId="13" hidden="1">#REF!</definedName>
    <definedName name="Discount" hidden="1">#REF!</definedName>
    <definedName name="Discount_Rate_Eloigne">#REF!</definedName>
    <definedName name="Discount_Rate_NRG">#REF!</definedName>
    <definedName name="Discount_Rate_Other">#REF!</definedName>
    <definedName name="Discounted_Cash_Flow" localSheetId="13">#REF!</definedName>
    <definedName name="Discounted_Cash_Flow">#REF!</definedName>
    <definedName name="DISH_ANTENNA">#REF!</definedName>
    <definedName name="Dismant__ling_charges">#REF!</definedName>
    <definedName name="dispintra">#REF!</definedName>
    <definedName name="dispintra1">#REF!</definedName>
    <definedName name="Display" localSheetId="13">#REF!</definedName>
    <definedName name="Display">#REF!</definedName>
    <definedName name="display_area_2" localSheetId="13" hidden="1">#REF!</definedName>
    <definedName name="display_area_2" hidden="1">#REF!</definedName>
    <definedName name="DISPOS1" localSheetId="13">#REF!</definedName>
    <definedName name="DISPOS1">#REF!</definedName>
    <definedName name="dispout">#REF!</definedName>
    <definedName name="dispout1">#REF!</definedName>
    <definedName name="disppredial">#REF!</definedName>
    <definedName name="disppredial1">#REF!</definedName>
    <definedName name="dispservice">#REF!</definedName>
    <definedName name="dispservice1">#REF!</definedName>
    <definedName name="dispstd">#REF!</definedName>
    <definedName name="dispstd1">#REF!</definedName>
    <definedName name="DISS" localSheetId="13">#REF!</definedName>
    <definedName name="DISS">#REF!</definedName>
    <definedName name="DIST" localSheetId="13">#REF!</definedName>
    <definedName name="DIST">#REF!</definedName>
    <definedName name="DISTOUTSTANDING" localSheetId="13">#REF!</definedName>
    <definedName name="DISTOUTSTANDING">#REF!</definedName>
    <definedName name="Distribution" localSheetId="13">#REF!</definedName>
    <definedName name="Distribution">#REF!</definedName>
    <definedName name="DISTRIBUTION_EQUIPMENT">#REF!</definedName>
    <definedName name="Distribuz">#REF!</definedName>
    <definedName name="DIV" localSheetId="13">#REF!</definedName>
    <definedName name="DIV">#REF!</definedName>
    <definedName name="dividends97" localSheetId="13">#REF!</definedName>
    <definedName name="dividends97">#REF!</definedName>
    <definedName name="DIVISIO_EURO">#REF!</definedName>
    <definedName name="DIVISIO_LIRE">#REF!</definedName>
    <definedName name="divisione">#REF!</definedName>
    <definedName name="DIVISIONI">#REF!</definedName>
    <definedName name="Divisions">#REF!</definedName>
    <definedName name="DivTB" localSheetId="13">#REF!</definedName>
    <definedName name="DivTB">#REF!</definedName>
    <definedName name="DIWAN_CHAND_SATYA_PAL">#N/A</definedName>
    <definedName name="DIWAN_CHAND_SATYAPAL" localSheetId="13">#REF!</definedName>
    <definedName name="DIWAN_CHAND_SATYAPAL">#REF!</definedName>
    <definedName name="djfkljdi">#N/A</definedName>
    <definedName name="DK" localSheetId="13">#REF!</definedName>
    <definedName name="DK">#REF!</definedName>
    <definedName name="dkhbjfkvneorkf">#N/A</definedName>
    <definedName name="dkjf">#REF!</definedName>
    <definedName name="dkjs">#REF!</definedName>
    <definedName name="DKK" localSheetId="13">#REF!</definedName>
    <definedName name="DKK">#REF!</definedName>
    <definedName name="DL">#REF!</definedName>
    <definedName name="DL3requirement">#REF!</definedName>
    <definedName name="dlck" hidden="1">{#N/A,#N/A,FALSE,"CMN_FE"}</definedName>
    <definedName name="dlk" localSheetId="13">#REF!</definedName>
    <definedName name="dlk">#REF!</definedName>
    <definedName name="dlkf" hidden="1">{#N/A,#N/A,FALSE,"Aging Summary";#N/A,#N/A,FALSE,"Ratio Analysis";#N/A,#N/A,FALSE,"Test 120 Day Accts";#N/A,#N/A,FALSE,"Tickmarks"}</definedName>
    <definedName name="dlkf_2" hidden="1">{#N/A,#N/A,FALSE,"Aging Summary";#N/A,#N/A,FALSE,"Ratio Analysis";#N/A,#N/A,FALSE,"Test 120 Day Accts";#N/A,#N/A,FALSE,"Tickmarks"}</definedName>
    <definedName name="DLP">#REF!</definedName>
    <definedName name="dls" localSheetId="13">#REF!</definedName>
    <definedName name="dls">#REF!</definedName>
    <definedName name="dlu">#REF!</definedName>
    <definedName name="DLUABBBL">#REF!</definedName>
    <definedName name="DLUABBBR">#REF!</definedName>
    <definedName name="DLUABL">#REF!</definedName>
    <definedName name="DLUABR">#REF!</definedName>
    <definedName name="dlx" localSheetId="13">#REF!</definedName>
    <definedName name="dlx">#REF!</definedName>
    <definedName name="DM" localSheetId="13">#REF!</definedName>
    <definedName name="DM">#REF!</definedName>
    <definedName name="DM_10">#REF!</definedName>
    <definedName name="DM_11">#REF!</definedName>
    <definedName name="DM_12">#REF!</definedName>
    <definedName name="DM_9">#REF!</definedName>
    <definedName name="dma">#REF!</definedName>
    <definedName name="dmc">#REF!</definedName>
    <definedName name="DMS">#REF!</definedName>
    <definedName name="DNC" localSheetId="13">#REF!</definedName>
    <definedName name="DNC">#REF!</definedName>
    <definedName name="DNFA" hidden="1">#REF!</definedName>
    <definedName name="Do_you_wish_to_include_timeliness_and_adequacy_calculation?" localSheetId="13">#REF!</definedName>
    <definedName name="Do_you_wish_to_include_timeliness_and_adequacy_calculation?">#REF!</definedName>
    <definedName name="doc">#REF!</definedName>
    <definedName name="Doc_CDROM_License_a">#REF!</definedName>
    <definedName name="Doc_Price_a">#REF!</definedName>
    <definedName name="DOCKET_NO" localSheetId="13">#REF!</definedName>
    <definedName name="DOCKET_NO">#REF!</definedName>
    <definedName name="docu" localSheetId="13">#REF!</definedName>
    <definedName name="docu">#REF!</definedName>
    <definedName name="Document_array">{"Book1"}</definedName>
    <definedName name="DOLLAR" localSheetId="13">#REF!</definedName>
    <definedName name="DOLLAR">#REF!</definedName>
    <definedName name="DOM_COS">#N/A</definedName>
    <definedName name="DOM_SALE">#N/A</definedName>
    <definedName name="dominoq" hidden="1">{#N/A,#N/A,FALSE,"Aging Summary";#N/A,#N/A,FALSE,"Ratio Analysis";#N/A,#N/A,FALSE,"Test 120 Day Accts";#N/A,#N/A,FALSE,"Tickmarks"}</definedName>
    <definedName name="dominoq_2" hidden="1">{#N/A,#N/A,FALSE,"Aging Summary";#N/A,#N/A,FALSE,"Ratio Analysis";#N/A,#N/A,FALSE,"Test 120 Day Accts";#N/A,#N/A,FALSE,"Tickmarks"}</definedName>
    <definedName name="DOMSALE">#N/A</definedName>
    <definedName name="DOMT" localSheetId="13">#REF!</definedName>
    <definedName name="DOMT">#REF!</definedName>
    <definedName name="Door_x">#REF!</definedName>
    <definedName name="DP" localSheetId="13">#REF!</definedName>
    <definedName name="DP">#REF!</definedName>
    <definedName name="DPC" localSheetId="13">#REF!</definedName>
    <definedName name="DPC">#REF!</definedName>
    <definedName name="DPCHDG">#REF!</definedName>
    <definedName name="DPINTO">#REF!</definedName>
    <definedName name="DPINTOX">#REF!</definedName>
    <definedName name="DPL">#N/A</definedName>
    <definedName name="DPR" localSheetId="13">#REF!</definedName>
    <definedName name="DPR">#REF!</definedName>
    <definedName name="DPR_Summary">#REF!</definedName>
    <definedName name="dpts" hidden="1">{"'Sheet1'!$A$1:$AI$34","'Sheet1'!$A$1:$AI$31","'Sheet1'!$B$2:$AM$25"}</definedName>
    <definedName name="DR" hidden="1">#REF!</definedName>
    <definedName name="Dr_Acc" localSheetId="13">#REF!</definedName>
    <definedName name="Dr_Acc">#REF!</definedName>
    <definedName name="drain">#REF!</definedName>
    <definedName name="drain_trap">#REF!</definedName>
    <definedName name="DRAW">#REF!</definedName>
    <definedName name="drbilling">#REF!</definedName>
    <definedName name="DRCDM">#REF!</definedName>
    <definedName name="drev">#REF!</definedName>
    <definedName name="drgarhy" localSheetId="13">#REF!</definedName>
    <definedName name="drgarhy">#REF!</definedName>
    <definedName name="Drs" localSheetId="13">#REF!</definedName>
    <definedName name="Drs">#REF!</definedName>
    <definedName name="Druckbereich_MI" localSheetId="13">#REF!</definedName>
    <definedName name="Druckbereich_MI">#REF!</definedName>
    <definedName name="DRV">#REF!</definedName>
    <definedName name="DRYING_OUTPUTS_LINE_I" localSheetId="13">#REF!</definedName>
    <definedName name="DRYING_OUTPUTS_LINE_I">#REF!</definedName>
    <definedName name="DSCR">#REF!</definedName>
    <definedName name="dsd" localSheetId="13">#REF!</definedName>
    <definedName name="dsd">#REF!</definedName>
    <definedName name="dsdfdfdfdf" hidden="1">{"DJH3",#N/A,FALSE,"PFL00805";"PJB3",#N/A,FALSE,"PFL00805";"JMD3",#N/A,FALSE,"PFL00805";"DNB3",#N/A,FALSE,"PFL00805";"MJP3",#N/A,FALSE,"PFL00805";"RAB3",#N/A,FALSE,"PFL00805";"GJW3",#N/A,FALSE,"PFL00805";"MASTER3",#N/A,FALSE,"PFL00805"}</definedName>
    <definedName name="dsds" localSheetId="13">#REF!</definedName>
    <definedName name="dsds">#REF!</definedName>
    <definedName name="DSDSDSDS">#REF!</definedName>
    <definedName name="dsdsdsdsdsdsds" hidden="1">{"DJH3",#N/A,FALSE,"PFL00805";"PJB3",#N/A,FALSE,"PFL00805";"JMD3",#N/A,FALSE,"PFL00805";"DNB3",#N/A,FALSE,"PFL00805";"MJP3",#N/A,FALSE,"PFL00805";"RAB3",#N/A,FALSE,"PFL00805";"GJW3",#N/A,FALSE,"PFL00805";"MASTER3",#N/A,FALSE,"PFL00805"}</definedName>
    <definedName name="DSF">#REF!</definedName>
    <definedName name="dsfdf">#N/A</definedName>
    <definedName name="dsl_o_nad">#REF!</definedName>
    <definedName name="DSLAM">#REF!</definedName>
    <definedName name="dslp">#REF!</definedName>
    <definedName name="dslp_h">#REF!</definedName>
    <definedName name="dslp_l">#REF!</definedName>
    <definedName name="dslp_m">#REF!</definedName>
    <definedName name="dsm">#REF!</definedName>
    <definedName name="DSMITaxCodes" localSheetId="13">#REF!</definedName>
    <definedName name="DSMITaxCodes">#REF!</definedName>
    <definedName name="DSO">#REF!</definedName>
    <definedName name="DSRA1">#REF!</definedName>
    <definedName name="DSRA2">#REF!</definedName>
    <definedName name="DSRA3">#REF!</definedName>
    <definedName name="DSRA4">#REF!</definedName>
    <definedName name="dss">#REF!</definedName>
    <definedName name="DSSD">#REF!</definedName>
    <definedName name="DSTK">#REF!</definedName>
    <definedName name="DSUMDATA" localSheetId="13">#REF!</definedName>
    <definedName name="DSUMDATA">#REF!</definedName>
    <definedName name="dtabase" localSheetId="13">#REF!</definedName>
    <definedName name="dtabase">#REF!</definedName>
    <definedName name="dter" localSheetId="13">#REF!</definedName>
    <definedName name="dter">#REF!</definedName>
    <definedName name="DTGC">#REF!</definedName>
    <definedName name="DTIBHCApersub">#REF!</definedName>
    <definedName name="DTIC" localSheetId="13">#REF!</definedName>
    <definedName name="DTIC">#REF!</definedName>
    <definedName name="DTIGOS">#REF!</definedName>
    <definedName name="DTIMHT">#REF!</definedName>
    <definedName name="DTIsubs">#REF!</definedName>
    <definedName name="DTIsubshare">#REF!</definedName>
    <definedName name="DTItrafficpersub">#REF!</definedName>
    <definedName name="DTND" localSheetId="13">#REF!</definedName>
    <definedName name="DTND">#REF!</definedName>
    <definedName name="DTRS" localSheetId="13">#REF!</definedName>
    <definedName name="DTRS">#REF!</definedName>
    <definedName name="DTWUK">#REF!</definedName>
    <definedName name="DTYspun">#REF!</definedName>
    <definedName name="DTYspun_10">#REF!</definedName>
    <definedName name="DTYspun_11">#REF!</definedName>
    <definedName name="DTYspun_12">#REF!</definedName>
    <definedName name="DTYspun_9">#REF!</definedName>
    <definedName name="DU" localSheetId="13">#REF!</definedName>
    <definedName name="DU">#REF!</definedName>
    <definedName name="dual_plate_check">#REF!</definedName>
    <definedName name="DUE">#REF!</definedName>
    <definedName name="DUFFER" localSheetId="13">#REF!</definedName>
    <definedName name="DUFFER">#REF!</definedName>
    <definedName name="DUFFER_FORM16" localSheetId="13">#REF!</definedName>
    <definedName name="DUFFER_FORM16">#REF!</definedName>
    <definedName name="DULHome">#N/A</definedName>
    <definedName name="DUMMY" hidden="1">{"'Sheet1'!$L$16"}</definedName>
    <definedName name="dumppr" localSheetId="13">#REF!</definedName>
    <definedName name="dumppr">#REF!</definedName>
    <definedName name="duoi" localSheetId="13">#REF!</definedName>
    <definedName name="duoi">#REF!</definedName>
    <definedName name="duplex_strainer">#REF!</definedName>
    <definedName name="Dur_FTD">#REF!</definedName>
    <definedName name="Dur_MTD">#REF!</definedName>
    <definedName name="Duracell" localSheetId="13">#REF!</definedName>
    <definedName name="Duracell">#REF!</definedName>
    <definedName name="DutoanDongmo" localSheetId="13">#REF!</definedName>
    <definedName name="DutoanDongmo">#REF!</definedName>
    <definedName name="DVFWUK">#REF!</definedName>
    <definedName name="DVTWUK">#REF!</definedName>
    <definedName name="dw" localSheetId="13">#REF!</definedName>
    <definedName name="dw">#REF!</definedName>
    <definedName name="dw_1" hidden="1">{"'Sheet1'!$L$16"}</definedName>
    <definedName name="dwerwerwergvdfewewerwe" hidden="1">#REF!</definedName>
    <definedName name="DWG대장_DWG_대장__2__List">#REF!</definedName>
    <definedName name="dwqdw" localSheetId="13">#REF!</definedName>
    <definedName name="dwqdw">#REF!</definedName>
    <definedName name="dwqrfewa" localSheetId="13" hidden="1">#REF!</definedName>
    <definedName name="dwqrfewa" hidden="1">#REF!</definedName>
    <definedName name="DWrecovery">#REF!</definedName>
    <definedName name="dxcvbnm">#REF!</definedName>
    <definedName name="DXX_HW_a">#REF!</definedName>
    <definedName name="DXX_SW_a">#REF!</definedName>
    <definedName name="DY">#REF!</definedName>
    <definedName name="Dyn_X_Daily">#N/A</definedName>
    <definedName name="Dyn_y_Daily">OFFSET(Dyn_X_Daily,0,4)</definedName>
    <definedName name="E" localSheetId="13">#REF!</definedName>
    <definedName name="E">#REF!</definedName>
    <definedName name="E.12" localSheetId="13">#REF!</definedName>
    <definedName name="E.12">#REF!</definedName>
    <definedName name="E.C._MILANO">#REF!</definedName>
    <definedName name="e.nos" localSheetId="13">#REF!</definedName>
    <definedName name="e.nos">#REF!</definedName>
    <definedName name="E_1" localSheetId="13">#REF!</definedName>
    <definedName name="E_1">#REF!</definedName>
    <definedName name="E_14" localSheetId="13">#REF!</definedName>
    <definedName name="E_14">#REF!</definedName>
    <definedName name="E_16" localSheetId="13">#REF!</definedName>
    <definedName name="E_16">#REF!</definedName>
    <definedName name="E_17" localSheetId="13">#REF!</definedName>
    <definedName name="E_17">#REF!</definedName>
    <definedName name="E_26" localSheetId="13">#REF!</definedName>
    <definedName name="E_26">#REF!</definedName>
    <definedName name="E_28A" localSheetId="13">#REF!</definedName>
    <definedName name="E_28A">#REF!</definedName>
    <definedName name="E_29A" localSheetId="13">#REF!</definedName>
    <definedName name="E_29A">#REF!</definedName>
    <definedName name="E_31" localSheetId="13">#REF!</definedName>
    <definedName name="E_31">#REF!</definedName>
    <definedName name="E_32" localSheetId="13">#REF!</definedName>
    <definedName name="E_32">#REF!</definedName>
    <definedName name="E_35_R" localSheetId="13">#REF!</definedName>
    <definedName name="E_35_R">#REF!</definedName>
    <definedName name="E_44" localSheetId="13">#REF!</definedName>
    <definedName name="E_44">#REF!</definedName>
    <definedName name="E_68" localSheetId="13">#REF!</definedName>
    <definedName name="E_68">#REF!</definedName>
    <definedName name="E_7" localSheetId="13">#REF!</definedName>
    <definedName name="E_7">#REF!</definedName>
    <definedName name="E_73" localSheetId="13">#REF!</definedName>
    <definedName name="E_73">#REF!</definedName>
    <definedName name="E_80" localSheetId="13">#REF!</definedName>
    <definedName name="E_80">#REF!</definedName>
    <definedName name="E_81" localSheetId="13">#REF!</definedName>
    <definedName name="E_81">#REF!</definedName>
    <definedName name="E_82" localSheetId="13">#REF!</definedName>
    <definedName name="E_82">#REF!</definedName>
    <definedName name="E_86_R" localSheetId="13">#REF!</definedName>
    <definedName name="E_86_R">#REF!</definedName>
    <definedName name="E_92" localSheetId="13">#REF!</definedName>
    <definedName name="E_92">#REF!</definedName>
    <definedName name="E_92B" localSheetId="13">#REF!</definedName>
    <definedName name="E_92B">#REF!</definedName>
    <definedName name="E_93" localSheetId="13">#REF!</definedName>
    <definedName name="E_93">#REF!</definedName>
    <definedName name="E_93A" localSheetId="13">#REF!</definedName>
    <definedName name="E_93A">#REF!</definedName>
    <definedName name="E_94" localSheetId="13">#REF!</definedName>
    <definedName name="E_94">#REF!</definedName>
    <definedName name="E_94B" localSheetId="13">#REF!</definedName>
    <definedName name="E_94B">#REF!</definedName>
    <definedName name="E_95" localSheetId="13">#REF!</definedName>
    <definedName name="E_95">#REF!</definedName>
    <definedName name="E_95A" localSheetId="13">#REF!</definedName>
    <definedName name="E_95A">#REF!</definedName>
    <definedName name="E_96" localSheetId="13">#REF!</definedName>
    <definedName name="E_96">#REF!</definedName>
    <definedName name="E_96A" localSheetId="13">#REF!</definedName>
    <definedName name="E_96A">#REF!</definedName>
    <definedName name="E_97" localSheetId="13">#REF!</definedName>
    <definedName name="E_97">#REF!</definedName>
    <definedName name="E_97A" localSheetId="13">#REF!</definedName>
    <definedName name="E_97A">#REF!</definedName>
    <definedName name="E_98" localSheetId="13">#REF!</definedName>
    <definedName name="E_98">#REF!</definedName>
    <definedName name="E_98A" localSheetId="13">#REF!</definedName>
    <definedName name="E_98A">#REF!</definedName>
    <definedName name="E_99" localSheetId="13">#REF!</definedName>
    <definedName name="E_99">#REF!</definedName>
    <definedName name="E_99A" localSheetId="13">#REF!</definedName>
    <definedName name="E_99A">#REF!</definedName>
    <definedName name="e4rt34" hidden="1">{"Balance Sheet",#N/A,FALSE,"USA Consolidation";"Cash Flows",#N/A,FALSE,"USA Consolidation"}</definedName>
    <definedName name="eAgent2" hidden="1">{#N/A,#N/A,FALSE,"S1 Theatre Sum";#N/A,#N/A,FALSE,"S2 U.S. B.S.POS";#N/A,#N/A,FALSE,"S3 US POS";#N/A,#N/A,FALSE,"S4 Family POS";#N/A,#N/A,FALSE,"S5 Ship vs POS";#N/A,#N/A,FALSE,"S6 Top VAR"}</definedName>
    <definedName name="Eawda" localSheetId="13">#REF!</definedName>
    <definedName name="Eawda">#REF!</definedName>
    <definedName name="EC">#REF!</definedName>
    <definedName name="ECA_Dec11_closing">#REF!</definedName>
    <definedName name="ECA_Dec12_closing">#REF!</definedName>
    <definedName name="ECA_Jan14_closing">#REF!</definedName>
    <definedName name="ECA_Jan15_closing">#REF!</definedName>
    <definedName name="ECA_Jan16_closing">#REF!</definedName>
    <definedName name="ECA_Jul13_closing">#REF!</definedName>
    <definedName name="ECA_Jul14_closing">#REF!</definedName>
    <definedName name="ECA_Jul15_closing">#REF!</definedName>
    <definedName name="ECA_Jul16_closing">#REF!</definedName>
    <definedName name="ECA_Jun12_closing">#REF!</definedName>
    <definedName name="ECA_Jun13_closing">#REF!</definedName>
    <definedName name="ECA70_apr11_cls">#REF!</definedName>
    <definedName name="ECA70_apr12_cls">#REF!</definedName>
    <definedName name="ECA70_apr13_cls">#REF!</definedName>
    <definedName name="ECA70_aug10_cls">#REF!</definedName>
    <definedName name="ECA70_aug11_cls">#REF!</definedName>
    <definedName name="ECA70_aug12_cls">#REF!</definedName>
    <definedName name="ECA70_dec10_cls">#REF!</definedName>
    <definedName name="ECA70_feb11_cls">#REF!</definedName>
    <definedName name="ECA70_feb12_cls">#REF!</definedName>
    <definedName name="ECA70_feb13_cls">#REF!</definedName>
    <definedName name="ECA70_jan11_cls">#REF!</definedName>
    <definedName name="ECA70_jan12_cls">#REF!</definedName>
    <definedName name="ECA70_jan13_cls">#REF!</definedName>
    <definedName name="ECA70_jan17_cls">#REF!</definedName>
    <definedName name="ECA70_jan18_cls">#REF!</definedName>
    <definedName name="ECA70_jan19_cls">#REF!</definedName>
    <definedName name="ECA70_jan20_cls">#REF!</definedName>
    <definedName name="ECA70_jan21_cls">#REF!</definedName>
    <definedName name="ECA70_jan22_cls">#REF!</definedName>
    <definedName name="ECA70_jan23_cls">#REF!</definedName>
    <definedName name="ECA70_jan24_cls">#REF!</definedName>
    <definedName name="ECA70_jan25_cls">#REF!</definedName>
    <definedName name="ECA70_jul10_cls">#REF!</definedName>
    <definedName name="ECA70_jul11_cls">#REF!</definedName>
    <definedName name="ECA70_jul12_cls">#REF!</definedName>
    <definedName name="ECA70_jul17_cls">#REF!</definedName>
    <definedName name="ECA70_jul18_cls">#REF!</definedName>
    <definedName name="ECA70_jul19_cls">#REF!</definedName>
    <definedName name="ECA70_jul20_cls">#REF!</definedName>
    <definedName name="ECA70_jul21_cls">#REF!</definedName>
    <definedName name="ECA70_jul22_cls">#REF!</definedName>
    <definedName name="ECA70_jul23_cls">#REF!</definedName>
    <definedName name="ECA70_jul24_cls">#REF!</definedName>
    <definedName name="ECA70_jul25_cls">#REF!</definedName>
    <definedName name="ECA70_jun10_cls">#REF!</definedName>
    <definedName name="ECA70_jun11_cls">#REF!</definedName>
    <definedName name="ECA70_jun14_cls">#REF!</definedName>
    <definedName name="ECA70_jun15_cls">#REF!</definedName>
    <definedName name="ECA70_jun16_cls">#REF!</definedName>
    <definedName name="ECA70_jun17_cls">#REF!</definedName>
    <definedName name="ECA70_jun18_cls">#REF!</definedName>
    <definedName name="ECA70_jun19_cls">#REF!</definedName>
    <definedName name="ECA70_jun20_cls">#REF!</definedName>
    <definedName name="ECA70_jun21_cls">#REF!</definedName>
    <definedName name="ECA70_jun22_cls">#REF!</definedName>
    <definedName name="ECA70_jun23_cls">#REF!</definedName>
    <definedName name="ECA70_jun24_cls">#REF!</definedName>
    <definedName name="ECA70_jun25_cls">#REF!</definedName>
    <definedName name="ECA70_mar11_cls">#REF!</definedName>
    <definedName name="ECA70_mar12_cls">#REF!</definedName>
    <definedName name="ECA70_mar13_cls">#REF!</definedName>
    <definedName name="ECA70_may11_cls">#REF!</definedName>
    <definedName name="ECA70_may12_cls">#REF!</definedName>
    <definedName name="ECA70_may13_cls">#REF!</definedName>
    <definedName name="ECA70_nov10_cls">#REF!</definedName>
    <definedName name="ECA70_nov11_cls">#REF!</definedName>
    <definedName name="ECA70_nov12_cls">#REF!</definedName>
    <definedName name="ECA70_oct10_cls">#REF!</definedName>
    <definedName name="ECA70_oct11_cls">#REF!</definedName>
    <definedName name="ECA70_oct12_cls">#REF!</definedName>
    <definedName name="ECA70_sep10_cls">#REF!</definedName>
    <definedName name="ECA70_sep11_cls">#REF!</definedName>
    <definedName name="ECA70_sep12_cls">#REF!</definedName>
    <definedName name="eCIiIiÞA_Iª">#N/A</definedName>
    <definedName name="Ecomm">#REF!</definedName>
    <definedName name="ECON">#REF!</definedName>
    <definedName name="ECONOMIC_EVALUATION">#REF!</definedName>
    <definedName name="ECOPAT">#REF!</definedName>
    <definedName name="ecs" hidden="1">{#N/A,#N/A,FALSE,"USMED 3";#N/A,#N/A,FALSE,"MARCHALLENGER 1";#N/A,#N/A,FALSE,"MARCHALLENGER 2";#N/A,#N/A,FALSE,"MARCHALLENGER 3";#N/A,#N/A,FALSE,"MARCHALLENGER 4"}</definedName>
    <definedName name="ECV">#REF!</definedName>
    <definedName name="Ed._Cess_2___Non_Recoverable" localSheetId="13">#REF!</definedName>
    <definedName name="Ed._Cess_2___Non_Recoverable">#REF!</definedName>
    <definedName name="Ed._Cess_2__Recoverable" localSheetId="13">#REF!</definedName>
    <definedName name="Ed._Cess_2__Recoverable">#REF!</definedName>
    <definedName name="ed_1" hidden="1">{#N/A,#N/A,FALSE,"Staffnos &amp; cost"}</definedName>
    <definedName name="ed_2" hidden="1">{#N/A,#N/A,FALSE,"Staffnos &amp; cost"}</definedName>
    <definedName name="ed_3" hidden="1">{#N/A,#N/A,FALSE,"Staffnos &amp; cost"}</definedName>
    <definedName name="ed_4" hidden="1">{#N/A,#N/A,FALSE,"Staffnos &amp; cost"}</definedName>
    <definedName name="ed_5" hidden="1">{#N/A,#N/A,FALSE,"Staffnos &amp; cost"}</definedName>
    <definedName name="ED1_" localSheetId="13">#REF!</definedName>
    <definedName name="ED1_">#REF!</definedName>
    <definedName name="EDFedf" hidden="1">{#N/A,#N/A,FALSE,"Staffnos &amp; cost"}</definedName>
    <definedName name="EDIMP" localSheetId="13">#REF!</definedName>
    <definedName name="EDIMP">#REF!</definedName>
    <definedName name="Edit_Last_Row">#REF!</definedName>
    <definedName name="EDITING_EQUIPMENTS">#REF!</definedName>
    <definedName name="EE" localSheetId="13">#REF!</definedName>
    <definedName name="EE">#REF!</definedName>
    <definedName name="EEE">#REF!</definedName>
    <definedName name="EEEE" localSheetId="13">#REF!</definedName>
    <definedName name="EEEE">#REF!</definedName>
    <definedName name="eereeerer" hidden="1">{"DJH3",#N/A,FALSE,"PFL00805";"PJB3",#N/A,FALSE,"PFL00805";"JMD3",#N/A,FALSE,"PFL00805";"DNB3",#N/A,FALSE,"PFL00805";"MJP3",#N/A,FALSE,"PFL00805";"RAB3",#N/A,FALSE,"PFL00805";"GJW3",#N/A,FALSE,"PFL00805";"MASTER3",#N/A,FALSE,"PFL00805"}</definedName>
    <definedName name="eesh" localSheetId="13">#REF!</definedName>
    <definedName name="eesh">#REF!</definedName>
    <definedName name="EF" localSheetId="13">#REF!</definedName>
    <definedName name="EF">#REF!</definedName>
    <definedName name="EFEABF">#REF!</definedName>
    <definedName name="EFEI" localSheetId="13">#REF!</definedName>
    <definedName name="EFEI">#REF!</definedName>
    <definedName name="eff">#REF!</definedName>
    <definedName name="EFFEC_PROD">#REF!,#REF!</definedName>
    <definedName name="Effective_Tax_Rate" localSheetId="13">#REF!</definedName>
    <definedName name="Effective_Tax_Rate">#REF!</definedName>
    <definedName name="EFFIC">#REF!</definedName>
    <definedName name="EFFICIENZE1">#REF!</definedName>
    <definedName name="EFFMESE">#REF!</definedName>
    <definedName name="EFormula">#REF!</definedName>
    <definedName name="efr" hidden="1">{#N/A,#N/A,TRUE,"CIN-11";#N/A,#N/A,TRUE,"CIN-13";#N/A,#N/A,TRUE,"CIN-14";#N/A,#N/A,TRUE,"CIN-16";#N/A,#N/A,TRUE,"CIN-17";#N/A,#N/A,TRUE,"CIN-18";#N/A,#N/A,TRUE,"CIN Earnings To Fixed Charges";#N/A,#N/A,TRUE,"CIN Financial Ratios";#N/A,#N/A,TRUE,"CIN-IS";#N/A,#N/A,TRUE,"CIN-BS";#N/A,#N/A,TRUE,"CIN-CS";#N/A,#N/A,TRUE,"Invest In Unconsol Subs"}</definedName>
    <definedName name="EFTC" localSheetId="13">#REF!</definedName>
    <definedName name="EFTC">#REF!</definedName>
    <definedName name="eghe" hidden="1">{"Tariff - Tariff",#N/A,TRUE,"Tariff";"Tariff 1 - Tariff",#N/A,TRUE,"Tariff"}</definedName>
    <definedName name="egwgt" localSheetId="13">#REF!</definedName>
    <definedName name="egwgt">#REF!</definedName>
    <definedName name="EGY">#REF!</definedName>
    <definedName name="EHASDIGHAD" hidden="1">{"'Sheet1'!$L$16"}</definedName>
    <definedName name="EI" localSheetId="13">#REF!</definedName>
    <definedName name="EI">#REF!</definedName>
    <definedName name="eifel" localSheetId="13">#REF!</definedName>
    <definedName name="eifel">#REF!</definedName>
    <definedName name="EIFEL903" localSheetId="13">#REF!</definedName>
    <definedName name="EIFEL903">#REF!</definedName>
    <definedName name="EIFFEL" localSheetId="13">#REF!</definedName>
    <definedName name="EIFFEL">#REF!</definedName>
    <definedName name="eiffel5" localSheetId="13">#REF!</definedName>
    <definedName name="eiffel5">#REF!</definedName>
    <definedName name="EIFINTRA" localSheetId="13">#REF!</definedName>
    <definedName name="EIFINTRA">#REF!</definedName>
    <definedName name="eighteen_pct" localSheetId="13">#REF!</definedName>
    <definedName name="eighteen_pct">#REF!</definedName>
    <definedName name="eighteen_pctneu" localSheetId="13">#REF!</definedName>
    <definedName name="eighteen_pctneu">#REF!</definedName>
    <definedName name="EII" localSheetId="13">#REF!</definedName>
    <definedName name="EII">#REF!</definedName>
    <definedName name="EILMAT">#REF!</definedName>
    <definedName name="EIN" localSheetId="13">#REF!</definedName>
    <definedName name="EIN">#REF!</definedName>
    <definedName name="EIR_HW_Price_a">#REF!</definedName>
    <definedName name="EIR_SW_Price_a">#REF!</definedName>
    <definedName name="EIRQty">#REF!</definedName>
    <definedName name="ejilejrlek" localSheetId="13" hidden="1">#REF!</definedName>
    <definedName name="ejilejrlek" hidden="1">#REF!</definedName>
    <definedName name="elan"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ELCCLK">#REF!</definedName>
    <definedName name="ELECEM">#REF!</definedName>
    <definedName name="election">#REF!</definedName>
    <definedName name="Electric_Installation">#REF!</definedName>
    <definedName name="Electrical_Works__Services">#REF!</definedName>
    <definedName name="Electrical_Works_Services">#REF!</definedName>
    <definedName name="Electrical_Works_Supply">#REF!</definedName>
    <definedName name="Electricity"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ectricity_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em1001" localSheetId="13">#REF!</definedName>
    <definedName name="Elem1001">#REF!</definedName>
    <definedName name="Elem1002" localSheetId="13">#REF!</definedName>
    <definedName name="Elem1002">#REF!</definedName>
    <definedName name="Elem101" localSheetId="13">#REF!</definedName>
    <definedName name="Elem101">#REF!</definedName>
    <definedName name="Elem1011" localSheetId="13">#REF!</definedName>
    <definedName name="Elem1011">#REF!</definedName>
    <definedName name="Elem1012" localSheetId="13">#REF!</definedName>
    <definedName name="Elem1012">#REF!</definedName>
    <definedName name="Elem102" localSheetId="13">#REF!</definedName>
    <definedName name="Elem102">#REF!</definedName>
    <definedName name="Elem1021" localSheetId="13">#REF!</definedName>
    <definedName name="Elem1021">#REF!</definedName>
    <definedName name="Elem1022" localSheetId="13">#REF!</definedName>
    <definedName name="Elem1022">#REF!</definedName>
    <definedName name="Elem1031" localSheetId="13">#REF!</definedName>
    <definedName name="Elem1031">#REF!</definedName>
    <definedName name="Elem1032" localSheetId="13">#REF!</definedName>
    <definedName name="Elem1032">#REF!</definedName>
    <definedName name="Elem1041" localSheetId="13">#REF!</definedName>
    <definedName name="Elem1041">#REF!</definedName>
    <definedName name="Elem1042" localSheetId="13">#REF!</definedName>
    <definedName name="Elem1042">#REF!</definedName>
    <definedName name="Elem1051" localSheetId="13">#REF!</definedName>
    <definedName name="Elem1051">#REF!</definedName>
    <definedName name="Elem1052" localSheetId="13">#REF!</definedName>
    <definedName name="Elem1052">#REF!</definedName>
    <definedName name="Elem1061" localSheetId="13">#REF!</definedName>
    <definedName name="Elem1061">#REF!</definedName>
    <definedName name="Elem1062" localSheetId="13">#REF!</definedName>
    <definedName name="Elem1062">#REF!</definedName>
    <definedName name="Elem111" localSheetId="13">#REF!</definedName>
    <definedName name="Elem111">#REF!</definedName>
    <definedName name="Elem112" localSheetId="13">#REF!</definedName>
    <definedName name="Elem112">#REF!</definedName>
    <definedName name="Elem121" localSheetId="13">#REF!</definedName>
    <definedName name="Elem121">#REF!</definedName>
    <definedName name="Elem122" localSheetId="13">#REF!</definedName>
    <definedName name="Elem122">#REF!</definedName>
    <definedName name="Elem131" localSheetId="13">#REF!</definedName>
    <definedName name="Elem131">#REF!</definedName>
    <definedName name="Elem132" localSheetId="13">#REF!</definedName>
    <definedName name="Elem132">#REF!</definedName>
    <definedName name="Elem141" localSheetId="13">#REF!</definedName>
    <definedName name="Elem141">#REF!</definedName>
    <definedName name="Elem142" localSheetId="13">#REF!</definedName>
    <definedName name="Elem142">#REF!</definedName>
    <definedName name="Elem151" localSheetId="13">#REF!</definedName>
    <definedName name="Elem151">#REF!</definedName>
    <definedName name="Elem152" localSheetId="13">#REF!</definedName>
    <definedName name="Elem152">#REF!</definedName>
    <definedName name="Elem161" localSheetId="13">#REF!</definedName>
    <definedName name="Elem161">#REF!</definedName>
    <definedName name="Elem162" localSheetId="13">#REF!</definedName>
    <definedName name="Elem162">#REF!</definedName>
    <definedName name="Elem171" localSheetId="13">#REF!</definedName>
    <definedName name="Elem171">#REF!</definedName>
    <definedName name="Elem172" localSheetId="13">#REF!</definedName>
    <definedName name="Elem172">#REF!</definedName>
    <definedName name="Elem181" localSheetId="13">#REF!</definedName>
    <definedName name="Elem181">#REF!</definedName>
    <definedName name="Elem182" localSheetId="13">#REF!</definedName>
    <definedName name="Elem182">#REF!</definedName>
    <definedName name="Elem191" localSheetId="13">#REF!</definedName>
    <definedName name="Elem191">#REF!</definedName>
    <definedName name="Elem192" localSheetId="13">#REF!</definedName>
    <definedName name="Elem192">#REF!</definedName>
    <definedName name="Elem201" localSheetId="13">#REF!</definedName>
    <definedName name="Elem201">#REF!</definedName>
    <definedName name="Elem202" localSheetId="13">#REF!</definedName>
    <definedName name="Elem202">#REF!</definedName>
    <definedName name="Elem21" localSheetId="13">#REF!</definedName>
    <definedName name="Elem21">#REF!</definedName>
    <definedName name="Elem211" localSheetId="13">#REF!</definedName>
    <definedName name="Elem211">#REF!</definedName>
    <definedName name="Elem212" localSheetId="13">#REF!</definedName>
    <definedName name="Elem212">#REF!</definedName>
    <definedName name="Elem22" localSheetId="13">#REF!</definedName>
    <definedName name="Elem22">#REF!</definedName>
    <definedName name="Elem221" localSheetId="13">#REF!</definedName>
    <definedName name="Elem221">#REF!</definedName>
    <definedName name="Elem222" localSheetId="13">#REF!</definedName>
    <definedName name="Elem222">#REF!</definedName>
    <definedName name="Elem231" localSheetId="13">#REF!</definedName>
    <definedName name="Elem231">#REF!</definedName>
    <definedName name="Elem232" localSheetId="13">#REF!</definedName>
    <definedName name="Elem232">#REF!</definedName>
    <definedName name="Elem241" localSheetId="13">#REF!</definedName>
    <definedName name="Elem241">#REF!</definedName>
    <definedName name="Elem242" localSheetId="13">#REF!</definedName>
    <definedName name="Elem242">#REF!</definedName>
    <definedName name="Elem251" localSheetId="13">#REF!</definedName>
    <definedName name="Elem251">#REF!</definedName>
    <definedName name="Elem252" localSheetId="13">#REF!</definedName>
    <definedName name="Elem252">#REF!</definedName>
    <definedName name="Elem261" localSheetId="13">#REF!</definedName>
    <definedName name="Elem261">#REF!</definedName>
    <definedName name="Elem262" localSheetId="13">#REF!</definedName>
    <definedName name="Elem262">#REF!</definedName>
    <definedName name="Elem271" localSheetId="13">#REF!</definedName>
    <definedName name="Elem271">#REF!</definedName>
    <definedName name="Elem272" localSheetId="13">#REF!</definedName>
    <definedName name="Elem272">#REF!</definedName>
    <definedName name="Elem281" localSheetId="13">#REF!</definedName>
    <definedName name="Elem281">#REF!</definedName>
    <definedName name="Elem282" localSheetId="13">#REF!</definedName>
    <definedName name="Elem282">#REF!</definedName>
    <definedName name="Elem291" localSheetId="13">#REF!</definedName>
    <definedName name="Elem291">#REF!</definedName>
    <definedName name="Elem292" localSheetId="13">#REF!</definedName>
    <definedName name="Elem292">#REF!</definedName>
    <definedName name="Elem301" localSheetId="13">#REF!</definedName>
    <definedName name="Elem301">#REF!</definedName>
    <definedName name="Elem302" localSheetId="13">#REF!</definedName>
    <definedName name="Elem302">#REF!</definedName>
    <definedName name="Elem31" localSheetId="13">#REF!</definedName>
    <definedName name="Elem31">#REF!</definedName>
    <definedName name="Elem311" localSheetId="13">#REF!</definedName>
    <definedName name="Elem311">#REF!</definedName>
    <definedName name="Elem312" localSheetId="13">#REF!</definedName>
    <definedName name="Elem312">#REF!</definedName>
    <definedName name="Elem32" localSheetId="13">#REF!</definedName>
    <definedName name="Elem32">#REF!</definedName>
    <definedName name="Elem321" localSheetId="13">#REF!</definedName>
    <definedName name="Elem321">#REF!</definedName>
    <definedName name="Elem322" localSheetId="13">#REF!</definedName>
    <definedName name="Elem322">#REF!</definedName>
    <definedName name="Elem331" localSheetId="13">#REF!</definedName>
    <definedName name="Elem331">#REF!</definedName>
    <definedName name="Elem332" localSheetId="13">#REF!</definedName>
    <definedName name="Elem332">#REF!</definedName>
    <definedName name="Elem341" localSheetId="13">#REF!</definedName>
    <definedName name="Elem341">#REF!</definedName>
    <definedName name="Elem342" localSheetId="13">#REF!</definedName>
    <definedName name="Elem342">#REF!</definedName>
    <definedName name="Elem351" localSheetId="13">#REF!</definedName>
    <definedName name="Elem351">#REF!</definedName>
    <definedName name="Elem352" localSheetId="13">#REF!</definedName>
    <definedName name="Elem352">#REF!</definedName>
    <definedName name="Elem361" localSheetId="13">#REF!</definedName>
    <definedName name="Elem361">#REF!</definedName>
    <definedName name="Elem362" localSheetId="13">#REF!</definedName>
    <definedName name="Elem362">#REF!</definedName>
    <definedName name="Elem371" localSheetId="13">#REF!</definedName>
    <definedName name="Elem371">#REF!</definedName>
    <definedName name="Elem372" localSheetId="13">#REF!</definedName>
    <definedName name="Elem372">#REF!</definedName>
    <definedName name="Elem381" localSheetId="13">#REF!</definedName>
    <definedName name="Elem381">#REF!</definedName>
    <definedName name="Elem382" localSheetId="13">#REF!</definedName>
    <definedName name="Elem382">#REF!</definedName>
    <definedName name="Elem391" localSheetId="13">#REF!</definedName>
    <definedName name="Elem391">#REF!</definedName>
    <definedName name="Elem392" localSheetId="13">#REF!</definedName>
    <definedName name="Elem392">#REF!</definedName>
    <definedName name="Elem401" localSheetId="13">#REF!</definedName>
    <definedName name="Elem401">#REF!</definedName>
    <definedName name="Elem402" localSheetId="13">#REF!</definedName>
    <definedName name="Elem402">#REF!</definedName>
    <definedName name="Elem41" localSheetId="13">#REF!</definedName>
    <definedName name="Elem41">#REF!</definedName>
    <definedName name="Elem411" localSheetId="13">#REF!</definedName>
    <definedName name="Elem411">#REF!</definedName>
    <definedName name="Elem412" localSheetId="13">#REF!</definedName>
    <definedName name="Elem412">#REF!</definedName>
    <definedName name="Elem42" localSheetId="13">#REF!</definedName>
    <definedName name="Elem42">#REF!</definedName>
    <definedName name="Elem421" localSheetId="13">#REF!</definedName>
    <definedName name="Elem421">#REF!</definedName>
    <definedName name="Elem422" localSheetId="13">#REF!</definedName>
    <definedName name="Elem422">#REF!</definedName>
    <definedName name="Elem431" localSheetId="13">#REF!</definedName>
    <definedName name="Elem431">#REF!</definedName>
    <definedName name="Elem432" localSheetId="13">#REF!</definedName>
    <definedName name="Elem432">#REF!</definedName>
    <definedName name="Elem441" localSheetId="13">#REF!</definedName>
    <definedName name="Elem441">#REF!</definedName>
    <definedName name="Elem442" localSheetId="13">#REF!</definedName>
    <definedName name="Elem442">#REF!</definedName>
    <definedName name="Elem451" localSheetId="13">#REF!</definedName>
    <definedName name="Elem451">#REF!</definedName>
    <definedName name="Elem452" localSheetId="13">#REF!</definedName>
    <definedName name="Elem452">#REF!</definedName>
    <definedName name="Elem461" localSheetId="13">#REF!</definedName>
    <definedName name="Elem461">#REF!</definedName>
    <definedName name="Elem462" localSheetId="13">#REF!</definedName>
    <definedName name="Elem462">#REF!</definedName>
    <definedName name="Elem471" localSheetId="13">#REF!</definedName>
    <definedName name="Elem471">#REF!</definedName>
    <definedName name="Elem472" localSheetId="13">#REF!</definedName>
    <definedName name="Elem472">#REF!</definedName>
    <definedName name="Elem481" localSheetId="13">#REF!</definedName>
    <definedName name="Elem481">#REF!</definedName>
    <definedName name="Elem482" localSheetId="13">#REF!</definedName>
    <definedName name="Elem482">#REF!</definedName>
    <definedName name="Elem491" localSheetId="13">#REF!</definedName>
    <definedName name="Elem491">#REF!</definedName>
    <definedName name="Elem492" localSheetId="13">#REF!</definedName>
    <definedName name="Elem492">#REF!</definedName>
    <definedName name="Elem501" localSheetId="13">#REF!</definedName>
    <definedName name="Elem501">#REF!</definedName>
    <definedName name="Elem502" localSheetId="13">#REF!</definedName>
    <definedName name="Elem502">#REF!</definedName>
    <definedName name="Elem51" localSheetId="13">#REF!</definedName>
    <definedName name="Elem51">#REF!</definedName>
    <definedName name="Elem511" localSheetId="13">#REF!</definedName>
    <definedName name="Elem511">#REF!</definedName>
    <definedName name="Elem512" localSheetId="13">#REF!</definedName>
    <definedName name="Elem512">#REF!</definedName>
    <definedName name="Elem52" localSheetId="13">#REF!</definedName>
    <definedName name="Elem52">#REF!</definedName>
    <definedName name="Elem521" localSheetId="13">#REF!</definedName>
    <definedName name="Elem521">#REF!</definedName>
    <definedName name="Elem522" localSheetId="13">#REF!</definedName>
    <definedName name="Elem522">#REF!</definedName>
    <definedName name="Elem531" localSheetId="13">#REF!</definedName>
    <definedName name="Elem531">#REF!</definedName>
    <definedName name="Elem532" localSheetId="13">#REF!</definedName>
    <definedName name="Elem532">#REF!</definedName>
    <definedName name="Elem541" localSheetId="13">#REF!</definedName>
    <definedName name="Elem541">#REF!</definedName>
    <definedName name="Elem542" localSheetId="13">#REF!</definedName>
    <definedName name="Elem542">#REF!</definedName>
    <definedName name="Elem551" localSheetId="13">#REF!</definedName>
    <definedName name="Elem551">#REF!</definedName>
    <definedName name="Elem552" localSheetId="13">#REF!</definedName>
    <definedName name="Elem552">#REF!</definedName>
    <definedName name="Elem561" localSheetId="13">#REF!</definedName>
    <definedName name="Elem561">#REF!</definedName>
    <definedName name="Elem562" localSheetId="13">#REF!</definedName>
    <definedName name="Elem562">#REF!</definedName>
    <definedName name="Elem571" localSheetId="13">#REF!</definedName>
    <definedName name="Elem571">#REF!</definedName>
    <definedName name="Elem572" localSheetId="13">#REF!</definedName>
    <definedName name="Elem572">#REF!</definedName>
    <definedName name="Elem581" localSheetId="13">#REF!</definedName>
    <definedName name="Elem581">#REF!</definedName>
    <definedName name="Elem582" localSheetId="13">#REF!</definedName>
    <definedName name="Elem582">#REF!</definedName>
    <definedName name="Elem591" localSheetId="13">#REF!</definedName>
    <definedName name="Elem591">#REF!</definedName>
    <definedName name="Elem592" localSheetId="13">#REF!</definedName>
    <definedName name="Elem592">#REF!</definedName>
    <definedName name="Elem601" localSheetId="13">#REF!</definedName>
    <definedName name="Elem601">#REF!</definedName>
    <definedName name="Elem602" localSheetId="13">#REF!</definedName>
    <definedName name="Elem602">#REF!</definedName>
    <definedName name="Elem61" localSheetId="13">#REF!</definedName>
    <definedName name="Elem61">#REF!</definedName>
    <definedName name="Elem611" localSheetId="13">#REF!</definedName>
    <definedName name="Elem611">#REF!</definedName>
    <definedName name="Elem612" localSheetId="13">#REF!</definedName>
    <definedName name="Elem612">#REF!</definedName>
    <definedName name="Elem62" localSheetId="13">#REF!</definedName>
    <definedName name="Elem62">#REF!</definedName>
    <definedName name="Elem621" localSheetId="13">#REF!</definedName>
    <definedName name="Elem621">#REF!</definedName>
    <definedName name="Elem622" localSheetId="13">#REF!</definedName>
    <definedName name="Elem622">#REF!</definedName>
    <definedName name="Elem631" localSheetId="13">#REF!</definedName>
    <definedName name="Elem631">#REF!</definedName>
    <definedName name="Elem632" localSheetId="13">#REF!</definedName>
    <definedName name="Elem632">#REF!</definedName>
    <definedName name="Elem641" localSheetId="13">#REF!</definedName>
    <definedName name="Elem641">#REF!</definedName>
    <definedName name="Elem642" localSheetId="13">#REF!</definedName>
    <definedName name="Elem642">#REF!</definedName>
    <definedName name="Elem651" localSheetId="13">#REF!</definedName>
    <definedName name="Elem651">#REF!</definedName>
    <definedName name="Elem652" localSheetId="13">#REF!</definedName>
    <definedName name="Elem652">#REF!</definedName>
    <definedName name="Elem661" localSheetId="13">#REF!</definedName>
    <definedName name="Elem661">#REF!</definedName>
    <definedName name="Elem662" localSheetId="13">#REF!</definedName>
    <definedName name="Elem662">#REF!</definedName>
    <definedName name="Elem671" localSheetId="13">#REF!</definedName>
    <definedName name="Elem671">#REF!</definedName>
    <definedName name="Elem672" localSheetId="13">#REF!</definedName>
    <definedName name="Elem672">#REF!</definedName>
    <definedName name="Elem681" localSheetId="13">#REF!</definedName>
    <definedName name="Elem681">#REF!</definedName>
    <definedName name="Elem682" localSheetId="13">#REF!</definedName>
    <definedName name="Elem682">#REF!</definedName>
    <definedName name="Elem691" localSheetId="13">#REF!</definedName>
    <definedName name="Elem691">#REF!</definedName>
    <definedName name="Elem692" localSheetId="13">#REF!</definedName>
    <definedName name="Elem692">#REF!</definedName>
    <definedName name="Elem701" localSheetId="13">#REF!</definedName>
    <definedName name="Elem701">#REF!</definedName>
    <definedName name="Elem702" localSheetId="13">#REF!</definedName>
    <definedName name="Elem702">#REF!</definedName>
    <definedName name="Elem71" localSheetId="13">#REF!</definedName>
    <definedName name="Elem71">#REF!</definedName>
    <definedName name="Elem711" localSheetId="13">#REF!</definedName>
    <definedName name="Elem711">#REF!</definedName>
    <definedName name="Elem712" localSheetId="13">#REF!</definedName>
    <definedName name="Elem712">#REF!</definedName>
    <definedName name="Elem72" localSheetId="13">#REF!</definedName>
    <definedName name="Elem72">#REF!</definedName>
    <definedName name="Elem721" localSheetId="13">#REF!</definedName>
    <definedName name="Elem721">#REF!</definedName>
    <definedName name="Elem722" localSheetId="13">#REF!</definedName>
    <definedName name="Elem722">#REF!</definedName>
    <definedName name="Elem731" localSheetId="13">#REF!</definedName>
    <definedName name="Elem731">#REF!</definedName>
    <definedName name="Elem732" localSheetId="13">#REF!</definedName>
    <definedName name="Elem732">#REF!</definedName>
    <definedName name="Elem741" localSheetId="13">#REF!</definedName>
    <definedName name="Elem741">#REF!</definedName>
    <definedName name="Elem742" localSheetId="13">#REF!</definedName>
    <definedName name="Elem742">#REF!</definedName>
    <definedName name="Elem751" localSheetId="13">#REF!</definedName>
    <definedName name="Elem751">#REF!</definedName>
    <definedName name="Elem752" localSheetId="13">#REF!</definedName>
    <definedName name="Elem752">#REF!</definedName>
    <definedName name="Elem761" localSheetId="13">#REF!</definedName>
    <definedName name="Elem761">#REF!</definedName>
    <definedName name="Elem762" localSheetId="13">#REF!</definedName>
    <definedName name="Elem762">#REF!</definedName>
    <definedName name="Elem771" localSheetId="13">#REF!</definedName>
    <definedName name="Elem771">#REF!</definedName>
    <definedName name="Elem772" localSheetId="13">#REF!</definedName>
    <definedName name="Elem772">#REF!</definedName>
    <definedName name="Elem781" localSheetId="13">#REF!</definedName>
    <definedName name="Elem781">#REF!</definedName>
    <definedName name="Elem782" localSheetId="13">#REF!</definedName>
    <definedName name="Elem782">#REF!</definedName>
    <definedName name="Elem791" localSheetId="13">#REF!</definedName>
    <definedName name="Elem791">#REF!</definedName>
    <definedName name="Elem792" localSheetId="13">#REF!</definedName>
    <definedName name="Elem792">#REF!</definedName>
    <definedName name="Elem801" localSheetId="13">#REF!</definedName>
    <definedName name="Elem801">#REF!</definedName>
    <definedName name="Elem802" localSheetId="13">#REF!</definedName>
    <definedName name="Elem802">#REF!</definedName>
    <definedName name="Elem81" localSheetId="13">#REF!</definedName>
    <definedName name="Elem81">#REF!</definedName>
    <definedName name="Elem811" localSheetId="13">#REF!</definedName>
    <definedName name="Elem811">#REF!</definedName>
    <definedName name="Elem812" localSheetId="13">#REF!</definedName>
    <definedName name="Elem812">#REF!</definedName>
    <definedName name="Elem82" localSheetId="13">#REF!</definedName>
    <definedName name="Elem82">#REF!</definedName>
    <definedName name="Elem821" localSheetId="13">#REF!</definedName>
    <definedName name="Elem821">#REF!</definedName>
    <definedName name="Elem822" localSheetId="13">#REF!</definedName>
    <definedName name="Elem822">#REF!</definedName>
    <definedName name="Elem831" localSheetId="13">#REF!</definedName>
    <definedName name="Elem831">#REF!</definedName>
    <definedName name="Elem832" localSheetId="13">#REF!</definedName>
    <definedName name="Elem832">#REF!</definedName>
    <definedName name="Elem841" localSheetId="13">#REF!</definedName>
    <definedName name="Elem841">#REF!</definedName>
    <definedName name="Elem842" localSheetId="13">#REF!</definedName>
    <definedName name="Elem842">#REF!</definedName>
    <definedName name="Elem851" localSheetId="13">#REF!</definedName>
    <definedName name="Elem851">#REF!</definedName>
    <definedName name="Elem852" localSheetId="13">#REF!</definedName>
    <definedName name="Elem852">#REF!</definedName>
    <definedName name="Elem861" localSheetId="13">#REF!</definedName>
    <definedName name="Elem861">#REF!</definedName>
    <definedName name="Elem862" localSheetId="13">#REF!</definedName>
    <definedName name="Elem862">#REF!</definedName>
    <definedName name="Elem871" localSheetId="13">#REF!</definedName>
    <definedName name="Elem871">#REF!</definedName>
    <definedName name="Elem872" localSheetId="13">#REF!</definedName>
    <definedName name="Elem872">#REF!</definedName>
    <definedName name="Elem881" localSheetId="13">#REF!</definedName>
    <definedName name="Elem881">#REF!</definedName>
    <definedName name="Elem882" localSheetId="13">#REF!</definedName>
    <definedName name="Elem882">#REF!</definedName>
    <definedName name="Elem891" localSheetId="13">#REF!</definedName>
    <definedName name="Elem891">#REF!</definedName>
    <definedName name="Elem892" localSheetId="13">#REF!</definedName>
    <definedName name="Elem892">#REF!</definedName>
    <definedName name="Elem901" localSheetId="13">#REF!</definedName>
    <definedName name="Elem901">#REF!</definedName>
    <definedName name="Elem902" localSheetId="13">#REF!</definedName>
    <definedName name="Elem902">#REF!</definedName>
    <definedName name="Elem91" localSheetId="13">#REF!</definedName>
    <definedName name="Elem91">#REF!</definedName>
    <definedName name="Elem911" localSheetId="13">#REF!</definedName>
    <definedName name="Elem911">#REF!</definedName>
    <definedName name="Elem912" localSheetId="13">#REF!</definedName>
    <definedName name="Elem912">#REF!</definedName>
    <definedName name="Elem92" localSheetId="13">#REF!</definedName>
    <definedName name="Elem92">#REF!</definedName>
    <definedName name="Elem921" localSheetId="13">#REF!</definedName>
    <definedName name="Elem921">#REF!</definedName>
    <definedName name="Elem922" localSheetId="13">#REF!</definedName>
    <definedName name="Elem922">#REF!</definedName>
    <definedName name="Elem931" localSheetId="13">#REF!</definedName>
    <definedName name="Elem931">#REF!</definedName>
    <definedName name="Elem932" localSheetId="13">#REF!</definedName>
    <definedName name="Elem932">#REF!</definedName>
    <definedName name="Elem941" localSheetId="13">#REF!</definedName>
    <definedName name="Elem941">#REF!</definedName>
    <definedName name="Elem942" localSheetId="13">#REF!</definedName>
    <definedName name="Elem942">#REF!</definedName>
    <definedName name="Elem951" localSheetId="13">#REF!</definedName>
    <definedName name="Elem951">#REF!</definedName>
    <definedName name="Elem952" localSheetId="13">#REF!</definedName>
    <definedName name="Elem952">#REF!</definedName>
    <definedName name="Elem961" localSheetId="13">#REF!</definedName>
    <definedName name="Elem961">#REF!</definedName>
    <definedName name="Elem962" localSheetId="13">#REF!</definedName>
    <definedName name="Elem962">#REF!</definedName>
    <definedName name="Elem971" localSheetId="13">#REF!</definedName>
    <definedName name="Elem971">#REF!</definedName>
    <definedName name="Elem972" localSheetId="13">#REF!</definedName>
    <definedName name="Elem972">#REF!</definedName>
    <definedName name="Elem981" localSheetId="13">#REF!</definedName>
    <definedName name="Elem981">#REF!</definedName>
    <definedName name="Elem982" localSheetId="13">#REF!</definedName>
    <definedName name="Elem982">#REF!</definedName>
    <definedName name="Elem991" localSheetId="13">#REF!</definedName>
    <definedName name="Elem991">#REF!</definedName>
    <definedName name="Elem992" localSheetId="13">#REF!</definedName>
    <definedName name="Elem992">#REF!</definedName>
    <definedName name="ELETTRONICA">#REF!</definedName>
    <definedName name="em_Num" localSheetId="13">#REF!</definedName>
    <definedName name="em_Num">#REF!</definedName>
    <definedName name="Email" localSheetId="13">#REF!</definedName>
    <definedName name="Email">#REF!</definedName>
    <definedName name="EMP">#REF!</definedName>
    <definedName name="EMP_BENFIT_EXP" localSheetId="13">#REF!</definedName>
    <definedName name="EMP_BENFIT_EXP">#REF!</definedName>
    <definedName name="empcost">#REF!</definedName>
    <definedName name="empl_cost">#REF!</definedName>
    <definedName name="employeecost">#REF!</definedName>
    <definedName name="EmpRelated" localSheetId="13">#REF!</definedName>
    <definedName name="EmpRelated">#REF!</definedName>
    <definedName name="EmpRelated\" localSheetId="13">#REF!</definedName>
    <definedName name="EmpRelated\">#REF!</definedName>
    <definedName name="Empty" hidden="1">#REF!</definedName>
    <definedName name="Empty1" hidden="1">#REF!</definedName>
    <definedName name="Empty2" hidden="1">#REF!</definedName>
    <definedName name="empytd_ftw">#REF!</definedName>
    <definedName name="emt">#REF!</definedName>
    <definedName name="enc"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ncl1" localSheetId="13">#REF!</definedName>
    <definedName name="Encl1">#REF!</definedName>
    <definedName name="enclo" localSheetId="13">#REF!</definedName>
    <definedName name="enclo">#REF!</definedName>
    <definedName name="end" localSheetId="13">#REF!</definedName>
    <definedName name="end">#REF!</definedName>
    <definedName name="End_1" localSheetId="13">#REF!</definedName>
    <definedName name="End_1">#REF!</definedName>
    <definedName name="End_10" localSheetId="13">#REF!</definedName>
    <definedName name="End_10">#REF!</definedName>
    <definedName name="End_11" localSheetId="13">#REF!</definedName>
    <definedName name="End_11">#REF!</definedName>
    <definedName name="End_12" localSheetId="13">#REF!</definedName>
    <definedName name="End_12">#REF!</definedName>
    <definedName name="End_13" localSheetId="13">#REF!</definedName>
    <definedName name="End_13">#REF!</definedName>
    <definedName name="End_2" localSheetId="13">#REF!</definedName>
    <definedName name="End_2">#REF!</definedName>
    <definedName name="End_3" localSheetId="13">#REF!</definedName>
    <definedName name="End_3">#REF!</definedName>
    <definedName name="End_4" localSheetId="13">#REF!</definedName>
    <definedName name="End_4">#REF!</definedName>
    <definedName name="End_5" localSheetId="13">#REF!</definedName>
    <definedName name="End_5">#REF!</definedName>
    <definedName name="End_6" localSheetId="13">#REF!</definedName>
    <definedName name="End_6">#REF!</definedName>
    <definedName name="End_7" localSheetId="13">#REF!</definedName>
    <definedName name="End_7">#REF!</definedName>
    <definedName name="End_8" localSheetId="13">#REF!</definedName>
    <definedName name="End_8">#REF!</definedName>
    <definedName name="End_9" localSheetId="13">#REF!</definedName>
    <definedName name="End_9">#REF!</definedName>
    <definedName name="End_Bal" localSheetId="13">#REF!</definedName>
    <definedName name="End_Bal">#REF!</definedName>
    <definedName name="End_O_Item">#REF!</definedName>
    <definedName name="End_Use_Analysis___Sectoral_Growth">NA()</definedName>
    <definedName name="ende">#REF!</definedName>
    <definedName name="Ending.Balance">IF(#REF!&lt;&gt;"",#REF!-#REF!,"")</definedName>
    <definedName name="ENDMKT" localSheetId="13">#REF!</definedName>
    <definedName name="ENDMKT">#REF!</definedName>
    <definedName name="ENDNERTU">#REF!</definedName>
    <definedName name="ENDUSER" localSheetId="13">#REF!</definedName>
    <definedName name="ENDUSER">#REF!</definedName>
    <definedName name="endvalue">#REF!</definedName>
    <definedName name="ENEIVE">#REF!</definedName>
    <definedName name="ENEMOT">#REF!</definedName>
    <definedName name="ENEVEH">#REF!</definedName>
    <definedName name="eng" localSheetId="13">#REF!</definedName>
    <definedName name="eng">#REF!</definedName>
    <definedName name="ENGG" localSheetId="13">#REF!</definedName>
    <definedName name="ENGG">#REF!</definedName>
    <definedName name="ENGINES">#REF!</definedName>
    <definedName name="ENR_BEST_BEF">#REF!</definedName>
    <definedName name="ENR_BSES_AFT">#REF!</definedName>
    <definedName name="ENR_BSES_BEF">#REF!</definedName>
    <definedName name="ENR_BSES220_BEF">#REF!</definedName>
    <definedName name="ENR_TIR_BEF">#REF!</definedName>
    <definedName name="ENT">#REF!</definedName>
    <definedName name="entdat">#REF!</definedName>
    <definedName name="Enter_number" localSheetId="13">#REF!</definedName>
    <definedName name="Enter_number">#REF!</definedName>
    <definedName name="Entered_payment">#REF!</definedName>
    <definedName name="Entertain" localSheetId="13">#REF!</definedName>
    <definedName name="Entertain">#REF!</definedName>
    <definedName name="ENTI_CENTRALI">#REF!</definedName>
    <definedName name="Entity" localSheetId="13">#REF!</definedName>
    <definedName name="Entity">#REF!</definedName>
    <definedName name="Entity_List_2">#REF!</definedName>
    <definedName name="Entity_List_3">#REF!</definedName>
    <definedName name="Entity_List_4">#REF!</definedName>
    <definedName name="ENTITY_NAME">#REF!</definedName>
    <definedName name="ENTRIES">#REF!</definedName>
    <definedName name="entry_in_brs_adj_31300" localSheetId="13">#REF!</definedName>
    <definedName name="entry_in_brs_adj_31300">#REF!</definedName>
    <definedName name="EOH">#N/A</definedName>
    <definedName name="EOH_UC">#N/A</definedName>
    <definedName name="EOHAMT">#N/A</definedName>
    <definedName name="EOHQTY">#N/A</definedName>
    <definedName name="EOL">#REF!</definedName>
    <definedName name="EPLBUD">#REF!</definedName>
    <definedName name="ePor_Date" localSheetId="13">#REF!</definedName>
    <definedName name="ePor_Date">#REF!</definedName>
    <definedName name="Eq_Level">#REF!</definedName>
    <definedName name="EQUITY" localSheetId="13">#REF!</definedName>
    <definedName name="EQUITY">#REF!</definedName>
    <definedName name="Equity_IRR" localSheetId="13">#REF!</definedName>
    <definedName name="Equity_IRR">#REF!</definedName>
    <definedName name="Equity_local_currency">#REF!</definedName>
    <definedName name="equity97" localSheetId="13">#REF!</definedName>
    <definedName name="equity97">#REF!</definedName>
    <definedName name="equitydata" localSheetId="13">#REF!</definedName>
    <definedName name="equitydata">#REF!</definedName>
    <definedName name="Er" localSheetId="13">#REF!</definedName>
    <definedName name="Er">#REF!</definedName>
    <definedName name="eraweaerw" localSheetId="13">#REF!</definedName>
    <definedName name="eraweaerw">#REF!</definedName>
    <definedName name="ERE" hidden="1">#REF!</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FD" hidden="1">{#N/A,#N/A,FALSE,"Aging Summary";#N/A,#N/A,FALSE,"Ratio Analysis";#N/A,#N/A,FALSE,"Test 120 Day Accts";#N/A,#N/A,FALSE,"Tickmarks"}</definedName>
    <definedName name="Erlangs">#REF!</definedName>
    <definedName name="Erlangs_per_Span">#REF!</definedName>
    <definedName name="Ernesta">#N/A</definedName>
    <definedName name="ersgcxvfdgtdrcv" localSheetId="13">#REF!</definedName>
    <definedName name="ersgcxvfdgtdrcv">#REF!</definedName>
    <definedName name="ert">#REF!</definedName>
    <definedName name="ertew" hidden="1">{#N/A,#N/A,FALSE,"Aging Summary";#N/A,#N/A,FALSE,"Ratio Analysis";#N/A,#N/A,FALSE,"Test 120 Day Accts";#N/A,#N/A,FALSE,"Tickmarks"}</definedName>
    <definedName name="ertyhjmk">#REF!</definedName>
    <definedName name="ERTYU" localSheetId="13">#REF!</definedName>
    <definedName name="ERTYU">#REF!</definedName>
    <definedName name="ERTYUIO" localSheetId="13">#REF!</definedName>
    <definedName name="ERTYUIO">#REF!</definedName>
    <definedName name="ertyuiocvbnm" hidden="1">{"'1-TheatreBkgs'!$A$1:$L$102"}</definedName>
    <definedName name="ERWER" localSheetId="13">#REF!</definedName>
    <definedName name="ERWER">#REF!</definedName>
    <definedName name="ERWR" localSheetId="13">#REF!</definedName>
    <definedName name="ERWR">#REF!</definedName>
    <definedName name="ERX">#REF!</definedName>
    <definedName name="ERXcards">#REF!</definedName>
    <definedName name="ERXchassis">#REF!</definedName>
    <definedName name="ERXSRP">#REF!</definedName>
    <definedName name="ery"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es" hidden="1">{"'Sheet1'!$L$16"}</definedName>
    <definedName name="es_1" hidden="1">{"'Sheet1'!$L$16"}</definedName>
    <definedName name="esargf" hidden="1">{"'1-TheatreBkgs'!$A$1:$L$102"}</definedName>
    <definedName name="Esc" localSheetId="13">#REF!</definedName>
    <definedName name="Esc">#REF!</definedName>
    <definedName name="esc_adscr">#REF!</definedName>
    <definedName name="esc_adscr_dsra">#REF!</definedName>
    <definedName name="esc_mdscr">#REF!</definedName>
    <definedName name="esc_mdscr_dsra">#REF!</definedName>
    <definedName name="esc_sens">#REF!</definedName>
    <definedName name="ESCommRev" localSheetId="13">#REF!</definedName>
    <definedName name="ESCommRev">#REF!</definedName>
    <definedName name="ESCORT" hidden="1">{"GUIDELINE2",#N/A,FALSE,"GUIDE LINES"}</definedName>
    <definedName name="esr" localSheetId="13">#REF!</definedName>
    <definedName name="esr">#REF!</definedName>
    <definedName name="EssLatest">"Jan 1998"</definedName>
    <definedName name="EssOptions">"A1000000000011000000001100000_03#NA00"</definedName>
    <definedName name="est" localSheetId="13">#REF!</definedName>
    <definedName name="est">#REF!</definedName>
    <definedName name="esteem_II" localSheetId="13">#REF!</definedName>
    <definedName name="esteem_II">#REF!</definedName>
    <definedName name="Estimate" localSheetId="13">#REF!</definedName>
    <definedName name="Estimate">#REF!</definedName>
    <definedName name="ESTIMATED__ACCOUNTING__STATEMENT_AS_ON__30.4.99">#REF!</definedName>
    <definedName name="ESTIMATED_PROFITABILITY__1996___97">NA()</definedName>
    <definedName name="et" localSheetId="13">#REF!</definedName>
    <definedName name="et">#REF!</definedName>
    <definedName name="et_1" hidden="1">{"'Sheet1'!$L$16"}</definedName>
    <definedName name="etc" hidden="1">#REF!</definedName>
    <definedName name="Eth_Pr">#REF!</definedName>
    <definedName name="etisha_II" localSheetId="13">#REF!</definedName>
    <definedName name="etisha_II">#REF!</definedName>
    <definedName name="ETP">#REF!</definedName>
    <definedName name="ETWREW" hidden="1">{#N/A,#N/A,FALSE,"Aging Summary";#N/A,#N/A,FALSE,"Ratio Analysis";#N/A,#N/A,FALSE,"Test 120 Day Accts";#N/A,#N/A,FALSE,"Tickmarks"}</definedName>
    <definedName name="ETY" localSheetId="13">#REF!</definedName>
    <definedName name="ETY">#REF!</definedName>
    <definedName name="etzrt" hidden="1">{"Balance Sheet",#N/A,FALSE,"102 - CBR Materials";"Cash Flows",#N/A,FALSE,"102 - CBR Materials"}</definedName>
    <definedName name="EU">#REF!</definedName>
    <definedName name="EU_NS_Briefing">#REF!</definedName>
    <definedName name="EU_NS_Tutto">#REF!</definedName>
    <definedName name="EUR2USD">#REF!</definedName>
    <definedName name="EURIBOR" localSheetId="13">#REF!</definedName>
    <definedName name="EURIBOR">#REF!</definedName>
    <definedName name="EURIBOR_10">#REF!</definedName>
    <definedName name="EURIBOR_11">#REF!</definedName>
    <definedName name="EURIBOR_12">#REF!</definedName>
    <definedName name="EURIBOR_9">#REF!</definedName>
    <definedName name="euro" localSheetId="13">#REF!</definedName>
    <definedName name="euro">#REF!</definedName>
    <definedName name="EURO_10">#REF!</definedName>
    <definedName name="EURO_11">#REF!</definedName>
    <definedName name="EURO_12">#REF!</definedName>
    <definedName name="EURO_9">#REF!</definedName>
    <definedName name="EUROFIRE">#REF!</definedName>
    <definedName name="EUROMOTEUR">#REF!</definedName>
    <definedName name="Europe">#REF!</definedName>
    <definedName name="europei">#REF!</definedName>
    <definedName name="EUROTRUK">#REF!</definedName>
    <definedName name="EV__LASTREFTIME__" hidden="1">40275.4748032407</definedName>
    <definedName name="eva" localSheetId="13">#REF!</definedName>
    <definedName name="eva">#REF!</definedName>
    <definedName name="Evaluación" localSheetId="13">#REF!</definedName>
    <definedName name="Evaluación">#REF!</definedName>
    <definedName name="Evelin">#REF!</definedName>
    <definedName name="EVOL_OCF_01_02">#REF!</definedName>
    <definedName name="EVPFCD" localSheetId="13">#REF!</definedName>
    <definedName name="EVPFCD">#REF!</definedName>
    <definedName name="EVPMktg." localSheetId="13">#REF!</definedName>
    <definedName name="EVPMktg.">#REF!</definedName>
    <definedName name="EVT" localSheetId="13">#REF!</definedName>
    <definedName name="EVT">#REF!</definedName>
    <definedName name="ewaefaf" localSheetId="13">#REF!</definedName>
    <definedName name="ewaefaf">#REF!</definedName>
    <definedName name="ewcw" localSheetId="13">#REF!</definedName>
    <definedName name="ewcw">#REF!</definedName>
    <definedName name="EWGFEWg" localSheetId="13">#REF!</definedName>
    <definedName name="EWGFEWg">#REF!</definedName>
    <definedName name="EWSD">#REF!</definedName>
    <definedName name="ewt" localSheetId="13">#REF!</definedName>
    <definedName name="ewt">#REF!</definedName>
    <definedName name="ewtr" localSheetId="13">#REF!</definedName>
    <definedName name="ewtr">#REF!</definedName>
    <definedName name="EX" localSheetId="13">#REF!</definedName>
    <definedName name="EX">#REF!</definedName>
    <definedName name="Ex.Cost" localSheetId="13">#REF!</definedName>
    <definedName name="Ex.Cost">#REF!</definedName>
    <definedName name="EX_INDIA" localSheetId="13">#REF!</definedName>
    <definedName name="EX_INDIA">#REF!</definedName>
    <definedName name="ex_joint">#REF!</definedName>
    <definedName name="EX_RATE" localSheetId="13">#REF!</definedName>
    <definedName name="EX_RATE">#REF!</definedName>
    <definedName name="EX_SUMMARY" localSheetId="13">#REF!</definedName>
    <definedName name="EX_SUMMARY">#REF!</definedName>
    <definedName name="EX9091_">#N/A</definedName>
    <definedName name="EXA">#REF!</definedName>
    <definedName name="excel_buil">#REF!</definedName>
    <definedName name="Excel_BuiltIn__FilterDatabase_1">#REF!</definedName>
    <definedName name="Excel_BuiltIn__FilterDatabase_1_1_1">#REF!</definedName>
    <definedName name="Excel_BuiltIn__FilterDatabase_2">#REF!</definedName>
    <definedName name="Excel_BuiltIn__FilterDatabase_4">#REF!</definedName>
    <definedName name="Excel_BuiltIn__FilterDatabase_5">#REF!</definedName>
    <definedName name="Excel_BuiltIn__FilterDatabase_7" localSheetId="13">#REF!</definedName>
    <definedName name="Excel_BuiltIn__FilterDatabase_7">#REF!</definedName>
    <definedName name="Excel_BuiltIn__FilterDatabase_8">#REF!</definedName>
    <definedName name="Excel_BuiltIn__FilterDatabase_8_1">#REF!</definedName>
    <definedName name="Excel_BuiltIn_Criteria">NA()</definedName>
    <definedName name="Excel_BuiltIn_Database">NA()</definedName>
    <definedName name="Excel_BuiltIn_Database_0" localSheetId="13">#REF!</definedName>
    <definedName name="Excel_BuiltIn_Database_0">#REF!</definedName>
    <definedName name="Excel_BuiltIn_Database_10">#REF!</definedName>
    <definedName name="Excel_BuiltIn_Database_11">#REF!</definedName>
    <definedName name="Excel_BuiltIn_Database_12">#REF!</definedName>
    <definedName name="Excel_BuiltIn_Database_14">#REF!</definedName>
    <definedName name="Excel_BuiltIn_Database_16">#REF!</definedName>
    <definedName name="Excel_BuiltIn_Database_9">#REF!</definedName>
    <definedName name="Excel_BuiltIn_Extract">NA()</definedName>
    <definedName name="Excel_BuiltIn_Print_Area">NA()</definedName>
    <definedName name="Excel_BuiltIn_Print_Area_1_1" localSheetId="13">#REF!</definedName>
    <definedName name="Excel_BuiltIn_Print_Area_1_1">#REF!</definedName>
    <definedName name="Excel_BuiltIn_Print_Area_1_1_1">#REF!</definedName>
    <definedName name="Excel_BuiltIn_Print_Area_1_1_1_1">#REF!</definedName>
    <definedName name="Excel_BuiltIn_Print_Area_1_1_1_1_1">#REF!</definedName>
    <definedName name="Excel_BuiltIn_Print_Area_10" localSheetId="13">#REF!</definedName>
    <definedName name="Excel_BuiltIn_Print_Area_10">#REF!</definedName>
    <definedName name="Excel_BuiltIn_Print_Area_10_1" localSheetId="13">#REF!</definedName>
    <definedName name="Excel_BuiltIn_Print_Area_10_1">#REF!</definedName>
    <definedName name="Excel_BuiltIn_Print_Area_10_1_1">#REF!</definedName>
    <definedName name="Excel_BuiltIn_Print_Area_10_1_1_1">#REF!</definedName>
    <definedName name="Excel_BuiltIn_Print_Area_10_1_1_1_1">#REF!</definedName>
    <definedName name="Excel_BuiltIn_Print_Area_10_1_1_1_1_1">#REF!</definedName>
    <definedName name="Excel_BuiltIn_Print_Area_10_1_1_1_1_1_1">#REF!</definedName>
    <definedName name="Excel_BuiltIn_Print_Area_11" localSheetId="13">#REF!</definedName>
    <definedName name="Excel_BuiltIn_Print_Area_11">#REF!</definedName>
    <definedName name="Excel_BuiltIn_Print_Area_11_1">"$#REF!.$A$1:$H$47"</definedName>
    <definedName name="Excel_BuiltIn_Print_Area_11_1_1">"$#REF!.$A$48:$H$56"</definedName>
    <definedName name="Excel_BuiltIn_Print_Area_11_1_1_1">#REF!</definedName>
    <definedName name="Excel_BuiltIn_Print_Area_12" localSheetId="13">#REF!</definedName>
    <definedName name="Excel_BuiltIn_Print_Area_12">#REF!</definedName>
    <definedName name="Excel_BuiltIn_Print_Area_12_1_1">"$#REF!.$A$1:$BS$2181"</definedName>
    <definedName name="Excel_BuiltIn_Print_Area_13">"$#REF!.$A$48:$H$58"</definedName>
    <definedName name="Excel_BuiltIn_Print_Area_13_1" localSheetId="13">#REF!</definedName>
    <definedName name="Excel_BuiltIn_Print_Area_13_1">#REF!</definedName>
    <definedName name="Excel_BuiltIn_Print_Area_14">"$#REF!.$A$1:$G$38"</definedName>
    <definedName name="Excel_BuiltIn_Print_Area_2_1" localSheetId="13">#REF!</definedName>
    <definedName name="Excel_BuiltIn_Print_Area_2_1">#REF!</definedName>
    <definedName name="Excel_BuiltIn_Print_Area_2_1_1">#REF!</definedName>
    <definedName name="Excel_BuiltIn_Print_Area_2_1_1_1">#REF!</definedName>
    <definedName name="Excel_BuiltIn_Print_Area_2_1_1_1_1">#REF!</definedName>
    <definedName name="Excel_BuiltIn_Print_Area_22">#REF!</definedName>
    <definedName name="Excel_BuiltIn_Print_Area_22_1">"$#REF!.$A$2:$E$84"</definedName>
    <definedName name="Excel_BuiltIn_Print_Area_25">#REF!</definedName>
    <definedName name="Excel_BuiltIn_Print_Area_25_1">#REF!</definedName>
    <definedName name="Excel_BuiltIn_Print_Area_26">#REF!</definedName>
    <definedName name="Excel_BuiltIn_Print_Area_3">#REF!</definedName>
    <definedName name="Excel_BuiltIn_Print_Area_3_1" localSheetId="13">#REF!</definedName>
    <definedName name="Excel_BuiltIn_Print_Area_3_1">#REF!</definedName>
    <definedName name="Excel_BuiltIn_Print_Area_3_1_1">#REF!</definedName>
    <definedName name="Excel_BuiltIn_Print_Area_3_1_1_1">#REF!</definedName>
    <definedName name="Excel_BuiltIn_Print_Area_3_1_1_1_1">#REF!</definedName>
    <definedName name="Excel_BuiltIn_Print_Area_4">"$#REF!.$A$2:$Y$64"</definedName>
    <definedName name="Excel_BuiltIn_Print_Area_4_1" localSheetId="13">#REF!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"$Sheet6.$B$#REF!:$L$#REF!"</definedName>
    <definedName name="Excel_BuiltIn_Print_Area_6">#REF!</definedName>
    <definedName name="Excel_BuiltIn_Print_Area_6_1" localSheetId="13">#REF!</definedName>
    <definedName name="Excel_BuiltIn_Print_Area_6_1">#REF!</definedName>
    <definedName name="Excel_BuiltIn_Print_Area_6_1_1">#REF!</definedName>
    <definedName name="Excel_BuiltIn_Print_Area_6_1_1_1">#REF!</definedName>
    <definedName name="Excel_BuiltIn_Print_Area_6_1_1_1_1">#REF!</definedName>
    <definedName name="Excel_BuiltIn_Print_Area_6_1_1_1_1_1">#REF!</definedName>
    <definedName name="Excel_BuiltIn_Print_Area_6_1_1_1_1_1_1">#REF!</definedName>
    <definedName name="Excel_BuiltIn_Print_Area_6_1_1_1_1_1_1_1">#REF!</definedName>
    <definedName name="Excel_BuiltIn_Print_Area_6_1_1_1_1_1_1_1_1">"$#REF!.$A$1889:$BB$1962"</definedName>
    <definedName name="Excel_BuiltIn_Print_Area_7_1" localSheetId="13">#REF!</definedName>
    <definedName name="Excel_BuiltIn_Print_Area_7_1">#REF!</definedName>
    <definedName name="Excel_BuiltIn_Print_Area_7_1_1">#REF!</definedName>
    <definedName name="Excel_BuiltIn_Print_Area_7_1_1_1">"$#REF!.$A$3:$BP$96"</definedName>
    <definedName name="Excel_BuiltIn_Print_Area_7_1_1_1_1">"$#REF!.$A$1979:$BP$2092"</definedName>
    <definedName name="Excel_BuiltIn_Print_Area_7_1_1_1_1_1">"$#REF!.$A$1665:$AS$1885"</definedName>
    <definedName name="Excel_BuiltIn_Print_Area_7_1_1_1_1_1_1">"$#REF!.$A$4:$BB$96"</definedName>
    <definedName name="Excel_BuiltIn_Print_Area_8">#REF!</definedName>
    <definedName name="Excel_BuiltIn_Print_Area_8_1" localSheetId="13">#REF!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_1">"$'SHORTING SHEET II'.$#REF!$#REF!:$#REF!$#REF!"</definedName>
    <definedName name="Excel_BuiltIn_Print_Area_9">#REF!</definedName>
    <definedName name="Excel_BuiltIn_Print_Area_9_1" localSheetId="13">#REF!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_1_1_1">#REF!</definedName>
    <definedName name="Excel_BuiltIn_Print_Titles">NA()</definedName>
    <definedName name="Excel_BuiltIn_Print_Titles_10_1">#REF!</definedName>
    <definedName name="Excel_BuiltIn_Print_Titles_10_1_1">#REF!</definedName>
    <definedName name="Excel_BuiltIn_Print_Titles_10_1_1_1">#REF!</definedName>
    <definedName name="Excel_BuiltIn_Print_Titles_10_1_1_1_1">#REF!</definedName>
    <definedName name="Excel_BuiltIn_Print_Titles_10_1_1_1_1_1">#REF!</definedName>
    <definedName name="Excel_BuiltIn_Print_Titles_10_1_1_1_1_1_1">#REF!</definedName>
    <definedName name="Excel_BuiltIn_Print_Titles_10_1_1_1_1_1_1_1">#REF!</definedName>
    <definedName name="Excel_BuiltIn_Print_Titles_10_1_1_1_1_1_1_1_1">#REF!</definedName>
    <definedName name="Excel_BuiltIn_Print_Titles_11_1">#REF!</definedName>
    <definedName name="Excel_BuiltIn_Print_Titles_11_1_1">#REF!</definedName>
    <definedName name="Excel_BuiltIn_Print_Titles_11_1_1_1">#REF!</definedName>
    <definedName name="Excel_BuiltIn_Print_Titles_12_1">NA()</definedName>
    <definedName name="Excel_BuiltIn_Print_Titles_4_1" localSheetId="13">#REF!</definedName>
    <definedName name="Excel_BuiltIn_Print_Titles_4_1">#REF!</definedName>
    <definedName name="Excel_BuiltIn_Print_Titles_4_1_1">#REF!</definedName>
    <definedName name="Excel_BuiltIn_Print_Titles_6_1">#REF!</definedName>
    <definedName name="Excel_BuiltIn_Print_Titles_6_1_1">#REF!</definedName>
    <definedName name="Excel_BuiltIn_Print_Titles_6_1_1_1">#REF!</definedName>
    <definedName name="Excel_BuiltIn_Print_Titles_6_1_1_1_1">#REF!</definedName>
    <definedName name="Excel_BuiltIn_Print_Titles_6_1_1_1_1_1">#REF!</definedName>
    <definedName name="Excel_BuiltIn_Print_Titles_6_1_1_1_1_1_1">#REF!</definedName>
    <definedName name="Excel_BuiltIn_Print_Titles_6_1_1_1_1_1_1_1">#REF!</definedName>
    <definedName name="Excel_BuiltIn_Print_Titles_6_1_1_1_1_1_1_1_1">"$#REF!.$A$1889:$IV$1890"</definedName>
    <definedName name="Excel_BuiltIn_Print_Titles_7_1">"$#REF!.$A$3:$IV$4"</definedName>
    <definedName name="Excel_BuiltIn_Print_Titles_7_1_1">"$#REF!.$A$1979:$IV$1980"</definedName>
    <definedName name="Excel_BuiltIn_Print_Titles_7_1_1_1">"$#REF!.$A$4:$IV$5"</definedName>
    <definedName name="Excel_BuiltIn_Print_Titles_7_1_1_1_1">"$#REF!.$A$4:$IL$5"</definedName>
    <definedName name="Excel_BuiltIn_Print_Titles_8_1">#REF!</definedName>
    <definedName name="Excel_BuiltIn_Print_Titles_8_1_1">#REF!</definedName>
    <definedName name="Excel_BuiltIn_Print_Titles_8_1_1_1">#REF!</definedName>
    <definedName name="Excel_BuiltIn_Print_Titles_8_1_1_1_1">#REF!</definedName>
    <definedName name="Excel_BuiltIn_Print_Titles_8_1_1_1_1_1">#REF!</definedName>
    <definedName name="Excel_BuiltIn_Print_Titles_9_1">#REF!</definedName>
    <definedName name="Excel_BuiltIn_Print_Titles_9_1_1">#REF!</definedName>
    <definedName name="Excel_BuiltIn_Print_Titles_9_1_1_1">#REF!</definedName>
    <definedName name="Excel_BuiltIn_Print_Titles_9_1_1_1_1">#REF!</definedName>
    <definedName name="Excel_BuiltIn_Print_Titles_9_1_1_1_1_1">#REF!</definedName>
    <definedName name="Excel_BuiltIn_Recorder">"$#REF!.$A$1:$A$65536"</definedName>
    <definedName name="Excel_BuiltIn_Recorder_0">#REF!</definedName>
    <definedName name="EXCEPDB" localSheetId="13">#REF!</definedName>
    <definedName name="EXCEPDB">#REF!</definedName>
    <definedName name="excess_cash">#REF!</definedName>
    <definedName name="EXCH" localSheetId="13">#REF!</definedName>
    <definedName name="EXCH">#REF!</definedName>
    <definedName name="exchange_rate" localSheetId="13">#REF!</definedName>
    <definedName name="exchange_rate">#REF!</definedName>
    <definedName name="ExchangeRates2001" localSheetId="13">#REF!</definedName>
    <definedName name="ExchangeRates2001">#REF!</definedName>
    <definedName name="exchname">#REF!</definedName>
    <definedName name="exchname1">#REF!</definedName>
    <definedName name="executives" localSheetId="13">#REF!</definedName>
    <definedName name="executives">#REF!</definedName>
    <definedName name="EXGRATIA">#REF!</definedName>
    <definedName name="exhibit1">#REF!</definedName>
    <definedName name="EXHT" hidden="1">15</definedName>
    <definedName name="EXIT" localSheetId="13">#REF!</definedName>
    <definedName name="EXIT">#REF!</definedName>
    <definedName name="exname">#REF!</definedName>
    <definedName name="exp" localSheetId="13">#REF!</definedName>
    <definedName name="exp">#REF!</definedName>
    <definedName name="EXP_COS">#N/A</definedName>
    <definedName name="EXP_SALE">#N/A</definedName>
    <definedName name="EXP3RD" localSheetId="13">#REF!</definedName>
    <definedName name="EXP3RD">#REF!</definedName>
    <definedName name="Expatyr1">#REF!</definedName>
    <definedName name="Expatyr2">#REF!</definedName>
    <definedName name="Expatyr3">#REF!</definedName>
    <definedName name="Expedia001" localSheetId="13">#REF!</definedName>
    <definedName name="Expedia001">#REF!</definedName>
    <definedName name="expedite" hidden="1">{"'Sheet1'!$A$1:$AE$60","'Sheet1'!$AE$1","'Sheet1'!$A$1:$AE$60"}</definedName>
    <definedName name="Expense" localSheetId="13">#REF!</definedName>
    <definedName name="Expense">#REF!</definedName>
    <definedName name="EXPENSES" localSheetId="13">#REF!</definedName>
    <definedName name="EXPENSES">#REF!</definedName>
    <definedName name="expinrrechrge">#REF!</definedName>
    <definedName name="Export" localSheetId="13">#REF!</definedName>
    <definedName name="Export">#REF!</definedName>
    <definedName name="Export_10">#REF!</definedName>
    <definedName name="Export_11">#REF!</definedName>
    <definedName name="Export_12">#REF!</definedName>
    <definedName name="Export_9">#REF!</definedName>
    <definedName name="ExportErrorCheck" localSheetId="13">#REF!</definedName>
    <definedName name="ExportErrorCheck">#REF!</definedName>
    <definedName name="ExposureFees_Calc">#REF!</definedName>
    <definedName name="ExposureFees_Inp">#REF!</definedName>
    <definedName name="ExposureFees_Input">#REF!</definedName>
    <definedName name="EXPOTHSREC">#REF!</definedName>
    <definedName name="EXPSALE">#N/A</definedName>
    <definedName name="EXPSREC">#REF!</definedName>
    <definedName name="expsum">#REF!</definedName>
    <definedName name="EXR" localSheetId="13">#REF!</definedName>
    <definedName name="EXR">#REF!</definedName>
    <definedName name="exrate">#REF!</definedName>
    <definedName name="Exreco">#REF!</definedName>
    <definedName name="Ext._Price">#REF!</definedName>
    <definedName name="EXTEN">#REF!</definedName>
    <definedName name="extended">#REF!,#REF!,#REF!,#REF!,#REF!,#REF!,#REF!,#REF!,#REF!,#REF!,#REF!,#REF!,#REF!,#REF!,#REF!,#REF!,#REF!,#REF!,#REF!,#REF!,#REF!,#REF!,#REF!,#REF!,#REF!,#REF!,#REF!,#REF!,#REF!,#REF!,#REF!,#REF!</definedName>
    <definedName name="External_Time_to_Start__Total" localSheetId="13">#REF!</definedName>
    <definedName name="External_Time_to_Start__Total">#REF!</definedName>
    <definedName name="Extra_Pay" localSheetId="13">#REF!</definedName>
    <definedName name="Extra_Pay">#REF!</definedName>
    <definedName name="Extra_Shift_Depreciation_on_Studio">#REF!</definedName>
    <definedName name="EXTRAC_COMPTA_MMSE">#REF!</definedName>
    <definedName name="EXTRACT_MI">#REF!</definedName>
    <definedName name="extraoper.inc.exp." localSheetId="13">#REF!</definedName>
    <definedName name="extraoper.inc.exp.">#REF!</definedName>
    <definedName name="extraoperexp." localSheetId="13">#REF!</definedName>
    <definedName name="extraoperexp.">#REF!</definedName>
    <definedName name="extraoperinc." localSheetId="13">#REF!</definedName>
    <definedName name="extraoperinc.">#REF!</definedName>
    <definedName name="EYRSEA" localSheetId="13">#REF!</definedName>
    <definedName name="EYRSEA">#REF!</definedName>
    <definedName name="f">#REF!</definedName>
    <definedName name="f.nos" localSheetId="13">#REF!</definedName>
    <definedName name="f.nos">#REF!</definedName>
    <definedName name="F.T.E.">#REF!</definedName>
    <definedName name="F_11" localSheetId="13">#REF!</definedName>
    <definedName name="F_11">#REF!</definedName>
    <definedName name="F_14_BLK" localSheetId="13">#REF!</definedName>
    <definedName name="F_14_BLK">#REF!</definedName>
    <definedName name="F_14_WHT" localSheetId="13">#REF!</definedName>
    <definedName name="F_14_WHT">#REF!</definedName>
    <definedName name="F_18" localSheetId="13">#REF!</definedName>
    <definedName name="F_18">#REF!</definedName>
    <definedName name="F_19" localSheetId="13">#REF!</definedName>
    <definedName name="F_19">#REF!</definedName>
    <definedName name="F_20" localSheetId="13">#REF!</definedName>
    <definedName name="F_20">#REF!</definedName>
    <definedName name="F_22" localSheetId="13">#REF!</definedName>
    <definedName name="F_22">#REF!</definedName>
    <definedName name="F_23_R" localSheetId="13">#REF!</definedName>
    <definedName name="F_23_R">#REF!</definedName>
    <definedName name="F_24_R" localSheetId="13">#REF!</definedName>
    <definedName name="F_24_R">#REF!</definedName>
    <definedName name="F_25" localSheetId="13">#REF!</definedName>
    <definedName name="F_25">#REF!</definedName>
    <definedName name="F_26" localSheetId="13">#REF!</definedName>
    <definedName name="F_26">#REF!</definedName>
    <definedName name="F_28_R" localSheetId="13">#REF!</definedName>
    <definedName name="F_28_R">#REF!</definedName>
    <definedName name="F_28A" localSheetId="13">#REF!</definedName>
    <definedName name="F_28A">#REF!</definedName>
    <definedName name="F_33_R" localSheetId="13">#REF!</definedName>
    <definedName name="F_33_R">#REF!</definedName>
    <definedName name="F_37" localSheetId="13">#REF!</definedName>
    <definedName name="F_37">#REF!</definedName>
    <definedName name="F_37A" localSheetId="13">#REF!</definedName>
    <definedName name="F_37A">#REF!</definedName>
    <definedName name="F_44" localSheetId="13">#REF!</definedName>
    <definedName name="F_44">#REF!</definedName>
    <definedName name="F_45" localSheetId="13">#REF!</definedName>
    <definedName name="F_45">#REF!</definedName>
    <definedName name="F_46" localSheetId="13">#REF!</definedName>
    <definedName name="F_46">#REF!</definedName>
    <definedName name="F_47" localSheetId="13">#REF!</definedName>
    <definedName name="F_47">#REF!</definedName>
    <definedName name="F_51" localSheetId="13">#REF!</definedName>
    <definedName name="F_51">#REF!</definedName>
    <definedName name="F_52" localSheetId="13">#REF!</definedName>
    <definedName name="F_52">#REF!</definedName>
    <definedName name="F_81_R" localSheetId="13">#REF!</definedName>
    <definedName name="F_81_R">#REF!</definedName>
    <definedName name="F_81DL" localSheetId="13">#REF!</definedName>
    <definedName name="F_81DL">#REF!</definedName>
    <definedName name="F_F" localSheetId="13">#REF!</definedName>
    <definedName name="F_F">#REF!</definedName>
    <definedName name="f_g" hidden="1">Main.SAPF4Help()</definedName>
    <definedName name="f_idcc">#REF!</definedName>
    <definedName name="f_idcdiff">#REF!</definedName>
    <definedName name="f_idcp">#REF!</definedName>
    <definedName name="F_Patel" localSheetId="13">#REF!</definedName>
    <definedName name="F_Patel">#REF!</definedName>
    <definedName name="F_PATELI" localSheetId="13">#REF!</definedName>
    <definedName name="F_PATELI">#REF!</definedName>
    <definedName name="f_sch5">#REF!</definedName>
    <definedName name="F16_1" localSheetId="13">#REF!</definedName>
    <definedName name="F16_1">#REF!</definedName>
    <definedName name="F16_2" localSheetId="13">#REF!</definedName>
    <definedName name="F16_2">#REF!</definedName>
    <definedName name="F16_ANN" localSheetId="13">#REF!</definedName>
    <definedName name="F16_ANN">#REF!</definedName>
    <definedName name="F16ANX" localSheetId="13">#REF!</definedName>
    <definedName name="F16ANX">#REF!</definedName>
    <definedName name="f1o8">#REF!</definedName>
    <definedName name="F458f430" localSheetId="13">#REF!</definedName>
    <definedName name="F458f430">#REF!</definedName>
    <definedName name="FA" localSheetId="13">#REF!</definedName>
    <definedName name="FA">#REF!</definedName>
    <definedName name="FA_89" localSheetId="13">#REF!</definedName>
    <definedName name="FA_89">#REF!</definedName>
    <definedName name="FA_SCHEDULE"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A389_" localSheetId="13">#REF!</definedName>
    <definedName name="FA389_">#REF!</definedName>
    <definedName name="FA390_" localSheetId="13">#REF!</definedName>
    <definedName name="FA390_">#REF!</definedName>
    <definedName name="FAB">#N/A</definedName>
    <definedName name="fac">#REF!</definedName>
    <definedName name="fac_140">#REF!</definedName>
    <definedName name="fac_batpp">#REF!</definedName>
    <definedName name="FAC_CCNC">#REF!</definedName>
    <definedName name="fac_cns">#REF!</definedName>
    <definedName name="FAC_CP">#REF!</definedName>
    <definedName name="FAC_DLU">#REF!</definedName>
    <definedName name="fac_dlu_new">#REF!</definedName>
    <definedName name="fac_doc">#REF!</definedName>
    <definedName name="fac_dsl">#REF!</definedName>
    <definedName name="fac_hpov">#REF!</definedName>
    <definedName name="fac_loc">#REF!</definedName>
    <definedName name="FAC_LTG">#REF!</definedName>
    <definedName name="fac_ltg_new">#REF!</definedName>
    <definedName name="FAC_LTPC">#REF!</definedName>
    <definedName name="FAC_MB">#REF!</definedName>
    <definedName name="FAC_MDF">#REF!</definedName>
    <definedName name="FAC_MMT">#REF!</definedName>
    <definedName name="FAC_OMT">#REF!</definedName>
    <definedName name="FAC_PL">#REF!</definedName>
    <definedName name="fac_pp">#REF!</definedName>
    <definedName name="fac_ras">#REF!</definedName>
    <definedName name="fac_route">#REF!</definedName>
    <definedName name="fac_rsa">#REF!</definedName>
    <definedName name="FAC_SE">#REF!</definedName>
    <definedName name="fac_shelter">#REF!</definedName>
    <definedName name="FAC_SN">#REF!</definedName>
    <definedName name="fac_spr">#REF!</definedName>
    <definedName name="fac_stmi">#REF!</definedName>
    <definedName name="fac_sw">#REF!</definedName>
    <definedName name="fac_tt">#REF!</definedName>
    <definedName name="FAC_V5.2">#REF!</definedName>
    <definedName name="fachwaci">#REF!</definedName>
    <definedName name="fachwdsl">#REF!</definedName>
    <definedName name="fachwerx">#REF!</definedName>
    <definedName name="facssc">#REF!</definedName>
    <definedName name="facswaci">#REF!</definedName>
    <definedName name="facswdsl">#REF!</definedName>
    <definedName name="facswerx">#REF!</definedName>
    <definedName name="fact2">#REF!</definedName>
    <definedName name="factor">#REF!</definedName>
    <definedName name="factor\">#REF!</definedName>
    <definedName name="factor1">#REF!</definedName>
    <definedName name="factor2">#REF!</definedName>
    <definedName name="factor3">#REF!</definedName>
    <definedName name="FACTORY_FIXED_OVERHEADS" localSheetId="13">#REF!</definedName>
    <definedName name="FACTORY_FIXED_OVERHEADS">#REF!</definedName>
    <definedName name="factoryeqip" localSheetId="13">#REF!</definedName>
    <definedName name="factoryeqip">#REF!</definedName>
    <definedName name="facul">#REF!</definedName>
    <definedName name="fafa" localSheetId="13">#REF!</definedName>
    <definedName name="fafa">#REF!</definedName>
    <definedName name="fafafa" localSheetId="13">#REF!</definedName>
    <definedName name="fafafa">#REF!</definedName>
    <definedName name="FAIT" hidden="1">{#N/A,#N/A,TRUE,"Summary";#N/A,#N/A,TRUE,"Balance Sheet";#N/A,#N/A,TRUE,"P &amp; L";#N/A,#N/A,TRUE,"Fixed Assets";#N/A,#N/A,TRUE,"Cash Flows"}</definedName>
    <definedName name="Faktor">#REF!</definedName>
    <definedName name="far" hidden="1">#REF!</definedName>
    <definedName name="fas">#REF!</definedName>
    <definedName name="FASch" localSheetId="13">#REF!</definedName>
    <definedName name="FASch">#REF!</definedName>
    <definedName name="fasfjasfla" localSheetId="13" hidden="1">#REF!</definedName>
    <definedName name="fasfjasfla" hidden="1">#REF!</definedName>
    <definedName name="FATOT">#N/A</definedName>
    <definedName name="FATTE">#REF!</definedName>
    <definedName name="Fax" localSheetId="13">#REF!</definedName>
    <definedName name="Fax">#REF!</definedName>
    <definedName name="FAX_MACHINE">#REF!</definedName>
    <definedName name="FAXNO" localSheetId="13">#REF!</definedName>
    <definedName name="FAXNO">#REF!</definedName>
    <definedName name="fb">#REF!</definedName>
    <definedName name="fbd_std">#REF!</definedName>
    <definedName name="fbf">#REF!</definedName>
    <definedName name="FBT" localSheetId="13">#REF!</definedName>
    <definedName name="FBT">#REF!</definedName>
    <definedName name="FC_Diff">#REF!</definedName>
    <definedName name="FC_RATE">#REF!</definedName>
    <definedName name="FC5_total" localSheetId="13">#REF!</definedName>
    <definedName name="FC5_total">#REF!</definedName>
    <definedName name="FC6_total" localSheetId="13">#REF!</definedName>
    <definedName name="FC6_total">#REF!</definedName>
    <definedName name="fcDScs">#N/A</definedName>
    <definedName name="FCDTotal" localSheetId="13">#REF!</definedName>
    <definedName name="FCDTotal">#REF!</definedName>
    <definedName name="fcgvhbjn">#REF!</definedName>
    <definedName name="fch" hidden="1">{#N/A,#N/A,FALSE,"Status of Projects";#N/A,#N/A,FALSE,"CEA-TEC";#N/A,#N/A,FALSE,"U-Constr.";#N/A,#N/A,FALSE,"summary";#N/A,#N/A,FALSE,"PPP-3 yrs"}</definedName>
    <definedName name="fck" localSheetId="13">#REF!</definedName>
    <definedName name="fck">#REF!</definedName>
    <definedName name="FCN">#REF!</definedName>
    <definedName name="FCode" localSheetId="13" hidden="1">#REF!</definedName>
    <definedName name="FCode" hidden="1">#REF!</definedName>
    <definedName name="fd_1" hidden="1">{"'Sheet1'!$L$16"}</definedName>
    <definedName name="FDaFAF" hidden="1">{"'Mach'!$A$1:$D$39"}</definedName>
    <definedName name="fdddfd">#REF!</definedName>
    <definedName name="fdddfdf">#REF!</definedName>
    <definedName name="FDDFDDFDFDFD" hidden="1">{"DJH3",#N/A,FALSE,"PFL00805";"PJB3",#N/A,FALSE,"PFL00805";"JMD3",#N/A,FALSE,"PFL00805";"DNB3",#N/A,FALSE,"PFL00805";"MJP3",#N/A,FALSE,"PFL00805";"RAB3",#N/A,FALSE,"PFL00805";"GJW3",#N/A,FALSE,"PFL00805";"MASTER3",#N/A,FALSE,"PFL00805"}</definedName>
    <definedName name="fdefdfdfdf" hidden="1">{"DJH3",#N/A,FALSE,"PFL00805";"PJB3",#N/A,FALSE,"PFL00805";"JMD3",#N/A,FALSE,"PFL00805";"DNB3",#N/A,FALSE,"PFL00805";"MJP3",#N/A,FALSE,"PFL00805";"RAB3",#N/A,FALSE,"PFL00805";"GJW3",#N/A,FALSE,"PFL00805";"MASTER3",#N/A,FALSE,"PFL00805"}</definedName>
    <definedName name="FDF">#REF!</definedName>
    <definedName name="fdfdf" hidden="1">{#N/A,#N/A,FALSE,"Staffnos &amp; cost"}</definedName>
    <definedName name="fdfdf_1" hidden="1">{#N/A,#N/A,FALSE,"Staffnos &amp; cost"}</definedName>
    <definedName name="fdfdf_1_1" hidden="1">{#N/A,#N/A,FALSE,"Staffnos &amp; cost"}</definedName>
    <definedName name="fdfdf_1_2" hidden="1">{#N/A,#N/A,FALSE,"Staffnos &amp; cost"}</definedName>
    <definedName name="fdfdf_2" hidden="1">{#N/A,#N/A,FALSE,"Staffnos &amp; cost"}</definedName>
    <definedName name="fdfdf_2_1" hidden="1">{#N/A,#N/A,FALSE,"Staffnos &amp; cost"}</definedName>
    <definedName name="fdfdf_3" hidden="1">{#N/A,#N/A,FALSE,"Staffnos &amp; cost"}</definedName>
    <definedName name="fdfdf_4" hidden="1">{#N/A,#N/A,FALSE,"Staffnos &amp; cost"}</definedName>
    <definedName name="fdfdf_5" hidden="1">{#N/A,#N/A,FALSE,"Staffnos &amp; cost"}</definedName>
    <definedName name="fdfdfd" hidden="1">{#N/A,#N/A,FALSE,"Aging Summary";#N/A,#N/A,FALSE,"Ratio Analysis";#N/A,#N/A,FALSE,"Test 120 Day Accts";#N/A,#N/A,FALSE,"Tickmarks"}</definedName>
    <definedName name="FDFDFDDFDFDFDF" hidden="1">{"DJH3",#N/A,FALSE,"PFL00805";"PJB3",#N/A,FALSE,"PFL00805";"JMD3",#N/A,FALSE,"PFL00805";"DNB3",#N/A,FALSE,"PFL00805";"MJP3",#N/A,FALSE,"PFL00805";"RAB3",#N/A,FALSE,"PFL00805";"GJW3",#N/A,FALSE,"PFL00805";"MASTER3",#N/A,FALSE,"PFL00805"}</definedName>
    <definedName name="FDFDFDFDFDF">#REF!</definedName>
    <definedName name="FDFDFDFDFDFDDFD" hidden="1">{"DJH3",#N/A,FALSE,"PFL00805";"PJB3",#N/A,FALSE,"PFL00805";"JMD3",#N/A,FALSE,"PFL00805";"DNB3",#N/A,FALSE,"PFL00805";"MJP3",#N/A,FALSE,"PFL00805";"RAB3",#N/A,FALSE,"PFL00805";"GJW3",#N/A,FALSE,"PFL00805";"MASTER3",#N/A,FALSE,"PFL00805"}</definedName>
    <definedName name="fdfdfdfdfdfdf" hidden="1">{"DJH3",#N/A,FALSE,"PFL00805";"PJB3",#N/A,FALSE,"PFL00805";"JMD3",#N/A,FALSE,"PFL00805";"DNB3",#N/A,FALSE,"PFL00805";"MJP3",#N/A,FALSE,"PFL00805";"RAB3",#N/A,FALSE,"PFL00805";"GJW3",#N/A,FALSE,"PFL00805";"MASTER3",#N/A,FALSE,"PFL00805"}</definedName>
    <definedName name="fdfdfdfsd" hidden="1">{"DJH3",#N/A,FALSE,"PFL00805";"PJB3",#N/A,FALSE,"PFL00805";"JMD3",#N/A,FALSE,"PFL00805";"DNB3",#N/A,FALSE,"PFL00805";"MJP3",#N/A,FALSE,"PFL00805";"RAB3",#N/A,FALSE,"PFL00805";"GJW3",#N/A,FALSE,"PFL00805";"MASTER3",#N/A,FALSE,"PFL00805"}</definedName>
    <definedName name="FDFEDFDFTRGDETDF" hidden="1">{"DJH3",#N/A,FALSE,"PFL00805";"PJB3",#N/A,FALSE,"PFL00805";"JMD3",#N/A,FALSE,"PFL00805";"DNB3",#N/A,FALSE,"PFL00805";"MJP3",#N/A,FALSE,"PFL00805";"RAB3",#N/A,FALSE,"PFL00805";"GJW3",#N/A,FALSE,"PFL00805";"MASTER3",#N/A,FALSE,"PFL00805"}</definedName>
    <definedName name="fdgk" hidden="1">{"'Sheet1'!$L$16"}</definedName>
    <definedName name="fdgk_1" hidden="1">{"'Sheet1'!$L$16"}</definedName>
    <definedName name="fdifjdjfldjfjdskfdfgdsg" localSheetId="13">#REF!</definedName>
    <definedName name="fdifjdjfldjfjdskfdfgdsg">#REF!</definedName>
    <definedName name="fdjuy" hidden="1">{#N/A,#N/A,FALSE,"SMT1";#N/A,#N/A,FALSE,"SMT2";#N/A,#N/A,FALSE,"Summary";#N/A,#N/A,FALSE,"Graphs";#N/A,#N/A,FALSE,"4 Panel"}</definedName>
    <definedName name="FDY" localSheetId="13">#REF!</definedName>
    <definedName name="FDY">#REF!</definedName>
    <definedName name="FDY___0" localSheetId="13">#REF!</definedName>
    <definedName name="FDY___0">#REF!</definedName>
    <definedName name="FDY___0_10">#REF!</definedName>
    <definedName name="FDY___0_11">#REF!</definedName>
    <definedName name="FDY___0_12">#REF!</definedName>
    <definedName name="FDY___0_9">#REF!</definedName>
    <definedName name="FDY_10">#REF!</definedName>
    <definedName name="FDY_11">#REF!</definedName>
    <definedName name="FDY_12">#REF!</definedName>
    <definedName name="FDY_9">#REF!</definedName>
    <definedName name="FDY1_10">#REF!</definedName>
    <definedName name="FDY1_11">#REF!</definedName>
    <definedName name="FDY1_12">#REF!</definedName>
    <definedName name="FDY1_9">#REF!</definedName>
    <definedName name="FDY2_10">#REF!</definedName>
    <definedName name="FDY2_11">#REF!</definedName>
    <definedName name="FDY2_12">#REF!</definedName>
    <definedName name="FDY2_9">#REF!</definedName>
    <definedName name="FE">#REF!</definedName>
    <definedName name="fe_1" hidden="1">{"'Sheet1'!$L$16"}</definedName>
    <definedName name="fe_cost">#REF!</definedName>
    <definedName name="FE_Expo">#REF!</definedName>
    <definedName name="fe_price">#REF!</definedName>
    <definedName name="FE_Var">#REF!</definedName>
    <definedName name="FE_Var_1">#REF!</definedName>
    <definedName name="FE_Var_2">#REF!</definedName>
    <definedName name="FE_Var_W">#REF!</definedName>
    <definedName name="features_reminder">#REF!</definedName>
    <definedName name="FEB" localSheetId="13">#REF!</definedName>
    <definedName name="FEB">#REF!</definedName>
    <definedName name="Feb_1" hidden="1">{#N/A,#N/A,TRUE,"Staffnos &amp; cost"}</definedName>
    <definedName name="Feb_1_1" hidden="1">{#N/A,#N/A,TRUE,"Staffnos &amp; cost"}</definedName>
    <definedName name="Feb_1_2" hidden="1">{#N/A,#N/A,TRUE,"Staffnos &amp; cost"}</definedName>
    <definedName name="Feb_2" hidden="1">{#N/A,#N/A,TRUE,"Staffnos &amp; cost"}</definedName>
    <definedName name="Feb_2_1" hidden="1">{#N/A,#N/A,TRUE,"Staffnos &amp; cost"}</definedName>
    <definedName name="Feb_3" hidden="1">{#N/A,#N/A,TRUE,"Staffnos &amp; cost"}</definedName>
    <definedName name="feb_ea" localSheetId="13">#REF!</definedName>
    <definedName name="feb_ea">#REF!</definedName>
    <definedName name="feb_ps" localSheetId="13">#REF!</definedName>
    <definedName name="feb_ps">#REF!</definedName>
    <definedName name="feb_rm" localSheetId="13">#REF!</definedName>
    <definedName name="feb_rm">#REF!</definedName>
    <definedName name="FEBIVE">#REF!</definedName>
    <definedName name="febmar">#REF!</definedName>
    <definedName name="FEBMOT">#REF!</definedName>
    <definedName name="FebruaryBalsAct">#REF!</definedName>
    <definedName name="FEBVEH">#REF!</definedName>
    <definedName name="fec" localSheetId="13" hidden="1">#REF!</definedName>
    <definedName name="fec" hidden="1">#REF!</definedName>
    <definedName name="FEF" localSheetId="13">#REF!</definedName>
    <definedName name="FEF">#REF!</definedName>
    <definedName name="fesdw" hidden="1">{#N/A,#N/A,FALSE,"COVER1.XLS ";#N/A,#N/A,FALSE,"RACT1.XLS";#N/A,#N/A,FALSE,"RACT2.XLS";#N/A,#N/A,FALSE,"ECCMP";#N/A,#N/A,FALSE,"WELDER.XLS"}</definedName>
    <definedName name="fewq" localSheetId="13">#REF!</definedName>
    <definedName name="fewq">#REF!</definedName>
    <definedName name="ff" localSheetId="13">#REF!</definedName>
    <definedName name="ff">#REF!</definedName>
    <definedName name="FF_945_956">#REF!</definedName>
    <definedName name="FF_967">#REF!</definedName>
    <definedName name="FFAA" localSheetId="13">#REF!</definedName>
    <definedName name="FFAA">#REF!</definedName>
    <definedName name="FFAPPCOLNAME1_1">#REF!</definedName>
    <definedName name="FFAPPCOLNAME1_2">#REF!</definedName>
    <definedName name="FFAPPCOLNAME1_3">#REF!</definedName>
    <definedName name="FFAPPCOLNAME1_4">#REF!</definedName>
    <definedName name="FFAPPCOLNAME1_5">#REF!</definedName>
    <definedName name="FFAPPCOLNAME1_6">#REF!</definedName>
    <definedName name="FFAPPCOLNAME1_7">#REF!</definedName>
    <definedName name="FFAPPCOLNAME2_1">#REF!</definedName>
    <definedName name="FFAPPCOLNAME2_2">#REF!</definedName>
    <definedName name="FFAPPCOLNAME2_3">#REF!</definedName>
    <definedName name="FFAPPCOLNAME2_4">#REF!</definedName>
    <definedName name="FFAPPCOLNAME2_5">#REF!</definedName>
    <definedName name="FFAPPCOLNAME2_6">#REF!</definedName>
    <definedName name="FFAPPCOLNAME2_7">#REF!</definedName>
    <definedName name="FFAPPCOLNAME3_1">#REF!</definedName>
    <definedName name="FFAPPCOLNAME3_2">#REF!</definedName>
    <definedName name="FFAPPCOLNAME3_3">#REF!</definedName>
    <definedName name="FFAPPCOLNAME3_4">#REF!</definedName>
    <definedName name="FFAPPCOLNAME3_5">#REF!</definedName>
    <definedName name="FFAPPCOLNAME3_6">#REF!</definedName>
    <definedName name="FFAPPCOLNAME3_7">#REF!</definedName>
    <definedName name="FFAPPCOLNAME4_1">#REF!</definedName>
    <definedName name="FFAPPCOLNAME4_2">#REF!</definedName>
    <definedName name="FFAPPCOLNAME4_3">#REF!</definedName>
    <definedName name="FFAPPCOLNAME4_4">#REF!</definedName>
    <definedName name="FFAPPCOLNAME4_5">#REF!</definedName>
    <definedName name="FFAPPCOLNAME4_6">#REF!</definedName>
    <definedName name="FFAPPCOLNAME4_7">#REF!</definedName>
    <definedName name="FFAPPCOLNAME5_1">#REF!</definedName>
    <definedName name="FFAPPCOLNAME5_2">#REF!</definedName>
    <definedName name="FFAPPCOLNAME5_3">#REF!</definedName>
    <definedName name="FFAPPCOLNAME5_4">#REF!</definedName>
    <definedName name="FFAPPCOLNAME5_5">#REF!</definedName>
    <definedName name="FFAPPCOLNAME5_6">#REF!</definedName>
    <definedName name="FFAPPCOLNAME5_7">#REF!</definedName>
    <definedName name="FFAPPCOLNAME6_1">#REF!</definedName>
    <definedName name="FFAPPCOLNAME6_2">#REF!</definedName>
    <definedName name="FFAPPCOLNAME6_3">#REF!</definedName>
    <definedName name="FFAPPCOLNAME6_4">#REF!</definedName>
    <definedName name="FFAPPCOLNAME6_5">#REF!</definedName>
    <definedName name="FFAPPCOLNAME6_6">#REF!</definedName>
    <definedName name="FFAPPCOLNAME6_7">#REF!</definedName>
    <definedName name="FFAPPCOLNAME7_1">#REF!</definedName>
    <definedName name="FFAPPCOLNAME8_1">#REF!</definedName>
    <definedName name="FFdata" localSheetId="13">#REF!</definedName>
    <definedName name="FFdata">#REF!</definedName>
    <definedName name="ffdfdff">#REF!</definedName>
    <definedName name="ffdgfd" localSheetId="13" hidden="1">#REF!</definedName>
    <definedName name="ffdgfd" hidden="1">#REF!</definedName>
    <definedName name="ffejflwej" hidden="1">{#N/A,#N/A,FALSE,"Aging Summary";#N/A,#N/A,FALSE,"Ratio Analysis";#N/A,#N/A,FALSE,"Test 120 Day Accts";#N/A,#N/A,FALSE,"Tickmarks"}</definedName>
    <definedName name="FFF" localSheetId="13">#REF!</definedName>
    <definedName name="FFF">#REF!</definedName>
    <definedName name="FFFFF">#REF!</definedName>
    <definedName name="FFFFFF" hidden="1">{"DJH3",#N/A,FALSE,"PFL00805";"PJB3",#N/A,FALSE,"PFL00805";"JMD3",#N/A,FALSE,"PFL00805";"DNB3",#N/A,FALSE,"PFL00805";"MJP3",#N/A,FALSE,"PFL00805";"RAB3",#N/A,FALSE,"PFL00805";"GJW3",#N/A,FALSE,"PFL00805";"MASTER3",#N/A,FALSE,"PFL00805"}</definedName>
    <definedName name="FFFFFFFFF">#REF!</definedName>
    <definedName name="FFINR">#REF!</definedName>
    <definedName name="FFormula">#REF!</definedName>
    <definedName name="FFSEGMENT1_1">#REF!</definedName>
    <definedName name="FFSEGMENT1_2">#REF!</definedName>
    <definedName name="FFSEGMENT1_3">#REF!</definedName>
    <definedName name="FFSEGMENT1_4">#REF!</definedName>
    <definedName name="FFSEGMENT1_5">#REF!</definedName>
    <definedName name="FFSEGMENT1_6">#REF!</definedName>
    <definedName name="FFSEGMENT1_7">#REF!</definedName>
    <definedName name="FFSEGMENT2_1">#REF!</definedName>
    <definedName name="FFSEGMENT2_2">#REF!</definedName>
    <definedName name="FFSEGMENT2_3">#REF!</definedName>
    <definedName name="FFSEGMENT2_4">#REF!</definedName>
    <definedName name="FFSEGMENT2_5">#REF!</definedName>
    <definedName name="FFSEGMENT2_6">#REF!</definedName>
    <definedName name="FFSEGMENT2_7">#REF!</definedName>
    <definedName name="FFSEGMENT3_1">#REF!</definedName>
    <definedName name="FFSEGMENT3_2">#REF!</definedName>
    <definedName name="FFSEGMENT3_3">#REF!</definedName>
    <definedName name="FFSEGMENT3_4">#REF!</definedName>
    <definedName name="FFSEGMENT3_5">#REF!</definedName>
    <definedName name="FFSEGMENT3_6">#REF!</definedName>
    <definedName name="FFSEGMENT3_7">#REF!</definedName>
    <definedName name="FFSEGMENT4_1">#REF!</definedName>
    <definedName name="FFSEGMENT4_2">#REF!</definedName>
    <definedName name="FFSEGMENT4_3">#REF!</definedName>
    <definedName name="FFSEGMENT4_4">#REF!</definedName>
    <definedName name="FFSEGMENT4_5">#REF!</definedName>
    <definedName name="FFSEGMENT4_6">#REF!</definedName>
    <definedName name="FFSEGMENT4_7">#REF!</definedName>
    <definedName name="FFSEGMENT5_1">#REF!</definedName>
    <definedName name="FFSEGMENT5_2">#REF!</definedName>
    <definedName name="FFSEGMENT5_3">#REF!</definedName>
    <definedName name="FFSEGMENT5_4">#REF!</definedName>
    <definedName name="FFSEGMENT5_5">#REF!</definedName>
    <definedName name="FFSEGMENT5_6">#REF!</definedName>
    <definedName name="FFSEGMENT5_7">#REF!</definedName>
    <definedName name="FFSEGMENT6_1">#REF!</definedName>
    <definedName name="FFSEGMENT6_2">#REF!</definedName>
    <definedName name="FFSEGMENT6_3">#REF!</definedName>
    <definedName name="FFSEGMENT6_4">#REF!</definedName>
    <definedName name="FFSEGMENT6_5">#REF!</definedName>
    <definedName name="FFSEGMENT6_6">#REF!</definedName>
    <definedName name="FFSEGMENT6_7">#REF!</definedName>
    <definedName name="FFSEGMENT7_1">#REF!</definedName>
    <definedName name="FFSEGMENT8_1">#REF!</definedName>
    <definedName name="FFSEGSEPARATOR1">#REF!</definedName>
    <definedName name="FFSEGSEPARATOR2">#REF!</definedName>
    <definedName name="FFSEGSEPARATOR3">#REF!</definedName>
    <definedName name="FFSEGSEPARATOR4">#REF!</definedName>
    <definedName name="FFSEGSEPARATOR5">#REF!</definedName>
    <definedName name="FFSEGSEPARATOR6">#REF!</definedName>
    <definedName name="FFSEGSEPARATOR7">#REF!</definedName>
    <definedName name="FFUSD">#REF!</definedName>
    <definedName name="fg" localSheetId="13">#REF!</definedName>
    <definedName name="fg">#REF!</definedName>
    <definedName name="FG46TBTB4RTDKDK">#REF!</definedName>
    <definedName name="fgdf" localSheetId="13" hidden="1">#REF!</definedName>
    <definedName name="fgdf" hidden="1">#REF!</definedName>
    <definedName name="fgdgtrgrgsr">#REF!</definedName>
    <definedName name="fge" localSheetId="13">#REF!</definedName>
    <definedName name="fge">#REF!</definedName>
    <definedName name="fgfdg" localSheetId="13" hidden="1">#REF!</definedName>
    <definedName name="fgfdg" hidden="1">#REF!</definedName>
    <definedName name="fgfg">#REF!</definedName>
    <definedName name="FGFGF" hidden="1">{"DJH3",#N/A,FALSE,"PFL00805";"PJB3",#N/A,FALSE,"PFL00805";"JMD3",#N/A,FALSE,"PFL00805";"DNB3",#N/A,FALSE,"PFL00805";"MJP3",#N/A,FALSE,"PFL00805";"RAB3",#N/A,FALSE,"PFL00805";"GJW3",#N/A,FALSE,"PFL00805";"MASTER3",#N/A,FALSE,"PFL00805"}</definedName>
    <definedName name="fgfh" hidden="1">{"EVA",#N/A,FALSE,"SMT2";#N/A,#N/A,FALSE,"Summary";#N/A,#N/A,FALSE,"Graphs";#N/A,#N/A,FALSE,"4 Panel"}</definedName>
    <definedName name="fghj">#REF!</definedName>
    <definedName name="fghjkl">#REF!</definedName>
    <definedName name="FGI" localSheetId="13">#REF!</definedName>
    <definedName name="FGI">#REF!</definedName>
    <definedName name="fgjfcj"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Fgoods">#REF!</definedName>
    <definedName name="FGP" localSheetId="13">#REF!</definedName>
    <definedName name="FGP">#REF!</definedName>
    <definedName name="FGSOUTMP">#N/A</definedName>
    <definedName name="FGSOUTPP">#N/A</definedName>
    <definedName name="fgvdata" localSheetId="13">#REF!</definedName>
    <definedName name="fgvdata">#REF!</definedName>
    <definedName name="FGVDFG" hidden="1">{#N/A,#N/A,FALSE,"Staffnos &amp; cost"}</definedName>
    <definedName name="FGVDFG_1" hidden="1">{#N/A,#N/A,FALSE,"Staffnos &amp; cost"}</definedName>
    <definedName name="FGVDFG_1_1" hidden="1">{#N/A,#N/A,FALSE,"Staffnos &amp; cost"}</definedName>
    <definedName name="FGVDFG_1_2" hidden="1">{#N/A,#N/A,FALSE,"Staffnos &amp; cost"}</definedName>
    <definedName name="FGVDFG_2" hidden="1">{#N/A,#N/A,FALSE,"Staffnos &amp; cost"}</definedName>
    <definedName name="FGVDFG_2_1" hidden="1">{#N/A,#N/A,FALSE,"Staffnos &amp; cost"}</definedName>
    <definedName name="FGVDFG_3" hidden="1">{#N/A,#N/A,FALSE,"Staffnos &amp; cost"}</definedName>
    <definedName name="FGVDFG_4" hidden="1">{#N/A,#N/A,FALSE,"Staffnos &amp; cost"}</definedName>
    <definedName name="FGVDFG_5" hidden="1">{#N/A,#N/A,FALSE,"Staffnos &amp; cost"}</definedName>
    <definedName name="fh" hidden="1">{#N/A,#N/A,FALSE,"Staffnos &amp; cost"}</definedName>
    <definedName name="fhhf" hidden="1">{"EVA",#N/A,FALSE,"SMT2";#N/A,#N/A,FALSE,"Summary";#N/A,#N/A,FALSE,"Graphs";#N/A,#N/A,FALSE,"4 Panel"}</definedName>
    <definedName name="fhjft" hidden="1">{"Assumptions- Economic Assumption",#N/A,FALSE,"Assumptions";"Assumptions - Economic Assumptions 1",#N/A,FALSE,"Assumptions";"Assumptions - Historic data &amp; citywise details",#N/A,FALSE,"Assumptions";"Assumptions - projected DEL growth",#N/A,FALSE,"Assumptions";"Assumptions - Projected DEL growth 1",#N/A,FALSE,"Assumptions";"Assumptions - PCO share to total DEL",#N/A,FALSE,"Assumptions";"Assumptions - PCO share to total DEL 1",#N/A,FALSE,"Assumptions";"Assumptions - 14 cities details",#N/A,FALSE,"Assumptions";"Assumptions - 14 cities details 1",#N/A,FALSE,"Assumptions";"Assumptions - HH subscriber",#N/A,FALSE,"Assumptions";"Assumptions - HH Subscriber 1",#N/A,FALSE,"Assumptions";"Assumptions - PCO share",#N/A,FALSE,"Assumptions";"Assumptions - PCO Share 1",#N/A,FALSE,"Assumptions";"Assumptions - Rentals FSP",#N/A,FALSE,"Assumptions";"Assumptions - Rentals FSP 1",#N/A,FALSE,"Assumptions";"Assumptions  - VAS Revenues",#N/A,FALSE,"Assumptions";"Assumptions - APSTD Segment",#N/A,FALSE,"Assumptions";"Assumptions - Usage decline factor",#N/A,FALSE,"Assumptions";"Assumptions - TTL Usage",#N/A,FALSE,"Assumptions";"Assumptions - Discount on usage",#N/A,FALSE,"Assumptions";"Assumptions - call pattern",#N/A,FALSE,"Assumptions";"Assumptions - Bad Debts",#N/A,FALSE,"Assumptions";"Assumptions - Working Capital",#N/A,FALSE,"Assumptions"}</definedName>
    <definedName name="fhk" localSheetId="13">#REF!</definedName>
    <definedName name="fhk">#REF!</definedName>
    <definedName name="FIBOR" localSheetId="13">#REF!</definedName>
    <definedName name="FIBOR">#REF!</definedName>
    <definedName name="FIBOR_10">#REF!</definedName>
    <definedName name="FIBOR_11">#REF!</definedName>
    <definedName name="FIBOR_12">#REF!</definedName>
    <definedName name="FIBOR_9">#REF!</definedName>
    <definedName name="FIELDNAMECOLUMN1">#REF!</definedName>
    <definedName name="FIELDNAMECOLUMN2">#REF!</definedName>
    <definedName name="FIELDNAMECOLUMN3">#REF!</definedName>
    <definedName name="FIELDNAMECOLUMN4">#REF!</definedName>
    <definedName name="FIELDNAMECOLUMN5">#REF!</definedName>
    <definedName name="FIELDNAMECOLUMN6">#REF!</definedName>
    <definedName name="FIELDNAMECOLUMN7">#REF!</definedName>
    <definedName name="FIELDNAMEROW1">#REF!</definedName>
    <definedName name="FIELDNAMEROW2">#REF!</definedName>
    <definedName name="FIELDNAMEROW3">#REF!</definedName>
    <definedName name="FIELDNAMEROW4">#REF!</definedName>
    <definedName name="FIELDNAMEROW5">#REF!</definedName>
    <definedName name="FIELDNAMEROW6">#REF!</definedName>
    <definedName name="FIELDNAMEROW7">#REF!</definedName>
    <definedName name="fields_with_currency_symbols" localSheetId="13">#REF!,#REF!,#REF!,#REF!,#REF!</definedName>
    <definedName name="fields_with_currency_symbols">#REF!,#REF!,#REF!,#REF!,#REF!</definedName>
    <definedName name="FII">#REF!</definedName>
    <definedName name="filler_row">#REF!</definedName>
    <definedName name="Fillers">#REF!</definedName>
    <definedName name="FILM">#REF!</definedName>
    <definedName name="filter_area" localSheetId="13">#REF!</definedName>
    <definedName name="filter_area">#REF!</definedName>
    <definedName name="filter_cell" localSheetId="13">#REF!</definedName>
    <definedName name="filter_cell">#REF!</definedName>
    <definedName name="filter_line" localSheetId="13">#REF!</definedName>
    <definedName name="filter_line">#REF!</definedName>
    <definedName name="fin" localSheetId="13">#REF!</definedName>
    <definedName name="fin">#REF!</definedName>
    <definedName name="FIN_CREDIT_DEBIT">#REF!</definedName>
    <definedName name="FIN_GOODS" localSheetId="13">#REF!</definedName>
    <definedName name="FIN_GOODS">#REF!</definedName>
    <definedName name="FIn_Ind">#REF!</definedName>
    <definedName name="fina">#REF!</definedName>
    <definedName name="FINAL_PRODUCT" localSheetId="13">#REF!</definedName>
    <definedName name="FINAL_PRODUCT">#REF!</definedName>
    <definedName name="FINAL_PRODUCT1" localSheetId="13">#REF!</definedName>
    <definedName name="FINAL_PRODUCT1">#REF!</definedName>
    <definedName name="FINAL_PRODUCTSTATERATE" localSheetId="13">#REF!</definedName>
    <definedName name="FINAL_PRODUCTSTATERATE">#REF!</definedName>
    <definedName name="Final_Unposted_Trial" localSheetId="13">#REF!</definedName>
    <definedName name="Final_Unposted_Trial">#REF!</definedName>
    <definedName name="final1" localSheetId="13">#REF!</definedName>
    <definedName name="final1">#REF!</definedName>
    <definedName name="FinalSOchoice">#REF!</definedName>
    <definedName name="financialcharges" localSheetId="13">#REF!</definedName>
    <definedName name="financialcharges">#REF!</definedName>
    <definedName name="financialinc." localSheetId="13">#REF!</definedName>
    <definedName name="financialinc.">#REF!</definedName>
    <definedName name="FinancialSummary">#REF!</definedName>
    <definedName name="finanz">#REF!</definedName>
    <definedName name="fine">#REF!</definedName>
    <definedName name="FINLAND" localSheetId="13">#REF!</definedName>
    <definedName name="FINLAND">#REF!</definedName>
    <definedName name="FINLANDIA">#REF!</definedName>
    <definedName name="FinLease">#N/A</definedName>
    <definedName name="FINLUX">#REF!</definedName>
    <definedName name="FinNorms">#REF!</definedName>
    <definedName name="FINSUM" localSheetId="13">#REF!</definedName>
    <definedName name="FINSUM">#REF!</definedName>
    <definedName name="FIRE">#N/A</definedName>
    <definedName name="FIRES1">#REF!</definedName>
    <definedName name="FIRES2">#REF!</definedName>
    <definedName name="FIRMA" localSheetId="13">#REF!</definedName>
    <definedName name="FIRMA">#REF!</definedName>
    <definedName name="FIRST_MONTH" localSheetId="13">#REF!</definedName>
    <definedName name="FIRST_MONTH">#REF!</definedName>
    <definedName name="First_payment_due">#REF!</definedName>
    <definedName name="First_payment_no">#REF!</definedName>
    <definedName name="FIRSTDATAROW1">#REF!</definedName>
    <definedName name="FIRSTDATAROW2">#REF!</definedName>
    <definedName name="FIRSTDATAROW3">#REF!</definedName>
    <definedName name="FIRSTDATAROW4">#REF!</definedName>
    <definedName name="FIRSTDATAROW5">#REF!</definedName>
    <definedName name="FIRSTDATAROW6">#REF!</definedName>
    <definedName name="FIRSTDATAROW7">#REF!</definedName>
    <definedName name="FIS">#REF!</definedName>
    <definedName name="FIT">#REF!</definedName>
    <definedName name="FITTING">#N/A</definedName>
    <definedName name="five">#REF!</definedName>
    <definedName name="FIX" localSheetId="13">#REF!</definedName>
    <definedName name="FIX">#REF!</definedName>
    <definedName name="fixcost">#REF!</definedName>
    <definedName name="fixed" hidden="1">#REF!</definedName>
    <definedName name="FIXED_EXP">#REF!,#REF!</definedName>
    <definedName name="FixedAssets"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ixedCost">#REF!</definedName>
    <definedName name="FixedExp" localSheetId="13">#REF!</definedName>
    <definedName name="FixedExp">#REF!</definedName>
    <definedName name="FixedExp_10">#REF!</definedName>
    <definedName name="FixedExp_11">#REF!</definedName>
    <definedName name="FixedExp_12">#REF!</definedName>
    <definedName name="FixedExp_9">#REF!</definedName>
    <definedName name="FIXTURE" localSheetId="13">#REF!</definedName>
    <definedName name="FIXTURE">#REF!</definedName>
    <definedName name="FJ_FX13" localSheetId="13">#REF!</definedName>
    <definedName name="FJ_FX13">#REF!</definedName>
    <definedName name="fjcfj" hidden="1">{"summary - summary",#N/A,TRUE,"Summary";"summary - summary 1",#N/A,TRUE,"Summary"}</definedName>
    <definedName name="fjftg"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Fkf">#REF!</definedName>
    <definedName name="fkfkfkf" hidden="1">{"DJH3",#N/A,FALSE,"PFL00805";"PJB3",#N/A,FALSE,"PFL00805";"JMD3",#N/A,FALSE,"PFL00805";"DNB3",#N/A,FALSE,"PFL00805";"MJP3",#N/A,FALSE,"PFL00805";"RAB3",#N/A,FALSE,"PFL00805";"GJW3",#N/A,FALSE,"PFL00805";"MASTER3",#N/A,FALSE,"PFL00805"}</definedName>
    <definedName name="fkg">#REF!</definedName>
    <definedName name="fkm">#REF!</definedName>
    <definedName name="fks">#REF!</definedName>
    <definedName name="fksum">#REF!</definedName>
    <definedName name="fkt">#REF!</definedName>
    <definedName name="fl" localSheetId="13">#REF!</definedName>
    <definedName name="fl">#REF!</definedName>
    <definedName name="Flash">#REF!</definedName>
    <definedName name="FLASH_ROLL">#REF!</definedName>
    <definedName name="flash1">#REF!</definedName>
    <definedName name="Flat" localSheetId="13">#REF!</definedName>
    <definedName name="Flat">#REF!</definedName>
    <definedName name="Flatpack_Price_a">#REF!</definedName>
    <definedName name="FLG">#REF!</definedName>
    <definedName name="FLG_Orifice">#REF!</definedName>
    <definedName name="Flintfcst">#REF!</definedName>
    <definedName name="FLOORPLANDM">#REF!</definedName>
    <definedName name="FLOORPLANFF">#REF!</definedName>
    <definedName name="flora_II" localSheetId="13">#REF!</definedName>
    <definedName name="flora_II">#REF!</definedName>
    <definedName name="flower" hidden="1">{#N/A,#N/A,FALSE,"S1 Theatre Sum";#N/A,#N/A,FALSE,"S2 U.S. B.S.POS";#N/A,#N/A,FALSE,"S3 US POS";#N/A,#N/A,FALSE,"S4 Family POS";#N/A,#N/A,FALSE,"S5 Ship vs POS";#N/A,#N/A,FALSE,"S6 Top VAR"}</definedName>
    <definedName name="FLS">#REF!</definedName>
    <definedName name="FLU">#N/A</definedName>
    <definedName name="FLUSSI">#REF!</definedName>
    <definedName name="flusso">#REF!</definedName>
    <definedName name="flusso1">#REF!</definedName>
    <definedName name="FM">#REF!</definedName>
    <definedName name="fmc">#REF!</definedName>
    <definedName name="FMEA" hidden="1">{"GUIDELINE2",#N/A,FALSE,"GUIDE LINES"}</definedName>
    <definedName name="FMSX">#REF!</definedName>
    <definedName name="FN_716" localSheetId="13">#REF!</definedName>
    <definedName name="FN_716">#REF!</definedName>
    <definedName name="FN_718" localSheetId="13">#REF!</definedName>
    <definedName name="FN_718">#REF!</definedName>
    <definedName name="FN_720" localSheetId="13">#REF!</definedName>
    <definedName name="FN_720">#REF!</definedName>
    <definedName name="FN_722" localSheetId="13">#REF!</definedName>
    <definedName name="FN_722">#REF!</definedName>
    <definedName name="FN_726" localSheetId="13">#REF!</definedName>
    <definedName name="FN_726">#REF!</definedName>
    <definedName name="FNDNAM1">#REF!</definedName>
    <definedName name="FNDNAM2">#REF!</definedName>
    <definedName name="FNDNAM3">#REF!</definedName>
    <definedName name="FNDNAM4">#REF!</definedName>
    <definedName name="FNDNAM5">#REF!</definedName>
    <definedName name="FNDNAM6">#REF!</definedName>
    <definedName name="FNDNAM7">#REF!</definedName>
    <definedName name="FNDUSERID1">#REF!</definedName>
    <definedName name="FNDUSERID2">#REF!</definedName>
    <definedName name="FNDUSERID3">#REF!</definedName>
    <definedName name="FNDUSERID4">#REF!</definedName>
    <definedName name="FNDUSERID5">#REF!</definedName>
    <definedName name="FNDUSERID6">#REF!</definedName>
    <definedName name="FNDUSERID7">#REF!</definedName>
    <definedName name="fo">#REF!</definedName>
    <definedName name="FOB">#REF!</definedName>
    <definedName name="FOBNN">#REF!</definedName>
    <definedName name="FOBSER">#REF!</definedName>
    <definedName name="FOBSW">#REF!</definedName>
    <definedName name="focus">#REF!</definedName>
    <definedName name="fofoofofo" hidden="1">{#N/A,#N/A,FALSE,"S1 Theatre Sum";#N/A,#N/A,FALSE,"S2 U.S. B.S.POS";#N/A,#N/A,FALSE,"S3 US POS";#N/A,#N/A,FALSE,"S4 Family POS";#N/A,#N/A,FALSE,"S5 Ship vs POS";#N/A,#N/A,FALSE,"S6 Top VAR"}</definedName>
    <definedName name="foggia">#REF!</definedName>
    <definedName name="FOGLIO">#REF!</definedName>
    <definedName name="FOGLIO1">#REF!</definedName>
    <definedName name="FOGLIO10">#REF!</definedName>
    <definedName name="FOGLIO11">#REF!</definedName>
    <definedName name="FOGLIO2">#REF!</definedName>
    <definedName name="FOGLIO3">#REF!</definedName>
    <definedName name="FOGLIO4">#REF!</definedName>
    <definedName name="FOGLIO5">#REF!</definedName>
    <definedName name="FOGLIO6">#REF!</definedName>
    <definedName name="FOGLIO7">#REF!</definedName>
    <definedName name="FOGLIO8">#REF!</definedName>
    <definedName name="FOGLIO9">#REF!</definedName>
    <definedName name="Foil_00">#REF!</definedName>
    <definedName name="FOMR3CD..10">#REF!</definedName>
    <definedName name="fonte">#REF!</definedName>
    <definedName name="Foodser" localSheetId="13">#REF!</definedName>
    <definedName name="Foodser">#REF!</definedName>
    <definedName name="FootNoteText">#REF!</definedName>
    <definedName name="for" localSheetId="13">#REF!</definedName>
    <definedName name="for">#REF!</definedName>
    <definedName name="forabb" localSheetId="13">#REF!</definedName>
    <definedName name="forabb">#REF!</definedName>
    <definedName name="Forcast" localSheetId="13">#REF!</definedName>
    <definedName name="Forcast">#REF!</definedName>
    <definedName name="FORD">#REF!</definedName>
    <definedName name="FORE">#N/A</definedName>
    <definedName name="Forecast" localSheetId="13">#REF!</definedName>
    <definedName name="Forecast">#REF!</definedName>
    <definedName name="Forecast_Last_Updated" localSheetId="13">#REF!</definedName>
    <definedName name="Forecast_Last_Updated">#REF!</definedName>
    <definedName name="FOREEXRS">#N/A</definedName>
    <definedName name="FOREEXUS">#N/A</definedName>
    <definedName name="forex" localSheetId="13">#REF!</definedName>
    <definedName name="forex">#REF!</definedName>
    <definedName name="Form.1">INDIRECT(ADDRESS(#REF!+[0]!_______________1+IF(#REF!="[Monthly]",12,0),#REF!+'Notes 18'!________________TND1,1,TRUE,[0]!\A22))</definedName>
    <definedName name="Form.2">INDIRECT(ADDRESS(#REF!+[0]!________________TND1+IF(#REF!="[Monthly]",12,0),#REF!+[0]!________________TND1,1,TRUE,[0]!\A22))</definedName>
    <definedName name="Form.3">IF(#REF!=0,0,#REF!*100/#REF!)</definedName>
    <definedName name="Form.T1">SUM(IF(#REF!=#REF!,#REF!,0))</definedName>
    <definedName name="Form.T2">SUM(IF(#REF!=#REF!,#REF!,0))</definedName>
    <definedName name="form12A">#REF!</definedName>
    <definedName name="FORM2">#N/A</definedName>
    <definedName name="FORM3CD..1">#REF!</definedName>
    <definedName name="FORM3CD..11">#REF!</definedName>
    <definedName name="FORM3CD..2">#REF!</definedName>
    <definedName name="FORM3CD..3">#REF!</definedName>
    <definedName name="FORM3CD..4">#REF!</definedName>
    <definedName name="FORM3CD..5">#REF!</definedName>
    <definedName name="FORM3CD..6">#REF!</definedName>
    <definedName name="FORM3CD..7">#REF!</definedName>
    <definedName name="FORM3CD..8">#REF!</definedName>
    <definedName name="FORM3CD..9">#REF!</definedName>
    <definedName name="FORMATTA">#REF!</definedName>
    <definedName name="formoso" hidden="1">{#N/A,#N/A,FALSE,"Aging Summary";#N/A,#N/A,FALSE,"Ratio Analysis";#N/A,#N/A,FALSE,"Test 120 Day Accts";#N/A,#N/A,FALSE,"Tickmarks"}</definedName>
    <definedName name="formoso_2" hidden="1">{#N/A,#N/A,FALSE,"Aging Summary";#N/A,#N/A,FALSE,"Ratio Analysis";#N/A,#N/A,FALSE,"Test 120 Day Accts";#N/A,#N/A,FALSE,"Tickmarks"}</definedName>
    <definedName name="FormulaAA">#REF!</definedName>
    <definedName name="FormulaAB">#REF!</definedName>
    <definedName name="FormulaAD">#REF!</definedName>
    <definedName name="FormulaAE">#REF!</definedName>
    <definedName name="FormulaAG">#REF!</definedName>
    <definedName name="FormulaAH">#REF!</definedName>
    <definedName name="FormulaC">#REF!</definedName>
    <definedName name="FormulaD">#REF!</definedName>
    <definedName name="FormulaE">#REF!</definedName>
    <definedName name="FormulaF">#REF!</definedName>
    <definedName name="FormulaR">#REF!</definedName>
    <definedName name="FormulaS">#REF!</definedName>
    <definedName name="FormulaT">#REF!</definedName>
    <definedName name="FormulaV">#REF!</definedName>
    <definedName name="FormulaX">#REF!</definedName>
    <definedName name="FormulaY">#REF!</definedName>
    <definedName name="fornotes" localSheetId="13">#REF!</definedName>
    <definedName name="fornotes">#REF!</definedName>
    <definedName name="fornotttt" localSheetId="13">#REF!</definedName>
    <definedName name="fornotttt">#REF!</definedName>
    <definedName name="forperk" localSheetId="13">#REF!</definedName>
    <definedName name="forperk">#REF!</definedName>
    <definedName name="four">#REF!</definedName>
    <definedName name="four0">#REF!</definedName>
    <definedName name="four1">#REF!</definedName>
    <definedName name="four2">#REF!</definedName>
    <definedName name="four3">#REF!</definedName>
    <definedName name="four4">#REF!</definedName>
    <definedName name="four5">#REF!</definedName>
    <definedName name="FourI">#REF!</definedName>
    <definedName name="fp" localSheetId="13">#REF!</definedName>
    <definedName name="fp">#REF!</definedName>
    <definedName name="FP1_SW_OPS_auto">#REF!</definedName>
    <definedName name="FP1_upsell">#REF!</definedName>
    <definedName name="FP1_upsellY3">#REF!</definedName>
    <definedName name="FPLACE" localSheetId="13">#REF!</definedName>
    <definedName name="FPLACE">#REF!</definedName>
    <definedName name="fpn" hidden="1">{"index",#N/A,FALSE,"index"}</definedName>
    <definedName name="FPORT" localSheetId="13">#REF!</definedName>
    <definedName name="FPORT">#REF!</definedName>
    <definedName name="FPS">#REF!</definedName>
    <definedName name="fr">#N/A</definedName>
    <definedName name="frame_pc">#REF!</definedName>
    <definedName name="frame_price">#REF!</definedName>
    <definedName name="FRANCE">#REF!</definedName>
    <definedName name="FRANCIA">#REF!</definedName>
    <definedName name="FRANCIA_SHEET_ANNO">#REF!</definedName>
    <definedName name="FRAS">#REF!</definedName>
    <definedName name="frd">#REF!</definedName>
    <definedName name="Freephoneshare">#REF!</definedName>
    <definedName name="freight" localSheetId="13">#REF!</definedName>
    <definedName name="freight">#REF!</definedName>
    <definedName name="FREIGHT_TRNASFERED_FROM_D101" localSheetId="13">#REF!</definedName>
    <definedName name="FREIGHT_TRNASFERED_FROM_D101">#REF!</definedName>
    <definedName name="frljehrkjernhgkjer" hidden="1">{#N/A,#N/A,FALSE,"CMN_FE"}</definedName>
    <definedName name="fron" hidden="1">{#N/A,#N/A,FALSE,"SMT1";#N/A,#N/A,FALSE,"SMT2";#N/A,#N/A,FALSE,"Summary";#N/A,#N/A,FALSE,"Graphs";#N/A,#N/A,FALSE,"4 Panel"}</definedName>
    <definedName name="FrontLine_Detail" localSheetId="13">#REF!</definedName>
    <definedName name="FrontLine_Detail">#REF!</definedName>
    <definedName name="FRSM_Pr">#REF!</definedName>
    <definedName name="FRT" localSheetId="13">#REF!</definedName>
    <definedName name="FRT">#REF!</definedName>
    <definedName name="FRWE5" localSheetId="13">#REF!</definedName>
    <definedName name="FRWE5">#REF!</definedName>
    <definedName name="FRWEA" localSheetId="13">#REF!</definedName>
    <definedName name="FRWEA">#REF!</definedName>
    <definedName name="fs" hidden="1">{"'Sheet1'!$L$16"}</definedName>
    <definedName name="fs_1" hidden="1">{"'Sheet1'!$L$16"}</definedName>
    <definedName name="fsaegtsgsgsg" localSheetId="13">#REF!</definedName>
    <definedName name="fsaegtsgsgsg">#REF!</definedName>
    <definedName name="FSAWS" localSheetId="13">#REF!</definedName>
    <definedName name="FSAWS">#REF!</definedName>
    <definedName name="FSCommRev" localSheetId="13">#REF!</definedName>
    <definedName name="FSCommRev">#REF!</definedName>
    <definedName name="fsda" hidden="1">{#N/A,#N/A,FALSE,"Staffnos &amp; cost"}</definedName>
    <definedName name="fsdf" localSheetId="13" hidden="1">#REF!</definedName>
    <definedName name="fsdf" hidden="1">#REF!</definedName>
    <definedName name="fsdfs" hidden="1">{"MONTHPLAN",#N/A,FALSE,"DETAIL REPORT";"MONTHPRIOR",#N/A,FALSE,"DETAIL REPORT";"YTDPLAN",#N/A,FALSE,"DETAIL REPORT";"YTDPRIOR",#N/A,FALSE,"DETAIL REPORT"}</definedName>
    <definedName name="fsdfsdf" hidden="1">#REF!</definedName>
    <definedName name="FSDKFHDKFHSDK">#REF!</definedName>
    <definedName name="FSNI">#REF!</definedName>
    <definedName name="FSSS">#REF!</definedName>
    <definedName name="fstwersdf">#REF!</definedName>
    <definedName name="FT">#REF!</definedName>
    <definedName name="FTE">#REF!</definedName>
    <definedName name="ftl">#REF!</definedName>
    <definedName name="ftlquery">#REF!</definedName>
    <definedName name="Fuel_for_Kiln">#REF!</definedName>
    <definedName name="FUEL_FOR_KILNS">#REF!</definedName>
    <definedName name="FUEL_TYPE">#REF!</definedName>
    <definedName name="FUERTH" localSheetId="13">#REF!</definedName>
    <definedName name="FUERTH">#REF!</definedName>
    <definedName name="FULL_DATE" localSheetId="13">#REF!</definedName>
    <definedName name="FULL_DATE">#REF!</definedName>
    <definedName name="FULL_DATE_2" localSheetId="13">#REF!</definedName>
    <definedName name="FULL_DATE_2">#REF!</definedName>
    <definedName name="Full_Print" localSheetId="13">#REF!</definedName>
    <definedName name="Full_Print">#REF!</definedName>
    <definedName name="FULL_REPORT">#REF!</definedName>
    <definedName name="FULLDUES" localSheetId="13">#REF!</definedName>
    <definedName name="FULLDUES">#REF!</definedName>
    <definedName name="FUNCTIONALCURRENCY1">#REF!</definedName>
    <definedName name="FUNCTIONALCURRENCY2">#REF!</definedName>
    <definedName name="FUNCTIONALCURRENCY3">#REF!</definedName>
    <definedName name="FUNCTIONALCURRENCY4">#REF!</definedName>
    <definedName name="FUNCTIONALCURRENCY5">#REF!</definedName>
    <definedName name="FUNCTIONALCURRENCY6">#REF!</definedName>
    <definedName name="FUNCTIONALCURRENCY7">#REF!</definedName>
    <definedName name="FUND" localSheetId="13">#REF!</definedName>
    <definedName name="FUND">#REF!</definedName>
    <definedName name="Fund_Flow">#REF!</definedName>
    <definedName name="FUNDFLOW" localSheetId="13">#REF!</definedName>
    <definedName name="FUNDFLOW">#REF!</definedName>
    <definedName name="FundingLet0">#REF!</definedName>
    <definedName name="funds_flow">#REF!</definedName>
    <definedName name="FUR" localSheetId="13">#REF!</definedName>
    <definedName name="FUR">#REF!</definedName>
    <definedName name="FUR6T" localSheetId="13">#REF!</definedName>
    <definedName name="FUR6T">#REF!</definedName>
    <definedName name="FURFIX" localSheetId="13">#REF!</definedName>
    <definedName name="FURFIX">#REF!</definedName>
    <definedName name="Furniture___Fixture">#REF!</definedName>
    <definedName name="Furnitures" localSheetId="13">#REF!</definedName>
    <definedName name="Furnitures">#REF!</definedName>
    <definedName name="FURNITURESI" localSheetId="13">#REF!</definedName>
    <definedName name="FURNITURESI">#REF!</definedName>
    <definedName name="FURT" localSheetId="13">#REF!</definedName>
    <definedName name="FURT">#REF!</definedName>
    <definedName name="fvjbefjkv">#REF!</definedName>
    <definedName name="fwef" localSheetId="13">#REF!</definedName>
    <definedName name="fwef">#REF!</definedName>
    <definedName name="FX" localSheetId="13">#REF!</definedName>
    <definedName name="FX">#REF!</definedName>
    <definedName name="FX_A">#REF!</definedName>
    <definedName name="Fx_Rate_3_17">#REF!</definedName>
    <definedName name="FX_T">#REF!</definedName>
    <definedName name="FXLD">#REF!</definedName>
    <definedName name="FXSCHED" localSheetId="13">#REF!</definedName>
    <definedName name="FXSCHED">#REF!</definedName>
    <definedName name="FY">2003</definedName>
    <definedName name="FY00_CURRENT">#REF!</definedName>
    <definedName name="fyCoverDate">#REF!</definedName>
    <definedName name="FYU" localSheetId="13">#REF!</definedName>
    <definedName name="FYU">#REF!</definedName>
    <definedName name="FYUERYU" localSheetId="13">#REF!</definedName>
    <definedName name="FYUERYU">#REF!</definedName>
    <definedName name="g">#REF!</definedName>
    <definedName name="G.A.exp." localSheetId="13">#REF!</definedName>
    <definedName name="G.A.exp.">#REF!</definedName>
    <definedName name="g\" localSheetId="13">#REF!</definedName>
    <definedName name="g\">#REF!</definedName>
    <definedName name="g_?TARIFF_ARBITRAGE_ANALYSIS_1996__">NA()</definedName>
    <definedName name="G___P_">#REF!</definedName>
    <definedName name="G_1" localSheetId="13">#REF!</definedName>
    <definedName name="G_1">#REF!</definedName>
    <definedName name="G_22" localSheetId="13">#REF!</definedName>
    <definedName name="G_22">#REF!</definedName>
    <definedName name="G_23" localSheetId="13">#REF!</definedName>
    <definedName name="G_23">#REF!</definedName>
    <definedName name="G_254" localSheetId="13">#REF!</definedName>
    <definedName name="G_254">#REF!</definedName>
    <definedName name="G_26" localSheetId="13">#REF!</definedName>
    <definedName name="G_26">#REF!</definedName>
    <definedName name="G_26_OLD" localSheetId="13">#REF!</definedName>
    <definedName name="G_26_OLD">#REF!</definedName>
    <definedName name="G_27" localSheetId="13">#REF!</definedName>
    <definedName name="G_27">#REF!</definedName>
    <definedName name="G_29" localSheetId="13">#REF!</definedName>
    <definedName name="G_29">#REF!</definedName>
    <definedName name="G_29B" localSheetId="13">#REF!</definedName>
    <definedName name="G_29B">#REF!</definedName>
    <definedName name="G_37" localSheetId="13">#REF!</definedName>
    <definedName name="G_37">#REF!</definedName>
    <definedName name="G_392" localSheetId="13">#REF!</definedName>
    <definedName name="G_392">#REF!</definedName>
    <definedName name="G_393" localSheetId="13">#REF!</definedName>
    <definedName name="G_393">#REF!</definedName>
    <definedName name="G_396" localSheetId="13">#REF!</definedName>
    <definedName name="G_396">#REF!</definedName>
    <definedName name="G_397" localSheetId="13">#REF!</definedName>
    <definedName name="G_397">#REF!</definedName>
    <definedName name="g_amortization">#REF!</definedName>
    <definedName name="G_Dang" localSheetId="13">#REF!</definedName>
    <definedName name="G_Dang">#REF!</definedName>
    <definedName name="G_DANGI" localSheetId="13">#REF!</definedName>
    <definedName name="G_DANGI">#REF!</definedName>
    <definedName name="G_P_P">#N/A</definedName>
    <definedName name="g_total" localSheetId="13">#REF!</definedName>
    <definedName name="g_total">#REF!</definedName>
    <definedName name="G083BAAN1">#REF!</definedName>
    <definedName name="G1.3">#REF!</definedName>
    <definedName name="ga" localSheetId="13">#REF!</definedName>
    <definedName name="ga">#REF!</definedName>
    <definedName name="GAAPDIFF" localSheetId="13">#REF!</definedName>
    <definedName name="GAAPDIFF">#REF!</definedName>
    <definedName name="GAD">#REF!</definedName>
    <definedName name="GAIL">#REF!</definedName>
    <definedName name="GAILFILM">#REF!</definedName>
    <definedName name="GainLoss" localSheetId="13">#REF!</definedName>
    <definedName name="GainLoss">#REF!</definedName>
    <definedName name="GainLoss_10">#REF!</definedName>
    <definedName name="GainLoss_11">#REF!</definedName>
    <definedName name="GainLoss_12">#REF!</definedName>
    <definedName name="GainLoss_9">#REF!</definedName>
    <definedName name="GAINLOSSD">#REF!</definedName>
    <definedName name="gallup" hidden="1">{"a4p&amp;L",#N/A,FALSE,"tr &amp; pl"}</definedName>
    <definedName name="GASDFG" hidden="1">{#N/A,#N/A,TRUE,"Staffnos &amp; cost"}</definedName>
    <definedName name="GASDFG_1" hidden="1">{#N/A,#N/A,TRUE,"Staffnos &amp; cost"}</definedName>
    <definedName name="GASDFG_1_1" hidden="1">{#N/A,#N/A,TRUE,"Staffnos &amp; cost"}</definedName>
    <definedName name="GASDFG_1_2" hidden="1">{#N/A,#N/A,TRUE,"Staffnos &amp; cost"}</definedName>
    <definedName name="GASDFG_2" hidden="1">{#N/A,#N/A,TRUE,"Staffnos &amp; cost"}</definedName>
    <definedName name="GASDFG_2_1" hidden="1">{#N/A,#N/A,TRUE,"Staffnos &amp; cost"}</definedName>
    <definedName name="GASDFG_3" hidden="1">{#N/A,#N/A,TRUE,"Staffnos &amp; cost"}</definedName>
    <definedName name="GASDFG_4" hidden="1">{#N/A,#N/A,TRUE,"Staffnos &amp; cost"}</definedName>
    <definedName name="GASDFG_5" hidden="1">{#N/A,#N/A,TRUE,"Staffnos &amp; cost"}</definedName>
    <definedName name="gate">#REF!</definedName>
    <definedName name="GAU" localSheetId="13">#REF!</definedName>
    <definedName name="GAU">#REF!</definedName>
    <definedName name="gaurav" localSheetId="13">#REF!</definedName>
    <definedName name="gaurav">#REF!</definedName>
    <definedName name="Gaw" localSheetId="13">#REF!</definedName>
    <definedName name="Gaw">#REF!</definedName>
    <definedName name="GDF" hidden="1">{#N/A,#N/A,FALSE,"COMP"}</definedName>
    <definedName name="GDFA" hidden="1">{#N/A,#N/A,FALSE,"COMP"}</definedName>
    <definedName name="GDFHDHGF" hidden="1">{#N/A,#N/A,FALSE,"Staffnos &amp; cost"}</definedName>
    <definedName name="GDFHDHGF_1" hidden="1">{#N/A,#N/A,FALSE,"Staffnos &amp; cost"}</definedName>
    <definedName name="GDFHDHGF_1_1" hidden="1">{#N/A,#N/A,FALSE,"Staffnos &amp; cost"}</definedName>
    <definedName name="GDFHDHGF_1_2" hidden="1">{#N/A,#N/A,FALSE,"Staffnos &amp; cost"}</definedName>
    <definedName name="GDFHDHGF_2" hidden="1">{#N/A,#N/A,FALSE,"Staffnos &amp; cost"}</definedName>
    <definedName name="GDFHDHGF_2_1" hidden="1">{#N/A,#N/A,FALSE,"Staffnos &amp; cost"}</definedName>
    <definedName name="GDFHDHGF_3" hidden="1">{#N/A,#N/A,FALSE,"Staffnos &amp; cost"}</definedName>
    <definedName name="ge">#REF!</definedName>
    <definedName name="GEMS" localSheetId="13">#REF!</definedName>
    <definedName name="GEMS">#REF!</definedName>
    <definedName name="gen" hidden="1">{#N/A,#N/A,FALSE,"Aging Summary";#N/A,#N/A,FALSE,"Ratio Analysis";#N/A,#N/A,FALSE,"Test 120 Day Accts";#N/A,#N/A,FALSE,"Tickmarks"}</definedName>
    <definedName name="gen_2" hidden="1">{#N/A,#N/A,FALSE,"Aging Summary";#N/A,#N/A,FALSE,"Ratio Analysis";#N/A,#N/A,FALSE,"Test 120 Day Accts";#N/A,#N/A,FALSE,"Tickmarks"}</definedName>
    <definedName name="Gender" localSheetId="13">#REF!</definedName>
    <definedName name="Gender">#REF!</definedName>
    <definedName name="GENERAL" localSheetId="13">#REF!</definedName>
    <definedName name="GENERAL">#REF!</definedName>
    <definedName name="GENERAL_10">#REF!</definedName>
    <definedName name="GENERAL_11">#REF!</definedName>
    <definedName name="GENERAL_12">#REF!</definedName>
    <definedName name="GENERAL_9">#REF!</definedName>
    <definedName name="GENERATOR">#REF!</definedName>
    <definedName name="GENEXP." localSheetId="13">#REF!</definedName>
    <definedName name="GENEXP.">#REF!</definedName>
    <definedName name="Genius_98.2">#REF!</definedName>
    <definedName name="GeniusVersion">"98.2.0"</definedName>
    <definedName name="GENL_FN" localSheetId="13">#REF!</definedName>
    <definedName name="GENL_FN">#REF!</definedName>
    <definedName name="GENL_TYPE" localSheetId="13">#REF!</definedName>
    <definedName name="GENL_TYPE">#REF!</definedName>
    <definedName name="GEOTURN">#REF!</definedName>
    <definedName name="ger4e3q" localSheetId="13">#REF!</definedName>
    <definedName name="ger4e3q">#REF!</definedName>
    <definedName name="GERMANY_SECTOR">#REF!</definedName>
    <definedName name="GesamtabweichungVerdichtTechVerw" localSheetId="13">#REF!</definedName>
    <definedName name="GesamtabweichungVerdichtTechVerw">#REF!</definedName>
    <definedName name="gewes" localSheetId="13">#REF!</definedName>
    <definedName name="gewes">#REF!</definedName>
    <definedName name="gf" localSheetId="13">#REF!</definedName>
    <definedName name="gf">#REF!</definedName>
    <definedName name="gfg">#REF!</definedName>
    <definedName name="gfjf" localSheetId="13">#REF!</definedName>
    <definedName name="gfjf">#REF!</definedName>
    <definedName name="GFOH" localSheetId="13">#REF!</definedName>
    <definedName name="GFOH">#REF!</definedName>
    <definedName name="gfr" hidden="1">{#N/A,#N/A,FALSE,"Staffnos &amp; cost"}</definedName>
    <definedName name="gfwe" localSheetId="13">#REF!</definedName>
    <definedName name="gfwe">#REF!</definedName>
    <definedName name="GG.1">#REF!</definedName>
    <definedName name="GG6_">#REF!</definedName>
    <definedName name="ggg">#N/A</definedName>
    <definedName name="gggg" hidden="1">{"DJH3",#N/A,FALSE,"PFL00805";"PJB3",#N/A,FALSE,"PFL00805";"JMD3",#N/A,FALSE,"PFL00805";"DNB3",#N/A,FALSE,"PFL00805";"MJP3",#N/A,FALSE,"PFL00805";"RAB3",#N/A,FALSE,"PFL00805";"GJW3",#N/A,FALSE,"PFL00805";"MASTER3",#N/A,FALSE,"PFL00805"}</definedName>
    <definedName name="GGGGGGGG">#N/A</definedName>
    <definedName name="ggggggggg" localSheetId="13">#REF!</definedName>
    <definedName name="ggggggggg">#REF!</definedName>
    <definedName name="gggggggggggg" hidden="1">#REF!</definedName>
    <definedName name="GGLavProdPO">#REF!</definedName>
    <definedName name="GGN">#REF!</definedName>
    <definedName name="gh" localSheetId="13" hidden="1">#REF!</definedName>
    <definedName name="gh" hidden="1">#REF!</definedName>
    <definedName name="GHDHGFJFJJGFJF" hidden="1">{#N/A,#N/A,FALSE,"Staffnos &amp; cost"}</definedName>
    <definedName name="GHDHGFJFJJGFJF_1" hidden="1">{#N/A,#N/A,FALSE,"Staffnos &amp; cost"}</definedName>
    <definedName name="GHDHGFJFJJGFJF_1_1" hidden="1">{#N/A,#N/A,FALSE,"Staffnos &amp; cost"}</definedName>
    <definedName name="GHDHGFJFJJGFJF_1_2" hidden="1">{#N/A,#N/A,FALSE,"Staffnos &amp; cost"}</definedName>
    <definedName name="GHDHGFJFJJGFJF_2" hidden="1">{#N/A,#N/A,FALSE,"Staffnos &amp; cost"}</definedName>
    <definedName name="GHDHGFJFJJGFJF_2_1" hidden="1">{#N/A,#N/A,FALSE,"Staffnos &amp; cost"}</definedName>
    <definedName name="GHDHGFJFJJGFJF_3" hidden="1">{#N/A,#N/A,FALSE,"Staffnos &amp; cost"}</definedName>
    <definedName name="ghds">#REF!</definedName>
    <definedName name="ghewfghfhg" localSheetId="13">#REF!</definedName>
    <definedName name="ghewfghfhg">#REF!</definedName>
    <definedName name="ghg">#REF!</definedName>
    <definedName name="GHGH" localSheetId="13">#REF!</definedName>
    <definedName name="GHGH">#REF!</definedName>
    <definedName name="ghip" localSheetId="13">#REF!</definedName>
    <definedName name="ghip">#REF!</definedName>
    <definedName name="GHJ" localSheetId="13">#REF!</definedName>
    <definedName name="GHJ">#REF!</definedName>
    <definedName name="GI">#N/A</definedName>
    <definedName name="gia" localSheetId="13">#REF!</definedName>
    <definedName name="gia">#REF!</definedName>
    <definedName name="gia_tien" localSheetId="13">#REF!</definedName>
    <definedName name="gia_tien">#REF!</definedName>
    <definedName name="gia_tien_BTN" localSheetId="13">#REF!</definedName>
    <definedName name="gia_tien_BTN">#REF!</definedName>
    <definedName name="gid" hidden="1">{"'Sheet1'!$L$16"}</definedName>
    <definedName name="gid_1" hidden="1">{"'Sheet1'!$L$16"}</definedName>
    <definedName name="Giftlogo">#REF!</definedName>
    <definedName name="Giftnonlogo1">#REF!</definedName>
    <definedName name="Giftnonlogo2">#REF!</definedName>
    <definedName name="GIG">#REF!</definedName>
    <definedName name="gig_pc">#REF!</definedName>
    <definedName name="gig_price">#REF!</definedName>
    <definedName name="gii" hidden="1">{"'OBT_6M_30_6'!$S$1:$AE$53"}</definedName>
    <definedName name="gilbud">#REF!</definedName>
    <definedName name="gisnet">#REF!</definedName>
    <definedName name="GITA_DANG" localSheetId="13">#REF!</definedName>
    <definedName name="GITA_DANG">#REF!</definedName>
    <definedName name="GITA_DANGI" localSheetId="13">#REF!</definedName>
    <definedName name="GITA_DANGI">#REF!</definedName>
    <definedName name="GIUGNO">#REF!</definedName>
    <definedName name="GIWU_tot">#REF!</definedName>
    <definedName name="gj" hidden="1">{"'Sheet1'!$L$16"}</definedName>
    <definedName name="gj_1" hidden="1">{"'Sheet1'!$L$16"}</definedName>
    <definedName name="gjffcj" hidden="1">{"Cash flow - inflow &amp; outflow",#N/A,TRUE,"Cashflow";"Cash flow - inflow &amp; outflow 1",#N/A,TRUE,"Cashflow";"Cash flow - peak negative cash flow",#N/A,TRUE,"Cashflow";"Cash flow - peak negative cash flow 1",#N/A,TRUE,"Cashflow";"Cash flow - Financing Plan",#N/A,TRUE,"Cashflow";"Cash flow - Financing Plan 1",#N/A,TRUE,"Cashflow";"Cash flow - Means of Finance",#N/A,TRUE,"Cashflow";"Cash flow - Means of finance 1",#N/A,TRUE,"Cashflow"}</definedName>
    <definedName name="gkd" hidden="1">{"'Sheet1'!$L$16"}</definedName>
    <definedName name="gkd_1" hidden="1">{"'Sheet1'!$L$16"}</definedName>
    <definedName name="gl" localSheetId="13">#REF!</definedName>
    <definedName name="gl">#REF!</definedName>
    <definedName name="GLANCE" localSheetId="13">#REF!</definedName>
    <definedName name="GLANCE">#REF!</definedName>
    <definedName name="gllgl" hidden="1">{#N/A,#N/A,FALSE,"Assumptions";#N/A,#N/A,FALSE,"Volumes";#N/A,#N/A,FALSE,"Pricing";#N/A,#N/A,FALSE,"Variable Cost";#N/A,#N/A,FALSE,"Investment";#N/A,#N/A,FALSE,"Profitability";#N/A,#N/A,FALSE,"Business Comparison"}</definedName>
    <definedName name="Global">#REF!</definedName>
    <definedName name="Global_Sales_Month" localSheetId="13">#REF!</definedName>
    <definedName name="Global_Sales_Month">#REF!</definedName>
    <definedName name="globe">#REF!</definedName>
    <definedName name="glòlòg" hidden="1">{#N/A,#N/A,FALSE,"Assumptions";#N/A,#N/A,FALSE,"Volumes";#N/A,#N/A,FALSE,"Pricing";#N/A,#N/A,FALSE,"Variable Cost";#N/A,#N/A,FALSE,"Investment";#N/A,#N/A,FALSE,"Profitability";#N/A,#N/A,FALSE,"Business Comparison"}</definedName>
    <definedName name="glu_1">#REF!</definedName>
    <definedName name="GM">#REF!</definedName>
    <definedName name="gm_1230">#REF!</definedName>
    <definedName name="GM_1240">#REF!</definedName>
    <definedName name="GM_1240_1">#REF!</definedName>
    <definedName name="GMDATA">#REF!</definedName>
    <definedName name="gmpf">#REF!</definedName>
    <definedName name="gmsal">#REF!</definedName>
    <definedName name="GNS" localSheetId="13" hidden="1">#REF!</definedName>
    <definedName name="GNS" hidden="1">#REF!</definedName>
    <definedName name="go" localSheetId="13">#REF!</definedName>
    <definedName name="go">#REF!</definedName>
    <definedName name="GOA" localSheetId="13">#REF!</definedName>
    <definedName name="GOA">#REF!</definedName>
    <definedName name="GOA_2" hidden="1">{#N/A,#N/A,FALSE,"COMP"}</definedName>
    <definedName name="GoaOffice" localSheetId="13">#REF!</definedName>
    <definedName name="GoaOffice">#REF!</definedName>
    <definedName name="goatrial" localSheetId="13">#REF!</definedName>
    <definedName name="goatrial">#REF!</definedName>
    <definedName name="GoBack">#N/A</definedName>
    <definedName name="GOCWO">#REF!</definedName>
    <definedName name="GOILOAN">#N/A</definedName>
    <definedName name="golf" hidden="1">{#N/A,#N/A,FALSE,"Aging Summary";#N/A,#N/A,FALSE,"Ratio Analysis";#N/A,#N/A,FALSE,"Test 120 Day Accts";#N/A,#N/A,FALSE,"Tickmarks"}</definedName>
    <definedName name="golf_2" hidden="1">{#N/A,#N/A,FALSE,"Aging Summary";#N/A,#N/A,FALSE,"Ratio Analysis";#N/A,#N/A,FALSE,"Test 120 Day Accts";#N/A,#N/A,FALSE,"Tickmarks"}</definedName>
    <definedName name="golia" localSheetId="13">#REF!</definedName>
    <definedName name="golia">#REF!</definedName>
    <definedName name="GOODLUCK" localSheetId="13">#REF!</definedName>
    <definedName name="GOODLUCK">#REF!</definedName>
    <definedName name="GOODWILL">#REF!</definedName>
    <definedName name="gouke">#REF!</definedName>
    <definedName name="gourav" localSheetId="13">#REF!</definedName>
    <definedName name="gourav">#REF!</definedName>
    <definedName name="gourav1" localSheetId="13">#REF!</definedName>
    <definedName name="gourav1">#REF!</definedName>
    <definedName name="gourav3" localSheetId="13">#REF!</definedName>
    <definedName name="gourav3">#REF!</definedName>
    <definedName name="gourav4" localSheetId="13">#REF!</definedName>
    <definedName name="gourav4">#REF!</definedName>
    <definedName name="gourav5" localSheetId="13">#REF!</definedName>
    <definedName name="gourav5">#REF!</definedName>
    <definedName name="gourav6" localSheetId="13">#REF!</definedName>
    <definedName name="gourav6">#REF!</definedName>
    <definedName name="gourav7" localSheetId="13">#REF!</definedName>
    <definedName name="gourav7">#REF!</definedName>
    <definedName name="govind">#N/A</definedName>
    <definedName name="gp">#REF!</definedName>
    <definedName name="GPNL" localSheetId="13">#REF!</definedName>
    <definedName name="GPNL">#REF!</definedName>
    <definedName name="gpp">#REF!</definedName>
    <definedName name="GPPFNR">#REF!</definedName>
    <definedName name="GPRS_BSC_Cabinet_HW_Disc">#REF!</definedName>
    <definedName name="GPRS_BSC_HW_Disc">#REF!</definedName>
    <definedName name="GPRS_BSC_Mag_HW_Disc">#REF!</definedName>
    <definedName name="GPRS_Gross_Comp_Dev">#REF!</definedName>
    <definedName name="GPRS_Gross_Documentation">#REF!</definedName>
    <definedName name="GPRS_Gross_Other">#REF!</definedName>
    <definedName name="GPRS_Gross_Services">#REF!</definedName>
    <definedName name="GPRS_Gross_Support">#REF!</definedName>
    <definedName name="GPRS_HW_Disc_Optional">#REF!</definedName>
    <definedName name="GPRS_HW_Disc_PCU">#REF!</definedName>
    <definedName name="GPRS_HW_Disc_SG">#REF!</definedName>
    <definedName name="GPRS_Net_Comp_Dev">#REF!</definedName>
    <definedName name="GPRS_Net_Documentation">#REF!</definedName>
    <definedName name="GPRS_Net_Other">#REF!</definedName>
    <definedName name="GPRS_Net_Services">#REF!</definedName>
    <definedName name="GPRS_Net_Support">#REF!</definedName>
    <definedName name="GPRS_Phase_number">#REF!</definedName>
    <definedName name="GPRS_SW_Disc">#REF!</definedName>
    <definedName name="Gr_Auto_Board">#REF!</definedName>
    <definedName name="Gr_Auto_Segm">#REF!</definedName>
    <definedName name="Gr_CNH_Segm">#REF!</definedName>
    <definedName name="Gr_Iveco_Board">#REF!</definedName>
    <definedName name="Gr_Iveco_Segm">#REF!</definedName>
    <definedName name="GR_NO">#N/A</definedName>
    <definedName name="GR12M">#REF!</definedName>
    <definedName name="GR6M">#REF!</definedName>
    <definedName name="GRA">#N/A</definedName>
    <definedName name="graacq">#N/A</definedName>
    <definedName name="GrAdd">#REF!</definedName>
    <definedName name="Graf">#REF!</definedName>
    <definedName name="GRAFICI">#REF!</definedName>
    <definedName name="Grafico" hidden="1">{"'BGT2001'!$A$1:$AE$112"}</definedName>
    <definedName name="GRAND">#REF!</definedName>
    <definedName name="Grand_Total" localSheetId="13">#REF!</definedName>
    <definedName name="Grand_Total">#REF!</definedName>
    <definedName name="GRAND_TOTALI" localSheetId="13">#REF!</definedName>
    <definedName name="GRAND_TOTALI">#REF!</definedName>
    <definedName name="graph_s1">"グラフ 1"</definedName>
    <definedName name="GRAPHIC_EQUIPMENT">#REF!</definedName>
    <definedName name="GRAY">#REF!</definedName>
    <definedName name="GRAYX">#REF!</definedName>
    <definedName name="GRBLOCK" localSheetId="13">#REF!</definedName>
    <definedName name="GRBLOCK">#REF!</definedName>
    <definedName name="GrCode" localSheetId="13">#REF!</definedName>
    <definedName name="GrCode">#REF!</definedName>
    <definedName name="grg_std">#REF!</definedName>
    <definedName name="GRI">#N/A</definedName>
    <definedName name="GRINDING_MEDIA">#REF!</definedName>
    <definedName name="grindingmedia">#REF!</definedName>
    <definedName name="grn">#REF!</definedName>
    <definedName name="grnd">#REF!</definedName>
    <definedName name="GROBAL_RENTAL">#REF!</definedName>
    <definedName name="GROSHEK">#REF!</definedName>
    <definedName name="GROSHEKX">#REF!</definedName>
    <definedName name="Gross_Amt." localSheetId="13">#REF!</definedName>
    <definedName name="Gross_Amt.">#REF!</definedName>
    <definedName name="gross_antenna">#REF!</definedName>
    <definedName name="Gross_AXE_HW_Aux">#REF!</definedName>
    <definedName name="gross_axe_spares">#REF!</definedName>
    <definedName name="gross_bgw_hw">#REF!</definedName>
    <definedName name="gross_bgw_sw">#REF!</definedName>
    <definedName name="gross_bsc_hw">#REF!</definedName>
    <definedName name="gross_bss_sw">#REF!</definedName>
    <definedName name="gross_bts_backup">#REF!</definedName>
    <definedName name="gross_bts_hw">#REF!</definedName>
    <definedName name="gross_bts_spares">#REF!</definedName>
    <definedName name="GROSS_CHA" localSheetId="13">#REF!</definedName>
    <definedName name="GROSS_CHA">#REF!</definedName>
    <definedName name="gross_doc">#REF!</definedName>
    <definedName name="gross_dxx_hw">#REF!</definedName>
    <definedName name="gross_dxx_sw">#REF!</definedName>
    <definedName name="gross_eir_hw">#REF!</definedName>
    <definedName name="gross_eir_sw">#REF!</definedName>
    <definedName name="GROSS_F216" localSheetId="13">#REF!</definedName>
    <definedName name="GROSS_F216">#REF!</definedName>
    <definedName name="gross_Flatpack_hw">#REF!</definedName>
    <definedName name="Gross_GPRS_HW">#REF!</definedName>
    <definedName name="Gross_GPRS_HW_Optional">#REF!</definedName>
    <definedName name="Gross_GPRS_HW_PCU">#REF!</definedName>
    <definedName name="Gross_GPRS_HW_SG">#REF!</definedName>
    <definedName name="Gross_GPRS_SW">#REF!</definedName>
    <definedName name="gross_hlr_hw">#REF!</definedName>
    <definedName name="gross_hlr_sw">#REF!</definedName>
    <definedName name="Gross_IN_Application">#REF!</definedName>
    <definedName name="gross_IN_Doc">#REF!</definedName>
    <definedName name="gross_IN_services">#REF!</definedName>
    <definedName name="gross_IN_spares">#REF!</definedName>
    <definedName name="gross_IN_training">#REF!</definedName>
    <definedName name="gross_macro_hw">#REF!</definedName>
    <definedName name="Gross_Margin___Rs_M" localSheetId="13">#REF!</definedName>
    <definedName name="Gross_Margin___Rs_M">#REF!</definedName>
    <definedName name="gross_maxite_hw">#REF!</definedName>
    <definedName name="gross_messaging_total">#REF!</definedName>
    <definedName name="gross_micro_hw">#REF!</definedName>
    <definedName name="gross_min_hw">#REF!</definedName>
    <definedName name="gross_min_sw">#REF!</definedName>
    <definedName name="gross_minilink_hw">#REF!</definedName>
    <definedName name="gross_minilink_sw">#REF!</definedName>
    <definedName name="gross_msc_hw">#REF!</definedName>
    <definedName name="gross_msc_sw">#REF!</definedName>
    <definedName name="gross_oss_hw">#REF!</definedName>
    <definedName name="gross_oss_sw">#REF!</definedName>
    <definedName name="gross_other_hw">#REF!</definedName>
    <definedName name="gross_other_sw">#REF!</definedName>
    <definedName name="Gross_Platform_HW">#REF!</definedName>
    <definedName name="Gross_Platform_SW">#REF!</definedName>
    <definedName name="gross_power">#REF!</definedName>
    <definedName name="gross_r7_bsc_hw">#REF!</definedName>
    <definedName name="gross_r7_msc_hw">#REF!</definedName>
    <definedName name="gross_services">#REF!</definedName>
    <definedName name="gross_sog_hw">#REF!</definedName>
    <definedName name="gross_sog_sw">#REF!</definedName>
    <definedName name="gross_support">#REF!</definedName>
    <definedName name="gross_tools">#REF!</definedName>
    <definedName name="gross_training">#REF!</definedName>
    <definedName name="gross_vms_sms_hw">#REF!</definedName>
    <definedName name="gross_vms_sms_sw">#REF!</definedName>
    <definedName name="GrossBlockF" localSheetId="13">#REF!</definedName>
    <definedName name="GrossBlockF">#REF!</definedName>
    <definedName name="GrossBlockI" localSheetId="13">#REF!</definedName>
    <definedName name="GrossBlockI">#REF!</definedName>
    <definedName name="GROSSPFT" localSheetId="13">#REF!</definedName>
    <definedName name="GROSSPFT">#REF!</definedName>
    <definedName name="grossprofit" localSheetId="13">#REF!</definedName>
    <definedName name="grossprofit">#REF!</definedName>
    <definedName name="group"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3">#N/A</definedName>
    <definedName name="GROUP4">#N/A</definedName>
    <definedName name="GROUP5">#N/A</definedName>
    <definedName name="GROUP6">#N/A</definedName>
    <definedName name="GROUP7">#N/A</definedName>
    <definedName name="GROUP8">#N/A</definedName>
    <definedName name="groupexpI" localSheetId="13">#REF!</definedName>
    <definedName name="groupexpI">#REF!</definedName>
    <definedName name="groupexpII" localSheetId="13">#REF!</definedName>
    <definedName name="groupexpII">#REF!</definedName>
    <definedName name="grouping" localSheetId="13">#REF!</definedName>
    <definedName name="grouping">#REF!</definedName>
    <definedName name="groupings" localSheetId="13">#REF!</definedName>
    <definedName name="groupings">#REF!</definedName>
    <definedName name="GROUPINGSI" localSheetId="13">#REF!</definedName>
    <definedName name="GROUPINGSI">#REF!</definedName>
    <definedName name="groupingtb">#REF!</definedName>
    <definedName name="grp">#REF!</definedName>
    <definedName name="GRP2GLP">#REF!</definedName>
    <definedName name="GRPDAT">#REF!</definedName>
    <definedName name="GrphActSales" localSheetId="13">#REF!</definedName>
    <definedName name="GrphActSales">#REF!</definedName>
    <definedName name="GrphActStk" localSheetId="13">#REF!</definedName>
    <definedName name="GrphActStk">#REF!</definedName>
    <definedName name="GrphPlanSales" localSheetId="13">#REF!</definedName>
    <definedName name="GrphPlanSales">#REF!</definedName>
    <definedName name="GrphTgtStk" localSheetId="13">#REF!</definedName>
    <definedName name="GrphTgtStk">#REF!</definedName>
    <definedName name="GRPNRQ">#REF!</definedName>
    <definedName name="GRPNRZ">#REF!</definedName>
    <definedName name="GrpSchd">#REF!</definedName>
    <definedName name="GRUPPO">#REF!</definedName>
    <definedName name="GSMchoice">#REF!</definedName>
    <definedName name="GSN_MBPS_SW_Volume_Disc_Price">#REF!</definedName>
    <definedName name="GSN_Sim_Att_SW_Volume_Disc_Price">#REF!</definedName>
    <definedName name="GSN_Volume_Disc_Price">#REF!</definedName>
    <definedName name="Gsoh" localSheetId="13">#REF!</definedName>
    <definedName name="Gsoh">#REF!</definedName>
    <definedName name="gsoh1">#REF!</definedName>
    <definedName name="GSTC" localSheetId="13">#REF!</definedName>
    <definedName name="GSTC">#REF!</definedName>
    <definedName name="gt" localSheetId="13">#REF!</definedName>
    <definedName name="gt">#REF!</definedName>
    <definedName name="GT_TYPE">#REF!</definedName>
    <definedName name="GTFYT" localSheetId="13">#REF!</definedName>
    <definedName name="GTFYT">#REF!</definedName>
    <definedName name="gtr" hidden="1">{"EVA",#N/A,FALSE,"SMT2";#N/A,#N/A,FALSE,"Summary";#N/A,#N/A,FALSE,"Graphs";#N/A,#N/A,FALSE,"4 Panel"}</definedName>
    <definedName name="GUATAMALA">#REF!</definedName>
    <definedName name="Guenther">#REF!</definedName>
    <definedName name="GUNDERSEN">#REF!</definedName>
    <definedName name="GUNDERSENX">#REF!</definedName>
    <definedName name="gurav" localSheetId="13">#REF!</definedName>
    <definedName name="gurav">#REF!</definedName>
    <definedName name="GURGAON" localSheetId="13">#REF!</definedName>
    <definedName name="GURGAON">#REF!</definedName>
    <definedName name="gw">#REF!</definedName>
    <definedName name="GWEEygera" localSheetId="13">#REF!</definedName>
    <definedName name="GWEEygera">#REF!</definedName>
    <definedName name="GWYUID1">#REF!</definedName>
    <definedName name="GWYUID2">#REF!</definedName>
    <definedName name="GWYUID3">#REF!</definedName>
    <definedName name="GWYUID4">#REF!</definedName>
    <definedName name="GWYUID5">#REF!</definedName>
    <definedName name="GWYUID6">#REF!</definedName>
    <definedName name="GWYUID7">#REF!</definedName>
    <definedName name="gx">#REF!</definedName>
    <definedName name="gyiuuiloihbvfik" localSheetId="13">#REF!</definedName>
    <definedName name="gyiuuiloihbvfik">#REF!</definedName>
    <definedName name="gypsum">#REF!</definedName>
    <definedName name="h">#REF!</definedName>
    <definedName name="H_1" localSheetId="13">#REF!</definedName>
    <definedName name="H_1">#REF!</definedName>
    <definedName name="H_23" localSheetId="13">#REF!</definedName>
    <definedName name="H_23">#REF!</definedName>
    <definedName name="H_24" localSheetId="13">#REF!</definedName>
    <definedName name="H_24">#REF!</definedName>
    <definedName name="H_30" localSheetId="13">#REF!</definedName>
    <definedName name="H_30">#REF!</definedName>
    <definedName name="H_58_DL" localSheetId="13">#REF!</definedName>
    <definedName name="H_58_DL">#REF!</definedName>
    <definedName name="H_58_R" localSheetId="13">#REF!</definedName>
    <definedName name="H_58_R">#REF!</definedName>
    <definedName name="H_83" localSheetId="13">#REF!</definedName>
    <definedName name="H_83">#REF!</definedName>
    <definedName name="H1_">#N/A</definedName>
    <definedName name="H10_">#N/A</definedName>
    <definedName name="H11_">#N/A</definedName>
    <definedName name="H12_">#N/A</definedName>
    <definedName name="H13_">#N/A</definedName>
    <definedName name="H14_">#N/A</definedName>
    <definedName name="H15_">#N/A</definedName>
    <definedName name="H16_">#N/A</definedName>
    <definedName name="H17_">#N/A</definedName>
    <definedName name="H2_">#N/A</definedName>
    <definedName name="H2H" hidden="1">{#N/A,#N/A,FALSE,"Staffnos &amp; cost"}</definedName>
    <definedName name="H3_">#N/A</definedName>
    <definedName name="H4_">#N/A</definedName>
    <definedName name="H5_">#N/A</definedName>
    <definedName name="H6_">#N/A</definedName>
    <definedName name="H7_">#N/A</definedName>
    <definedName name="H8_">#N/A</definedName>
    <definedName name="H9_">#N/A</definedName>
    <definedName name="Haifu_Execute2">#N/A</definedName>
    <definedName name="Haifu_NumberEdit2">#N/A</definedName>
    <definedName name="Half">#REF!</definedName>
    <definedName name="hang">#REF!</definedName>
    <definedName name="hariram" localSheetId="13">#REF!</definedName>
    <definedName name="hariram">#REF!</definedName>
    <definedName name="HARYA" hidden="1">{#N/A,#N/A,FALSE,"Staffnos &amp; cost"}</definedName>
    <definedName name="haryan" hidden="1">{#N/A,#N/A,FALSE,"Staffnos &amp; cost"}</definedName>
    <definedName name="Haryana" hidden="1">{#N/A,#N/A,FALSE,"Staffnos &amp; cost"}</definedName>
    <definedName name="hba">#REF!</definedName>
    <definedName name="hbb">#REF!</definedName>
    <definedName name="hca">#REF!</definedName>
    <definedName name="hcb">#REF!</definedName>
    <definedName name="hd_c">#REF!</definedName>
    <definedName name="hd_p">#REF!</definedName>
    <definedName name="HDC" hidden="1">{#N/A,#N/A,FALSE,"Staffnos &amp; cost"}</definedName>
    <definedName name="hdf" hidden="1">{#N/A,#N/A,FALSE,"Staffnos &amp; cost"}</definedName>
    <definedName name="hdfc" hidden="1">{#N/A,#N/A,FALSE,"Staffnos &amp; cost"}</definedName>
    <definedName name="hdffjhf" hidden="1">#REF!</definedName>
    <definedName name="hdg" localSheetId="13" hidden="1">#REF!</definedName>
    <definedName name="hdg" hidden="1">#REF!</definedName>
    <definedName name="hdkjqhdi" localSheetId="13">#REF!</definedName>
    <definedName name="hdkjqhdi">#REF!</definedName>
    <definedName name="HEAD" localSheetId="13">#REF!</definedName>
    <definedName name="HEAD">#REF!</definedName>
    <definedName name="Head_Count">#REF!</definedName>
    <definedName name="Head_of_Account___Particulars_of_Asset">#REF!</definedName>
    <definedName name="HEAD2" localSheetId="13">#REF!</definedName>
    <definedName name="HEAD2">#REF!</definedName>
    <definedName name="Headcount" hidden="1">{"'Leading KPI'!$A$1:$P$33","'Leading KPI'!$A$1:$P$33"}</definedName>
    <definedName name="headcount2" hidden="1">{"'Leading KPI'!$A$1:$P$33","'Leading KPI'!$A$1:$P$33"}</definedName>
    <definedName name="headcountPL">#REF!</definedName>
    <definedName name="Header" localSheetId="13">#REF!</definedName>
    <definedName name="Header">#REF!</definedName>
    <definedName name="Header_10">#REF!</definedName>
    <definedName name="Header_11">#REF!</definedName>
    <definedName name="Header_12">#REF!</definedName>
    <definedName name="Header_9">#REF!</definedName>
    <definedName name="HEADER_KFP_ORIGIN_KEY">#REF!</definedName>
    <definedName name="Header_Row" localSheetId="13">ROW(#REF!)</definedName>
    <definedName name="Header_Row">ROW(#REF!)</definedName>
    <definedName name="headquarters" localSheetId="13">#REF!</definedName>
    <definedName name="headquarters">#REF!</definedName>
    <definedName name="hedkwuhef" localSheetId="13" hidden="1">#REF!</definedName>
    <definedName name="hedkwuhef" hidden="1">#REF!</definedName>
    <definedName name="Height">10</definedName>
    <definedName name="Heiner" localSheetId="13">#REF!</definedName>
    <definedName name="Heiner">#REF!</definedName>
    <definedName name="Helmuth">#REF!</definedName>
    <definedName name="Hemas" hidden="1">{"'August 2000'!$A$1:$J$101"}</definedName>
    <definedName name="hetal" hidden="1">{"SOC ADV BG EXT",#N/A,FALSE,"ADVANCEBG-EXT.D"}</definedName>
    <definedName name="hetal1" hidden="1">{"HSBC ADV BG EXT",#N/A,FALSE,"ADVANCEBG-EXT.D"}</definedName>
    <definedName name="HF" localSheetId="13">#REF!</definedName>
    <definedName name="HF">#REF!</definedName>
    <definedName name="HF.GD">#REF!</definedName>
    <definedName name="HF.GO">#REF!</definedName>
    <definedName name="hfdxhd" hidden="1">{"P&amp;L - profit &amp; loss",#N/A,TRUE,"P&amp;L";"P&amp;L - Profit &amp; loss 1",#N/A,TRUE,"P&amp;L"}</definedName>
    <definedName name="hfh" hidden="1">{#N/A,#N/A,FALSE,"Staffnos &amp; cost"}</definedName>
    <definedName name="hfjkerhk" hidden="1">3</definedName>
    <definedName name="hg" hidden="1">{"Tariff - Tariff",#N/A,TRUE,"Tariff";"Tariff 1 - Tariff",#N/A,TRUE,"Tariff"}</definedName>
    <definedName name="hgkjjk" hidden="1">{#N/A,#N/A,FALSE,"Full";#N/A,#N/A,FALSE,"Half";#N/A,#N/A,FALSE,"Op Expenses";#N/A,#N/A,FALSE,"Cap Charge";#N/A,#N/A,FALSE,"Cost C";#N/A,#N/A,FALSE,"PP&amp;E";#N/A,#N/A,FALSE,"R&amp;D"}</definedName>
    <definedName name="hh" hidden="1">{#N/A,#N/A,TRUE,"Financials";#N/A,#N/A,TRUE,"Operating Statistics";#N/A,#N/A,TRUE,"Capex &amp; Depreciation";#N/A,#N/A,TRUE,"Debt"}</definedName>
    <definedName name="hha" localSheetId="13">#REF!</definedName>
    <definedName name="hha">#REF!</definedName>
    <definedName name="hhb">#REF!</definedName>
    <definedName name="HHC">#REF!</definedName>
    <definedName name="HHcat" localSheetId="13">#REF!</definedName>
    <definedName name="HHcat">#REF!</definedName>
    <definedName name="HHda" localSheetId="13">#REF!</definedName>
    <definedName name="HHda">#REF!</definedName>
    <definedName name="hhebgje" localSheetId="13">#REF!</definedName>
    <definedName name="hhebgje">#REF!</definedName>
    <definedName name="hhfillers">#REF!</definedName>
    <definedName name="HHHHHHHHHH">#N/A</definedName>
    <definedName name="HHL" localSheetId="13">#REF!</definedName>
    <definedName name="HHL">#REF!</definedName>
    <definedName name="hhli" hidden="1">#REF!</definedName>
    <definedName name="HHxm" localSheetId="13">#REF!</definedName>
    <definedName name="HHxm">#REF!</definedName>
    <definedName name="HI_BTS_DISC">#REF!</definedName>
    <definedName name="HICOUT">#N/A</definedName>
    <definedName name="HiddenRows" localSheetId="13" hidden="1">#REF!</definedName>
    <definedName name="HiddenRows" hidden="1">#REF!</definedName>
    <definedName name="HIDE">#REF!,#REF!,#REF!,#REF!,#REF!,#REF!,#REF!,#REF!,#REF!,#REF!</definedName>
    <definedName name="hien" localSheetId="13">#REF!</definedName>
    <definedName name="hien">#REF!</definedName>
    <definedName name="HIGH">#REF!</definedName>
    <definedName name="HigherAmount">#REF!</definedName>
    <definedName name="HighL">#REF!</definedName>
    <definedName name="hihi" hidden="1">{#N/A,#N/A,FALSE,"Staffnos &amp; cost"}</definedName>
    <definedName name="HII" localSheetId="13">#REF!</definedName>
    <definedName name="HII">#REF!</definedName>
    <definedName name="HIKTHDE" localSheetId="13">#REF!</definedName>
    <definedName name="HIKTHDE">#REF!</definedName>
    <definedName name="him" hidden="1">{#N/A,#N/A,TRUE,"constb"}</definedName>
    <definedName name="Hirsch" localSheetId="13">#REF!</definedName>
    <definedName name="Hirsch">#REF!</definedName>
    <definedName name="HistForc" localSheetId="13">#REF!</definedName>
    <definedName name="HistForc">#REF!</definedName>
    <definedName name="hitech_II" localSheetId="13">#REF!</definedName>
    <definedName name="hitech_II">#REF!</definedName>
    <definedName name="hjhtgj" hidden="1">{"summary - summary",#N/A,TRUE,"Summary";"summary - summary 1",#N/A,TRUE,"Summary"}</definedName>
    <definedName name="hji"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HJJ">#REF!</definedName>
    <definedName name="hjkfh_control" hidden="1">{"'August 2000'!$A$1:$J$101"}</definedName>
    <definedName name="hjkı" hidden="1">{"EVA",#N/A,FALSE,"SMT2";#N/A,#N/A,FALSE,"Summary";#N/A,#N/A,FALSE,"Graphs";#N/A,#N/A,FALSE,"4 Panel"}</definedName>
    <definedName name="hjrft" hidden="1">{"P&amp;L - profit &amp; loss",#N/A,TRUE,"P&amp;L";"P&amp;L - Profit &amp; loss 1",#N/A,TRUE,"P&amp;L"}</definedName>
    <definedName name="hkhgikgi" localSheetId="13">#REF!</definedName>
    <definedName name="hkhgikgi">#REF!</definedName>
    <definedName name="HLR_Price_a">#REF!</definedName>
    <definedName name="HLREC" localSheetId="13">#REF!</definedName>
    <definedName name="HLREC">#REF!</definedName>
    <definedName name="HLRsignlload">#REF!</definedName>
    <definedName name="HLRsubs">#REF!</definedName>
    <definedName name="hmper">#REF!</definedName>
    <definedName name="hmsub">#REF!</definedName>
    <definedName name="hmsubs">#REF!</definedName>
    <definedName name="hmsubs1">#REF!</definedName>
    <definedName name="hoc">55000</definedName>
    <definedName name="Holidays" localSheetId="13">#REF!</definedName>
    <definedName name="Holidays">#REF!</definedName>
    <definedName name="home">#REF!</definedName>
    <definedName name="HOME_MANP" localSheetId="13">#REF!</definedName>
    <definedName name="HOME_MANP">#REF!</definedName>
    <definedName name="HomeecoConsumerser" localSheetId="13">#REF!</definedName>
    <definedName name="HomeecoConsumerser">#REF!</definedName>
    <definedName name="HOMEOFFICE_COST" localSheetId="13">#REF!</definedName>
    <definedName name="HOMEOFFICE_COST">#REF!</definedName>
    <definedName name="Horns" localSheetId="13">#REF!</definedName>
    <definedName name="Horns">#REF!</definedName>
    <definedName name="Hotels007" localSheetId="13">#REF!</definedName>
    <definedName name="Hotels007">#REF!</definedName>
    <definedName name="Hotwire011" localSheetId="13">#REF!</definedName>
    <definedName name="Hotwire011">#REF!</definedName>
    <definedName name="HOURS">#REF!</definedName>
    <definedName name="howToChange">#REF!</definedName>
    <definedName name="howToCheck">#REF!</definedName>
    <definedName name="HP1_">#REF!</definedName>
    <definedName name="hpa">#REF!</definedName>
    <definedName name="HPAG">#REF!</definedName>
    <definedName name="hpb">#REF!</definedName>
    <definedName name="HPexp">#REF!</definedName>
    <definedName name="HPINRCSG">#REF!</definedName>
    <definedName name="HPLFILM">#REF!</definedName>
    <definedName name="HPLRM">#REF!</definedName>
    <definedName name="HPS">#REF!</definedName>
    <definedName name="hr_u4">#REF!</definedName>
    <definedName name="hr_u5">#REF!</definedName>
    <definedName name="hr_u6">#REF!</definedName>
    <definedName name="hr_u7">#REF!</definedName>
    <definedName name="hra" localSheetId="13">#REF!</definedName>
    <definedName name="hra">#REF!</definedName>
    <definedName name="hracla" localSheetId="13">#REF!</definedName>
    <definedName name="hracla">#REF!</definedName>
    <definedName name="hshhr" hidden="1">{#N/A,#N/A,TRUE,"Staffnos &amp; cost"}</definedName>
    <definedName name="hshhr_1" hidden="1">{#N/A,#N/A,TRUE,"Staffnos &amp; cost"}</definedName>
    <definedName name="hshhr_1_1" hidden="1">{#N/A,#N/A,TRUE,"Staffnos &amp; cost"}</definedName>
    <definedName name="hshhr_1_2" hidden="1">{#N/A,#N/A,TRUE,"Staffnos &amp; cost"}</definedName>
    <definedName name="hshhr_2" hidden="1">{#N/A,#N/A,TRUE,"Staffnos &amp; cost"}</definedName>
    <definedName name="hshhr_2_1" hidden="1">{#N/A,#N/A,TRUE,"Staffnos &amp; cost"}</definedName>
    <definedName name="hshhr_3" hidden="1">{#N/A,#N/A,TRUE,"Staffnos &amp; cost"}</definedName>
    <definedName name="hshhr_4" hidden="1">{#N/A,#N/A,TRUE,"Staffnos &amp; cost"}</definedName>
    <definedName name="hshhr_5" hidden="1">{#N/A,#N/A,TRUE,"Staffnos &amp; cost"}</definedName>
    <definedName name="HSS_Total">#REF!</definedName>
    <definedName name="hßm4" localSheetId="13">#REF!</definedName>
    <definedName name="hßm4">#REF!</definedName>
    <definedName name="hta">#REF!</definedName>
    <definedName name="HTAS">#REF!</definedName>
    <definedName name="HTML" hidden="1">{"'장비'!$A$3:$M$12"}</definedName>
    <definedName name="HTML_1" hidden="1">{"'장비'!$A$3:$M$12"}</definedName>
    <definedName name="HTML_AAA" hidden="1">{"'Sheet1'!$L$16"}</definedName>
    <definedName name="HTML_CodePage" hidden="1">1252</definedName>
    <definedName name="HTML_Control" hidden="1">{"'Furniture&amp; O.E'!$A$4:$D$27"}</definedName>
    <definedName name="HTML_Control_1" hidden="1">{"'August 2000'!$A$1:$J$101"}</definedName>
    <definedName name="HTML_Control_2" hidden="1">{"'August 2000'!$A$1:$J$101"}</definedName>
    <definedName name="HTML_Control_3" hidden="1">{"'Income Statement'!$D$96:$E$101"}</definedName>
    <definedName name="HTML_Control_4" hidden="1">{"'Income Statement'!$D$96:$E$101"}</definedName>
    <definedName name="HTML_Control_5" hidden="1">{"'Income Statement'!$D$96:$E$101"}</definedName>
    <definedName name="HTML_control1" hidden="1">{"'August 2000'!$A$1:$J$101"}</definedName>
    <definedName name="HTML_control1_1" hidden="1">{"'August 2000'!$A$1:$J$101"}</definedName>
    <definedName name="HTML_control1_2" hidden="1">{"'August 2000'!$A$1:$J$101"}</definedName>
    <definedName name="HTML_Control2" hidden="1">{"'1-TheatreBkgs'!$A$1:$L$102"}</definedName>
    <definedName name="HTML_Control3" hidden="1">{"'1-TheatreBkgs'!$A$1:$L$102"}</definedName>
    <definedName name="HTML_Description" hidden="1">""</definedName>
    <definedName name="HTML_Email" hidden="1">""</definedName>
    <definedName name="HTML_Header" hidden="1">"Furniture&amp; O.E"</definedName>
    <definedName name="HTML_LastUpdate" hidden="1">"09/15/2000"</definedName>
    <definedName name="HTML_LineAfter" hidden="1">FALSE</definedName>
    <definedName name="HTML_LineBefore" hidden="1">FALSE</definedName>
    <definedName name="HTML_Name" hidden="1">"Raman"</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FileMac" hidden="1">"Macintosh HD:HomePageStuff:New_Home_Page:datafile:histret.html"</definedName>
    <definedName name="HTML_PathTemplate" hidden="1">"C:\infac\pricewth\Aug99\Page06e.htm"</definedName>
    <definedName name="HTML_Title" hidden="1">"New Codes"</definedName>
    <definedName name="HTML1_1" hidden="1">"[FCFF3]Sheet1!$A$1:$L$34"</definedName>
    <definedName name="HTML1_10" hidden="1">""</definedName>
    <definedName name="HTML1_11" hidden="1">1</definedName>
    <definedName name="HTML1_12" hidden="1">"Aswath:Adobe SiteMill™ 1.0.2:MyHomePage:FCFF3.html"</definedName>
    <definedName name="HTML1_2" hidden="1">1</definedName>
    <definedName name="HTML1_3" hidden="1">"FCFF3"</definedName>
    <definedName name="HTML1_4" hidden="1">"Three-Stage FCFF Model"</definedName>
    <definedName name="HTML1_5" hidden="1">""</definedName>
    <definedName name="HTML1_6" hidden="1">-4146</definedName>
    <definedName name="HTML1_7" hidden="1">-4146</definedName>
    <definedName name="HTML1_8" hidden="1">"10/22/96"</definedName>
    <definedName name="HTML1_9" hidden="1">"Aswath Damodaran"</definedName>
    <definedName name="HTML2_1" hidden="1">"[poolprices.xls]Sheet1!$A$3:$F$16"</definedName>
    <definedName name="HTML2_10" hidden="1">"robert.schulten@corporate.ge.com"</definedName>
    <definedName name="HTML2_11" hidden="1">1</definedName>
    <definedName name="HTML2_12" hidden="1">"C:\webpage\poolpri2.htm"</definedName>
    <definedName name="HTML2_2" hidden="1">1</definedName>
    <definedName name="HTML2_3" hidden="1">"Consigned Metals Prices"</definedName>
    <definedName name="HTML2_4" hidden="1">"Consigned Metals Prices"</definedName>
    <definedName name="HTML2_5" hidden="1">"(Cents/Lb.)"</definedName>
    <definedName name="HTML2_6" hidden="1">1</definedName>
    <definedName name="HTML2_7" hidden="1">1</definedName>
    <definedName name="HTML2_8" hidden="1">"3/11/97"</definedName>
    <definedName name="HTML2_9" hidden="1">"Robert M. Schulten"</definedName>
    <definedName name="HTML3_1" hidden="1">"[poolprices.xls]Sheet1!$A$3:$F$17"</definedName>
    <definedName name="HTML3_10" hidden="1">"robert.schulten@corporate.ge.com"</definedName>
    <definedName name="HTML3_11" hidden="1">1</definedName>
    <definedName name="HTML3_12" hidden="1">"C:\webpage\MyHTML.htm"</definedName>
    <definedName name="HTML3_2" hidden="1">1</definedName>
    <definedName name="HTML3_3" hidden="1">"Consigned Metals Prices"</definedName>
    <definedName name="HTML3_4" hidden="1">"Consigned Metals Prices"</definedName>
    <definedName name="HTML3_5" hidden="1">"(Cents/lb)"</definedName>
    <definedName name="HTML3_6" hidden="1">-4146</definedName>
    <definedName name="HTML3_7" hidden="1">-4146</definedName>
    <definedName name="HTML3_8" hidden="1">"3/11/97"</definedName>
    <definedName name="HTML3_9" hidden="1">"Robert M. Schulten"</definedName>
    <definedName name="HTMLCount" hidden="1">1</definedName>
    <definedName name="htr" hidden="1">{"EVA",#N/A,FALSE,"SMT2";#N/A,#N/A,FALSE,"Summary";#N/A,#N/A,FALSE,"Graphs";#N/A,#N/A,FALSE,"4 Panel"}</definedName>
    <definedName name="HTYard_civil">#REF!</definedName>
    <definedName name="HTYard_services">#REF!</definedName>
    <definedName name="HTYard_supply">#REF!</definedName>
    <definedName name="Hum_tum_02">#REF!</definedName>
    <definedName name="Human_Capital_Income_Statement" localSheetId="13">#REF!</definedName>
    <definedName name="Human_Capital_Income_Statement">#REF!</definedName>
    <definedName name="Human_Capital_Return_On_Investment" localSheetId="13">#REF!</definedName>
    <definedName name="Human_Capital_Return_On_Investment">#REF!</definedName>
    <definedName name="HUMANRES" localSheetId="13">#REF!</definedName>
    <definedName name="HUMANRES">#REF!</definedName>
    <definedName name="huy" hidden="1">{"'Sheet1'!$L$16"}</definedName>
    <definedName name="huy_1">{"'Sheet1'!$L$16"}</definedName>
    <definedName name="huy_2" hidden="1">{"'Sheet1'!$L$16"}</definedName>
    <definedName name="hw">#REF!</definedName>
    <definedName name="hw_serv">#REF!</definedName>
    <definedName name="hwdsl">#REF!</definedName>
    <definedName name="hwerx">#REF!</definedName>
    <definedName name="hwhdsadhkahd">{#N/A,#N/A,TRUE,"CIN-11";#N/A,#N/A,TRUE,"CIN-13";#N/A,#N/A,TRUE,"CIN-14";#N/A,#N/A,TRUE,"CIN-16";#N/A,#N/A,TRUE,"CIN-17";#N/A,#N/A,TRUE,"CIN-18";#N/A,#N/A,TRUE,"CIN Earnings To Fixed Charges";#N/A,#N/A,TRUE,"CIN Financial Ratios";#N/A,#N/A,TRUE,"CIN-IS";#N/A,#N/A,TRUE,"CIN-BS";#N/A,#N/A,TRUE,"CIN-CS";#N/A,#N/A,TRUE,"Invest In Unconsol Subs"}</definedName>
    <definedName name="hws">#REF!</definedName>
    <definedName name="Hyperion_sum">#REF!</definedName>
    <definedName name="I.T_Code">#REF!</definedName>
    <definedName name="i_?PE___RIL_MARKET_PRESE">NA()</definedName>
    <definedName name="I_Beam_Supply">#REF!</definedName>
    <definedName name="i464236666">#REF!</definedName>
    <definedName name="ia" localSheetId="13">#REF!</definedName>
    <definedName name="ia">#REF!</definedName>
    <definedName name="Iannexure" hidden="1">{#N/A,#N/A,FALSE,"Sheet7"}</definedName>
    <definedName name="IASOHOIT">#REF!</definedName>
    <definedName name="ic">#REF!</definedName>
    <definedName name="IC_CODE_RULE">#REF!</definedName>
    <definedName name="ICEUR" localSheetId="13">#REF!</definedName>
    <definedName name="ICEUR">#REF!</definedName>
    <definedName name="ICEURI" localSheetId="13">#REF!</definedName>
    <definedName name="ICEURI">#REF!</definedName>
    <definedName name="ICEURUSD" localSheetId="13">#REF!</definedName>
    <definedName name="ICEURUSD">#REF!</definedName>
    <definedName name="ICEURUSDI" localSheetId="13">#REF!</definedName>
    <definedName name="ICEURUSDI">#REF!</definedName>
    <definedName name="ICICIFC" localSheetId="13">#REF!</definedName>
    <definedName name="ICICIFC">#REF!</definedName>
    <definedName name="ICOSTTECH">#REF!</definedName>
    <definedName name="ICPC" localSheetId="13">#REF!</definedName>
    <definedName name="ICPC">#REF!</definedName>
    <definedName name="ictrnks">#REF!</definedName>
    <definedName name="ID" localSheetId="13">#REF!</definedName>
    <definedName name="ID">#REF!</definedName>
    <definedName name="idbi" hidden="1">{#N/A,#N/A,TRUE,"Staffnos &amp; cost"}</definedName>
    <definedName name="IDBIFC" localSheetId="13">#REF!</definedName>
    <definedName name="IDBIFC">#REF!</definedName>
    <definedName name="IDC_34期A">#REF!</definedName>
    <definedName name="IDC_34期B">#REF!</definedName>
    <definedName name="IDC_35期A">#REF!</definedName>
    <definedName name="IDC_35期B">#REF!</definedName>
    <definedName name="IDC_36期A">#REF!</definedName>
    <definedName name="IDC_36期B">#REF!</definedName>
    <definedName name="IDC_Diff">#REF!</definedName>
    <definedName name="IDLAB_COST" localSheetId="13">#REF!</definedName>
    <definedName name="IDLAB_COST">#REF!</definedName>
    <definedName name="IDT">#N/A</definedName>
    <definedName name="ie" hidden="1">{"'Sheet1'!$L$16"}</definedName>
    <definedName name="ie_1" hidden="1">{"'Sheet1'!$L$16"}</definedName>
    <definedName name="IELWSALES" localSheetId="13">#REF!</definedName>
    <definedName name="IELWSALES">#REF!</definedName>
    <definedName name="IELYSALES" localSheetId="13">#REF!</definedName>
    <definedName name="IELYSALES">#REF!</definedName>
    <definedName name="IEPLANSALES" localSheetId="13">#REF!</definedName>
    <definedName name="IEPLANSALES">#REF!</definedName>
    <definedName name="IESP" localSheetId="13">#REF!</definedName>
    <definedName name="IESP">#REF!</definedName>
    <definedName name="IFC_Dec11_closing">#REF!</definedName>
    <definedName name="IFC_Dec12_closing">#REF!</definedName>
    <definedName name="IFC_Jan14_closing">#REF!</definedName>
    <definedName name="IFC_Jan15_closing">#REF!</definedName>
    <definedName name="IFC_Jan16_closing">#REF!</definedName>
    <definedName name="IFC_Jul13_closing">#REF!</definedName>
    <definedName name="IFC_Jul14_closing">#REF!</definedName>
    <definedName name="IFC_Jul15_closing">#REF!</definedName>
    <definedName name="IFC_Jul16_closing">#REF!</definedName>
    <definedName name="IFC_Jun12_closing">#REF!</definedName>
    <definedName name="IFC_Jun13_closing">#REF!</definedName>
    <definedName name="IFC70_apr11_cls">#REF!</definedName>
    <definedName name="IFC70_apr12_cls">#REF!</definedName>
    <definedName name="IFC70_apr13_cls">#REF!</definedName>
    <definedName name="IFC70_aug10_cls">#REF!</definedName>
    <definedName name="IFC70_aug11_cls">#REF!</definedName>
    <definedName name="IFC70_aug12_cls">#REF!</definedName>
    <definedName name="IFC70_dec10_cls">#REF!</definedName>
    <definedName name="IFC70_feb11_cls">#REF!</definedName>
    <definedName name="IFC70_feb12_cls">#REF!</definedName>
    <definedName name="IFC70_feb13_cls">#REF!</definedName>
    <definedName name="IFC70_jan11_cls">#REF!</definedName>
    <definedName name="IFC70_jan12_cls">#REF!</definedName>
    <definedName name="IFC70_jan13_cls">#REF!</definedName>
    <definedName name="IFC70_jan17_cls">#REF!</definedName>
    <definedName name="IFC70_jan18_cls">#REF!</definedName>
    <definedName name="IFC70_jan19_cls">#REF!</definedName>
    <definedName name="IFC70_jan20_cls">#REF!</definedName>
    <definedName name="IFC70_jan21_cls">#REF!</definedName>
    <definedName name="IFC70_jan22_cls">#REF!</definedName>
    <definedName name="IFC70_jan23_cls">#REF!</definedName>
    <definedName name="IFC70_jan24_cls">#REF!</definedName>
    <definedName name="IFC70_jan25_cls">#REF!</definedName>
    <definedName name="IFC70_jan26_cls">#REF!</definedName>
    <definedName name="IFC70_jan27_cls">#REF!</definedName>
    <definedName name="IFC70_jan28_cls">#REF!</definedName>
    <definedName name="IFC70_jul10_cls">#REF!</definedName>
    <definedName name="IFC70_jul11_cls">#REF!</definedName>
    <definedName name="IFC70_jul12_cls">#REF!</definedName>
    <definedName name="IFC70_jul17_cls">#REF!</definedName>
    <definedName name="IFC70_jul18_cls">#REF!</definedName>
    <definedName name="IFC70_jul19_cls">#REF!</definedName>
    <definedName name="IFC70_jul20_cls">#REF!</definedName>
    <definedName name="IFC70_jul21_cls">#REF!</definedName>
    <definedName name="IFC70_jul22_cls">#REF!</definedName>
    <definedName name="IFC70_jul23_cls">#REF!</definedName>
    <definedName name="IFC70_jul24_cls">#REF!</definedName>
    <definedName name="IFC70_jul25_cls">#REF!</definedName>
    <definedName name="IFC70_jul26_cls">#REF!</definedName>
    <definedName name="IFC70_jul27_cls">#REF!</definedName>
    <definedName name="IFC70_jun10_cls">#REF!</definedName>
    <definedName name="IFC70_jun11_cls">#REF!</definedName>
    <definedName name="IFC70_jun14_cls">#REF!</definedName>
    <definedName name="IFC70_jun15_cls">#REF!</definedName>
    <definedName name="IFC70_jun16_cls">#REF!</definedName>
    <definedName name="IFC70_jun17_cls">#REF!</definedName>
    <definedName name="IFC70_jun18_cls">#REF!</definedName>
    <definedName name="IFC70_jun19_cls">#REF!</definedName>
    <definedName name="IFC70_jun20_cls">#REF!</definedName>
    <definedName name="IFC70_jun21_cls">#REF!</definedName>
    <definedName name="IFC70_jun22_cls">#REF!</definedName>
    <definedName name="IFC70_jun23_cls">#REF!</definedName>
    <definedName name="IFC70_jun24_cls">#REF!</definedName>
    <definedName name="IFC70_jun25_cls">#REF!</definedName>
    <definedName name="IFC70_jun26_cls">#REF!</definedName>
    <definedName name="IFC70_jun27_cls">#REF!</definedName>
    <definedName name="IFC70_jun28_cls">#REF!</definedName>
    <definedName name="IFC70_mar11_cls">#REF!</definedName>
    <definedName name="IFC70_mar12_cls">#REF!</definedName>
    <definedName name="IFC70_mar13_cls">#REF!</definedName>
    <definedName name="IFC70_may11_cls">#REF!</definedName>
    <definedName name="IFC70_may12_cls">#REF!</definedName>
    <definedName name="IFC70_may13_cls">#REF!</definedName>
    <definedName name="IFC70_nov10_cls">#REF!</definedName>
    <definedName name="IFC70_nov11_cls">#REF!</definedName>
    <definedName name="IFC70_nov12_cls">#REF!</definedName>
    <definedName name="IFC70_oct10_cls">#REF!</definedName>
    <definedName name="IFC70_oct11_cls">#REF!</definedName>
    <definedName name="IFC70_oct12_cls">#REF!</definedName>
    <definedName name="IFC70_sep10_cls">#REF!</definedName>
    <definedName name="IFC70_sep11_cls">#REF!</definedName>
    <definedName name="IFC70_sep12_cls">#REF!</definedName>
    <definedName name="IFCIFC" localSheetId="13">#REF!</definedName>
    <definedName name="IFCIFC">#REF!</definedName>
    <definedName name="IfI" localSheetId="13">#REF!</definedName>
    <definedName name="IfI">#REF!</definedName>
    <definedName name="ifINnode">#REF!</definedName>
    <definedName name="IHC">#REF!</definedName>
    <definedName name="II" localSheetId="13">#REF!</definedName>
    <definedName name="II">#REF!</definedName>
    <definedName name="II_A_1_">#REF!</definedName>
    <definedName name="II_A_2_">#REF!</definedName>
    <definedName name="II_B">#REF!</definedName>
    <definedName name="II_C">#REF!</definedName>
    <definedName name="II_control" hidden="1">{"'August 2000'!$A$1:$J$101"}</definedName>
    <definedName name="II_E">#REF!</definedName>
    <definedName name="II_Sale" localSheetId="13">#REF!</definedName>
    <definedName name="II_Sale">#REF!</definedName>
    <definedName name="IIfinal" localSheetId="13">#REF!</definedName>
    <definedName name="IIfinal">#REF!</definedName>
    <definedName name="IIFSC">#REF!</definedName>
    <definedName name="III_A_1_">#REF!</definedName>
    <definedName name="III_A_2_">#REF!</definedName>
    <definedName name="III_B">#REF!</definedName>
    <definedName name="III_control" hidden="1">{"'August 2000'!$A$1:$J$101"}</definedName>
    <definedName name="IIIIIIIIII">#N/A</definedName>
    <definedName name="iir">#REF!</definedName>
    <definedName name="IISC">#REF!</definedName>
    <definedName name="ijij" localSheetId="13" hidden="1">#REF!</definedName>
    <definedName name="ijij" hidden="1">#REF!</definedName>
    <definedName name="IKB_1" localSheetId="13">#REF!</definedName>
    <definedName name="IKB_1">#REF!</definedName>
    <definedName name="IKB_1_10">#REF!</definedName>
    <definedName name="IKB_1_11">#REF!</definedName>
    <definedName name="IKB_1_12">#REF!</definedName>
    <definedName name="IKB_1_9">#REF!</definedName>
    <definedName name="IKB_2" localSheetId="13">#REF!</definedName>
    <definedName name="IKB_2">#REF!</definedName>
    <definedName name="IKB_2_10">#REF!</definedName>
    <definedName name="IKB_2_11">#REF!</definedName>
    <definedName name="IKB_2_12">#REF!</definedName>
    <definedName name="IKB_2_9">#REF!</definedName>
    <definedName name="IKB_4" localSheetId="13">#REF!</definedName>
    <definedName name="IKB_4">#REF!</definedName>
    <definedName name="IKB_4_10">#REF!</definedName>
    <definedName name="IKB_4_11">#REF!</definedName>
    <definedName name="IKB_4_12">#REF!</definedName>
    <definedName name="IKB_4_9">#REF!</definedName>
    <definedName name="IKB_5" localSheetId="13">#REF!</definedName>
    <definedName name="IKB_5">#REF!</definedName>
    <definedName name="IKB_5_10">#REF!</definedName>
    <definedName name="IKB_5_11">#REF!</definedName>
    <definedName name="IKB_5_12">#REF!</definedName>
    <definedName name="IKB_5_9">#REF!</definedName>
    <definedName name="IKB_7" localSheetId="13">#REF!</definedName>
    <definedName name="IKB_7">#REF!</definedName>
    <definedName name="IKB_7_10">#REF!</definedName>
    <definedName name="IKB_7_11">#REF!</definedName>
    <definedName name="IKB_7_12">#REF!</definedName>
    <definedName name="IKB_7_9">#REF!</definedName>
    <definedName name="iklj">#REF!</definedName>
    <definedName name="il">#REF!</definedName>
    <definedName name="ıl" hidden="1">{#N/A,#N/A,FALSE,"SMT1";#N/A,#N/A,FALSE,"SMT2";#N/A,#N/A,FALSE,"Summary";#N/A,#N/A,FALSE,"Graphs";#N/A,#N/A,FALSE,"4 Panel"}</definedName>
    <definedName name="IL___FS">#REF!</definedName>
    <definedName name="ILCA1P">#REF!</definedName>
    <definedName name="ILCA2P">#REF!</definedName>
    <definedName name="ILID1P">#REF!</definedName>
    <definedName name="ILIL1P">#REF!</definedName>
    <definedName name="ILIL2P">#REF!</definedName>
    <definedName name="ILIS1P">#REF!</definedName>
    <definedName name="ILLUMINAZ">#REF!</definedName>
    <definedName name="ILLUMINAZIONE">#REF!</definedName>
    <definedName name="ILPUYGFH">#REF!</definedName>
    <definedName name="Im_control" hidden="1">{"'August 2000'!$A$1:$J$101"}</definedName>
    <definedName name="imc">#REF!</definedName>
    <definedName name="IMCode" localSheetId="13">#REF!</definedName>
    <definedName name="IMCode">#REF!</definedName>
    <definedName name="IMFPID" localSheetId="13">#REF!</definedName>
    <definedName name="IMFPID">#REF!</definedName>
    <definedName name="IMPAGINA">#REF!</definedName>
    <definedName name="Impl_other_price_a">#REF!</definedName>
    <definedName name="IMPLIQ">#REF!</definedName>
    <definedName name="import_start">#REF!</definedName>
    <definedName name="IMPORTDFF1">#REF!</definedName>
    <definedName name="IMPORTDFF2">#REF!</definedName>
    <definedName name="IMPORTDFF3">#REF!</definedName>
    <definedName name="IMPORTDFF4">#REF!</definedName>
    <definedName name="IMPORTDFF5">#REF!</definedName>
    <definedName name="IMPORTDFF6">#REF!</definedName>
    <definedName name="IMPORTDFF7">#REF!</definedName>
    <definedName name="IMPORTED">#REF!</definedName>
    <definedName name="imported1" hidden="1">{"DJH3",#N/A,FALSE,"PFL00805";"PJB3",#N/A,FALSE,"PFL00805";"JMD3",#N/A,FALSE,"PFL00805";"DNB3",#N/A,FALSE,"PFL00805";"MJP3",#N/A,FALSE,"PFL00805";"RAB3",#N/A,FALSE,"PFL00805";"GJW3",#N/A,FALSE,"PFL00805";"MASTER3",#N/A,FALSE,"PFL00805"}</definedName>
    <definedName name="IMPORTS">#REF!</definedName>
    <definedName name="IMPRIMIR">#REF!</definedName>
    <definedName name="IMS">#REF!</definedName>
    <definedName name="IMSAssociateDays">#REF!</definedName>
    <definedName name="IMSInternalStaffDaysRequired">#REF!</definedName>
    <definedName name="in" localSheetId="13">#REF!</definedName>
    <definedName name="in">#REF!</definedName>
    <definedName name="IN_IB_new_cnum">#REF!</definedName>
    <definedName name="IN_IB_total_cnum">#REF!</definedName>
    <definedName name="IN_OCNT_new_subs">#REF!</definedName>
    <definedName name="IN_OCNT_total_subs">#REF!</definedName>
    <definedName name="IN_Platform_new_subs">#REF!</definedName>
    <definedName name="IN_PN_New_subs">#REF!</definedName>
    <definedName name="IN_PN_total_subs">#REF!</definedName>
    <definedName name="IN_Prepaid_new_subs">#REF!</definedName>
    <definedName name="IN_Prepaid_total_subs">#REF!</definedName>
    <definedName name="IN_SCP_new">#REF!</definedName>
    <definedName name="IN_SCP_total">#REF!</definedName>
    <definedName name="IN_SSCP_total">#REF!</definedName>
    <definedName name="IN_SSP_new">#REF!</definedName>
    <definedName name="IN_SSP_total">#REF!</definedName>
    <definedName name="IN_TAMT">#N/A</definedName>
    <definedName name="IN_TOTAL">#N/A</definedName>
    <definedName name="IN_TQTY">#N/A</definedName>
    <definedName name="IN_UC">#N/A</definedName>
    <definedName name="IN_VPN_new_subs">#REF!</definedName>
    <definedName name="IN_VPN_total_subs">#REF!</definedName>
    <definedName name="INAMT">#N/A</definedName>
    <definedName name="inatt">#REF!</definedName>
    <definedName name="INBCHA">#REF!</definedName>
    <definedName name="Inc_pstn">#REF!</definedName>
    <definedName name="INCOM_TAX" localSheetId="13">#REF!</definedName>
    <definedName name="INCOM_TAX">#REF!</definedName>
    <definedName name="Income" localSheetId="13">#REF!</definedName>
    <definedName name="Income">#REF!</definedName>
    <definedName name="income97" localSheetId="13">#REF!</definedName>
    <definedName name="income97">#REF!</definedName>
    <definedName name="incomebef.taxes" localSheetId="13">#REF!</definedName>
    <definedName name="incomebef.taxes">#REF!</definedName>
    <definedName name="incomefromoper." localSheetId="13">#REF!</definedName>
    <definedName name="incomefromoper.">#REF!</definedName>
    <definedName name="IncomeStatement">#REF!</definedName>
    <definedName name="INCOMTAX" localSheetId="13">#REF!</definedName>
    <definedName name="INCOMTAX">#REF!</definedName>
    <definedName name="Incr_Sal" localSheetId="13">#REF!</definedName>
    <definedName name="Incr_Sal">#REF!</definedName>
    <definedName name="INCSTA_FRAIKIN" hidden="1">{"'BGT2001'!$A$1:$AE$112"}</definedName>
    <definedName name="Incumbent" localSheetId="13">#REF!</definedName>
    <definedName name="Incumbent">#REF!</definedName>
    <definedName name="Incumbent_Attacker" localSheetId="13">#REF!</definedName>
    <definedName name="Incumbent_Attacker">#REF!</definedName>
    <definedName name="indcan500">#REF!</definedName>
    <definedName name="indcost">#REF!</definedName>
    <definedName name="INDE">#N/A</definedName>
    <definedName name="INDEX" localSheetId="13">#REF!</definedName>
    <definedName name="INDEX">#REF!</definedName>
    <definedName name="INDIA_PLASTIC_in_KUSD" localSheetId="13">#REF!</definedName>
    <definedName name="INDIA_PLASTIC_in_KUSD">#REF!</definedName>
    <definedName name="India_Sch_A_UOM_from_GPT133">#REF!</definedName>
    <definedName name="indices" localSheetId="13">#REF!</definedName>
    <definedName name="indices">#REF!</definedName>
    <definedName name="INDIG">#N/A</definedName>
    <definedName name="IndLet0">#REF!</definedName>
    <definedName name="INDMANP" localSheetId="13">#REF!</definedName>
    <definedName name="INDMANP">#REF!</definedName>
    <definedName name="Inductis" hidden="1">{"20 Years",#N/A,FALSE,"P&amp;Ls";"2001",#N/A,FALSE,"P&amp;Ls"}</definedName>
    <definedName name="INDUSTRY_MATERIAL_BALANCE">NA()</definedName>
    <definedName name="INDUSTRY_MATERIAL_BALANCE___PROJECTIONS">NA()</definedName>
    <definedName name="industry_metro_raw_data_for_pivot_table" localSheetId="13">#REF!</definedName>
    <definedName name="industry_metro_raw_data_for_pivot_table">#REF!</definedName>
    <definedName name="inf">#REF!</definedName>
    <definedName name="INFO" localSheetId="13">#REF!</definedName>
    <definedName name="INFO">#REF!</definedName>
    <definedName name="Informser" localSheetId="13">#REF!</definedName>
    <definedName name="Informser">#REF!</definedName>
    <definedName name="INFRA" localSheetId="13">#REF!</definedName>
    <definedName name="INFRA">#REF!</definedName>
    <definedName name="INFRA_10">#REF!</definedName>
    <definedName name="INFRA_11">#REF!</definedName>
    <definedName name="INFRA_12">#REF!</definedName>
    <definedName name="INFRA_9">#REF!</definedName>
    <definedName name="INFRASTRUCTURE_ENTRY">#REF!</definedName>
    <definedName name="Ingredients">#REF!</definedName>
    <definedName name="INIZIA">#REF!</definedName>
    <definedName name="INIZIATIVEXCATEGORIA">#REF!</definedName>
    <definedName name="inizio">#REF!</definedName>
    <definedName name="Inland" localSheetId="13">#REF!</definedName>
    <definedName name="Inland">#REF!</definedName>
    <definedName name="Inland2">#REF!</definedName>
    <definedName name="INM" localSheetId="13">#REF!</definedName>
    <definedName name="INM">#REF!</definedName>
    <definedName name="innolion" localSheetId="13">#REF!</definedName>
    <definedName name="innolion">#REF!</definedName>
    <definedName name="INPC" localSheetId="13">#REF!</definedName>
    <definedName name="INPC">#REF!</definedName>
    <definedName name="Input" localSheetId="13">#REF!</definedName>
    <definedName name="Input">#REF!</definedName>
    <definedName name="INPUT_1_">#REF!</definedName>
    <definedName name="INPUT_2_">#REF!</definedName>
    <definedName name="Input_Rf" localSheetId="13">#REF!</definedName>
    <definedName name="Input_Rf">#REF!</definedName>
    <definedName name="Input0203">#REF!</definedName>
    <definedName name="InputBasis">#REF!</definedName>
    <definedName name="INPUTR">#REF!</definedName>
    <definedName name="Inputs" localSheetId="13">#REF!</definedName>
    <definedName name="Inputs">#REF!</definedName>
    <definedName name="INPUTSHEET">#REF!</definedName>
    <definedName name="INQTY">#N/A</definedName>
    <definedName name="INR2EURO">#REF!</definedName>
    <definedName name="INS" localSheetId="13">#REF!</definedName>
    <definedName name="INS">#REF!</definedName>
    <definedName name="INS_DIFF">#REF!</definedName>
    <definedName name="insert_row">#REF!</definedName>
    <definedName name="InstDrinks" localSheetId="13">#REF!</definedName>
    <definedName name="InstDrinks">#REF!</definedName>
    <definedName name="INSTRUCT" localSheetId="13">#REF!</definedName>
    <definedName name="INSTRUCT">#REF!</definedName>
    <definedName name="Insurance"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INT" localSheetId="13">#REF!</definedName>
    <definedName name="INT">#REF!</definedName>
    <definedName name="int_201" localSheetId="13">#REF!</definedName>
    <definedName name="int_201">#REF!</definedName>
    <definedName name="int_adscr">#REF!</definedName>
    <definedName name="int_adscr_dsra">#REF!</definedName>
    <definedName name="Int_HLRQty">#REF!</definedName>
    <definedName name="int_mdscr">#REF!</definedName>
    <definedName name="int_mdscr_dsra">#REF!</definedName>
    <definedName name="Int_ms_ms">#REF!</definedName>
    <definedName name="int_sens">#REF!</definedName>
    <definedName name="Int_Value_list">#REF!</definedName>
    <definedName name="int234B" localSheetId="13">#REF!</definedName>
    <definedName name="int234B">#REF!</definedName>
    <definedName name="int234C" localSheetId="13">#REF!</definedName>
    <definedName name="int234C">#REF!</definedName>
    <definedName name="Intangible_Benefits_Summary" localSheetId="13">#REF!</definedName>
    <definedName name="Intangible_Benefits_Summary">#REF!</definedName>
    <definedName name="INTCAP">#REF!</definedName>
    <definedName name="intdty" localSheetId="13">#REF!</definedName>
    <definedName name="intdty">#REF!</definedName>
    <definedName name="inter_firm">#REF!</definedName>
    <definedName name="InterAssociateDays">#REF!</definedName>
    <definedName name="Interaudit" localSheetId="13">#REF!</definedName>
    <definedName name="Interaudit">#REF!</definedName>
    <definedName name="INTERCO">#REF!</definedName>
    <definedName name="interco_bal_break_up" localSheetId="13">#REF!</definedName>
    <definedName name="interco_bal_break_up">#REF!</definedName>
    <definedName name="interco_bal_break_upI" localSheetId="13">#REF!</definedName>
    <definedName name="interco_bal_break_upI">#REF!</definedName>
    <definedName name="INTERCOMP_EURO">#REF!</definedName>
    <definedName name="INTERCOMP_LIRE">#REF!</definedName>
    <definedName name="Interconnect___origination" localSheetId="13">#REF!</definedName>
    <definedName name="Interconnect___origination">#REF!</definedName>
    <definedName name="interconnect___termination" localSheetId="13">#REF!</definedName>
    <definedName name="interconnect___termination">#REF!</definedName>
    <definedName name="interconnect___transit__national" localSheetId="13">#REF!</definedName>
    <definedName name="interconnect___transit__national">#REF!</definedName>
    <definedName name="interest" localSheetId="13">#REF!</definedName>
    <definedName name="interest">#REF!</definedName>
    <definedName name="interest_234_a_b_c" localSheetId="13">#REF!</definedName>
    <definedName name="interest_234_a_b_c">#REF!</definedName>
    <definedName name="interest_234_a_b_cI" localSheetId="13">#REF!</definedName>
    <definedName name="interest_234_a_b_cI">#REF!</definedName>
    <definedName name="INTEREST_AS_PER_G.L.__JAN_TO_DEC__98" localSheetId="13">#REF!</definedName>
    <definedName name="INTEREST_AS_PER_G.L.__JAN_TO_DEC__98">#REF!</definedName>
    <definedName name="INTEREST_AS_PER_G.L.__JAN_TO_SEP__98" localSheetId="13">#REF!</definedName>
    <definedName name="INTEREST_AS_PER_G.L.__JAN_TO_SEP__98">#REF!</definedName>
    <definedName name="interest_income">#REF!</definedName>
    <definedName name="Interest_Rate" localSheetId="13">#REF!</definedName>
    <definedName name="Interest_Rate">#REF!</definedName>
    <definedName name="INTERFACE_FORMAT_VERSION">#REF!</definedName>
    <definedName name="INTERFACE_NAME">#REF!</definedName>
    <definedName name="InterInternalStaffDaysRequired">#REF!</definedName>
    <definedName name="Interior" localSheetId="13">#REF!</definedName>
    <definedName name="Interior">#REF!</definedName>
    <definedName name="Interunit_accounts" localSheetId="13">#REF!</definedName>
    <definedName name="Interunit_accounts">#REF!</definedName>
    <definedName name="IntFreeCred" localSheetId="13">#REF!</definedName>
    <definedName name="IntFreeCred">#REF!</definedName>
    <definedName name="intra" localSheetId="13">#REF!</definedName>
    <definedName name="intra">#REF!</definedName>
    <definedName name="INTRA05" localSheetId="13">#REF!</definedName>
    <definedName name="INTRA05">#REF!</definedName>
    <definedName name="intra4" localSheetId="13">#REF!</definedName>
    <definedName name="intra4">#REF!</definedName>
    <definedName name="intra5" localSheetId="13">#REF!</definedName>
    <definedName name="intra5">#REF!</definedName>
    <definedName name="intra6" localSheetId="13">#REF!</definedName>
    <definedName name="intra6">#REF!</definedName>
    <definedName name="INTRAC" localSheetId="13">#REF!</definedName>
    <definedName name="INTRAC">#REF!</definedName>
    <definedName name="INtrafficpersub">#REF!</definedName>
    <definedName name="intrate">#REF!</definedName>
    <definedName name="intratm">#REF!</definedName>
    <definedName name="intratm1">#REF!</definedName>
    <definedName name="INTRE" localSheetId="13">#REF!</definedName>
    <definedName name="INTRE">#REF!</definedName>
    <definedName name="intsch" localSheetId="13">#REF!</definedName>
    <definedName name="intsch">#REF!</definedName>
    <definedName name="intspun" localSheetId="13">#REF!</definedName>
    <definedName name="intspun">#REF!</definedName>
    <definedName name="Intt" localSheetId="13">#REF!,#REF!,#REF!,#REF!,#REF!,#REF!,#REF!,#REF!,#REF!,#REF!,#REF!</definedName>
    <definedName name="Intt">#REF!,#REF!,#REF!,#REF!,#REF!,#REF!,#REF!,#REF!,#REF!,#REF!,#REF!</definedName>
    <definedName name="INTT_EXP" localSheetId="13">#REF!</definedName>
    <definedName name="INTT_EXP">#REF!</definedName>
    <definedName name="inttrgtdty" localSheetId="13">#REF!</definedName>
    <definedName name="inttrgtdty">#REF!</definedName>
    <definedName name="inttrgtspun" localSheetId="13">#REF!</definedName>
    <definedName name="inttrgtspun">#REF!</definedName>
    <definedName name="INV" localSheetId="13">#REF!</definedName>
    <definedName name="INV">#REF!</definedName>
    <definedName name="Inv_No." localSheetId="13">#REF!</definedName>
    <definedName name="Inv_No.">#REF!</definedName>
    <definedName name="Inv_rep">#REF!</definedName>
    <definedName name="invC" hidden="1">{"Balance Sheet",#N/A,FALSE,"CBR NAM Consolidated vs. Plan";"Cash Flows",#N/A,FALSE,"CBR NAM Consolidated vs. Plan";"Balance Sheet",#N/A,FALSE,"CBR North America Consolidated";"Cash Flows",#N/A,FALSE,"CBR North America Consolidated";"Balance Sheet",#N/A,FALSE,"Canada Consolidation";"Cash Flows",#N/A,FALSE,"Canada Consolidation";"Balance Sheet",#N/A,FALSE,"USA Consolidation";"Cash Flows",#N/A,FALSE,"USA Consolidation";"Balance Sheet",#N/A,FALSE,"102 - CBR Materials";"Cash Flows",#N/A,FALSE,"102 - CBR Materials";"Bal Sheet",#N/A,FALSE,"101 - Calgary Corporate Office";"Cash Flow",#N/A,FALSE,"101 - Calgary Corporate Office";"Balance Sheet",#N/A,FALSE,"USA Consolidation";"Cash Flows",#N/A,FALSE,"USA Consolidation";"Bal Sheet",#N/A,FALSE,"151 - San Mateo Corporate";"Cash Flow",#N/A,FALSE,"151 - San Mateo Corporate"}</definedName>
    <definedName name="InvDate" localSheetId="13">#REF!</definedName>
    <definedName name="InvDate">#REF!</definedName>
    <definedName name="INVEN">#REF!</definedName>
    <definedName name="INVENT">#REF!</definedName>
    <definedName name="InventoryMasterGTS" localSheetId="13">#REF!</definedName>
    <definedName name="InventoryMasterGTS">#REF!</definedName>
    <definedName name="Inverece" localSheetId="13">#REF!</definedName>
    <definedName name="Inverece">#REF!</definedName>
    <definedName name="Inverters">#REF!</definedName>
    <definedName name="INVEST" localSheetId="13">#REF!</definedName>
    <definedName name="INVEST">#REF!</definedName>
    <definedName name="INVESTECON">#REF!</definedName>
    <definedName name="INVESTIM">#REF!</definedName>
    <definedName name="INVESTITION">#REF!</definedName>
    <definedName name="Investment" localSheetId="13">#REF!</definedName>
    <definedName name="Investment">#REF!</definedName>
    <definedName name="InvestmentI" localSheetId="13">#REF!</definedName>
    <definedName name="InvestmentI">#REF!</definedName>
    <definedName name="Investor_Return" localSheetId="13">#REF!</definedName>
    <definedName name="Investor_Return">#REF!</definedName>
    <definedName name="INVESTQ2">#REF!</definedName>
    <definedName name="INVESTSTRA">#REF!</definedName>
    <definedName name="INVINTECON">#REF!</definedName>
    <definedName name="INVINTQ2">#REF!</definedName>
    <definedName name="INVINTSTRA">#REF!</definedName>
    <definedName name="invoice_data">#REF!</definedName>
    <definedName name="InvoiceTotal" localSheetId="13">#REF!</definedName>
    <definedName name="InvoiceTotal">#REF!</definedName>
    <definedName name="Invoicing">#REF!</definedName>
    <definedName name="INVOICNG">#REF!</definedName>
    <definedName name="INVProf">#REF!</definedName>
    <definedName name="INVSTMNT" localSheetId="13">#REF!</definedName>
    <definedName name="INVSTMNT">#REF!</definedName>
    <definedName name="INVTotal">#REF!</definedName>
    <definedName name="invvar" localSheetId="13">#REF!</definedName>
    <definedName name="invvar">#REF!</definedName>
    <definedName name="IOG20B">#REF!</definedName>
    <definedName name="IOGchoice">#REF!</definedName>
    <definedName name="IOP">#REF!</definedName>
    <definedName name="iop_1" hidden="1">{"'Sheet1'!$L$16"}</definedName>
    <definedName name="ip5stm">#REF!</definedName>
    <definedName name="IPHK">#REF!</definedName>
    <definedName name="IPLC">#REF!</definedName>
    <definedName name="IPO">#REF!</definedName>
    <definedName name="IPT">#REF!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"c7"</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"c39"</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"c16"</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"c1471"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"c65"</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ENCHMARK_SECURITY" hidden="1">"c2154"</definedName>
    <definedName name="IQ_BENCHMARK_SPRD" hidden="1">"c2153"</definedName>
    <definedName name="IQ_BENCHMARK_YIELD" hidden="1">"c8955"</definedName>
    <definedName name="IQ_BETA" hidden="1">"c88"</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OVER_SHARES" hidden="1">"c100"</definedName>
    <definedName name="IQ_BV_SHARE" hidden="1">"c100"</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ALLOCATION_ADJUSTMENT_FOREIGN_FFIEC" hidden="1">"c15389"</definedName>
    <definedName name="IQ_CAPITAL_LEASE" hidden="1">"c115"</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"c118"</definedName>
    <definedName name="IQ_CASH_ACQUIRE_CF" hidden="1">"c1630"</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"c118"</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P" hidden="1">"c8888"</definedName>
    <definedName name="IQ_CASH_OPER_AP_ABS" hidden="1">"c8907"</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"c124"</definedName>
    <definedName name="IQ_CASH_ST_INVEST" hidden="1">"c124"</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"c161"</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"c182"</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"c226"</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"c315"</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"c147"</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"c247"</definedName>
    <definedName name="IQ_DEPRE_AMORT_SUPPL" hidden="1">"c1593"</definedName>
    <definedName name="IQ_DEPRE_DEPLE" hidden="1">"c261"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"c322"</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"c333"</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"c330"</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EQ_INC" hidden="1">"c3498"</definedName>
    <definedName name="IQ_EBIT_EQ_INC_EXCL_SBC" hidden="1">"c3502"</definedName>
    <definedName name="IQ_EBIT_EXCL_SBC" hidden="1">"c3082"</definedName>
    <definedName name="IQ_EBIT_GW_ACT_OR_EST" hidden="1">"c4306"</definedName>
    <definedName name="IQ_EBIT_HOMEBUILDING_SALES" hidden="1">"c15815"</definedName>
    <definedName name="IQ_EBIT_INT" hidden="1">"c360"</definedName>
    <definedName name="IQ_EBIT_MARGIN" hidden="1">"c359"</definedName>
    <definedName name="IQ_EBIT_OVER_IE" hidden="1">"c360"</definedName>
    <definedName name="IQ_EBIT_SBC_ACT_OR_EST" hidden="1">"c4316"</definedName>
    <definedName name="IQ_EBIT_SBC_GW_ACT_OR_EST" hidden="1">"c4320"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CAPEX_INT" hidden="1">"c368"</definedName>
    <definedName name="IQ_EBITDA_CAPEX_OVER_TOTAL_IE" hidden="1">"c368"</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HOMEBUILDING_SALES" hidden="1">"c15814"</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"c373"</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GW_ACT_OR_EST" hidden="1">"c4354"</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"c84"</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P" hidden="1">"c8880"</definedName>
    <definedName name="IQ_EPS_AP_ABS" hidden="1">"c8899"</definedName>
    <definedName name="IQ_EPS_EST" hidden="1">"c399"</definedName>
    <definedName name="IQ_EPS_EST_REUT" hidden="1">"c5453"</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AME_AP" hidden="1">"c8918"</definedName>
    <definedName name="IQ_EPS_NAME_AP_ABS" hidden="1">"c8937"</definedName>
    <definedName name="IQ_EPS_NORM" hidden="1">"c1902"</definedName>
    <definedName name="IQ_EPS_NUM_EST" hidden="1">"c402"</definedName>
    <definedName name="IQ_EPS_NUM_EST_REUT" hidden="1">"c5451"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"c552"</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"c739"</definedName>
    <definedName name="IQ_ESOP_DEBT" hidden="1">"c1597"</definedName>
    <definedName name="IQ_ESOP_DEBT_GUARANTEED_FFIEC" hidden="1">"c12971"</definedName>
    <definedName name="IQ_ESOP_OVER_TOTAL" hidden="1">"c13768"</definedName>
    <definedName name="IQ_EST_ACT_EPS" hidden="1">"c1648"</definedName>
    <definedName name="IQ_EST_CURRENCY" hidden="1">"c2140"</definedName>
    <definedName name="IQ_EST_CURRENCY_REUT" hidden="1">"c5437"</definedName>
    <definedName name="IQ_EST_DATE" hidden="1">"c1634"</definedName>
    <definedName name="IQ_EST_DATE_REUT" hidden="1">"c5438"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REUT" hidden="1">"c3633"</definedName>
    <definedName name="IQ_EST_EPS_GROWTH_Q_1YR" hidden="1">"c1641"</definedName>
    <definedName name="IQ_EST_EPS_GROWTH_Q_1YR_REUT" hidden="1">"c5410"</definedName>
    <definedName name="IQ_EST_EPS_SURPRISE" hidden="1">"c1635"</definedName>
    <definedName name="IQ_EST_FAIR_VALUE_MORT_SERVICING_ASSETS_FFIEC" hidden="1">"c12956"</definedName>
    <definedName name="IQ_EST_NEXT_EARNINGS_DATE" hidden="1">"c13591"</definedName>
    <definedName name="IQ_EST_REV_GROWTH_1YR" hidden="1">"c1638"</definedName>
    <definedName name="IQ_EST_REV_GROWTH_2YR" hidden="1">"c1639"</definedName>
    <definedName name="IQ_EST_REV_GROWTH_Q_1YR" hidden="1">"c1640"</definedName>
    <definedName name="IQ_EST_VENDOR" hidden="1">"c5564"</definedName>
    <definedName name="IQ_ESTIMATED_ASSESSABLE_DEPOSITS_FDIC" hidden="1">"c6490"</definedName>
    <definedName name="IQ_ESTIMATED_INSURED_DEPOSITS_FDIC" hidden="1">"c6491"</definedName>
    <definedName name="IQ_EV_OVER_EMPLOYEE" hidden="1">"c1225"</definedName>
    <definedName name="IQ_EV_OVER_LTM_EBIT" hidden="1">"c1221"</definedName>
    <definedName name="IQ_EV_OVER_LTM_EBITDA" hidden="1">"c1223"</definedName>
    <definedName name="IQ_EV_OVER_LTM_REVENUE" hidden="1">"c1227"</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"c406"</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"c413"</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DJ_ACT_OR_EST" hidden="1">"c4435"</definedName>
    <definedName name="IQ_FFO_DILUTED" hidden="1">"c16186"</definedName>
    <definedName name="IQ_FFO_EST" hidden="1">"c418"</definedName>
    <definedName name="IQ_FFO_HIGH_EST" hidden="1">"c419"</definedName>
    <definedName name="IQ_FFO_LOW_EST" hidden="1">"c420"</definedName>
    <definedName name="IQ_FFO_NUM_EST" hidden="1">"c421"</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S_BASIC" hidden="1">"c16185"</definedName>
    <definedName name="IQ_FFO_SHARES_DILUTED" hidden="1">"c16187"</definedName>
    <definedName name="IQ_FFO_STDDEV_EST" hidden="1">"c422"</definedName>
    <definedName name="IQ_FFO_TOTAL_REVENUE" hidden="1">"c16060"</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"c893"</definedName>
    <definedName name="IQ_FINANCING_CASH_SUPPL" hidden="1">"c899"</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"c451"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"c452"</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"c530"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"c192"</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"c511"</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REUT" hidden="1">"c5317"</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"c789"</definedName>
    <definedName name="IQ_INC_AVAIL_INCL" hidden="1">"c791"</definedName>
    <definedName name="IQ_INC_BEFORE_TAX" hidden="1">"c386"</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TYPE" hidden="1">"c15223"</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"c907"</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"c751"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"c656"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REUT" hidden="1">"c5318"</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REUT" hidden="1">"c5316"</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43049.5626851852</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"c781"</definedName>
    <definedName name="IQ_NET_INC_BEFORE" hidden="1">"c344"</definedName>
    <definedName name="IQ_NET_INC_CF" hidden="1">"c793"</definedName>
    <definedName name="IQ_NET_INC_MARGIN" hidden="1">"c794"</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"c797"</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"c1176"</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"c868"</definedName>
    <definedName name="IQ_OTHER_CURRENT_LIAB" hidden="1">"c877"</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"c959"</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"c1010"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"c1022"</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"c8"</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"c1034"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"c1052"</definedName>
    <definedName name="IQ_PREF_STOCK_FFIEC" hidden="1">"c12875"</definedName>
    <definedName name="IQ_PREF_TOT" hidden="1">"c1044"</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"c1068"</definedName>
    <definedName name="IQ_PREPAID_SUBS" hidden="1">"c2117"</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TAX_RETURN_ASSETS_FDIC" hidden="1">"c6731"</definedName>
    <definedName name="IQ_PREV_MONTHLY_FACTOR" hidden="1">"c8973"</definedName>
    <definedName name="IQ_PREV_MONTHLY_FACTOR_DATE" hidden="1">"c8974"</definedName>
    <definedName name="IQ_PRICE_OVER_BVPS" hidden="1">"c1026"</definedName>
    <definedName name="IQ_PRICE_OVER_LTM_EPS" hidden="1">"c1029"</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REUT" hidden="1">"c3631"</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"c795"</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"c518"</definedName>
    <definedName name="IQ_PROPERTY_MGMT_FEE" hidden="1">"c1074"</definedName>
    <definedName name="IQ_PROPERTY_NET" hidden="1">"c829"</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SHARE_ACT_OR_EST" hidden="1">"c4508"</definedName>
    <definedName name="IQ_REDEEM_PREF_STOCK" hidden="1">"c1059"</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"c1090"</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"c1092"</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"c1117"</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REUT" hidden="1">"c3639"</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"c1122"</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40196.4902430556</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"c83"</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"c1197"</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"c1266"</definedName>
    <definedName name="IQ_TOTAL_CASH_DUE_DEPOSITORY_INSTIT_DOM_FFIEC" hidden="1">"c15291"</definedName>
    <definedName name="IQ_TOTAL_CASH_DUE_DEPOSITORY_INSTIT_FFIEC" hidden="1">"c15285"</definedName>
    <definedName name="IQ_TOTAL_CASH_FINAN" hidden="1">"c119"</definedName>
    <definedName name="IQ_TOTAL_CASH_INVEST" hidden="1">"c121"</definedName>
    <definedName name="IQ_TOTAL_CASH_OPER" hidden="1">"c122"</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"c1022"</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NON_CURRENT" hidden="1">"c6191"</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"c1522"</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"c591"</definedName>
    <definedName name="IQ_TOTAL_INTEREST_EXP_FOREIGN_FFIEC" hidden="1">"c15374"</definedName>
    <definedName name="IQ_TOTAL_INTEREST_INC_FOREIGN_FFIEC" hidden="1">"c15373"</definedName>
    <definedName name="IQ_TOTAL_INVENTORY" hidden="1">"c622"</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"c1279"</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"c1294"</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"c1177"</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"c40"</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"c1311"</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RANFARS_최종_3차분">#REF!</definedName>
    <definedName name="IRANFARS2차분_REV_">#REF!</definedName>
    <definedName name="IRATE">#REF!</definedName>
    <definedName name="IRG">#N/A</definedName>
    <definedName name="IRR" localSheetId="13">#REF!</definedName>
    <definedName name="IRR">#REF!</definedName>
    <definedName name="IRRRANGE">#REF!</definedName>
    <definedName name="is" hidden="1">{"'Sheet1'!$L$16"}</definedName>
    <definedName name="is_1" hidden="1">{"'Sheet1'!$L$16"}</definedName>
    <definedName name="IsAudit">#REF!</definedName>
    <definedName name="ISBL_K" localSheetId="13">#REF!</definedName>
    <definedName name="ISBL_K">#REF!</definedName>
    <definedName name="ISBL_K_10">#REF!</definedName>
    <definedName name="ISBL_K_11">#REF!</definedName>
    <definedName name="ISBL_K_12">#REF!</definedName>
    <definedName name="ISBL_K_9">#REF!</definedName>
    <definedName name="ISblnHideRow">#N/A</definedName>
    <definedName name="isCleanUp">#REF!</definedName>
    <definedName name="IsClosedMon">#REF!</definedName>
    <definedName name="isdnbaper">#REF!</definedName>
    <definedName name="isdnbasub">#REF!</definedName>
    <definedName name="isdnbasubs">#REF!</definedName>
    <definedName name="isdnbasubs1">#REF!</definedName>
    <definedName name="isdnpa">#REF!</definedName>
    <definedName name="isdnpa1">#REF!</definedName>
    <definedName name="ISHistForc" localSheetId="13">#REF!</definedName>
    <definedName name="ISHistForc">#REF!</definedName>
    <definedName name="ISINR">#REF!</definedName>
    <definedName name="ISINRDTAIL">#REF!</definedName>
    <definedName name="IsListed">#REF!</definedName>
    <definedName name="ISODWG">#N/A</definedName>
    <definedName name="ISReserves" localSheetId="13">#REF!</definedName>
    <definedName name="ISReserves">#REF!</definedName>
    <definedName name="ISS" localSheetId="13">#REF!</definedName>
    <definedName name="ISS">#REF!</definedName>
    <definedName name="ISS_WO_DETAIL">#REF!</definedName>
    <definedName name="ist" localSheetId="13">#REF!</definedName>
    <definedName name="ist">#REF!</definedName>
    <definedName name="ISTR">#REF!</definedName>
    <definedName name="ISUPMSCsignlload">#REF!</definedName>
    <definedName name="ISUPsignlload">#REF!</definedName>
    <definedName name="ISUPSSPsignlload">#REF!</definedName>
    <definedName name="ISUSD">#REF!</definedName>
    <definedName name="It" localSheetId="13">#REF!</definedName>
    <definedName name="It">#REF!</definedName>
    <definedName name="it_1" hidden="1">{"'Sheet1'!$L$16"}</definedName>
    <definedName name="it_code">#REF!</definedName>
    <definedName name="IT_SCADA_Monitoring">#REF!</definedName>
    <definedName name="itacma7" hidden="1">{#N/A,#N/A,FALSE,"USMED 3";#N/A,#N/A,FALSE,"MARCHALLENGER 1";#N/A,#N/A,FALSE,"MARCHALLENGER 2";#N/A,#N/A,FALSE,"MARCHALLENGER 3";#N/A,#N/A,FALSE,"MARCHALLENGER 4"}</definedName>
    <definedName name="itaemc7" hidden="1">{#N/A,#N/A,FALSE,"USMED 3";#N/A,#N/A,FALSE,"MARCHALLENGER 1";#N/A,#N/A,FALSE,"MARCHALLENGER 2";#N/A,#N/A,FALSE,"MARCHALLENGER 3";#N/A,#N/A,FALSE,"MARCHALLENGER 4"}</definedName>
    <definedName name="itaemc9" hidden="1">{#N/A,#N/A,FALSE,"USMED 3";#N/A,#N/A,FALSE,"MARCHALLENGER 1";#N/A,#N/A,FALSE,"MARCHALLENGER 2";#N/A,#N/A,FALSE,"MARCHALLENGER 3";#N/A,#N/A,FALSE,"MARCHALLENGER 4"}</definedName>
    <definedName name="ITAL">#REF!</definedName>
    <definedName name="ITAMEMC0" hidden="1">{#N/A,#N/A,FALSE,"USMED 3";#N/A,#N/A,FALSE,"MARCHALLENGER 1";#N/A,#N/A,FALSE,"MARCHALLENGER 2";#N/A,#N/A,FALSE,"MARCHALLENGER 3";#N/A,#N/A,FALSE,"MARCHALLENGER 4"}</definedName>
    <definedName name="iteamc6" hidden="1">{#N/A,#N/A,FALSE,"USMED 3";#N/A,#N/A,FALSE,"MARCHALLENGER 1";#N/A,#N/A,FALSE,"MARCHALLENGER 2";#N/A,#N/A,FALSE,"MARCHALLENGER 3";#N/A,#N/A,FALSE,"MARCHALLENGER 4"}</definedName>
    <definedName name="item_col">#REF!</definedName>
    <definedName name="Item_Del_Col">#REF!</definedName>
    <definedName name="item_heading">#REF!</definedName>
    <definedName name="ITEM_NAME">#N/A</definedName>
    <definedName name="item210">#REF!</definedName>
    <definedName name="item221">#REF!</definedName>
    <definedName name="Item223">#REF!</definedName>
    <definedName name="item224">#REF!</definedName>
    <definedName name="Item226">#REF!</definedName>
    <definedName name="item252">#REF!</definedName>
    <definedName name="itemmst">#REF!</definedName>
    <definedName name="itemNum_col">#REF!</definedName>
    <definedName name="itemrt">#REF!</definedName>
    <definedName name="ITEMSAL">#REF!</definedName>
    <definedName name="ITEX" localSheetId="13">#REF!</definedName>
    <definedName name="ITEX">#REF!</definedName>
    <definedName name="ITNO">#N/A</definedName>
    <definedName name="ITONA">#REF!</definedName>
    <definedName name="ITP_increment">#REF!</definedName>
    <definedName name="iu" hidden="1">{#N/A,#N/A,TRUE,"Staffnos &amp; cost"}</definedName>
    <definedName name="IU_1" localSheetId="13">#REF!</definedName>
    <definedName name="IU_1">#REF!</definedName>
    <definedName name="IU_2" localSheetId="13">#REF!</definedName>
    <definedName name="IU_2">#REF!</definedName>
    <definedName name="IUCBILLS" hidden="1">{#N/A,#N/A,TRUE,"Staffnos &amp; cost"}</definedName>
    <definedName name="IUI" localSheetId="13">#REF!</definedName>
    <definedName name="IUI">#REF!</definedName>
    <definedName name="iuw5i" localSheetId="13">#REF!</definedName>
    <definedName name="iuw5i">#REF!</definedName>
    <definedName name="IV">#REF!</definedName>
    <definedName name="IV_1_">#REF!</definedName>
    <definedName name="IV_2_">#REF!</definedName>
    <definedName name="IVA" localSheetId="13">#REF!</definedName>
    <definedName name="IVA">#REF!</definedName>
    <definedName name="IVO">#REF!</definedName>
    <definedName name="iws">#REF!</definedName>
    <definedName name="IYIEHIURE" hidden="1">{#N/A,#N/A,FALSE,"인원";#N/A,#N/A,FALSE,"비용2";#N/A,#N/A,FALSE,"비용1";#N/A,#N/A,FALSE,"비용";#N/A,#N/A,FALSE,"보증2";#N/A,#N/A,FALSE,"보증1";#N/A,#N/A,FALSE,"보증";#N/A,#N/A,FALSE,"손익1";#N/A,#N/A,FALSE,"손익";#N/A,#N/A,FALSE,"부서별매출";#N/A,#N/A,FALSE,"매출"}</definedName>
    <definedName name="IYIEHIURE_2" hidden="1">{#N/A,#N/A,FALSE,"인원";#N/A,#N/A,FALSE,"비용2";#N/A,#N/A,FALSE,"비용1";#N/A,#N/A,FALSE,"비용";#N/A,#N/A,FALSE,"보증2";#N/A,#N/A,FALSE,"보증1";#N/A,#N/A,FALSE,"보증";#N/A,#N/A,FALSE,"손익1";#N/A,#N/A,FALSE,"손익";#N/A,#N/A,FALSE,"부서별매출";#N/A,#N/A,FALSE,"매출"}</definedName>
    <definedName name="J.K._Polyfibre">NA()</definedName>
    <definedName name="J_1">#REF!</definedName>
    <definedName name="J_1_AF">#REF!</definedName>
    <definedName name="J_1_Aug">#REF!</definedName>
    <definedName name="J_1_Dec">#REF!</definedName>
    <definedName name="J_1_Exp_CM">#REF!</definedName>
    <definedName name="J_1_exp_FP">#REF!</definedName>
    <definedName name="J_1_Fct">#REF!</definedName>
    <definedName name="J_1_Jul">#REF!</definedName>
    <definedName name="J_1_Jun">#REF!</definedName>
    <definedName name="J_1_Nov">#REF!</definedName>
    <definedName name="J_1_Oct">#REF!</definedName>
    <definedName name="J_1_Sep">#REF!</definedName>
    <definedName name="J_14" localSheetId="13">#REF!</definedName>
    <definedName name="J_14">#REF!</definedName>
    <definedName name="J_20" localSheetId="13">#REF!</definedName>
    <definedName name="J_20">#REF!</definedName>
    <definedName name="J_21" localSheetId="13">#REF!</definedName>
    <definedName name="J_21">#REF!</definedName>
    <definedName name="J_22" localSheetId="13">#REF!</definedName>
    <definedName name="J_22">#REF!</definedName>
    <definedName name="J_26" localSheetId="13">#REF!</definedName>
    <definedName name="J_26">#REF!</definedName>
    <definedName name="J_27" localSheetId="13">#REF!</definedName>
    <definedName name="J_27">#REF!</definedName>
    <definedName name="J_28" localSheetId="13">#REF!</definedName>
    <definedName name="J_28">#REF!</definedName>
    <definedName name="J_36" localSheetId="13">#REF!</definedName>
    <definedName name="J_36">#REF!</definedName>
    <definedName name="J_38" localSheetId="13">#REF!</definedName>
    <definedName name="J_38">#REF!</definedName>
    <definedName name="J_39" localSheetId="13">#REF!</definedName>
    <definedName name="J_39">#REF!</definedName>
    <definedName name="J_40" localSheetId="13">#REF!</definedName>
    <definedName name="J_40">#REF!</definedName>
    <definedName name="J_41" localSheetId="13">#REF!</definedName>
    <definedName name="J_41">#REF!</definedName>
    <definedName name="J_53" localSheetId="13">#REF!</definedName>
    <definedName name="J_53">#REF!</definedName>
    <definedName name="J_53A" localSheetId="13">#REF!</definedName>
    <definedName name="J_53A">#REF!</definedName>
    <definedName name="J_54" localSheetId="13">#REF!</definedName>
    <definedName name="J_54">#REF!</definedName>
    <definedName name="J_64_R" localSheetId="13">#REF!</definedName>
    <definedName name="J_64_R">#REF!</definedName>
    <definedName name="J_65_R" localSheetId="13">#REF!</definedName>
    <definedName name="J_65_R">#REF!</definedName>
    <definedName name="J_66_R" localSheetId="13">#REF!</definedName>
    <definedName name="J_66_R">#REF!</definedName>
    <definedName name="J_81" localSheetId="13">#REF!</definedName>
    <definedName name="J_81">#REF!</definedName>
    <definedName name="J_82" localSheetId="13">#REF!</definedName>
    <definedName name="J_82">#REF!</definedName>
    <definedName name="J_83" localSheetId="13">#REF!</definedName>
    <definedName name="J_83">#REF!</definedName>
    <definedName name="J_84" localSheetId="13">#REF!</definedName>
    <definedName name="J_84">#REF!</definedName>
    <definedName name="J_85" localSheetId="13">#REF!</definedName>
    <definedName name="J_85">#REF!</definedName>
    <definedName name="J_86" localSheetId="13">#REF!</definedName>
    <definedName name="J_86">#REF!</definedName>
    <definedName name="J_87" localSheetId="13">#REF!</definedName>
    <definedName name="J_87">#REF!</definedName>
    <definedName name="J_89" localSheetId="13">#REF!</definedName>
    <definedName name="J_89">#REF!</definedName>
    <definedName name="J_90" localSheetId="13">#REF!</definedName>
    <definedName name="J_90">#REF!</definedName>
    <definedName name="J_92" localSheetId="13">#REF!</definedName>
    <definedName name="J_92">#REF!</definedName>
    <definedName name="J_93" localSheetId="13">#REF!</definedName>
    <definedName name="J_93">#REF!</definedName>
    <definedName name="J_CODE">#N/A</definedName>
    <definedName name="J_DATE">#N/A</definedName>
    <definedName name="J_DEL">#N/A</definedName>
    <definedName name="J_DESC">#N/A</definedName>
    <definedName name="J_DP_L" localSheetId="13">#REF!</definedName>
    <definedName name="J_DP_L">#REF!</definedName>
    <definedName name="J_Fernandes" localSheetId="13">#REF!</definedName>
    <definedName name="J_Fernandes">#REF!</definedName>
    <definedName name="J_FernandesI" localSheetId="13">#REF!</definedName>
    <definedName name="J_FernandesI">#REF!</definedName>
    <definedName name="J_NAME">#N/A</definedName>
    <definedName name="J_P_MH">#N/A</definedName>
    <definedName name="J_PROG">#N/A</definedName>
    <definedName name="J_REMAINMH">#N/A</definedName>
    <definedName name="j1_cal_jan">#REF!</definedName>
    <definedName name="j1_calc_apr">#REF!</definedName>
    <definedName name="j1_calc_aug">#REF!</definedName>
    <definedName name="j1_calc_dec">#REF!</definedName>
    <definedName name="j1_calc_feb">#REF!</definedName>
    <definedName name="j1_calc_jul">#REF!</definedName>
    <definedName name="j1_calc_jun">#REF!</definedName>
    <definedName name="J1_calc_mar">#REF!</definedName>
    <definedName name="j1_calc_may">#REF!</definedName>
    <definedName name="j1_calc_nov">#REF!</definedName>
    <definedName name="j1_calc_oct">#REF!</definedName>
    <definedName name="j1_calc_sep">#REF!</definedName>
    <definedName name="j145\" localSheetId="13">#REF!</definedName>
    <definedName name="j145\">#REF!</definedName>
    <definedName name="j7_99">#REF!</definedName>
    <definedName name="ja" localSheetId="13">#REF!</definedName>
    <definedName name="ja">#REF!</definedName>
    <definedName name="jaiswal.ghh" hidden="1">{"20 Years",#N/A,FALSE,"P&amp;Ls";"2001",#N/A,FALSE,"P&amp;Ls"}</definedName>
    <definedName name="JAN" localSheetId="13">#REF!</definedName>
    <definedName name="JAN">#REF!</definedName>
    <definedName name="JAN02SAL">#REF!</definedName>
    <definedName name="jan17_forward">#REF!</definedName>
    <definedName name="jann" hidden="1">{"REP1",#N/A,FALSE,"HSSA-LOG"}</definedName>
    <definedName name="JanuaryBalsAct">#REF!</definedName>
    <definedName name="Jay_Pee_Techno">NA()</definedName>
    <definedName name="jb" localSheetId="13">#REF!</definedName>
    <definedName name="jb">#REF!</definedName>
    <definedName name="jcfjj"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jdkjwef" hidden="1">{#N/A,#N/A,FALSE,"Aging Summary";#N/A,#N/A,FALSE,"Ratio Analysis";#N/A,#N/A,FALSE,"Test 120 Day Accts";#N/A,#N/A,FALSE,"Tickmarks"}</definedName>
    <definedName name="JE">#N/A</definedName>
    <definedName name="je_99">#REF!</definedName>
    <definedName name="JEJAK">#N/A</definedName>
    <definedName name="JEJURI" localSheetId="13">#REF!</definedName>
    <definedName name="JEJURI">#REF!</definedName>
    <definedName name="jfcj"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jfcjj" hidden="1">{"Tariff - Tariff",#N/A,TRUE,"Tariff";"Tariff 1 - Tariff",#N/A,TRUE,"Tariff"}</definedName>
    <definedName name="jffhd" hidden="1">{#N/A,#N/A,TRUE,"Staffnos &amp; cost"}</definedName>
    <definedName name="JFG.CGN">"K32"</definedName>
    <definedName name="jfjfj_control" hidden="1">{"'August 2000'!$A$1:$J$101"}</definedName>
    <definedName name="jhasjkrnhnktr" localSheetId="13">#REF!</definedName>
    <definedName name="jhasjkrnhnktr">#REF!</definedName>
    <definedName name="jhjrj" hidden="1">{"Tariff - Tariff",#N/A,TRUE,"Tariff";"Tariff 1 - Tariff",#N/A,TRUE,"Tariff"}</definedName>
    <definedName name="jhmjh" localSheetId="13" hidden="1">#REF!</definedName>
    <definedName name="jhmjh" hidden="1">#REF!</definedName>
    <definedName name="jhriweyrfiew" localSheetId="13">#REF!</definedName>
    <definedName name="jhriweyrfiew">#REF!</definedName>
    <definedName name="jhv" hidden="1">{#N/A,#N/A,FALSE,"CMN_FE"}</definedName>
    <definedName name="jigar" hidden="1">#REF!</definedName>
    <definedName name="JIUYTGVF" localSheetId="13">#REF!</definedName>
    <definedName name="JIUYTGVF">#REF!</definedName>
    <definedName name="jj" localSheetId="13">#REF!</definedName>
    <definedName name="jj">#REF!</definedName>
    <definedName name="JJ_control" hidden="1">{"'August 2000'!$A$1:$J$101"}</definedName>
    <definedName name="jjhbjhb\">#REF!</definedName>
    <definedName name="JJJF" localSheetId="13">#REF!</definedName>
    <definedName name="JJJF">#REF!</definedName>
    <definedName name="jjjj" hidden="1">{#N/A,#N/A,FALSE,"Staffnos &amp; cost"}</definedName>
    <definedName name="jjjj_1" hidden="1">{#N/A,#N/A,FALSE,"Staffnos &amp; cost"}</definedName>
    <definedName name="jjjj_1_1" hidden="1">{#N/A,#N/A,FALSE,"Staffnos &amp; cost"}</definedName>
    <definedName name="jjjj_1_2" hidden="1">{#N/A,#N/A,FALSE,"Staffnos &amp; cost"}</definedName>
    <definedName name="jjjj_2" hidden="1">{#N/A,#N/A,FALSE,"Staffnos &amp; cost"}</definedName>
    <definedName name="jjjj_2_1" hidden="1">{#N/A,#N/A,FALSE,"Staffnos &amp; cost"}</definedName>
    <definedName name="jjjj_3" hidden="1">{#N/A,#N/A,FALSE,"Staffnos &amp; cost"}</definedName>
    <definedName name="JJJJJJJJJJJJJJJJJ" hidden="1">#REF!</definedName>
    <definedName name="JJKJKJL" hidden="1">{"'Mach'!$A$1:$D$39"}</definedName>
    <definedName name="jk" localSheetId="8">[0]!______________DAT18+Extra_Payment</definedName>
    <definedName name="jk" localSheetId="12">[0]!______________DAT18+Extra_Payment</definedName>
    <definedName name="jk" localSheetId="13">[0]!______________DAT18+Extra_Payment</definedName>
    <definedName name="jk" localSheetId="14">[0]!______________DAT18+Extra_Payment</definedName>
    <definedName name="jk" localSheetId="15">[0]!______________DAT18+Extra_Payment</definedName>
    <definedName name="jk" localSheetId="16">[0]!______________DAT18+Extra_Payment</definedName>
    <definedName name="jk" localSheetId="17">[0]!______________DAT18+Extra_Payment</definedName>
    <definedName name="jk" localSheetId="7">[0]!______________DAT18+Extra_Payment</definedName>
    <definedName name="jk">[0]!______________DAT18+Extra_Payment</definedName>
    <definedName name="jkdv\">#REF!</definedName>
    <definedName name="jkdv_">#REF!</definedName>
    <definedName name="jkkljkjkjk" hidden="1">{"DJH3",#N/A,FALSE,"PFL00805";"PJB3",#N/A,FALSE,"PFL00805";"JMD3",#N/A,FALSE,"PFL00805";"DNB3",#N/A,FALSE,"PFL00805";"MJP3",#N/A,FALSE,"PFL00805";"RAB3",#N/A,FALSE,"PFL00805";"GJW3",#N/A,FALSE,"PFL00805";"MASTER3",#N/A,FALSE,"PFL00805"}</definedName>
    <definedName name="jkm"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jku" hidden="1">{"Drawing&amp;Homo.result",#N/A,FALSE,"Greco Hom. and BOM"}</definedName>
    <definedName name="jlkuuil" localSheetId="13">#REF!</definedName>
    <definedName name="jlkuuil">#REF!</definedName>
    <definedName name="jmp">#REF!</definedName>
    <definedName name="JNTCMB" localSheetId="13">#REF!</definedName>
    <definedName name="JNTCMB">#REF!</definedName>
    <definedName name="JNTCYOS2" localSheetId="13">#REF!</definedName>
    <definedName name="JNTCYOS2">#REF!</definedName>
    <definedName name="JNTEXP" localSheetId="13">#REF!</definedName>
    <definedName name="JNTEXP">#REF!</definedName>
    <definedName name="Job">#REF!</definedName>
    <definedName name="JOB_NO">#REF!</definedName>
    <definedName name="Job_Number">#REF!</definedName>
    <definedName name="job_work_details">#REF!</definedName>
    <definedName name="job_work_total">#REF!</definedName>
    <definedName name="jobwork">#REF!</definedName>
    <definedName name="jobwork1">#REF!</definedName>
    <definedName name="Johritsu">#REF!</definedName>
    <definedName name="Joining" localSheetId="13">#REF!</definedName>
    <definedName name="Joining">#REF!</definedName>
    <definedName name="JOYLYN_FERNANDE" localSheetId="13">#REF!</definedName>
    <definedName name="JOYLYN_FERNANDE">#REF!</definedName>
    <definedName name="JOYLYN_FERNANDEI" localSheetId="13">#REF!</definedName>
    <definedName name="JOYLYN_FERNANDEI">#REF!</definedName>
    <definedName name="jqefkiew" hidden="1">9</definedName>
    <definedName name="jrejtwj" localSheetId="13">#REF!</definedName>
    <definedName name="jrejtwj">#REF!</definedName>
    <definedName name="jrfhjrhj" hidden="1">{"P&amp;L - profit &amp; loss",#N/A,TRUE,"P&amp;L";"P&amp;L - Profit &amp; loss 1",#N/A,TRUE,"P&amp;L"}</definedName>
    <definedName name="JRHOLMES" localSheetId="13">#REF!</definedName>
    <definedName name="JRHOLMES">#REF!</definedName>
    <definedName name="JRHOLMESI" localSheetId="13">#REF!</definedName>
    <definedName name="JRHOLMESI">#REF!</definedName>
    <definedName name="Jul_98_to_Mar__99">#REF!</definedName>
    <definedName name="jul02sal">#REF!</definedName>
    <definedName name="jul16_forward">#REF!</definedName>
    <definedName name="JULIVE">#REF!</definedName>
    <definedName name="JULMOT">#REF!</definedName>
    <definedName name="JULVEH">#REF!</definedName>
    <definedName name="JULY" localSheetId="13">#REF!</definedName>
    <definedName name="JULY">#REF!</definedName>
    <definedName name="JulyBalsAct">#REF!</definedName>
    <definedName name="jun">#REF!</definedName>
    <definedName name="JUNE" localSheetId="13">#REF!</definedName>
    <definedName name="JUNE">#REF!</definedName>
    <definedName name="June_1998_closing" localSheetId="13">#REF!</definedName>
    <definedName name="June_1998_closing">#REF!</definedName>
    <definedName name="june_2" hidden="1">{"GUIDELINE2",#N/A,FALSE,"GUIDE LINES"}</definedName>
    <definedName name="June03">#REF!</definedName>
    <definedName name="JUNE05" hidden="1">{"bs",#N/A,FALSE,"BS";"pl",#N/A,FALSE,"PL";"res",#N/A,FALSE,"S.CAP,RES";"loans",#N/A,FALSE,"Loans";"inv",#N/A,FALSE,"C.Assets";"fa",#N/A,FALSE,"F.Assets";"ca",#N/A,FALSE,"C.Assets";"cl",#N/A,FALSE,"CL,Sales,Income";"ovh",#N/A,FALSE,"OVH"}</definedName>
    <definedName name="june1" hidden="1">{"GUIDELINE2",#N/A,FALSE,"GUIDE LINES"}</definedName>
    <definedName name="june1_2" hidden="1">{"GUIDELINE2",#N/A,FALSE,"GUIDE LINES"}</definedName>
    <definedName name="JuneBalsAct">#REF!</definedName>
    <definedName name="JUNIVE">#REF!</definedName>
    <definedName name="JUNMOT">#REF!</definedName>
    <definedName name="JUNVEH">#REF!</definedName>
    <definedName name="JV_ADJ_31399" localSheetId="13">#REF!</definedName>
    <definedName name="JV_ADJ_31399">#REF!</definedName>
    <definedName name="JV_ADJ_31399I" localSheetId="13">#REF!</definedName>
    <definedName name="JV_ADJ_31399I">#REF!</definedName>
    <definedName name="k" localSheetId="13">#REF!</definedName>
    <definedName name="k">#REF!</definedName>
    <definedName name="K_11" localSheetId="13">#REF!</definedName>
    <definedName name="K_11">#REF!</definedName>
    <definedName name="K_12" localSheetId="13">#REF!</definedName>
    <definedName name="K_12">#REF!</definedName>
    <definedName name="K_15" localSheetId="13">#REF!</definedName>
    <definedName name="K_15">#REF!</definedName>
    <definedName name="K_19" localSheetId="13">#REF!</definedName>
    <definedName name="K_19">#REF!</definedName>
    <definedName name="K_20" localSheetId="13">#REF!</definedName>
    <definedName name="K_20">#REF!</definedName>
    <definedName name="K_22" localSheetId="13">#REF!</definedName>
    <definedName name="K_22">#REF!</definedName>
    <definedName name="K_23" localSheetId="13">#REF!</definedName>
    <definedName name="K_23">#REF!</definedName>
    <definedName name="K_24" localSheetId="13">#REF!</definedName>
    <definedName name="K_24">#REF!</definedName>
    <definedName name="K_25" localSheetId="13">#REF!</definedName>
    <definedName name="K_25">#REF!</definedName>
    <definedName name="K_63" localSheetId="13">#REF!</definedName>
    <definedName name="K_63">#REF!</definedName>
    <definedName name="K_63A" localSheetId="13">#REF!</definedName>
    <definedName name="K_63A">#REF!</definedName>
    <definedName name="K_64" localSheetId="13">#REF!</definedName>
    <definedName name="K_64">#REF!</definedName>
    <definedName name="K_64A" localSheetId="13">#REF!</definedName>
    <definedName name="K_64A">#REF!</definedName>
    <definedName name="K_65" localSheetId="13">#REF!</definedName>
    <definedName name="K_65">#REF!</definedName>
    <definedName name="K_80" localSheetId="13">#REF!</definedName>
    <definedName name="K_80">#REF!</definedName>
    <definedName name="K_81_R" localSheetId="13">#REF!</definedName>
    <definedName name="K_81_R">#REF!</definedName>
    <definedName name="K_82" localSheetId="13">#REF!</definedName>
    <definedName name="K_82">#REF!</definedName>
    <definedName name="k1_table" localSheetId="13">#REF!</definedName>
    <definedName name="k1_table">#REF!</definedName>
    <definedName name="KA" localSheetId="13">#REF!</definedName>
    <definedName name="KA">#REF!</definedName>
    <definedName name="KABBASI" hidden="1">{#N/A,#N/A,FALSE,"s12 Access Fam BSP";#N/A,#N/A,FALSE,"s13 WG";#N/A,#N/A,FALSE,"s14 Azlan BSP";#N/A,#N/A,FALSE,"s15 Access Stk Rotate";#N/A,#N/A,FALSE,"s16 WG Stk Rotate";#N/A,#N/A,FALSE,"s17.Avg Days POS"}</definedName>
    <definedName name="kailash1" hidden="1">{"Drawing&amp;Homo.result",#N/A,FALSE,"Greco Hom. and BOM"}</definedName>
    <definedName name="kanika" localSheetId="13">#REF!</definedName>
    <definedName name="kanika">#REF!</definedName>
    <definedName name="kaori" localSheetId="13">#REF!</definedName>
    <definedName name="kaori">#REF!</definedName>
    <definedName name="Kap">#REF!</definedName>
    <definedName name="kapil" localSheetId="13">#REF!</definedName>
    <definedName name="kapil">#REF!</definedName>
    <definedName name="Kaprolat" localSheetId="13">#REF!</definedName>
    <definedName name="Kaprolat">#REF!</definedName>
    <definedName name="kaprolatIND" localSheetId="13">#REF!</definedName>
    <definedName name="kaprolatIND">#REF!</definedName>
    <definedName name="KAR">#REF!</definedName>
    <definedName name="kar_std">#REF!</definedName>
    <definedName name="KAREN_ALI" localSheetId="13">#REF!</definedName>
    <definedName name="KAREN_ALI">#REF!</definedName>
    <definedName name="KAREN_ALII" localSheetId="13">#REF!</definedName>
    <definedName name="KAREN_ALII">#REF!</definedName>
    <definedName name="KAREN_JANE" localSheetId="13">#REF!</definedName>
    <definedName name="KAREN_JANE">#REF!</definedName>
    <definedName name="KAREN_JANEI" localSheetId="13">#REF!</definedName>
    <definedName name="KAREN_JANEI">#REF!</definedName>
    <definedName name="Karnal">#REF!</definedName>
    <definedName name="kazuyo" localSheetId="13">#REF!</definedName>
    <definedName name="kazuyo">#REF!</definedName>
    <definedName name="kcong" localSheetId="13">#REF!</definedName>
    <definedName name="kcong">#REF!</definedName>
    <definedName name="kdkdkdk" hidden="1">{"DJH3",#N/A,FALSE,"PFL00805";"PJB3",#N/A,FALSE,"PFL00805";"JMD3",#N/A,FALSE,"PFL00805";"DNB3",#N/A,FALSE,"PFL00805";"MJP3",#N/A,FALSE,"PFL00805";"RAB3",#N/A,FALSE,"PFL00805";"GJW3",#N/A,FALSE,"PFL00805";"MASTER3",#N/A,FALSE,"PFL00805"}</definedName>
    <definedName name="KDLC">#REF!</definedName>
    <definedName name="KEIKAKU">#REF!</definedName>
    <definedName name="kejlkehfklew" localSheetId="13" hidden="1">#REF!</definedName>
    <definedName name="kejlkehfklew" hidden="1">#REF!</definedName>
    <definedName name="Ketna" hidden="1">{"AUDIT-MWOS WITH POS 7.11.98",#N/A,FALSE,"AUDIT-MWOS"}</definedName>
    <definedName name="Kettex" localSheetId="13">#REF!</definedName>
    <definedName name="Kettex">#REF!</definedName>
    <definedName name="kettex98" localSheetId="13">#REF!</definedName>
    <definedName name="kettex98">#REF!</definedName>
    <definedName name="kew">#REF!</definedName>
    <definedName name="key" hidden="1">#REF!</definedName>
    <definedName name="Key_Indicators">#REF!</definedName>
    <definedName name="KG" localSheetId="13">#REF!</definedName>
    <definedName name="KG">#REF!</definedName>
    <definedName name="KGS" localSheetId="13">#REF!</definedName>
    <definedName name="KGS">#REF!</definedName>
    <definedName name="khac">2</definedName>
    <definedName name="KHANNA" localSheetId="13">#REF!</definedName>
    <definedName name="KHANNA">#REF!</definedName>
    <definedName name="khewisdhi3jnew" localSheetId="13">#REF!</definedName>
    <definedName name="khewisdhi3jnew">#REF!</definedName>
    <definedName name="khhkkhk" hidden="1">{#N/A,#N/A,FALSE,"Profit Status";#N/A,#N/A,FALSE,"Invest";#N/A,#N/A,FALSE,"Revenue";#N/A,#N/A,FALSE,"Variable Cost";#N/A,#N/A,FALSE,"Options &amp; Series"}</definedName>
    <definedName name="khksz" hidden="1">{#N/A,#N/A,FALSE,"Aging Summary";#N/A,#N/A,FALSE,"Ratio Analysis";#N/A,#N/A,FALSE,"Test 120 Day Accts";#N/A,#N/A,FALSE,"Tickmarks"}</definedName>
    <definedName name="khksz_2" hidden="1">{#N/A,#N/A,FALSE,"Aging Summary";#N/A,#N/A,FALSE,"Ratio Analysis";#N/A,#N/A,FALSE,"Test 120 Day Accts";#N/A,#N/A,FALSE,"Tickmarks"}</definedName>
    <definedName name="khupip" localSheetId="13">#REF!</definedName>
    <definedName name="khupip">#REF!</definedName>
    <definedName name="Kiem_tra_trung_ten" localSheetId="13">#REF!</definedName>
    <definedName name="Kiem_tra_trung_ten">#REF!</definedName>
    <definedName name="Kinauni" localSheetId="13">#REF!</definedName>
    <definedName name="Kinauni">#REF!</definedName>
    <definedName name="kissa">#REF!</definedName>
    <definedName name="kissakei">#REF!</definedName>
    <definedName name="KITS">#REF!</definedName>
    <definedName name="kıu" hidden="1">{"EVA",#N/A,FALSE,"SMT2";#N/A,#N/A,FALSE,"Summary";#N/A,#N/A,FALSE,"Graphs";#N/A,#N/A,FALSE,"4 Panel"}</definedName>
    <definedName name="kj" localSheetId="13">#REF!</definedName>
    <definedName name="kj">#REF!</definedName>
    <definedName name="kjfvnd">#REF!</definedName>
    <definedName name="kjh" hidden="1">{#N/A,#N/A,FALSE,"CMN_FE"}</definedName>
    <definedName name="kjsdbckj">#REF!</definedName>
    <definedName name="kjskldjfkl">#REF!</definedName>
    <definedName name="KJU" localSheetId="13">#REF!</definedName>
    <definedName name="KJU">#REF!</definedName>
    <definedName name="KK" localSheetId="13">#REF!</definedName>
    <definedName name="KK">#REF!</definedName>
    <definedName name="kka" hidden="1">{"'August 2000'!$A$1:$J$101"}</definedName>
    <definedName name="kkk" hidden="1">{#N/A,#N/A,FALSE,"COMP"}</definedName>
    <definedName name="kkka" hidden="1">{#N/A,#N/A,FALSE,"Sheet-1";#N/A,#N/A,FALSE,"Sheet-2";#N/A,#N/A,FALSE,"Sheet-3"}</definedName>
    <definedName name="kkkk">#REF!</definedName>
    <definedName name="kkkkk" hidden="1">#REF!</definedName>
    <definedName name="kkkkkkkkk" hidden="1">{"Drawing&amp;Homo.result",#N/A,FALSE,"Greco Hom. and BOM"}</definedName>
    <definedName name="kl" localSheetId="13">#REF!</definedName>
    <definedName name="kl">#REF!</definedName>
    <definedName name="klgòlòbl" hidden="1">{#N/A,#N/A,FALSE,"Cover";#N/A,#N/A,FALSE,"Assumptions";#N/A,#N/A,FALSE,"Volumes";#N/A,#N/A,FALSE,"Pricing";#N/A,#N/A,FALSE,"TFLE Walk";#N/A,#N/A,FALSE,"Variable Cost";#N/A,#N/A,FALSE,"Sensitivity";#N/A,#N/A,FALSE,"Investment";#N/A,#N/A,FALSE,"Profitability"}</definedName>
    <definedName name="KLJ" hidden="1">{#N/A,#N/A,FALSE,"Aging Summary";#N/A,#N/A,FALSE,"Ratio Analysis";#N/A,#N/A,FALSE,"Test 120 Day Accts";#N/A,#N/A,FALSE,"Tickmarks"}</definedName>
    <definedName name="klkwe" hidden="1">86</definedName>
    <definedName name="kllllllll" hidden="1">#REF!</definedName>
    <definedName name="KLM">#REF!</definedName>
    <definedName name="knn">#REF!</definedName>
    <definedName name="Known" localSheetId="13">#REF!</definedName>
    <definedName name="Known">#REF!</definedName>
    <definedName name="KnownTable" localSheetId="13">#REF!</definedName>
    <definedName name="KnownTable">#REF!</definedName>
    <definedName name="KnownTitle" localSheetId="13">#REF!</definedName>
    <definedName name="KnownTitle">#REF!</definedName>
    <definedName name="kol">#REF!</definedName>
    <definedName name="Kol_1" hidden="1">{#N/A,#N/A,FALSE,"Staffnos &amp; cost"}</definedName>
    <definedName name="Kol_2" hidden="1">{#N/A,#N/A,FALSE,"Staffnos &amp; cost"}</definedName>
    <definedName name="komal" localSheetId="13">#REF!</definedName>
    <definedName name="komal">#REF!</definedName>
    <definedName name="konsol" localSheetId="13">#REF!</definedName>
    <definedName name="konsol">#REF!</definedName>
    <definedName name="konsol1" localSheetId="13">#REF!</definedName>
    <definedName name="konsol1">#REF!</definedName>
    <definedName name="konsol2" localSheetId="13">#REF!</definedName>
    <definedName name="konsol2">#REF!</definedName>
    <definedName name="konsol3" localSheetId="13">#REF!</definedName>
    <definedName name="konsol3">#REF!</definedName>
    <definedName name="konsol4" localSheetId="13">#REF!</definedName>
    <definedName name="konsol4">#REF!</definedName>
    <definedName name="konsol5" localSheetId="13">#REF!</definedName>
    <definedName name="konsol5">#REF!</definedName>
    <definedName name="konsol6" localSheetId="13">#REF!</definedName>
    <definedName name="konsol6">#REF!</definedName>
    <definedName name="konsol7" localSheetId="13">#REF!</definedName>
    <definedName name="konsol7">#REF!</definedName>
    <definedName name="KOREA_PLASTIC_in_KUSD" localSheetId="13">#REF!</definedName>
    <definedName name="KOREA_PLASTIC_in_KUSD">#REF!</definedName>
    <definedName name="KOREA_RENTAL">#REF!</definedName>
    <definedName name="KP_INV_FREIGHT_F216" localSheetId="13">#REF!</definedName>
    <definedName name="KP_INV_FREIGHT_F216">#REF!</definedName>
    <definedName name="KPI" hidden="1">{#N/A,#N/A,FALSE,"Staffnos &amp; cost"}</definedName>
    <definedName name="KPIs">#REF!</definedName>
    <definedName name="kr" hidden="1">{#N/A,#N/A,FALSE,"AUDIT-MWOS"}</definedName>
    <definedName name="KSD" localSheetId="13">#REF!</definedName>
    <definedName name="KSD">#REF!</definedName>
    <definedName name="ksk"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kskk" hidden="1">{#N/A,#N/A,FALSE,"COVER.XLS";#N/A,#N/A,FALSE,"RACT1.XLS";#N/A,#N/A,FALSE,"RACT2.XLS";#N/A,#N/A,FALSE,"ECCMP";#N/A,#N/A,FALSE,"WELDER.XLS"}</definedName>
    <definedName name="ksubs">#REF!</definedName>
    <definedName name="ksubscribers">#REF!</definedName>
    <definedName name="KUB">#REF!</definedName>
    <definedName name="KUBE" localSheetId="13">#REF!</definedName>
    <definedName name="KUBE">#REF!</definedName>
    <definedName name="Kurs_EUR">#REF!</definedName>
    <definedName name="KUULSD" hidden="1">{#N/A,#N/A,FALSE,"COMP"}</definedName>
    <definedName name="KV_AC">#REF!</definedName>
    <definedName name="kvs" hidden="1">{#N/A,#N/A,FALSE,"COVER1.XLS ";#N/A,#N/A,FALSE,"RACT1.XLS";#N/A,#N/A,FALSE,"RACT2.XLS";#N/A,#N/A,FALSE,"ECCMP";#N/A,#N/A,FALSE,"WELDER.XLS"}</definedName>
    <definedName name="kwhr">#REF!</definedName>
    <definedName name="l">#REF!</definedName>
    <definedName name="L_11" localSheetId="13">#REF!</definedName>
    <definedName name="L_11">#REF!</definedName>
    <definedName name="L_12" localSheetId="13">#REF!</definedName>
    <definedName name="L_12">#REF!</definedName>
    <definedName name="L_13" localSheetId="13">#REF!</definedName>
    <definedName name="L_13">#REF!</definedName>
    <definedName name="L_16_R" localSheetId="13">#REF!</definedName>
    <definedName name="L_16_R">#REF!</definedName>
    <definedName name="L_16A" localSheetId="13">#REF!</definedName>
    <definedName name="L_16A">#REF!</definedName>
    <definedName name="L_18_R" localSheetId="13">#REF!</definedName>
    <definedName name="L_18_R">#REF!</definedName>
    <definedName name="L_40" localSheetId="13">#REF!</definedName>
    <definedName name="L_40">#REF!</definedName>
    <definedName name="L_46" localSheetId="13">#REF!</definedName>
    <definedName name="L_46">#REF!</definedName>
    <definedName name="L_48" localSheetId="13">#REF!</definedName>
    <definedName name="L_48">#REF!</definedName>
    <definedName name="L_64" localSheetId="13">#REF!</definedName>
    <definedName name="L_64">#REF!</definedName>
    <definedName name="L_64_R_T___S" localSheetId="13">#REF!</definedName>
    <definedName name="L_64_R_T___S">#REF!</definedName>
    <definedName name="L_65_R" localSheetId="13">#REF!</definedName>
    <definedName name="L_65_R">#REF!</definedName>
    <definedName name="L_65_T_S" localSheetId="13">#REF!</definedName>
    <definedName name="L_65_T_S">#REF!</definedName>
    <definedName name="L_65R_T_S" localSheetId="13">#REF!</definedName>
    <definedName name="L_65R_T_S">#REF!</definedName>
    <definedName name="L_77" localSheetId="13">#REF!</definedName>
    <definedName name="L_77">#REF!</definedName>
    <definedName name="L_77_IN" localSheetId="13">#REF!</definedName>
    <definedName name="L_77_IN">#REF!</definedName>
    <definedName name="L_78_T" localSheetId="13">#REF!</definedName>
    <definedName name="L_78_T">#REF!</definedName>
    <definedName name="L_78_T_S" localSheetId="13">#REF!</definedName>
    <definedName name="L_78_T_S">#REF!</definedName>
    <definedName name="L_79" localSheetId="13">#REF!</definedName>
    <definedName name="L_79">#REF!</definedName>
    <definedName name="L_80" localSheetId="13">#REF!</definedName>
    <definedName name="L_80">#REF!</definedName>
    <definedName name="L_81" localSheetId="13">#REF!</definedName>
    <definedName name="L_81">#REF!</definedName>
    <definedName name="L_89" localSheetId="13">#REF!</definedName>
    <definedName name="L_89">#REF!</definedName>
    <definedName name="L_90" localSheetId="13">#REF!</definedName>
    <definedName name="L_90">#REF!</definedName>
    <definedName name="L_AcctDes">#REF!</definedName>
    <definedName name="L_Adjust_GT">#REF!</definedName>
    <definedName name="L_AJE_Tot_GT">#REF!</definedName>
    <definedName name="l_ats">#REF!</definedName>
    <definedName name="l_bx">#REF!</definedName>
    <definedName name="l_cb">#REF!</definedName>
    <definedName name="L_CompNum">#REF!</definedName>
    <definedName name="L_CY_Beg_GT">#REF!</definedName>
    <definedName name="L_CY_End_GT">#REF!</definedName>
    <definedName name="l_emt">#REF!</definedName>
    <definedName name="l_fas">#REF!</definedName>
    <definedName name="l_fmc">#REF!</definedName>
    <definedName name="l_grnd">#REF!</definedName>
    <definedName name="L_GrpNum">#REF!</definedName>
    <definedName name="l_hang">#REF!</definedName>
    <definedName name="L_Headings">#REF!</definedName>
    <definedName name="l_imc">#REF!</definedName>
    <definedName name="L_KeyValue">#REF!</definedName>
    <definedName name="l_kwhr">#REF!</definedName>
    <definedName name="l_lf">#REF!</definedName>
    <definedName name="l_mts">#REF!</definedName>
    <definedName name="l_pan">#REF!</definedName>
    <definedName name="l_pvc">#REF!</definedName>
    <definedName name="L_PY_End_GT">#REF!</definedName>
    <definedName name="L_RJE_Tot_GT">#REF!</definedName>
    <definedName name="L_RowNum">#REF!</definedName>
    <definedName name="l_wc">#REF!</definedName>
    <definedName name="l_wd">#REF!</definedName>
    <definedName name="l_wway">#REF!</definedName>
    <definedName name="L1_" localSheetId="13">#REF!</definedName>
    <definedName name="L1_">#REF!</definedName>
    <definedName name="L23_" localSheetId="13">#REF!</definedName>
    <definedName name="L23_">#REF!</definedName>
    <definedName name="LABELTEXTCOLUMN1">#REF!</definedName>
    <definedName name="LABELTEXTCOLUMN2">#REF!</definedName>
    <definedName name="LABELTEXTCOLUMN3">#REF!</definedName>
    <definedName name="LABELTEXTCOLUMN4">#REF!</definedName>
    <definedName name="LABELTEXTCOLUMN5">#REF!</definedName>
    <definedName name="LABELTEXTCOLUMN6">#REF!</definedName>
    <definedName name="LABELTEXTCOLUMN7">#REF!</definedName>
    <definedName name="LABELTEXTROW1">#REF!</definedName>
    <definedName name="LABELTEXTROW2">#REF!</definedName>
    <definedName name="LABELTEXTROW3">#REF!</definedName>
    <definedName name="LABELTEXTROW4">#REF!</definedName>
    <definedName name="LABELTEXTROW5">#REF!</definedName>
    <definedName name="LABELTEXTROW6">#REF!</definedName>
    <definedName name="LABELTEXTROW7">#REF!</definedName>
    <definedName name="LABODCS">#REF!</definedName>
    <definedName name="LaborLet0">#REF!</definedName>
    <definedName name="Labour" localSheetId="13">#REF!</definedName>
    <definedName name="Labour">#REF!</definedName>
    <definedName name="LAC" localSheetId="13">#REF!</definedName>
    <definedName name="LAC">#REF!</definedName>
    <definedName name="lads">#REF!</definedName>
    <definedName name="LAL">#REF!</definedName>
    <definedName name="LAMAX">#REF!</definedName>
    <definedName name="Lamp" localSheetId="13">#REF!</definedName>
    <definedName name="Lamp">#REF!</definedName>
    <definedName name="lan" localSheetId="13">#REF!</definedName>
    <definedName name="lan">#REF!</definedName>
    <definedName name="LAND" localSheetId="13">#REF!</definedName>
    <definedName name="LAND">#REF!</definedName>
    <definedName name="LAND_DEV" localSheetId="13">#REF!</definedName>
    <definedName name="LAND_DEV">#REF!</definedName>
    <definedName name="LAND_DEV_10">#REF!</definedName>
    <definedName name="LAND_DEV_11">#REF!</definedName>
    <definedName name="LAND_DEV_12">#REF!</definedName>
    <definedName name="LAND_DEV_9">#REF!</definedName>
    <definedName name="Landing_Cost">#REF!</definedName>
    <definedName name="LANGE">#REF!</definedName>
    <definedName name="LANGEX">#REF!</definedName>
    <definedName name="Language">#REF!</definedName>
    <definedName name="LANGUAGE_VERSION">#REF!</definedName>
    <definedName name="LAP" hidden="1">{#N/A,#N/A,FALSE,"Staffnos &amp; cost"}</definedName>
    <definedName name="LAPDconc">#REF!</definedName>
    <definedName name="LAPDmux">#REF!</definedName>
    <definedName name="Large_TCH">#REF!</definedName>
    <definedName name="las" hidden="1">{#N/A,#N/A,FALSE,"S1 Theatre Sum";#N/A,#N/A,FALSE,"S2 U.S. B.S.POS";#N/A,#N/A,FALSE,"S3 US POS";#N/A,#N/A,FALSE,"S4 Family POS";#N/A,#N/A,FALSE,"S5 Ship vs POS";#N/A,#N/A,FALSE,"S6 Top VAR"}</definedName>
    <definedName name="LAST">#REF!</definedName>
    <definedName name="Last_Row">#N/A</definedName>
    <definedName name="Last_Year" localSheetId="13">#REF!</definedName>
    <definedName name="Last_Year">#REF!</definedName>
    <definedName name="latency">#REF!</definedName>
    <definedName name="Latest_Version" localSheetId="13">#REF!</definedName>
    <definedName name="Latest_Version">#REF!</definedName>
    <definedName name="laura" hidden="1">{"'1-TheatreBkgs'!$A$1:$L$102"}</definedName>
    <definedName name="LAVG" localSheetId="13">#REF!</definedName>
    <definedName name="LAVG">#REF!</definedName>
    <definedName name="lbs_per_tonne">2204.6226</definedName>
    <definedName name="LC" localSheetId="13">#REF!</definedName>
    <definedName name="LC">#REF!</definedName>
    <definedName name="LC_CD">#REF!</definedName>
    <definedName name="LC5_total" localSheetId="13">#REF!</definedName>
    <definedName name="LC5_total">#REF!</definedName>
    <definedName name="LC6_total" localSheetId="13">#REF!</definedName>
    <definedName name="LC6_total">#REF!</definedName>
    <definedName name="LD" localSheetId="13">#REF!</definedName>
    <definedName name="LD">#REF!</definedName>
    <definedName name="LDATE">#REF!</definedName>
    <definedName name="LDCIRWrk">#REF!</definedName>
    <definedName name="LDCMD">#REF!</definedName>
    <definedName name="LDdata" localSheetId="13">#REF!</definedName>
    <definedName name="LDdata">#REF!</definedName>
    <definedName name="lddelta">#REF!</definedName>
    <definedName name="LDETABDG">#REF!</definedName>
    <definedName name="LDF_LEN">#REF!</definedName>
    <definedName name="LDINPUT">#REF!</definedName>
    <definedName name="LDLL6">#REF!</definedName>
    <definedName name="LDLLDDELTA">#REF!</definedName>
    <definedName name="LDLLDLOCTA">#REF!</definedName>
    <definedName name="LDLLDTA">#REF!</definedName>
    <definedName name="LDLLGSV5">#REF!</definedName>
    <definedName name="LDLLQD">#REF!</definedName>
    <definedName name="LDPE">#REF!</definedName>
    <definedName name="LDPE_PRICE_DIFFERENCE">"lddelta"</definedName>
    <definedName name="LDSUMARY">#REF!</definedName>
    <definedName name="LE" localSheetId="13">#REF!</definedName>
    <definedName name="LE">#REF!</definedName>
    <definedName name="LEASE" localSheetId="13">#REF!</definedName>
    <definedName name="LEASE">#REF!</definedName>
    <definedName name="Lease_hold_Improvements">#REF!</definedName>
    <definedName name="Lease_hold_Land">#REF!</definedName>
    <definedName name="Leasehold" localSheetId="13">#REF!</definedName>
    <definedName name="Leasehold">#REF!</definedName>
    <definedName name="LeaseholdI" localSheetId="13">#REF!</definedName>
    <definedName name="LeaseholdI">#REF!</definedName>
    <definedName name="LEFRT">#REF!</definedName>
    <definedName name="LEGAL" localSheetId="13">#REF!</definedName>
    <definedName name="LEGAL">#REF!</definedName>
    <definedName name="LegalAssociateDays">#REF!</definedName>
    <definedName name="LegalInternalStaffDaysRequired">#REF!</definedName>
    <definedName name="LegalSecret" localSheetId="13">#REF!</definedName>
    <definedName name="LegalSecret">#REF!</definedName>
    <definedName name="LEI" localSheetId="13">#REF!</definedName>
    <definedName name="LEI">#REF!</definedName>
    <definedName name="LeistungKostenstelle" localSheetId="13">#REF!</definedName>
    <definedName name="LeistungKostenstelle">#REF!</definedName>
    <definedName name="LeistungVerdichtTechVerw" localSheetId="13">#REF!</definedName>
    <definedName name="LeistungVerdichtTechVerw">#REF!</definedName>
    <definedName name="lesmodel">#REF!</definedName>
    <definedName name="LetAddlContractData">#REF!</definedName>
    <definedName name="LetClaimedCurrent">#REF!</definedName>
    <definedName name="LetExcessFundingCurrent">#REF!</definedName>
    <definedName name="LetExcessFundingTotal">#REF!</definedName>
    <definedName name="LetHeaderBottom">#REF!</definedName>
    <definedName name="LetHeaderTop">#REF!</definedName>
    <definedName name="LetIncrFeeReten">#REF!</definedName>
    <definedName name="LetIncrFundCosts">#REF!</definedName>
    <definedName name="LetIncrFundFee">#REF!</definedName>
    <definedName name="LetIncrFundTotal">#REF!</definedName>
    <definedName name="LetIndCurrent">#REF!</definedName>
    <definedName name="LetIndTotal">#REF!</definedName>
    <definedName name="LetInvoiceAmount">#REF!</definedName>
    <definedName name="LetInvoiceCurrent">#REF!</definedName>
    <definedName name="LetLaborCurrent">#REF!</definedName>
    <definedName name="LetLaborTotal">#REF!</definedName>
    <definedName name="letneg1">#REF!</definedName>
    <definedName name="LetNegValCosts">#REF!</definedName>
    <definedName name="LetNegValFee">#REF!</definedName>
    <definedName name="LetNegValTotal">#REF!</definedName>
    <definedName name="LetODCCurrent">#REF!</definedName>
    <definedName name="LetODCTotal">#REF!</definedName>
    <definedName name="LETTER" localSheetId="13">#REF!</definedName>
    <definedName name="LETTER">#REF!</definedName>
    <definedName name="letter1" localSheetId="13">#REF!</definedName>
    <definedName name="letter1">#REF!</definedName>
    <definedName name="Letterhead0">#REF!</definedName>
    <definedName name="LetTotalClaimed">#REF!</definedName>
    <definedName name="LetTotalContract">#REF!</definedName>
    <definedName name="LetTotalFunding">#REF!</definedName>
    <definedName name="LEVEL">#REF!</definedName>
    <definedName name="lex" localSheetId="13">#REF!</definedName>
    <definedName name="lex">#REF!</definedName>
    <definedName name="ley" localSheetId="13">#REF!</definedName>
    <definedName name="ley">#REF!</definedName>
    <definedName name="lf" localSheetId="13">#REF!</definedName>
    <definedName name="lf">#REF!</definedName>
    <definedName name="LG" localSheetId="13">#REF!</definedName>
    <definedName name="LG">#REF!</definedName>
    <definedName name="LGE_WACC">#REF!</definedName>
    <definedName name="lhlhhj" hidden="1">{"SCB BG EXT",#N/A,FALSE,"ADVANCEBG-EXT.D"}</definedName>
    <definedName name="LI">#REF!</definedName>
    <definedName name="lia">#REF!</definedName>
    <definedName name="liab" localSheetId="13">#REF!</definedName>
    <definedName name="liab">#REF!</definedName>
    <definedName name="liab\inc\intt" localSheetId="13">#REF!</definedName>
    <definedName name="liab\inc\intt">#REF!</definedName>
    <definedName name="liabilities">#REF!</definedName>
    <definedName name="LIABILITY">#REF!</definedName>
    <definedName name="liabproj">#REF!</definedName>
    <definedName name="LICENSE" localSheetId="13">#REF!</definedName>
    <definedName name="LICENSE">#REF!</definedName>
    <definedName name="LICENSE_10">#REF!</definedName>
    <definedName name="LICENSE_11">#REF!</definedName>
    <definedName name="LICENSE_12">#REF!</definedName>
    <definedName name="LICENSE_9">#REF!</definedName>
    <definedName name="LIDIA" hidden="1">{"'OBT_6M_30_6'!$S$1:$AE$53"}</definedName>
    <definedName name="LIDIA2" hidden="1">{"'OBT_6M_30_6'!$S$1:$AE$53"}</definedName>
    <definedName name="LIDIA3" hidden="1">{"'OBT_6M_30_6'!$S$1:$AE$53"}</definedName>
    <definedName name="LIDIA4" hidden="1">{"'OBT_6M_30_6'!$S$1:$AE$53"}</definedName>
    <definedName name="Lighting" hidden="1">{#N/A,#N/A,FALSE,"Profit Status";#N/A,#N/A,FALSE,"Invest";#N/A,#N/A,FALSE,"Revenue";#N/A,#N/A,FALSE,"Variable Cost";#N/A,#N/A,FALSE,"Options &amp; Series"}</definedName>
    <definedName name="ligne" localSheetId="13">#REF!</definedName>
    <definedName name="ligne">#REF!</definedName>
    <definedName name="Likely1" localSheetId="13">#REF!</definedName>
    <definedName name="Likely1">#REF!</definedName>
    <definedName name="Likely2" localSheetId="13">#REF!</definedName>
    <definedName name="Likely2">#REF!</definedName>
    <definedName name="LikelyTable1" localSheetId="13">#REF!</definedName>
    <definedName name="LikelyTable1">#REF!</definedName>
    <definedName name="LikelyTable2" localSheetId="13">#REF!</definedName>
    <definedName name="LikelyTable2">#REF!</definedName>
    <definedName name="LikelyTitle" localSheetId="13">#REF!</definedName>
    <definedName name="LikelyTitle">#REF!</definedName>
    <definedName name="lıl" hidden="1">{#N/A,#N/A,FALSE,"SMT1";#N/A,#N/A,FALSE,"SMT2";#N/A,#N/A,FALSE,"Summary";#N/A,#N/A,FALSE,"Graphs";#N/A,#N/A,FALSE,"4 Panel"}</definedName>
    <definedName name="limcount" hidden="1">1</definedName>
    <definedName name="linda" localSheetId="13">#REF!</definedName>
    <definedName name="linda">#REF!</definedName>
    <definedName name="linda2" localSheetId="13">#REF!</definedName>
    <definedName name="linda2">#REF!</definedName>
    <definedName name="linda3" localSheetId="13">#REF!</definedName>
    <definedName name="linda3">#REF!</definedName>
    <definedName name="line" localSheetId="13">#REF!</definedName>
    <definedName name="line">#REF!</definedName>
    <definedName name="LINE10110ITEM60">#REF!</definedName>
    <definedName name="LINE10370ITEM60">#REF!</definedName>
    <definedName name="LINE10380ITEM60">#REF!</definedName>
    <definedName name="LINE10690ITEM60">#REF!</definedName>
    <definedName name="LINE10700ITEM60">#REF!</definedName>
    <definedName name="LINE10890ITEM60">#REF!</definedName>
    <definedName name="LINE10900ITEM60">#REF!</definedName>
    <definedName name="LINE12900ITEM60">#REF!</definedName>
    <definedName name="LINE13900ITEM60">#REF!</definedName>
    <definedName name="LINE14100ITEM60">#REF!</definedName>
    <definedName name="LINE15900ITEM60">#REF!</definedName>
    <definedName name="LINE17900ITEM60">#REF!</definedName>
    <definedName name="LINE20390ITEM60">#REF!</definedName>
    <definedName name="LINE20490ITEM60">#REF!</definedName>
    <definedName name="LINE20500ITEM60">#REF!</definedName>
    <definedName name="LINE20600ITEM60">#REF!</definedName>
    <definedName name="LINE20790ITEM60">#REF!</definedName>
    <definedName name="LINE22000ITEM60">#REF!</definedName>
    <definedName name="LINE22900ITEM60">#REF!</definedName>
    <definedName name="LINE23190ITEM60">#REF!</definedName>
    <definedName name="LINE23200ITEM60">#REF!</definedName>
    <definedName name="LINE23390ITEM60">#REF!</definedName>
    <definedName name="LINE23900ITEM60">#REF!</definedName>
    <definedName name="LINE29900ITEM60">#REF!</definedName>
    <definedName name="LINE31000ITEM60">#REF!</definedName>
    <definedName name="LINE41100ITEM60">#REF!</definedName>
    <definedName name="LINE41200ITEM60">#REF!</definedName>
    <definedName name="LINE41300ITEM60">#REF!</definedName>
    <definedName name="LINE41400ITEM60">#REF!</definedName>
    <definedName name="LINE41500ITEM60">#REF!</definedName>
    <definedName name="LINE41600ITEM60">#REF!</definedName>
    <definedName name="LINE41800ITEM60">#REF!</definedName>
    <definedName name="LINE42100ITEM60">#REF!</definedName>
    <definedName name="LINE45900ITEM60">#REF!</definedName>
    <definedName name="LineBanner" localSheetId="13">#REF!</definedName>
    <definedName name="LineBanner">#REF!</definedName>
    <definedName name="link" localSheetId="13">#REF!</definedName>
    <definedName name="link">#REF!</definedName>
    <definedName name="Link1" localSheetId="13">#REF!</definedName>
    <definedName name="Link1">#REF!</definedName>
    <definedName name="Link2" localSheetId="13">#REF!</definedName>
    <definedName name="Link2">#REF!</definedName>
    <definedName name="Link3" localSheetId="13">#REF!</definedName>
    <definedName name="Link3">#REF!</definedName>
    <definedName name="Link4" localSheetId="13">#REF!</definedName>
    <definedName name="Link4">#REF!</definedName>
    <definedName name="Link5" localSheetId="13">#REF!</definedName>
    <definedName name="Link5">#REF!</definedName>
    <definedName name="Link6" localSheetId="13">#REF!</definedName>
    <definedName name="Link6">#REF!</definedName>
    <definedName name="Link7" localSheetId="13">#REF!</definedName>
    <definedName name="Link7">#REF!</definedName>
    <definedName name="Link8" localSheetId="13">#REF!</definedName>
    <definedName name="Link8">#REF!</definedName>
    <definedName name="Link9" localSheetId="13">#REF!</definedName>
    <definedName name="Link9">#REF!</definedName>
    <definedName name="linkdata">#REF!,#REF!,#REF!,#REF!,#REF!,#REF!,#REF!,#REF!,#REF!,#REF!,#REF!,#REF!,#REF!,#REF!,#REF!,#REF!,#REF!,#REF!,#REF!,#REF!,#REF!,#REF!,#REF!,#REF!,#REF!,#REF!,#REF!,#REF!,#REF!,#REF!,#REF!,#REF!,#REF!,#REF!</definedName>
    <definedName name="linkpt" localSheetId="13">#REF!</definedName>
    <definedName name="linkpt">#REF!</definedName>
    <definedName name="LINKTOT2M">#REF!</definedName>
    <definedName name="Lire" localSheetId="13">#REF!</definedName>
    <definedName name="Lire">#REF!</definedName>
    <definedName name="LIREECON">#REF!</definedName>
    <definedName name="LIREQ2">#REF!</definedName>
    <definedName name="LIRESTRA">#REF!</definedName>
    <definedName name="list" localSheetId="13">#REF!</definedName>
    <definedName name="list">#REF!</definedName>
    <definedName name="List_of_Material">#REF!</definedName>
    <definedName name="List2" localSheetId="13">#REF!</definedName>
    <definedName name="List2">#REF!</definedName>
    <definedName name="LISTDETA">#REF!</definedName>
    <definedName name="ListPrice">#REF!</definedName>
    <definedName name="LISTTAX">#REF!</definedName>
    <definedName name="LIT">#REF!</definedName>
    <definedName name="lj" hidden="1">{#N/A,#N/A,TRUE,"Staffnos &amp; cost"}</definedName>
    <definedName name="ljdljhed" hidden="1">{#N/A,#N/A,FALSE,"Aging Summary";#N/A,#N/A,FALSE,"Ratio Analysis";#N/A,#N/A,FALSE,"Test 120 Day Accts";#N/A,#N/A,FALSE,"Tickmarks"}</definedName>
    <definedName name="lk"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lkalkjdkjhf" hidden="1">3</definedName>
    <definedName name="lkj" hidden="1">{#N/A,#N/A,TRUE,"GRAND TOTAL";#N/A,#N/A,TRUE,"SAM'S";#N/A,#N/A,TRUE,"SUPERCENTER";#N/A,#N/A,TRUE,"MEXICO";#N/A,#N/A,TRUE,"FOOD";#N/A,#N/A,TRUE,"TOTAL WITHOUT CIFRA TAB"}</definedName>
    <definedName name="lkjrlkikherkje" localSheetId="13" hidden="1">#REF!</definedName>
    <definedName name="lkjrlkikherkje" hidden="1">#REF!</definedName>
    <definedName name="lkkkk" localSheetId="13">#REF!</definedName>
    <definedName name="lkkkk">#REF!</definedName>
    <definedName name="lklio" hidden="1">{"Drawing&amp;Homo.result",#N/A,FALSE,"Greco Hom. and BOM"}</definedName>
    <definedName name="lklkl" hidden="1">{#N/A,#N/A,FALSE,"Staffnos &amp; cost"}</definedName>
    <definedName name="lklkl_1" hidden="1">{#N/A,#N/A,FALSE,"Staffnos &amp; cost"}</definedName>
    <definedName name="lklkl_2" hidden="1">{#N/A,#N/A,FALSE,"Staffnos &amp; cost"}</definedName>
    <definedName name="LKLKLKLK" localSheetId="13">#REF!</definedName>
    <definedName name="LKLKLKLK">#REF!</definedName>
    <definedName name="ll" localSheetId="13">#REF!</definedName>
    <definedName name="ll">#REF!</definedName>
    <definedName name="LL_control" hidden="1">{"'August 2000'!$A$1:$J$101"}</definedName>
    <definedName name="LLB" hidden="1">{#N/A,#N/A,TRUE,"Staffnos &amp; cost"}</definedName>
    <definedName name="LLDCIR">#REF!</definedName>
    <definedName name="LLDCMD">#REF!</definedName>
    <definedName name="LLDDELTA">#REF!</definedName>
    <definedName name="LLDINPUT">#REF!</definedName>
    <definedName name="LLDPESUMMARY">#REF!</definedName>
    <definedName name="LLDSUM">#REF!</definedName>
    <definedName name="lllkkk" hidden="1">{#N/A,#N/A,FALSE,"Aging Summary";#N/A,#N/A,FALSE,"Ratio Analysis";#N/A,#N/A,FALSE,"Test 120 Day Accts";#N/A,#N/A,FALSE,"Tickmarks"}</definedName>
    <definedName name="lllkkk_2" hidden="1">{#N/A,#N/A,FALSE,"Aging Summary";#N/A,#N/A,FALSE,"Ratio Analysis";#N/A,#N/A,FALSE,"Test 120 Day Accts";#N/A,#N/A,FALSE,"Tickmarks"}</definedName>
    <definedName name="LLLLLLLLLLLL">#N/A</definedName>
    <definedName name="LLLLLLLLLLLLL">BlankMacro1</definedName>
    <definedName name="llper">#REF!</definedName>
    <definedName name="llsub">#REF!</definedName>
    <definedName name="llsubs">#REF!</definedName>
    <definedName name="llsubs1">#REF!</definedName>
    <definedName name="LMS">#REF!</definedName>
    <definedName name="LN_BDG">#REF!</definedName>
    <definedName name="lnkschbs">#REF!</definedName>
    <definedName name="LNKSCHPL">#REF!</definedName>
    <definedName name="LOAD">#REF!</definedName>
    <definedName name="loadperC7">#REF!</definedName>
    <definedName name="LOAN" localSheetId="13">#REF!</definedName>
    <definedName name="LOAN">#REF!</definedName>
    <definedName name="Loan_Amount" localSheetId="13">#REF!</definedName>
    <definedName name="Loan_Amount">#REF!</definedName>
    <definedName name="Loan_Amountneu" localSheetId="13">#REF!</definedName>
    <definedName name="Loan_Amountneu">#REF!</definedName>
    <definedName name="Loan_Start" localSheetId="13">#REF!</definedName>
    <definedName name="Loan_Start">#REF!</definedName>
    <definedName name="Loan_Years" localSheetId="13">#REF!</definedName>
    <definedName name="Loan_Years">#REF!</definedName>
    <definedName name="LOANS__A" localSheetId="13">#REF!</definedName>
    <definedName name="LOANS__A">#REF!</definedName>
    <definedName name="Loansinvest" localSheetId="13">#REF!</definedName>
    <definedName name="Loansinvest">#REF!</definedName>
    <definedName name="loc_cd">#REF!</definedName>
    <definedName name="LOCAL" localSheetId="13">#REF!</definedName>
    <definedName name="LOCAL">#REF!</definedName>
    <definedName name="Local_Freight" localSheetId="13">#REF!</definedName>
    <definedName name="Local_Freight">#REF!</definedName>
    <definedName name="LOCAL_STAFF_ENTRY">#REF!</definedName>
    <definedName name="Localyr1">#REF!</definedName>
    <definedName name="Localyr2">#REF!</definedName>
    <definedName name="Localyr3">#REF!</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g" localSheetId="13">#REF!</definedName>
    <definedName name="log">#REF!</definedName>
    <definedName name="LOIUNHY" localSheetId="13">#REF!</definedName>
    <definedName name="LOIUNHY">#REF!</definedName>
    <definedName name="LOLC">#REF!</definedName>
    <definedName name="LOLD">1</definedName>
    <definedName name="LOLD_Table">52</definedName>
    <definedName name="loll" hidden="1">{#N/A,#N/A,FALSE,"Full";#N/A,#N/A,FALSE,"Half";#N/A,#N/A,FALSE,"Op Expenses";#N/A,#N/A,FALSE,"Cap Charge";#N/A,#N/A,FALSE,"Cost C";#N/A,#N/A,FALSE,"PP&amp;E";#N/A,#N/A,FALSE,"R&amp;D"}</definedName>
    <definedName name="lòòà" hidden="1">{#N/A,#N/A,FALSE,"Assumptions";#N/A,#N/A,FALSE,"Volumes";#N/A,#N/A,FALSE,"Pricing";#N/A,#N/A,FALSE,"Variable Cost";#N/A,#N/A,FALSE,"Investment";#N/A,#N/A,FALSE,"Profitability";#N/A,#N/A,FALSE,"Business Comparison"}</definedName>
    <definedName name="look" localSheetId="13">#REF!</definedName>
    <definedName name="look">#REF!</definedName>
    <definedName name="loop">#REF!</definedName>
    <definedName name="LOP" hidden="1">{#N/A,#N/A,TRUE,"Front";#N/A,#N/A,TRUE,"Simple Letter";#N/A,#N/A,TRUE,"Inside";#N/A,#N/A,TRUE,"Contents";#N/A,#N/A,TRUE,"Basis";#N/A,#N/A,TRUE,"Inclusions";#N/A,#N/A,TRUE,"Exclusions";#N/A,#N/A,TRUE,"Areas";#N/A,#N/A,TRUE,"Summary";#N/A,#N/A,TRUE,"Detail"}</definedName>
    <definedName name="Loss">#REF!</definedName>
    <definedName name="LOSSES" localSheetId="13">#REF!</definedName>
    <definedName name="LOSSES">#REF!</definedName>
    <definedName name="loves" localSheetId="13">#REF!</definedName>
    <definedName name="loves">#REF!</definedName>
    <definedName name="lovika" hidden="1">{#N/A,#N/A,TRUE,"Staffnos &amp; cost"}</definedName>
    <definedName name="Lower_Limit">#REF!</definedName>
    <definedName name="LowerAmount">#REF!</definedName>
    <definedName name="LQ">#REF!,#REF!</definedName>
    <definedName name="LQR">#REF!</definedName>
    <definedName name="lqrdata">#REF!</definedName>
    <definedName name="LQT">#REF!</definedName>
    <definedName name="LRIC" localSheetId="13">#REF!</definedName>
    <definedName name="LRIC">#REF!</definedName>
    <definedName name="LSALES" localSheetId="13">#REF!</definedName>
    <definedName name="LSALES">#REF!</definedName>
    <definedName name="LStIC" localSheetId="13">#REF!</definedName>
    <definedName name="LStIC">#REF!</definedName>
    <definedName name="LSTSum_Phase1">#REF!</definedName>
    <definedName name="LSTSum_Phase1_10">#REF!</definedName>
    <definedName name="LSTSum_Phase10">#REF!</definedName>
    <definedName name="LSTSum_Phase2">#REF!</definedName>
    <definedName name="LSTSum_Phase2_10">#REF!</definedName>
    <definedName name="LSTSum_Phase3">#REF!</definedName>
    <definedName name="LSTSum_Phase4">#REF!</definedName>
    <definedName name="LSTSum_Phase5">#REF!</definedName>
    <definedName name="LSTSum_Phase6">#REF!</definedName>
    <definedName name="LSTSum_Phase7">#REF!</definedName>
    <definedName name="LSTSum_Phase8">#REF!</definedName>
    <definedName name="LSTSum_Phase9">#REF!</definedName>
    <definedName name="LT_B">#REF!</definedName>
    <definedName name="LT_BU">#REF!</definedName>
    <definedName name="LT_CI">#REF!</definedName>
    <definedName name="LT_EXL">#REF!</definedName>
    <definedName name="LT_POTS">#REF!</definedName>
    <definedName name="LT_Titles">#REF!</definedName>
    <definedName name="LTA" localSheetId="13">#REF!</definedName>
    <definedName name="LTA">#REF!</definedName>
    <definedName name="LTB">#REF!</definedName>
    <definedName name="LTBR">#REF!</definedName>
    <definedName name="LTC">#REF!</definedName>
    <definedName name="LTD">#REF!</definedName>
    <definedName name="ltg_fac">#REF!</definedName>
    <definedName name="ltgb">#REF!</definedName>
    <definedName name="ltgboss">#REF!</definedName>
    <definedName name="ltgbtr">#REF!</definedName>
    <definedName name="ltgc">#REF!</definedName>
    <definedName name="ltgcb">#REF!</definedName>
    <definedName name="ltgd">#REF!</definedName>
    <definedName name="LTGGBL">#REF!</definedName>
    <definedName name="LTGGBR">#REF!</definedName>
    <definedName name="LTGGCL">#REF!</definedName>
    <definedName name="LTLS_1">#REF!</definedName>
    <definedName name="LTLU_1">#REF!</definedName>
    <definedName name="LTLU_2">#REF!</definedName>
    <definedName name="ltpcsubs">#REF!</definedName>
    <definedName name="ltpcsubs1">#REF!</definedName>
    <definedName name="lts">#REF!</definedName>
    <definedName name="lu">#REF!</definedName>
    <definedName name="LU_x3">#REF!</definedName>
    <definedName name="LU155E">#REF!</definedName>
    <definedName name="LU155OL">#REF!</definedName>
    <definedName name="LU155OM">#REF!</definedName>
    <definedName name="LUB" hidden="1">{"'Sheet1'!$A$1:$AE$60","'Sheet1'!$AE$1","'Sheet1'!$A$1:$AE$60"}</definedName>
    <definedName name="LUBRIFICANTI">#REF!</definedName>
    <definedName name="LUCA">#REF!</definedName>
    <definedName name="luido" hidden="1">{"Drawing&amp;Homo.result",#N/A,FALSE,"Greco Hom. and BOM"}</definedName>
    <definedName name="luisa">#REF!</definedName>
    <definedName name="luy" hidden="1">{#N/A,#N/A,FALSE,"SMT1";#N/A,#N/A,FALSE,"SMT2";#N/A,#N/A,FALSE,"Summary";#N/A,#N/A,FALSE,"Graphs";#N/A,#N/A,FALSE,"4 Panel"}</definedName>
    <definedName name="luyit" hidden="1">{#N/A,#N/A,FALSE,"Staffnos &amp; cost"}</definedName>
    <definedName name="lwjierh" hidden="1">1</definedName>
    <definedName name="LWSALES" localSheetId="13">#REF!</definedName>
    <definedName name="LWSALES">#REF!</definedName>
    <definedName name="lx" localSheetId="13">#REF!</definedName>
    <definedName name="lx">#REF!</definedName>
    <definedName name="ly" localSheetId="13">#REF!</definedName>
    <definedName name="ly">#REF!</definedName>
    <definedName name="LYBin" localSheetId="13">#REF!</definedName>
    <definedName name="LYBin">#REF!</definedName>
    <definedName name="LYHolds" localSheetId="13">#REF!</definedName>
    <definedName name="LYHolds">#REF!</definedName>
    <definedName name="LYNet" localSheetId="13">#REF!</definedName>
    <definedName name="LYNet">#REF!</definedName>
    <definedName name="LYoos" localSheetId="13">#REF!</definedName>
    <definedName name="LYoos">#REF!</definedName>
    <definedName name="LYReselects" localSheetId="13">#REF!</definedName>
    <definedName name="LYReselects">#REF!</definedName>
    <definedName name="LYReturns" localSheetId="13">#REF!</definedName>
    <definedName name="LYReturns">#REF!</definedName>
    <definedName name="LYSales" localSheetId="13">#REF!</definedName>
    <definedName name="LYSales">#REF!</definedName>
    <definedName name="LYTotal" localSheetId="13">#REF!</definedName>
    <definedName name="LYTotal">#REF!</definedName>
    <definedName name="M_19_R" localSheetId="13">#REF!</definedName>
    <definedName name="M_19_R">#REF!</definedName>
    <definedName name="M_20_R" localSheetId="13">#REF!</definedName>
    <definedName name="M_20_R">#REF!</definedName>
    <definedName name="M_50_R" localSheetId="13">#REF!</definedName>
    <definedName name="M_50_R">#REF!</definedName>
    <definedName name="M_59" localSheetId="13">#REF!</definedName>
    <definedName name="M_59">#REF!</definedName>
    <definedName name="M_68" localSheetId="13">#REF!</definedName>
    <definedName name="M_68">#REF!</definedName>
    <definedName name="M_75" localSheetId="13">#REF!</definedName>
    <definedName name="M_75">#REF!</definedName>
    <definedName name="M_88" localSheetId="13">#REF!</definedName>
    <definedName name="M_88">#REF!</definedName>
    <definedName name="M_90" localSheetId="13">#REF!</definedName>
    <definedName name="M_90">#REF!</definedName>
    <definedName name="M_A_L_G_A">#N/A</definedName>
    <definedName name="M_Agarwal" localSheetId="13">#REF!</definedName>
    <definedName name="M_Agarwal">#REF!</definedName>
    <definedName name="M_agarwalI" localSheetId="13">#REF!</definedName>
    <definedName name="M_agarwalI">#REF!</definedName>
    <definedName name="M_Arora" localSheetId="13">#REF!</definedName>
    <definedName name="M_Arora">#REF!</definedName>
    <definedName name="M_aroraI" localSheetId="13">#REF!</definedName>
    <definedName name="M_aroraI">#REF!</definedName>
    <definedName name="m_ats">#REF!</definedName>
    <definedName name="m_bx">#REF!</definedName>
    <definedName name="m_cb">#REF!</definedName>
    <definedName name="m_emt">#REF!</definedName>
    <definedName name="m_fas">#REF!</definedName>
    <definedName name="m_fmc">#REF!</definedName>
    <definedName name="m_grnd">#REF!</definedName>
    <definedName name="m_hang">#REF!</definedName>
    <definedName name="m_imc">#REF!</definedName>
    <definedName name="m_kwhr">#REF!</definedName>
    <definedName name="M_L_N_G">#N/A</definedName>
    <definedName name="m_mts">#REF!</definedName>
    <definedName name="M_Nayar" localSheetId="13">#REF!</definedName>
    <definedName name="M_Nayar">#REF!</definedName>
    <definedName name="M_nayarI" localSheetId="13">#REF!</definedName>
    <definedName name="M_nayarI">#REF!</definedName>
    <definedName name="M_P_D_P">#N/A</definedName>
    <definedName name="M_P_D_SALES" localSheetId="13">#REF!</definedName>
    <definedName name="M_P_D_SALES">#REF!</definedName>
    <definedName name="m_pan">#REF!</definedName>
    <definedName name="m_pvc">#REF!</definedName>
    <definedName name="M_Sharan" localSheetId="13">#REF!</definedName>
    <definedName name="M_Sharan">#REF!</definedName>
    <definedName name="M_SharanI" localSheetId="13">#REF!</definedName>
    <definedName name="M_SharanI">#REF!</definedName>
    <definedName name="m_wc">#REF!</definedName>
    <definedName name="m_wd">#REF!</definedName>
    <definedName name="m_wway">#REF!</definedName>
    <definedName name="M1_">#REF!</definedName>
    <definedName name="M1BSCnrs">#REF!</definedName>
    <definedName name="M1subK">#REF!</definedName>
    <definedName name="M1totE">#REF!</definedName>
    <definedName name="M2_">#REF!</definedName>
    <definedName name="ma">#REF!</definedName>
    <definedName name="maca" hidden="1">{#N/A,#N/A,FALSE,"Aging Summary";#N/A,#N/A,FALSE,"Ratio Analysis";#N/A,#N/A,FALSE,"Test 120 Day Accts";#N/A,#N/A,FALSE,"Tickmarks"}</definedName>
    <definedName name="maca_2" hidden="1">{#N/A,#N/A,FALSE,"Aging Summary";#N/A,#N/A,FALSE,"Ratio Analysis";#N/A,#N/A,FALSE,"Test 120 Day Accts";#N/A,#N/A,FALSE,"Tickmarks"}</definedName>
    <definedName name="MACCH._ROT">#REF!</definedName>
    <definedName name="MACCH_ROTANTI">#REF!</definedName>
    <definedName name="MACHINE_EQUIPMENT_ENTRY">#REF!</definedName>
    <definedName name="MACK">#REF!</definedName>
    <definedName name="MACRO">#REF!</definedName>
    <definedName name="Macro3">#REF!</definedName>
    <definedName name="Macro4">#REF!</definedName>
    <definedName name="Macro6">#REF!</definedName>
    <definedName name="MACROLIB_5">"'file://Makess121/Documents and Settings/Satish Kanwar/Local Settings/Temporary Internet Files/OLK6A/Documents and Settings/Owner/My Documents/BS - 2004-05/BS 28.02.2005 STL - W.xls'#$B_Sheet.$#REF!$#REF!"</definedName>
    <definedName name="MACROS">#REF!</definedName>
    <definedName name="Madras" localSheetId="13">#REF!</definedName>
    <definedName name="Madras">#REF!</definedName>
    <definedName name="maerskseal3" hidden="1">{#N/A,#N/A,FALSE,"USMED 3";#N/A,#N/A,FALSE,"MARCHALLENGER 1";#N/A,#N/A,FALSE,"MARCHALLENGER 2";#N/A,#N/A,FALSE,"MARCHALLENGER 3";#N/A,#N/A,FALSE,"MARCHALLENGER 4"}</definedName>
    <definedName name="maersksl3" hidden="1">{#N/A,#N/A,FALSE,"USMED 3";#N/A,#N/A,FALSE,"MARCHALLENGER 1";#N/A,#N/A,FALSE,"MARCHALLENGER 2";#N/A,#N/A,FALSE,"MARCHALLENGER 3";#N/A,#N/A,FALSE,"MARCHALLENGER 4"}</definedName>
    <definedName name="maersl3" hidden="1">{#N/A,#N/A,FALSE,"USMED 3";#N/A,#N/A,FALSE,"MARCHALLENGER 1";#N/A,#N/A,FALSE,"MARCHALLENGER 2";#N/A,#N/A,FALSE,"MARCHALLENGER 3";#N/A,#N/A,FALSE,"MARCHALLENGER 4"}</definedName>
    <definedName name="maerssl3" hidden="1">{#N/A,#N/A,FALSE,"USMED 3";#N/A,#N/A,FALSE,"MARCHALLENGER 1";#N/A,#N/A,FALSE,"MARCHALLENGER 2";#N/A,#N/A,FALSE,"MARCHALLENGER 3";#N/A,#N/A,FALSE,"MARCHALLENGER 4"}</definedName>
    <definedName name="maesl3" hidden="1">{#N/A,#N/A,FALSE,"USMED 3";#N/A,#N/A,FALSE,"MARCHALLENGER 1";#N/A,#N/A,FALSE,"MARCHALLENGER 2";#N/A,#N/A,FALSE,"MARCHALLENGER 3";#N/A,#N/A,FALSE,"MARCHALLENGER 4"}</definedName>
    <definedName name="MAGIRUS">#REF!</definedName>
    <definedName name="Magix_Sales___JFM_2001" localSheetId="13">#REF!</definedName>
    <definedName name="Magix_Sales___JFM_2001">#REF!</definedName>
    <definedName name="MagixI" localSheetId="13">#REF!</definedName>
    <definedName name="MagixI">#REF!</definedName>
    <definedName name="MAIN" localSheetId="13">#REF!</definedName>
    <definedName name="MAIN">#REF!</definedName>
    <definedName name="main_comp" localSheetId="13">#REF!</definedName>
    <definedName name="main_comp">#REF!</definedName>
    <definedName name="MAIN_TB31399" localSheetId="13">#REF!</definedName>
    <definedName name="MAIN_TB31399">#REF!</definedName>
    <definedName name="MainBS">#REF!</definedName>
    <definedName name="MainBS_SCH">#REF!</definedName>
    <definedName name="MainComp" localSheetId="13">#REF!</definedName>
    <definedName name="MainComp">#REF!</definedName>
    <definedName name="maindmn">#REF!</definedName>
    <definedName name="MainI" localSheetId="13">#REF!</definedName>
    <definedName name="MainI">#REF!</definedName>
    <definedName name="Maint_IFs">#REF!</definedName>
    <definedName name="Maintenanc" hidden="1">{"'ID(2)'!$E$1:$N$4"}</definedName>
    <definedName name="Maintenance_as_a__of_cumulative_capex" localSheetId="13">#REF!</definedName>
    <definedName name="Maintenance_as_a__of_cumulative_capex">#REF!</definedName>
    <definedName name="MAJ_CON_EQP" localSheetId="13">#REF!</definedName>
    <definedName name="MAJ_CON_EQP">#REF!</definedName>
    <definedName name="MAJORPROJECT">#REF!</definedName>
    <definedName name="Make_Summary">#REF!</definedName>
    <definedName name="MAKEQTY">#N/A</definedName>
    <definedName name="MAKEQTYNU">#N/A</definedName>
    <definedName name="MAKETWT">#N/A</definedName>
    <definedName name="MAKETWTNU">#N/A</definedName>
    <definedName name="malik" localSheetId="13">#REF!</definedName>
    <definedName name="malik">#REF!</definedName>
    <definedName name="man" localSheetId="13">#REF!</definedName>
    <definedName name="man">#REF!</definedName>
    <definedName name="ManagemenrI" localSheetId="13">#REF!</definedName>
    <definedName name="ManagemenrI">#REF!</definedName>
    <definedName name="management_revenue" localSheetId="13">#REF!</definedName>
    <definedName name="management_revenue">#REF!</definedName>
    <definedName name="Maneja" hidden="1">Main.SAPF4Help()</definedName>
    <definedName name="mani">#REF!</definedName>
    <definedName name="Manish" hidden="1">{"'Leading KPI'!$A$1:$P$33","'Leading KPI'!$A$1:$P$33"}</definedName>
    <definedName name="Manmonths">#REF!</definedName>
    <definedName name="manoj2" hidden="1">{"mndview",#N/A,TRUE,"Total 95";"vakview",#N/A,TRUE,"Total 95";#N/A,#N/A,TRUE,"Graphs"}</definedName>
    <definedName name="manu">#REF!</definedName>
    <definedName name="MANU_EXP" localSheetId="13">#REF!</definedName>
    <definedName name="MANU_EXP">#REF!</definedName>
    <definedName name="MANUAL_empty">#REF!</definedName>
    <definedName name="MANUF" localSheetId="13">#REF!</definedName>
    <definedName name="MANUF">#REF!</definedName>
    <definedName name="MANUF_EXP" localSheetId="13">#REF!</definedName>
    <definedName name="MANUF_EXP">#REF!</definedName>
    <definedName name="MANUFACTURING_PERFORMANCE">NA()</definedName>
    <definedName name="mar">#REF!</definedName>
    <definedName name="MAR.97" localSheetId="13">#REF!</definedName>
    <definedName name="MAR.97">#REF!</definedName>
    <definedName name="Mar_1st">#REF!</definedName>
    <definedName name="mar_98">#REF!</definedName>
    <definedName name="mar_99">#REF!</definedName>
    <definedName name="mar2k">#REF!</definedName>
    <definedName name="MARA">#N/A</definedName>
    <definedName name="maradj" localSheetId="13">#REF!</definedName>
    <definedName name="maradj">#REF!</definedName>
    <definedName name="Marca.1">#REF!</definedName>
    <definedName name="Marca.10">#REF!</definedName>
    <definedName name="Marca.2">#REF!</definedName>
    <definedName name="Marca.3">#REF!</definedName>
    <definedName name="Marca.4">#REF!</definedName>
    <definedName name="Marca.5">#REF!</definedName>
    <definedName name="Marca.6">#REF!</definedName>
    <definedName name="Marca.7">#REF!</definedName>
    <definedName name="Marca.8">#REF!</definedName>
    <definedName name="Marca.9">#REF!</definedName>
    <definedName name="Marca.A">#REF!</definedName>
    <definedName name="Marca.B">#REF!</definedName>
    <definedName name="MARCH" localSheetId="13">#REF!</definedName>
    <definedName name="MARCH">#REF!</definedName>
    <definedName name="march04">#REF!</definedName>
    <definedName name="MarchBalsAct">#REF!</definedName>
    <definedName name="Marche">#REF!</definedName>
    <definedName name="MARCHEFA">#REF!</definedName>
    <definedName name="MAREA">#REF!</definedName>
    <definedName name="MAREA__BP">#REF!</definedName>
    <definedName name="marfinal" localSheetId="13">#REF!</definedName>
    <definedName name="marfinal">#REF!</definedName>
    <definedName name="MARGE">#REF!</definedName>
    <definedName name="Margen" localSheetId="13">#REF!</definedName>
    <definedName name="Margen">#REF!</definedName>
    <definedName name="MARGIN" localSheetId="13">#REF!</definedName>
    <definedName name="MARGIN">#REF!</definedName>
    <definedName name="MARGIN_10">#REF!</definedName>
    <definedName name="MARGIN_11">#REF!</definedName>
    <definedName name="MARGIN_12">#REF!</definedName>
    <definedName name="MARGIN_9">#REF!</definedName>
    <definedName name="MARGINPLAN" localSheetId="13">#REF!</definedName>
    <definedName name="MARGINPLAN">#REF!</definedName>
    <definedName name="MARGINPROJ" localSheetId="13">#REF!</definedName>
    <definedName name="MARGINPROJ">#REF!</definedName>
    <definedName name="MARGINS" localSheetId="13">#REF!</definedName>
    <definedName name="MARGINS">#REF!</definedName>
    <definedName name="margins_new">#REF!</definedName>
    <definedName name="Maria">#REF!</definedName>
    <definedName name="MARIATI">#REF!</definedName>
    <definedName name="MARIATIX">#REF!</definedName>
    <definedName name="MARIE" localSheetId="13">#REF!</definedName>
    <definedName name="MARIE">#REF!</definedName>
    <definedName name="MARINE">#N/A</definedName>
    <definedName name="MARIVE">#REF!</definedName>
    <definedName name="MARIYA_RAPOSE" localSheetId="13">#REF!</definedName>
    <definedName name="MARIYA_RAPOSE">#REF!</definedName>
    <definedName name="MariyaI" localSheetId="13">#REF!</definedName>
    <definedName name="MariyaI">#REF!</definedName>
    <definedName name="MarketgCon" localSheetId="13">#REF!</definedName>
    <definedName name="MarketgCon">#REF!</definedName>
    <definedName name="Marketing_managerwise_Global_Sales" localSheetId="13">#REF!</definedName>
    <definedName name="Marketing_managerwise_Global_Sales">#REF!</definedName>
    <definedName name="MARMOT">#REF!</definedName>
    <definedName name="MARRO">#REF!</definedName>
    <definedName name="MARROX">#REF!</definedName>
    <definedName name="MARVEH">#REF!</definedName>
    <definedName name="MARZO">#REF!</definedName>
    <definedName name="masaru" localSheetId="13">#REF!</definedName>
    <definedName name="masaru">#REF!</definedName>
    <definedName name="masl" hidden="1">{#N/A,#N/A,FALSE,"USMED 3";#N/A,#N/A,FALSE,"MARCHALLENGER 1";#N/A,#N/A,FALSE,"MARCHALLENGER 2";#N/A,#N/A,FALSE,"MARCHALLENGER 3";#N/A,#N/A,FALSE,"MARCHALLENGER 4"}</definedName>
    <definedName name="Mass" hidden="1">#REF!</definedName>
    <definedName name="MASTER">#REF!</definedName>
    <definedName name="Master_Fcst" localSheetId="13">#REF!</definedName>
    <definedName name="Master_Fcst">#REF!</definedName>
    <definedName name="Master_Forecast" localSheetId="13">#REF!</definedName>
    <definedName name="Master_Forecast">#REF!</definedName>
    <definedName name="Master_Forecast_Query" localSheetId="13">#REF!</definedName>
    <definedName name="Master_Forecast_Query">#REF!</definedName>
    <definedName name="Master_Forecast_Query1" localSheetId="13">#REF!</definedName>
    <definedName name="Master_Forecast_Query1">#REF!</definedName>
    <definedName name="Master_Forecast_Query2" localSheetId="13">#REF!</definedName>
    <definedName name="Master_Forecast_Query2">#REF!</definedName>
    <definedName name="Master_List" localSheetId="13">#REF!</definedName>
    <definedName name="Master_List">#REF!</definedName>
    <definedName name="masterdata" localSheetId="13">#REF!</definedName>
    <definedName name="masterdata">#REF!</definedName>
    <definedName name="MAT" localSheetId="13">#REF!</definedName>
    <definedName name="MAT">#REF!</definedName>
    <definedName name="MAT_CONS" localSheetId="13">#REF!</definedName>
    <definedName name="MAT_CONS">#REF!</definedName>
    <definedName name="MAT_NO">#N/A</definedName>
    <definedName name="MAT_SIZE">#N/A</definedName>
    <definedName name="mater">#N/A</definedName>
    <definedName name="MATERIAL">#N/A</definedName>
    <definedName name="Material_rate_entry">#REF!</definedName>
    <definedName name="Materiality" localSheetId="13">#REF!</definedName>
    <definedName name="Materiality">#REF!</definedName>
    <definedName name="MATERIALS" localSheetId="13">#REF!</definedName>
    <definedName name="MATERIALS">#REF!</definedName>
    <definedName name="MATL">#N/A</definedName>
    <definedName name="MATRICE">#REF!</definedName>
    <definedName name="MATRIX1" localSheetId="13">#REF!</definedName>
    <definedName name="MATRIX1">#REF!</definedName>
    <definedName name="MATRIX2" localSheetId="13">#REF!</definedName>
    <definedName name="MATRIX2">#REF!</definedName>
    <definedName name="MAU">#N/A</definedName>
    <definedName name="mauro">"Immagine 4"</definedName>
    <definedName name="Maxite_Price_a">#REF!</definedName>
    <definedName name="MAY" localSheetId="13">#REF!</definedName>
    <definedName name="MAY">#REF!</definedName>
    <definedName name="MayBalsAct">#REF!</definedName>
    <definedName name="MAYIVE">#REF!</definedName>
    <definedName name="MAYMOT">#REF!</definedName>
    <definedName name="mayumi" localSheetId="13">#REF!</definedName>
    <definedName name="mayumi">#REF!</definedName>
    <definedName name="MAYVEH">#REF!</definedName>
    <definedName name="MBA">#REF!</definedName>
    <definedName name="mbangtai10" localSheetId="13">#REF!</definedName>
    <definedName name="mbangtai10">#REF!</definedName>
    <definedName name="mbangtai100" localSheetId="13">#REF!</definedName>
    <definedName name="mbangtai100">#REF!</definedName>
    <definedName name="mbangtai15" localSheetId="13">#REF!</definedName>
    <definedName name="mbangtai15">#REF!</definedName>
    <definedName name="mbangtai150" localSheetId="13">#REF!</definedName>
    <definedName name="mbangtai150">#REF!</definedName>
    <definedName name="mbangtai25" localSheetId="13">#REF!</definedName>
    <definedName name="mbangtai25">#REF!</definedName>
    <definedName name="MBCWoBang" hidden="1">{"Curves","Chart 4","Curves Graphique 4"}</definedName>
    <definedName name="mbombtth50" localSheetId="13">#REF!</definedName>
    <definedName name="mbombtth50">#REF!</definedName>
    <definedName name="mbombtth60" localSheetId="13">#REF!</definedName>
    <definedName name="mbombtth60">#REF!</definedName>
    <definedName name="mbomdien0.55" localSheetId="13">#REF!</definedName>
    <definedName name="mbomdien0.55">#REF!</definedName>
    <definedName name="mbomdien0.75" localSheetId="13">#REF!</definedName>
    <definedName name="mbomdien0.75">#REF!</definedName>
    <definedName name="mbomdien1.1" localSheetId="13">#REF!</definedName>
    <definedName name="mbomdien1.1">#REF!</definedName>
    <definedName name="mbomdien1.5" localSheetId="13">#REF!</definedName>
    <definedName name="mbomdien1.5">#REF!</definedName>
    <definedName name="mbomdien10" localSheetId="13">#REF!</definedName>
    <definedName name="mbomdien10">#REF!</definedName>
    <definedName name="mbomdien113" localSheetId="13">#REF!</definedName>
    <definedName name="mbomdien113">#REF!</definedName>
    <definedName name="mbomdien14" localSheetId="13">#REF!</definedName>
    <definedName name="mbomdien14">#REF!</definedName>
    <definedName name="mbomdien2" localSheetId="13">#REF!</definedName>
    <definedName name="mbomdien2">#REF!</definedName>
    <definedName name="mbomdien2.8" localSheetId="13">#REF!</definedName>
    <definedName name="mbomdien2.8">#REF!</definedName>
    <definedName name="mbomdien20" localSheetId="13">#REF!</definedName>
    <definedName name="mbomdien20">#REF!</definedName>
    <definedName name="mbomdien22" localSheetId="13">#REF!</definedName>
    <definedName name="mbomdien22">#REF!</definedName>
    <definedName name="mbomdien28" localSheetId="13">#REF!</definedName>
    <definedName name="mbomdien28">#REF!</definedName>
    <definedName name="mbomdien30" localSheetId="13">#REF!</definedName>
    <definedName name="mbomdien30">#REF!</definedName>
    <definedName name="mbomdien4" localSheetId="13">#REF!</definedName>
    <definedName name="mbomdien4">#REF!</definedName>
    <definedName name="mbomdien4.5" localSheetId="13">#REF!</definedName>
    <definedName name="mbomdien4.5">#REF!</definedName>
    <definedName name="mbomdien40" localSheetId="13">#REF!</definedName>
    <definedName name="mbomdien40">#REF!</definedName>
    <definedName name="mbomdien50" localSheetId="13">#REF!</definedName>
    <definedName name="mbomdien50">#REF!</definedName>
    <definedName name="mbomdien55" localSheetId="13">#REF!</definedName>
    <definedName name="mbomdien55">#REF!</definedName>
    <definedName name="mbomdien7" localSheetId="13">#REF!</definedName>
    <definedName name="mbomdien7">#REF!</definedName>
    <definedName name="mbomdien75" localSheetId="13">#REF!</definedName>
    <definedName name="mbomdien75">#REF!</definedName>
    <definedName name="mbomth10" localSheetId="13">#REF!</definedName>
    <definedName name="mbomth10">#REF!</definedName>
    <definedName name="mbomth100" localSheetId="13">#REF!</definedName>
    <definedName name="mbomth100">#REF!</definedName>
    <definedName name="mbomth15" localSheetId="13">#REF!</definedName>
    <definedName name="mbomth15">#REF!</definedName>
    <definedName name="mbomth150" localSheetId="13">#REF!</definedName>
    <definedName name="mbomth150">#REF!</definedName>
    <definedName name="mbomth20" localSheetId="13">#REF!</definedName>
    <definedName name="mbomth20">#REF!</definedName>
    <definedName name="mbomth37" localSheetId="13">#REF!</definedName>
    <definedName name="mbomth37">#REF!</definedName>
    <definedName name="mbomth45" localSheetId="13">#REF!</definedName>
    <definedName name="mbomth45">#REF!</definedName>
    <definedName name="mbomth5" localSheetId="13">#REF!</definedName>
    <definedName name="mbomth5">#REF!</definedName>
    <definedName name="mbomth5.5" localSheetId="13">#REF!</definedName>
    <definedName name="mbomth5.5">#REF!</definedName>
    <definedName name="mbomth7" localSheetId="13">#REF!</definedName>
    <definedName name="mbomth7">#REF!</definedName>
    <definedName name="mbomth7.5" localSheetId="13">#REF!</definedName>
    <definedName name="mbomth7.5">#REF!</definedName>
    <definedName name="mbomth75" localSheetId="13">#REF!</definedName>
    <definedName name="mbomth75">#REF!</definedName>
    <definedName name="mbomthxang3" localSheetId="13">#REF!</definedName>
    <definedName name="mbomthxang3">#REF!</definedName>
    <definedName name="mbomthxang4" localSheetId="13">#REF!</definedName>
    <definedName name="mbomthxang4">#REF!</definedName>
    <definedName name="mbomthxang6" localSheetId="13">#REF!</definedName>
    <definedName name="mbomthxang6">#REF!</definedName>
    <definedName name="mbomthxang7" localSheetId="13">#REF!</definedName>
    <definedName name="mbomthxang7">#REF!</definedName>
    <definedName name="mbomthxang8" localSheetId="13">#REF!</definedName>
    <definedName name="mbomthxang8">#REF!</definedName>
    <definedName name="mbomvua2" localSheetId="13">#REF!</definedName>
    <definedName name="mbomvua2">#REF!</definedName>
    <definedName name="mbomvua4" localSheetId="13">#REF!</definedName>
    <definedName name="mbomvua4">#REF!</definedName>
    <definedName name="mbomvua6" localSheetId="13">#REF!</definedName>
    <definedName name="mbomvua6">#REF!</definedName>
    <definedName name="mbomvua9" localSheetId="13">#REF!</definedName>
    <definedName name="mbomvua9">#REF!</definedName>
    <definedName name="MBOR" localSheetId="13">#REF!</definedName>
    <definedName name="MBOR">#REF!</definedName>
    <definedName name="MBP">#REF!</definedName>
    <definedName name="mbs">#REF!</definedName>
    <definedName name="mbuacankhi1.5" localSheetId="13">#REF!</definedName>
    <definedName name="mbuacankhi1.5">#REF!</definedName>
    <definedName name="mbuadcocnoi2.5" localSheetId="13">#REF!</definedName>
    <definedName name="mbuadcocnoi2.5">#REF!</definedName>
    <definedName name="mbuadray1.2" localSheetId="13">#REF!</definedName>
    <definedName name="mbuadray1.2">#REF!</definedName>
    <definedName name="mbuadray1.8" localSheetId="13">#REF!</definedName>
    <definedName name="mbuadray1.8">#REF!</definedName>
    <definedName name="mbuadray2.2" localSheetId="13">#REF!</definedName>
    <definedName name="mbuadray2.2">#REF!</definedName>
    <definedName name="mbuadray2.5" localSheetId="13">#REF!</definedName>
    <definedName name="mbuadray2.5">#REF!</definedName>
    <definedName name="mbuadray3.5" localSheetId="13">#REF!</definedName>
    <definedName name="mbuadray3.5">#REF!</definedName>
    <definedName name="mbuarung170" localSheetId="13">#REF!</definedName>
    <definedName name="mbuarung170">#REF!</definedName>
    <definedName name="mbuarung40" localSheetId="13">#REF!</definedName>
    <definedName name="mbuarung40">#REF!</definedName>
    <definedName name="mbuarung50" localSheetId="13">#REF!</definedName>
    <definedName name="mbuarung50">#REF!</definedName>
    <definedName name="mbuarungccatth60" localSheetId="13">#REF!</definedName>
    <definedName name="mbuarungccatth60">#REF!</definedName>
    <definedName name="mbuathbx0.6" localSheetId="13">#REF!</definedName>
    <definedName name="mbuathbx0.6">#REF!</definedName>
    <definedName name="mbuathbx1.2" localSheetId="13">#REF!</definedName>
    <definedName name="mbuathbx1.2">#REF!</definedName>
    <definedName name="mbuathbx1.8" localSheetId="13">#REF!</definedName>
    <definedName name="mbuathbx1.8">#REF!</definedName>
    <definedName name="mbuathbx3.5" localSheetId="13">#REF!</definedName>
    <definedName name="mbuathbx3.5">#REF!</definedName>
    <definedName name="mbuathbx4.5" localSheetId="13">#REF!</definedName>
    <definedName name="mbuathbx4.5">#REF!</definedName>
    <definedName name="mc" localSheetId="13">#REF!</definedName>
    <definedName name="mc">#REF!</definedName>
    <definedName name="MC_Change_Report___Excel_Version_Step_2">#REF!</definedName>
    <definedName name="MC_Results_with_Unit_of_Measure">#REF!</definedName>
    <definedName name="mcambactham1" localSheetId="13">#REF!</definedName>
    <definedName name="mcambactham1">#REF!</definedName>
    <definedName name="mcano30" localSheetId="13">#REF!</definedName>
    <definedName name="mcano30">#REF!</definedName>
    <definedName name="mcano75" localSheetId="13">#REF!</definedName>
    <definedName name="mcano75">#REF!</definedName>
    <definedName name="mcap1g10" localSheetId="13">#REF!</definedName>
    <definedName name="mcap1g10">#REF!</definedName>
    <definedName name="mcap1g16" localSheetId="13">#REF!</definedName>
    <definedName name="mcap1g16">#REF!</definedName>
    <definedName name="mcap1g25" localSheetId="13">#REF!</definedName>
    <definedName name="mcap1g25">#REF!</definedName>
    <definedName name="mcap1g9" localSheetId="13">#REF!</definedName>
    <definedName name="mcap1g9">#REF!</definedName>
    <definedName name="mcatdot2.8" localSheetId="13">#REF!</definedName>
    <definedName name="mcatdot2.8">#REF!</definedName>
    <definedName name="mcatong5" localSheetId="13">#REF!</definedName>
    <definedName name="mcatong5">#REF!</definedName>
    <definedName name="mcatton15" localSheetId="13">#REF!</definedName>
    <definedName name="mcatton15">#REF!</definedName>
    <definedName name="mcatuonthep5" localSheetId="13">#REF!</definedName>
    <definedName name="mcatuonthep5">#REF!</definedName>
    <definedName name="mcaulongmon10" localSheetId="13">#REF!</definedName>
    <definedName name="mcaulongmon10">#REF!</definedName>
    <definedName name="mcaulongmon30" localSheetId="13">#REF!</definedName>
    <definedName name="mcaulongmon30">#REF!</definedName>
    <definedName name="mcaulongmon60" localSheetId="13">#REF!</definedName>
    <definedName name="mcaulongmon60">#REF!</definedName>
    <definedName name="mcauray20" localSheetId="13">#REF!</definedName>
    <definedName name="mcauray20">#REF!</definedName>
    <definedName name="mcauray25" localSheetId="13">#REF!</definedName>
    <definedName name="mcauray25">#REF!</definedName>
    <definedName name="mcayxoidk108" localSheetId="13">#REF!</definedName>
    <definedName name="mcayxoidk108">#REF!</definedName>
    <definedName name="mcayxoidk60" localSheetId="13">#REF!</definedName>
    <definedName name="mcayxoidk60">#REF!</definedName>
    <definedName name="mcayxoidk80" localSheetId="13">#REF!</definedName>
    <definedName name="mcayxoidk80">#REF!</definedName>
    <definedName name="mccaubh10" localSheetId="13">#REF!</definedName>
    <definedName name="mccaubh10">#REF!</definedName>
    <definedName name="mccaubh16" localSheetId="13">#REF!</definedName>
    <definedName name="mccaubh16">#REF!</definedName>
    <definedName name="mccaubh25" localSheetId="13">#REF!</definedName>
    <definedName name="mccaubh25">#REF!</definedName>
    <definedName name="mccaubh3" localSheetId="13">#REF!</definedName>
    <definedName name="mccaubh3">#REF!</definedName>
    <definedName name="mccaubh4" localSheetId="13">#REF!</definedName>
    <definedName name="mccaubh4">#REF!</definedName>
    <definedName name="mccaubh40" localSheetId="13">#REF!</definedName>
    <definedName name="mccaubh40">#REF!</definedName>
    <definedName name="mccaubh5" localSheetId="13">#REF!</definedName>
    <definedName name="mccaubh5">#REF!</definedName>
    <definedName name="mccaubh6" localSheetId="13">#REF!</definedName>
    <definedName name="mccaubh6">#REF!</definedName>
    <definedName name="mccaubh65" localSheetId="13">#REF!</definedName>
    <definedName name="mccaubh65">#REF!</definedName>
    <definedName name="mccaubh7" localSheetId="13">#REF!</definedName>
    <definedName name="mccaubh7">#REF!</definedName>
    <definedName name="mccaubh8" localSheetId="13">#REF!</definedName>
    <definedName name="mccaubh8">#REF!</definedName>
    <definedName name="mccaubh90" localSheetId="13">#REF!</definedName>
    <definedName name="mccaubh90">#REF!</definedName>
    <definedName name="mccaubx10" localSheetId="13">#REF!</definedName>
    <definedName name="mccaubx10">#REF!</definedName>
    <definedName name="mccaubx100" localSheetId="13">#REF!</definedName>
    <definedName name="mccaubx100">#REF!</definedName>
    <definedName name="mccaubx16" localSheetId="13">#REF!</definedName>
    <definedName name="mccaubx16">#REF!</definedName>
    <definedName name="mccaubx25" localSheetId="13">#REF!</definedName>
    <definedName name="mccaubx25">#REF!</definedName>
    <definedName name="mccaubx28" localSheetId="13">#REF!</definedName>
    <definedName name="mccaubx28">#REF!</definedName>
    <definedName name="mccaubx40" localSheetId="13">#REF!</definedName>
    <definedName name="mccaubx40">#REF!</definedName>
    <definedName name="mccaubx5" localSheetId="13">#REF!</definedName>
    <definedName name="mccaubx5">#REF!</definedName>
    <definedName name="mccaubx50" localSheetId="13">#REF!</definedName>
    <definedName name="mccaubx50">#REF!</definedName>
    <definedName name="mccaubx63" localSheetId="13">#REF!</definedName>
    <definedName name="mccaubx63">#REF!</definedName>
    <definedName name="mccaubx7" localSheetId="13">#REF!</definedName>
    <definedName name="mccaubx7">#REF!</definedName>
    <definedName name="mccauladam60" localSheetId="13">#REF!</definedName>
    <definedName name="mccauladam60">#REF!</definedName>
    <definedName name="mccaunoi100" localSheetId="13">#REF!</definedName>
    <definedName name="mccaunoi100">#REF!</definedName>
    <definedName name="mccaunoi30" localSheetId="13">#REF!</definedName>
    <definedName name="mccaunoi30">#REF!</definedName>
    <definedName name="mccauthap10" localSheetId="13">#REF!</definedName>
    <definedName name="mccauthap10">#REF!</definedName>
    <definedName name="mccauthap12" localSheetId="13">#REF!</definedName>
    <definedName name="mccauthap12">#REF!</definedName>
    <definedName name="mccauthap15" localSheetId="13">#REF!</definedName>
    <definedName name="mccauthap15">#REF!</definedName>
    <definedName name="mccauthap20" localSheetId="13">#REF!</definedName>
    <definedName name="mccauthap20">#REF!</definedName>
    <definedName name="mccauthap25" localSheetId="13">#REF!</definedName>
    <definedName name="mccauthap25">#REF!</definedName>
    <definedName name="mccauthap3" localSheetId="13">#REF!</definedName>
    <definedName name="mccauthap3">#REF!</definedName>
    <definedName name="mccauthap30" localSheetId="13">#REF!</definedName>
    <definedName name="mccauthap30">#REF!</definedName>
    <definedName name="mccauthap40" localSheetId="13">#REF!</definedName>
    <definedName name="mccauthap40">#REF!</definedName>
    <definedName name="mccauthap5" localSheetId="13">#REF!</definedName>
    <definedName name="mccauthap5">#REF!</definedName>
    <definedName name="mccauthap50" localSheetId="13">#REF!</definedName>
    <definedName name="mccauthap50">#REF!</definedName>
    <definedName name="mccauthap8" localSheetId="13">#REF!</definedName>
    <definedName name="mccauthap8">#REF!</definedName>
    <definedName name="mccautnhi0.5" localSheetId="13">#REF!</definedName>
    <definedName name="mccautnhi0.5">#REF!</definedName>
    <definedName name="MCOL" localSheetId="13">#REF!</definedName>
    <definedName name="MCOL">#REF!</definedName>
    <definedName name="mcuakl1.7" localSheetId="13">#REF!</definedName>
    <definedName name="mcuakl1.7">#REF!</definedName>
    <definedName name="MD">#REF!</definedName>
    <definedName name="mdamban0.4" localSheetId="13">#REF!</definedName>
    <definedName name="mdamban0.4">#REF!</definedName>
    <definedName name="mdamban0.6" localSheetId="13">#REF!</definedName>
    <definedName name="mdamban0.6">#REF!</definedName>
    <definedName name="mdamban0.8" localSheetId="13">#REF!</definedName>
    <definedName name="mdamban0.8">#REF!</definedName>
    <definedName name="mdamban1" localSheetId="13">#REF!</definedName>
    <definedName name="mdamban1">#REF!</definedName>
    <definedName name="mdambhdkbx12.5" localSheetId="13">#REF!</definedName>
    <definedName name="mdambhdkbx12.5">#REF!</definedName>
    <definedName name="mdambhdkbx18" localSheetId="13">#REF!</definedName>
    <definedName name="mdambhdkbx18">#REF!</definedName>
    <definedName name="mdambhdkbx25" localSheetId="13">#REF!</definedName>
    <definedName name="mdambhdkbx25">#REF!</definedName>
    <definedName name="mdambhdkbx26.5" localSheetId="13">#REF!</definedName>
    <definedName name="mdambhdkbx26.5">#REF!</definedName>
    <definedName name="mdambhdkbx9" localSheetId="13">#REF!</definedName>
    <definedName name="mdambhdkbx9">#REF!</definedName>
    <definedName name="mdambhth16" localSheetId="13">#REF!</definedName>
    <definedName name="mdambhth16">#REF!</definedName>
    <definedName name="mdambhth17.5" localSheetId="13">#REF!</definedName>
    <definedName name="mdambhth17.5">#REF!</definedName>
    <definedName name="mdambhth25" localSheetId="13">#REF!</definedName>
    <definedName name="mdambhth25">#REF!</definedName>
    <definedName name="mdambthepth10" localSheetId="13">#REF!</definedName>
    <definedName name="mdambthepth10">#REF!</definedName>
    <definedName name="mdambthepth12.2" localSheetId="13">#REF!</definedName>
    <definedName name="mdambthepth12.2">#REF!</definedName>
    <definedName name="mdambthepth13" localSheetId="13">#REF!</definedName>
    <definedName name="mdambthepth13">#REF!</definedName>
    <definedName name="mdambthepth14.5" localSheetId="13">#REF!</definedName>
    <definedName name="mdambthepth14.5">#REF!</definedName>
    <definedName name="mdambthepth15.5" localSheetId="13">#REF!</definedName>
    <definedName name="mdambthepth15.5">#REF!</definedName>
    <definedName name="mdambthepth8.5" localSheetId="13">#REF!</definedName>
    <definedName name="mdambthepth8.5">#REF!</definedName>
    <definedName name="mdamcanh1" localSheetId="13">#REF!</definedName>
    <definedName name="mdamcanh1">#REF!</definedName>
    <definedName name="mdamccdk5.5" localSheetId="13">#REF!</definedName>
    <definedName name="mdamccdk5.5">#REF!</definedName>
    <definedName name="mdamccdk9" localSheetId="13">#REF!</definedName>
    <definedName name="mdamccdk9">#REF!</definedName>
    <definedName name="mdamdatct60" localSheetId="13">#REF!</definedName>
    <definedName name="mdamdatct60">#REF!</definedName>
    <definedName name="mdamdatct80" localSheetId="13">#REF!</definedName>
    <definedName name="mdamdatct80">#REF!</definedName>
    <definedName name="mdamdui0.6" localSheetId="13">#REF!</definedName>
    <definedName name="mdamdui0.6">#REF!</definedName>
    <definedName name="mdamdui0.8" localSheetId="13">#REF!</definedName>
    <definedName name="mdamdui0.8">#REF!</definedName>
    <definedName name="mdamdui1" localSheetId="13">#REF!</definedName>
    <definedName name="mdamdui1">#REF!</definedName>
    <definedName name="mdamdui1.5" localSheetId="13">#REF!</definedName>
    <definedName name="mdamdui1.5">#REF!</definedName>
    <definedName name="mdamdui2.8" localSheetId="13">#REF!</definedName>
    <definedName name="mdamdui2.8">#REF!</definedName>
    <definedName name="mdamrung15" localSheetId="13">#REF!</definedName>
    <definedName name="mdamrung15">#REF!</definedName>
    <definedName name="mdamrung18" localSheetId="13">#REF!</definedName>
    <definedName name="mdamrung18">#REF!</definedName>
    <definedName name="mdamrung8" localSheetId="13">#REF!</definedName>
    <definedName name="mdamrung8">#REF!</definedName>
    <definedName name="mdao1gbh0.15" localSheetId="13">#REF!</definedName>
    <definedName name="mdao1gbh0.15">#REF!</definedName>
    <definedName name="mdao1gbh0.25" localSheetId="13">#REF!</definedName>
    <definedName name="mdao1gbh0.25">#REF!</definedName>
    <definedName name="mdao1gbh0.30" localSheetId="13">#REF!</definedName>
    <definedName name="mdao1gbh0.30">#REF!</definedName>
    <definedName name="mdao1gbh0.35" localSheetId="13">#REF!</definedName>
    <definedName name="mdao1gbh0.35">#REF!</definedName>
    <definedName name="mdao1gbh0.40" localSheetId="13">#REF!</definedName>
    <definedName name="mdao1gbh0.40">#REF!</definedName>
    <definedName name="mdao1gbh0.65" localSheetId="13">#REF!</definedName>
    <definedName name="mdao1gbh0.65">#REF!</definedName>
    <definedName name="mdao1gbh0.75" localSheetId="13">#REF!</definedName>
    <definedName name="mdao1gbh0.75">#REF!</definedName>
    <definedName name="mdao1gbh1.25" localSheetId="13">#REF!</definedName>
    <definedName name="mdao1gbh1.25">#REF!</definedName>
    <definedName name="mdao1gbx0.22" localSheetId="13">#REF!</definedName>
    <definedName name="mdao1gbx0.22">#REF!</definedName>
    <definedName name="mdao1gbx0.25" localSheetId="13">#REF!</definedName>
    <definedName name="mdao1gbx0.25">#REF!</definedName>
    <definedName name="mdao1gbx0.30" localSheetId="13">#REF!</definedName>
    <definedName name="mdao1gbx0.30">#REF!</definedName>
    <definedName name="mdao1gbx0.35" localSheetId="13">#REF!</definedName>
    <definedName name="mdao1gbx0.35">#REF!</definedName>
    <definedName name="mdao1gbx0.40" localSheetId="13">#REF!</definedName>
    <definedName name="mdao1gbx0.40">#REF!</definedName>
    <definedName name="mdao1gbx0.50" localSheetId="13">#REF!</definedName>
    <definedName name="mdao1gbx0.50">#REF!</definedName>
    <definedName name="mdao1gbx0.65" localSheetId="13">#REF!</definedName>
    <definedName name="mdao1gbx0.65">#REF!</definedName>
    <definedName name="mdao1gbx1.00" localSheetId="13">#REF!</definedName>
    <definedName name="mdao1gbx1.00">#REF!</definedName>
    <definedName name="mdao1gbx1.20" localSheetId="13">#REF!</definedName>
    <definedName name="mdao1gbx1.20">#REF!</definedName>
    <definedName name="mdao1gbx1.25" localSheetId="13">#REF!</definedName>
    <definedName name="mdao1gbx1.25">#REF!</definedName>
    <definedName name="mdao1gbx1.60" localSheetId="13">#REF!</definedName>
    <definedName name="mdao1gbx1.60">#REF!</definedName>
    <definedName name="mdao1gbx2.00" localSheetId="13">#REF!</definedName>
    <definedName name="mdao1gbx2.00">#REF!</definedName>
    <definedName name="mdao1gbx2.50" localSheetId="13">#REF!</definedName>
    <definedName name="mdao1gbx2.50">#REF!</definedName>
    <definedName name="mdao1gbx4.00" localSheetId="13">#REF!</definedName>
    <definedName name="mdao1gbx4.00">#REF!</definedName>
    <definedName name="mdao1gbx4.60" localSheetId="13">#REF!</definedName>
    <definedName name="mdao1gbx4.60">#REF!</definedName>
    <definedName name="mdao1gbx5.00" localSheetId="13">#REF!</definedName>
    <definedName name="mdao1gbx5.00">#REF!</definedName>
    <definedName name="MDEVISES" localSheetId="13">#REF!,#REF!,#REF!</definedName>
    <definedName name="MDEVISES">#REF!,#REF!,#REF!</definedName>
    <definedName name="MDOffice" localSheetId="13">#REF!</definedName>
    <definedName name="MDOffice">#REF!</definedName>
    <definedName name="MDR_BEST_BEF">#REF!</definedName>
    <definedName name="MDR_BSES_BEF">#REF!</definedName>
    <definedName name="MDR_HTCOMM_BEF">#REF!</definedName>
    <definedName name="MDR_HTIND_BEF">#REF!</definedName>
    <definedName name="MDR_LTCOMM_BEF">#REF!</definedName>
    <definedName name="MDR_LTIND_BEF">#REF!</definedName>
    <definedName name="MDR_RLY_BEF">#REF!</definedName>
    <definedName name="MDR_TIR_BEF">#REF!</definedName>
    <definedName name="MDR_TXT_BEF">#REF!</definedName>
    <definedName name="MDS" localSheetId="13">#REF!</definedName>
    <definedName name="MDS">#REF!</definedName>
    <definedName name="me" localSheetId="13">#REF!</definedName>
    <definedName name="me">#REF!</definedName>
    <definedName name="Means_of_finance">#REF!</definedName>
    <definedName name="Medical" localSheetId="13">#REF!</definedName>
    <definedName name="Medical">#REF!</definedName>
    <definedName name="Medium_TCH">#REF!</definedName>
    <definedName name="MEDPUNT">#REF!</definedName>
    <definedName name="MEENA_JAGTIANI" localSheetId="13">#REF!</definedName>
    <definedName name="MEENA_JAGTIANI">#REF!</definedName>
    <definedName name="MeenaI" localSheetId="13">#REF!</definedName>
    <definedName name="MeenaI">#REF!</definedName>
    <definedName name="MEMORNDM" localSheetId="13">#REF!</definedName>
    <definedName name="MEMORNDM">#REF!</definedName>
    <definedName name="memorytable">#REF!</definedName>
    <definedName name="MENSIL10">#REF!</definedName>
    <definedName name="MENSILE1">#REF!</definedName>
    <definedName name="MENSILE10">#REF!</definedName>
    <definedName name="MENSILE11">#REF!</definedName>
    <definedName name="MENSILE2">#REF!</definedName>
    <definedName name="MENSILE3">#REF!</definedName>
    <definedName name="MENSILE4">#REF!</definedName>
    <definedName name="MENSILE5">#REF!</definedName>
    <definedName name="MENSILE6">#REF!</definedName>
    <definedName name="MENSILE7">#REF!</definedName>
    <definedName name="MENSILE8">#REF!</definedName>
    <definedName name="MENSILE9">#REF!</definedName>
    <definedName name="MENSILIZZ">#REF!</definedName>
    <definedName name="MENU" localSheetId="13">#REF!</definedName>
    <definedName name="MENU">#REF!</definedName>
    <definedName name="MENÜ">#REF!</definedName>
    <definedName name="mepcocsau1" localSheetId="13">#REF!</definedName>
    <definedName name="mepcocsau1">#REF!</definedName>
    <definedName name="mepcoctr100" localSheetId="13">#REF!</definedName>
    <definedName name="mepcoctr100">#REF!</definedName>
    <definedName name="mepcoctr60" localSheetId="13">#REF!</definedName>
    <definedName name="mepcoctr60">#REF!</definedName>
    <definedName name="mErlangpersub">#REF!</definedName>
    <definedName name="MES">#REF!</definedName>
    <definedName name="MESE">#REF!</definedName>
    <definedName name="Messaging_Disc">#REF!</definedName>
    <definedName name="METAL1" localSheetId="13">#REF!</definedName>
    <definedName name="METAL1">#REF!</definedName>
    <definedName name="metertotal">#REF!</definedName>
    <definedName name="Methods" localSheetId="13">#REF!</definedName>
    <definedName name="Methods">#REF!</definedName>
    <definedName name="MetroHopper_discount">#REF!</definedName>
    <definedName name="MEXICO">#REF!</definedName>
    <definedName name="MFGEXP">#REF!</definedName>
    <definedName name="MFRF" localSheetId="13">#REF!,#REF!,#REF!,#REF!,#REF!</definedName>
    <definedName name="MFRF">#REF!,#REF!,#REF!,#REF!,#REF!</definedName>
    <definedName name="MG">#N/A</definedName>
    <definedName name="MG_A" localSheetId="13">#REF!</definedName>
    <definedName name="MG_A">#REF!</definedName>
    <definedName name="MH" localSheetId="13">#REF!</definedName>
    <definedName name="MH">#REF!</definedName>
    <definedName name="mhan1chieu40" localSheetId="13">#REF!</definedName>
    <definedName name="mhan1chieu40">#REF!</definedName>
    <definedName name="mhan1chieu50" localSheetId="13">#REF!</definedName>
    <definedName name="mhan1chieu50">#REF!</definedName>
    <definedName name="mhancatnuoc124" localSheetId="13">#REF!</definedName>
    <definedName name="mhancatnuoc124">#REF!</definedName>
    <definedName name="mhand10.2" localSheetId="13">#REF!</definedName>
    <definedName name="mhand10.2">#REF!</definedName>
    <definedName name="mhand27.5" localSheetId="13">#REF!</definedName>
    <definedName name="mhand27.5">#REF!</definedName>
    <definedName name="mhand4" localSheetId="13">#REF!</definedName>
    <definedName name="mhand4">#REF!</definedName>
    <definedName name="mhanhoi1000" localSheetId="13">#REF!</definedName>
    <definedName name="mhanhoi1000">#REF!</definedName>
    <definedName name="mhanhoi2000" localSheetId="13">#REF!</definedName>
    <definedName name="mhanhoi2000">#REF!</definedName>
    <definedName name="mhanxang20" localSheetId="13">#REF!</definedName>
    <definedName name="mhanxang20">#REF!</definedName>
    <definedName name="mhanxang9" localSheetId="13">#REF!</definedName>
    <definedName name="mhanxang9">#REF!</definedName>
    <definedName name="mhanxchieu23" localSheetId="13">#REF!</definedName>
    <definedName name="mhanxchieu23">#REF!</definedName>
    <definedName name="mhanxchieu29.2" localSheetId="13">#REF!</definedName>
    <definedName name="mhanxchieu29.2">#REF!</definedName>
    <definedName name="mhanxchieu33.5" localSheetId="13">#REF!</definedName>
    <definedName name="mhanxchieu33.5">#REF!</definedName>
    <definedName name="mhd">#REF!</definedName>
    <definedName name="mhd_c">#REF!</definedName>
    <definedName name="MI">#REF!</definedName>
    <definedName name="Michael">#REF!</definedName>
    <definedName name="Michelle" hidden="1">{#N/A,#N/A,FALSE,"S1 Theatre Sum";#N/A,#N/A,FALSE,"S2 U.S. B.S.POS";#N/A,#N/A,FALSE,"S3 US POS";#N/A,#N/A,FALSE,"S4 Family POS";#N/A,#N/A,FALSE,"S5 Ship vs POS";#N/A,#N/A,FALSE,"S6 Top VAR"}</definedName>
    <definedName name="MICON">#N/A</definedName>
    <definedName name="MIDAS">#REF!</definedName>
    <definedName name="Miesiące">#REF!</definedName>
    <definedName name="milk">#REF!</definedName>
    <definedName name="Milks" localSheetId="13">#REF!</definedName>
    <definedName name="Milks">#REF!</definedName>
    <definedName name="MIN" localSheetId="13">#REF!</definedName>
    <definedName name="MIN">#REF!</definedName>
    <definedName name="mindarika" hidden="1">{#N/A,#N/A,FALSE,"Aging Summary";#N/A,#N/A,FALSE,"Ratio Analysis";#N/A,#N/A,FALSE,"Test 120 Day Accts";#N/A,#N/A,FALSE,"Tickmarks"}</definedName>
    <definedName name="mindarika_2" hidden="1">{#N/A,#N/A,FALSE,"Aging Summary";#N/A,#N/A,FALSE,"Ratio Analysis";#N/A,#N/A,FALSE,"Test 120 Day Accts";#N/A,#N/A,FALSE,"Tickmarks"}</definedName>
    <definedName name="mineraldryereve">#REF!</definedName>
    <definedName name="Mini_DXC_Price_a">#REF!</definedName>
    <definedName name="MiniLink_Options_a">#REF!</definedName>
    <definedName name="MiniLink_SW_a">#REF!</definedName>
    <definedName name="MinilinkQty">#REF!</definedName>
    <definedName name="mis">#REF!</definedName>
    <definedName name="MISC" localSheetId="13">#REF!</definedName>
    <definedName name="MISC">#REF!</definedName>
    <definedName name="MISC." localSheetId="13">#REF!</definedName>
    <definedName name="MISC.">#REF!</definedName>
    <definedName name="MISC_EXP" localSheetId="13">#REF!</definedName>
    <definedName name="MISC_EXP">#REF!</definedName>
    <definedName name="Miscellaneous_services">#REF!</definedName>
    <definedName name="Miscellaneous_supply">#REF!</definedName>
    <definedName name="MitKoordinaten">#REF!</definedName>
    <definedName name="MIX">#REF!</definedName>
    <definedName name="MixPerc">#REF!</definedName>
    <definedName name="MixQta">#REF!</definedName>
    <definedName name="mj" localSheetId="13">#REF!</definedName>
    <definedName name="mj">#REF!</definedName>
    <definedName name="MJH" localSheetId="13">#REF!</definedName>
    <definedName name="MJH">#REF!</definedName>
    <definedName name="MJU" localSheetId="13">#REF!</definedName>
    <definedName name="MJU">#REF!</definedName>
    <definedName name="MJYBHJI" localSheetId="13">#REF!</definedName>
    <definedName name="MJYBHJI">#REF!</definedName>
    <definedName name="MK">#REF!</definedName>
    <definedName name="mkcnGPS15" localSheetId="13">#REF!</definedName>
    <definedName name="mkcnGPS15">#REF!</definedName>
    <definedName name="mkcnTRC15" localSheetId="13">#REF!</definedName>
    <definedName name="mkcnTRC15">#REF!</definedName>
    <definedName name="mkcnVRM" localSheetId="13">#REF!</definedName>
    <definedName name="mkcnVRM">#REF!</definedName>
    <definedName name="mkeobh165" localSheetId="13">#REF!</definedName>
    <definedName name="mkeobh165">#REF!</definedName>
    <definedName name="mkeobh215" localSheetId="13">#REF!</definedName>
    <definedName name="mkeobh215">#REF!</definedName>
    <definedName name="mkeobh28" localSheetId="13">#REF!</definedName>
    <definedName name="mkeobh28">#REF!</definedName>
    <definedName name="mkeobh40" localSheetId="13">#REF!</definedName>
    <definedName name="mkeobh40">#REF!</definedName>
    <definedName name="mkeobh50" localSheetId="13">#REF!</definedName>
    <definedName name="mkeobh50">#REF!</definedName>
    <definedName name="mkeobh55" localSheetId="13">#REF!</definedName>
    <definedName name="mkeobh55">#REF!</definedName>
    <definedName name="mkeobh60" localSheetId="13">#REF!</definedName>
    <definedName name="mkeobh60">#REF!</definedName>
    <definedName name="mkeobh80" localSheetId="13">#REF!</definedName>
    <definedName name="mkeobh80">#REF!</definedName>
    <definedName name="mkeobx108" localSheetId="13">#REF!</definedName>
    <definedName name="mkeobx108">#REF!</definedName>
    <definedName name="mkeobx130" localSheetId="13">#REF!</definedName>
    <definedName name="mkeobx130">#REF!</definedName>
    <definedName name="mkeobx45" localSheetId="13">#REF!</definedName>
    <definedName name="mkeobx45">#REF!</definedName>
    <definedName name="mkeobx54" localSheetId="13">#REF!</definedName>
    <definedName name="mkeobx54">#REF!</definedName>
    <definedName name="mkeobx60" localSheetId="13">#REF!</definedName>
    <definedName name="mkeobx60">#REF!</definedName>
    <definedName name="mkeobx75" localSheetId="13">#REF!</definedName>
    <definedName name="mkeobx75">#REF!</definedName>
    <definedName name="mkhoanbttay24" localSheetId="13">#REF!</definedName>
    <definedName name="mkhoanbttay24">#REF!</definedName>
    <definedName name="mkhoanbttay30" localSheetId="13">#REF!</definedName>
    <definedName name="mkhoanbttay30">#REF!</definedName>
    <definedName name="mkhoanbttay38" localSheetId="13">#REF!</definedName>
    <definedName name="mkhoanbttay38">#REF!</definedName>
    <definedName name="mkhoanbttay40" localSheetId="13">#REF!</definedName>
    <definedName name="mkhoanbttay40">#REF!</definedName>
    <definedName name="mkhoandatay30" localSheetId="13">#REF!</definedName>
    <definedName name="mkhoandatay30">#REF!</definedName>
    <definedName name="mkhoandatay42" localSheetId="13">#REF!</definedName>
    <definedName name="mkhoandatay42">#REF!</definedName>
    <definedName name="mkhoandung4.5" localSheetId="13">#REF!</definedName>
    <definedName name="mkhoandung4.5">#REF!</definedName>
    <definedName name="mkhoansattay13" localSheetId="13">#REF!</definedName>
    <definedName name="mkhoansattay13">#REF!</definedName>
    <definedName name="mkhoanxoayth110" localSheetId="13">#REF!</definedName>
    <definedName name="mkhoanxoayth110">#REF!</definedName>
    <definedName name="mkhoanxoayth95" localSheetId="13">#REF!</definedName>
    <definedName name="mkhoanxoayth95">#REF!</definedName>
    <definedName name="mkichck18" localSheetId="13">#REF!</definedName>
    <definedName name="mkichck18">#REF!</definedName>
    <definedName name="mkichck250" localSheetId="13">#REF!</definedName>
    <definedName name="mkichck250">#REF!</definedName>
    <definedName name="mkichday60" localSheetId="13">#REF!</definedName>
    <definedName name="mkichday60">#REF!</definedName>
    <definedName name="mkichnang100" localSheetId="13">#REF!</definedName>
    <definedName name="mkichnang100">#REF!</definedName>
    <definedName name="mkichnang250" localSheetId="13">#REF!</definedName>
    <definedName name="mkichnang250">#REF!</definedName>
    <definedName name="mkichnang500" localSheetId="13">#REF!</definedName>
    <definedName name="mkichnang500">#REF!</definedName>
    <definedName name="MKIUHJI" localSheetId="13">#REF!</definedName>
    <definedName name="MKIUHJI">#REF!</definedName>
    <definedName name="MKIUUJHTRF" localSheetId="13">#REF!</definedName>
    <definedName name="MKIUUJHTRF">#REF!</definedName>
    <definedName name="mkl"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mkt_share">#REF!</definedName>
    <definedName name="mktg">#REF!</definedName>
    <definedName name="Mktgserv" localSheetId="13">#REF!</definedName>
    <definedName name="Mktgserv">#REF!</definedName>
    <definedName name="mktvalue97" localSheetId="13">#REF!</definedName>
    <definedName name="mktvalue97">#REF!</definedName>
    <definedName name="MKUJHTFRE" localSheetId="13">#REF!</definedName>
    <definedName name="MKUJHTFRE">#REF!</definedName>
    <definedName name="ML" hidden="1">{#N/A,#N/A,FALSE,"USMED 3";#N/A,#N/A,FALSE,"MARCHALLENGER 1";#N/A,#N/A,FALSE,"MARCHALLENGER 2";#N/A,#N/A,FALSE,"MARCHALLENGER 3";#N/A,#N/A,FALSE,"MARCHALLENGER 4"}</definedName>
    <definedName name="MLCB1P">#REF!</definedName>
    <definedName name="MLID1P">#REF!</definedName>
    <definedName name="MLID2P">#REF!</definedName>
    <definedName name="MLIF1P">#REF!</definedName>
    <definedName name="MLIF2P">#REF!</definedName>
    <definedName name="MLIF3P">#REF!</definedName>
    <definedName name="MLMENS">#REF!</definedName>
    <definedName name="mluoncap15" localSheetId="13">#REF!</definedName>
    <definedName name="mluoncap15">#REF!</definedName>
    <definedName name="mmai2.7" localSheetId="13">#REF!</definedName>
    <definedName name="mmai2.7">#REF!</definedName>
    <definedName name="mmgm"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mmmm" hidden="1">{#N/A,#N/A,FALSE,"USCORE";#N/A,#N/A,FALSE,"GSNA";#N/A,#N/A,FALSE,"ERNIE";#N/A,#N/A,FALSE,"DAVID";#N/A,#N/A,FALSE,"RON";#N/A,#N/A,FALSE,"CIP YTD (USCORE)";#N/A,#N/A,FALSE,"GRAPH (USCORE)";#N/A,#N/A,FALSE,"CIP YTD (GSNA)";#N/A,#N/A,FALSE,"GRAPH (GSNA)"}</definedName>
    <definedName name="MMMMMMMMMM">#N/A</definedName>
    <definedName name="mmmmmmmmmmmmmmmmmmmmmmmmmmmmmmm" hidden="1">{#N/A,#N/A,FALSE,"Staffnos &amp; cost"}</definedName>
    <definedName name="mms" hidden="1">{"bs",#N/A,FALSE,"BS";"pl",#N/A,FALSE,"PL";"res",#N/A,FALSE,"S.CAP,RES";"loans",#N/A,FALSE,"Loans";"inv",#N/A,FALSE,"C.Assets";"fa",#N/A,FALSE,"F.Assets";"ca",#N/A,FALSE,"C.Assets";"cl",#N/A,FALSE,"CL,Sales,Income";"ovh",#N/A,FALSE,"OVH"}</definedName>
    <definedName name="MN">#REF!</definedName>
    <definedName name="mn_1" hidden="1">{"'Sheet1'!$L$16"}</definedName>
    <definedName name="mndim">#REF!</definedName>
    <definedName name="mnenkhid102" localSheetId="13">#REF!</definedName>
    <definedName name="mnenkhid102">#REF!</definedName>
    <definedName name="mnenkhid120" localSheetId="13">#REF!</definedName>
    <definedName name="mnenkhid120">#REF!</definedName>
    <definedName name="mnenkhid1200" localSheetId="13">#REF!</definedName>
    <definedName name="mnenkhid1200">#REF!</definedName>
    <definedName name="mnenkhid200" localSheetId="13">#REF!</definedName>
    <definedName name="mnenkhid200">#REF!</definedName>
    <definedName name="mnenkhid240" localSheetId="13">#REF!</definedName>
    <definedName name="mnenkhid240">#REF!</definedName>
    <definedName name="mnenkhid300" localSheetId="13">#REF!</definedName>
    <definedName name="mnenkhid300">#REF!</definedName>
    <definedName name="mnenkhid360" localSheetId="13">#REF!</definedName>
    <definedName name="mnenkhid360">#REF!</definedName>
    <definedName name="mnenkhid5.5" localSheetId="13">#REF!</definedName>
    <definedName name="mnenkhid5.5">#REF!</definedName>
    <definedName name="mnenkhid540" localSheetId="13">#REF!</definedName>
    <definedName name="mnenkhid540">#REF!</definedName>
    <definedName name="mnenkhid600" localSheetId="13">#REF!</definedName>
    <definedName name="mnenkhid600">#REF!</definedName>
    <definedName name="mnenkhid660" localSheetId="13">#REF!</definedName>
    <definedName name="mnenkhid660">#REF!</definedName>
    <definedName name="mnenkhid75" localSheetId="13">#REF!</definedName>
    <definedName name="mnenkhid75">#REF!</definedName>
    <definedName name="mnenkhidien10" localSheetId="13">#REF!</definedName>
    <definedName name="mnenkhidien10">#REF!</definedName>
    <definedName name="mnenkhidien150" localSheetId="13">#REF!</definedName>
    <definedName name="mnenkhidien150">#REF!</definedName>
    <definedName name="mnenkhidien216" localSheetId="13">#REF!</definedName>
    <definedName name="mnenkhidien216">#REF!</definedName>
    <definedName name="mnenkhidien22" localSheetId="13">#REF!</definedName>
    <definedName name="mnenkhidien22">#REF!</definedName>
    <definedName name="mnenkhidien270" localSheetId="13">#REF!</definedName>
    <definedName name="mnenkhidien270">#REF!</definedName>
    <definedName name="mnenkhidien30" localSheetId="13">#REF!</definedName>
    <definedName name="mnenkhidien30">#REF!</definedName>
    <definedName name="mnenkhidien300" localSheetId="13">#REF!</definedName>
    <definedName name="mnenkhidien300">#REF!</definedName>
    <definedName name="mnenkhidien5" localSheetId="13">#REF!</definedName>
    <definedName name="mnenkhidien5">#REF!</definedName>
    <definedName name="mnenkhidien56" localSheetId="13">#REF!</definedName>
    <definedName name="mnenkhidien56">#REF!</definedName>
    <definedName name="mnenkhidien600" localSheetId="13">#REF!</definedName>
    <definedName name="mnenkhidien600">#REF!</definedName>
    <definedName name="mnenkhixang11" localSheetId="13">#REF!</definedName>
    <definedName name="mnenkhixang11">#REF!</definedName>
    <definedName name="mnenkhixang120" localSheetId="13">#REF!</definedName>
    <definedName name="mnenkhixang120">#REF!</definedName>
    <definedName name="mnenkhixang200" localSheetId="13">#REF!</definedName>
    <definedName name="mnenkhixang200">#REF!</definedName>
    <definedName name="mnenkhixang25" localSheetId="13">#REF!</definedName>
    <definedName name="mnenkhixang25">#REF!</definedName>
    <definedName name="mnenkhixang3" localSheetId="13">#REF!</definedName>
    <definedName name="mnenkhixang3">#REF!</definedName>
    <definedName name="mnenkhixang300" localSheetId="13">#REF!</definedName>
    <definedName name="mnenkhixang300">#REF!</definedName>
    <definedName name="mnenkhixang40" localSheetId="13">#REF!</definedName>
    <definedName name="mnenkhixang40">#REF!</definedName>
    <definedName name="mnenkhixang600" localSheetId="13">#REF!</definedName>
    <definedName name="mnenkhixang600">#REF!</definedName>
    <definedName name="mnghiendad25" localSheetId="13">#REF!</definedName>
    <definedName name="mnghiendad25">#REF!</definedName>
    <definedName name="mnghiendadd20" localSheetId="13">#REF!</definedName>
    <definedName name="mnghiendadd20">#REF!</definedName>
    <definedName name="mnghiendadd6" localSheetId="13">#REF!</definedName>
    <definedName name="mnghiendadd6">#REF!</definedName>
    <definedName name="mnghiendatho14" localSheetId="13">#REF!</definedName>
    <definedName name="mnghiendatho14">#REF!</definedName>
    <definedName name="mnghiendatho200" localSheetId="13">#REF!</definedName>
    <definedName name="mnghiendatho200">#REF!</definedName>
    <definedName name="mnhogcaydk100" localSheetId="13">#REF!</definedName>
    <definedName name="mnhogcaydk100">#REF!</definedName>
    <definedName name="mnhogcaydk54" localSheetId="13">#REF!</definedName>
    <definedName name="mnhogcaydk54">#REF!</definedName>
    <definedName name="mnhogcaydk75" localSheetId="13">#REF!</definedName>
    <definedName name="mnhogcaydk75">#REF!</definedName>
    <definedName name="MNJ" localSheetId="13">#REF!</definedName>
    <definedName name="MNJ">#REF!</definedName>
    <definedName name="MNW_BG">#REF!</definedName>
    <definedName name="mo" localSheetId="13">#REF!</definedName>
    <definedName name="mo">#REF!</definedName>
    <definedName name="MO_DES">#N/A</definedName>
    <definedName name="MO_NO">#N/A</definedName>
    <definedName name="mod1_BUnit">#REF!</definedName>
    <definedName name="mod1_FF">#REF!</definedName>
    <definedName name="mod1_mercosul">#REF!</definedName>
    <definedName name="mod2_target_stock">#REF!</definedName>
    <definedName name="MODD1">#REF!</definedName>
    <definedName name="MODEL">#N/A</definedName>
    <definedName name="MODES">#N/A</definedName>
    <definedName name="MODESC">#N/A</definedName>
    <definedName name="MODIF">#REF!</definedName>
    <definedName name="Module_Installation">#REF!</definedName>
    <definedName name="Modules_supply">#REF!</definedName>
    <definedName name="MODULO">#REF!</definedName>
    <definedName name="MOF">#REF!</definedName>
    <definedName name="MOIK" localSheetId="13">#REF!</definedName>
    <definedName name="MOIK">#REF!</definedName>
    <definedName name="MOITEM">#N/A</definedName>
    <definedName name="Moldtek_Plastics">NA()</definedName>
    <definedName name="Monat1Kostenstelle" localSheetId="13">#REF!</definedName>
    <definedName name="Monat1Kostenstelle">#REF!</definedName>
    <definedName name="MONDO_EURO">#REF!</definedName>
    <definedName name="MONDO_LIRE">#REF!</definedName>
    <definedName name="Monetary_Precision" localSheetId="13">#REF!</definedName>
    <definedName name="Monetary_Precision">#REF!</definedName>
    <definedName name="monika" hidden="1">#REF!</definedName>
    <definedName name="MONO">#N/A</definedName>
    <definedName name="Month" localSheetId="13">#REF!</definedName>
    <definedName name="Month">#REF!</definedName>
    <definedName name="Month_Days">#REF!</definedName>
    <definedName name="MONTH_DETAILS">#REF!</definedName>
    <definedName name="Month1">#REF!</definedName>
    <definedName name="Month2">#REF!</definedName>
    <definedName name="Monthly" localSheetId="13">#REF!</definedName>
    <definedName name="Monthly">#REF!</definedName>
    <definedName name="MonthlyBudget" localSheetId="13">#REF!</definedName>
    <definedName name="MonthlyBudget">#REF!</definedName>
    <definedName name="months" localSheetId="13">#REF!</definedName>
    <definedName name="months">#REF!</definedName>
    <definedName name="MOR" localSheetId="13">#REF!</definedName>
    <definedName name="MOR">#REF!</definedName>
    <definedName name="MOR_OSC">#REF!</definedName>
    <definedName name="morita" localSheetId="13">#REF!</definedName>
    <definedName name="morita">#REF!</definedName>
    <definedName name="moritavn" localSheetId="13">#REF!</definedName>
    <definedName name="moritavn">#REF!</definedName>
    <definedName name="mosca">#REF!</definedName>
    <definedName name="Motar_Car" localSheetId="13">#REF!</definedName>
    <definedName name="Motar_Car">#REF!</definedName>
    <definedName name="motodk150" localSheetId="13">#REF!</definedName>
    <definedName name="motodk150">#REF!</definedName>
    <definedName name="motodk180" localSheetId="13">#REF!</definedName>
    <definedName name="motodk180">#REF!</definedName>
    <definedName name="motodk200" localSheetId="13">#REF!</definedName>
    <definedName name="motodk200">#REF!</definedName>
    <definedName name="motodk240" localSheetId="13">#REF!</definedName>
    <definedName name="motodk240">#REF!</definedName>
    <definedName name="motodk255" localSheetId="13">#REF!</definedName>
    <definedName name="motodk255">#REF!</definedName>
    <definedName name="motodk272" localSheetId="13">#REF!</definedName>
    <definedName name="motodk272">#REF!</definedName>
    <definedName name="MOTORCAR" localSheetId="13">#REF!</definedName>
    <definedName name="MOTORCAR">#REF!</definedName>
    <definedName name="MOTORENF">#REF!</definedName>
    <definedName name="MotorI" localSheetId="13">#REF!</definedName>
    <definedName name="MotorI">#REF!</definedName>
    <definedName name="motothung10" localSheetId="13">#REF!</definedName>
    <definedName name="motothung10">#REF!</definedName>
    <definedName name="motothung12" localSheetId="13">#REF!</definedName>
    <definedName name="motothung12">#REF!</definedName>
    <definedName name="motothung12.5" localSheetId="13">#REF!</definedName>
    <definedName name="motothung12.5">#REF!</definedName>
    <definedName name="motothung2" localSheetId="13">#REF!</definedName>
    <definedName name="motothung2">#REF!</definedName>
    <definedName name="motothung2.5" localSheetId="13">#REF!</definedName>
    <definedName name="motothung2.5">#REF!</definedName>
    <definedName name="motothung20" localSheetId="13">#REF!</definedName>
    <definedName name="motothung20">#REF!</definedName>
    <definedName name="motothung4" localSheetId="13">#REF!</definedName>
    <definedName name="motothung4">#REF!</definedName>
    <definedName name="motothung5" localSheetId="13">#REF!</definedName>
    <definedName name="motothung5">#REF!</definedName>
    <definedName name="motothung6" localSheetId="13">#REF!</definedName>
    <definedName name="motothung6">#REF!</definedName>
    <definedName name="motothung7" localSheetId="13">#REF!</definedName>
    <definedName name="motothung7">#REF!</definedName>
    <definedName name="mototnuoc4" localSheetId="13">#REF!</definedName>
    <definedName name="mototnuoc4">#REF!</definedName>
    <definedName name="mototnuoc5" localSheetId="13">#REF!</definedName>
    <definedName name="mototnuoc5">#REF!</definedName>
    <definedName name="mototnuoc6" localSheetId="13">#REF!</definedName>
    <definedName name="mototnuoc6">#REF!</definedName>
    <definedName name="mototnuoc7" localSheetId="13">#REF!</definedName>
    <definedName name="mototnuoc7">#REF!</definedName>
    <definedName name="mototudo10" localSheetId="13">#REF!</definedName>
    <definedName name="mototudo10">#REF!</definedName>
    <definedName name="mototudo12" localSheetId="13">#REF!</definedName>
    <definedName name="mototudo12">#REF!</definedName>
    <definedName name="mototudo15" localSheetId="13">#REF!</definedName>
    <definedName name="mototudo15">#REF!</definedName>
    <definedName name="mototudo2.5" localSheetId="13">#REF!</definedName>
    <definedName name="mototudo2.5">#REF!</definedName>
    <definedName name="mototudo20" localSheetId="13">#REF!</definedName>
    <definedName name="mototudo20">#REF!</definedName>
    <definedName name="mototudo25" localSheetId="13">#REF!</definedName>
    <definedName name="mototudo25">#REF!</definedName>
    <definedName name="mototudo27" localSheetId="13">#REF!</definedName>
    <definedName name="mototudo27">#REF!</definedName>
    <definedName name="mototudo3.5" localSheetId="13">#REF!</definedName>
    <definedName name="mototudo3.5">#REF!</definedName>
    <definedName name="mototudo4" localSheetId="13">#REF!</definedName>
    <definedName name="mototudo4">#REF!</definedName>
    <definedName name="mototudo5" localSheetId="13">#REF!</definedName>
    <definedName name="mototudo5">#REF!</definedName>
    <definedName name="mototudo6" localSheetId="13">#REF!</definedName>
    <definedName name="mototudo6">#REF!</definedName>
    <definedName name="mototudo7" localSheetId="13">#REF!</definedName>
    <definedName name="mototudo7">#REF!</definedName>
    <definedName name="mototudo9" localSheetId="13">#REF!</definedName>
    <definedName name="mototudo9">#REF!</definedName>
    <definedName name="motovcbt6" localSheetId="13">#REF!</definedName>
    <definedName name="motovcbt6">#REF!</definedName>
    <definedName name="Mounting_Structures_services">#REF!</definedName>
    <definedName name="Mounting_Structures_supply">#REF!</definedName>
    <definedName name="MP_Singh" localSheetId="13">#REF!</definedName>
    <definedName name="MP_Singh">#REF!</definedName>
    <definedName name="MPBOH">#N/A</definedName>
    <definedName name="MPEOH">#N/A</definedName>
    <definedName name="mpha250" localSheetId="13">#REF!</definedName>
    <definedName name="mpha250">#REF!</definedName>
    <definedName name="mphaothep10" localSheetId="13">#REF!</definedName>
    <definedName name="mphaothep10">#REF!</definedName>
    <definedName name="mphaothep15" localSheetId="13">#REF!</definedName>
    <definedName name="mphaothep15">#REF!</definedName>
    <definedName name="mphatdienld10" localSheetId="13">#REF!</definedName>
    <definedName name="mphatdienld10">#REF!</definedName>
    <definedName name="mphatdienld112" localSheetId="13">#REF!</definedName>
    <definedName name="mphatdienld112">#REF!</definedName>
    <definedName name="mphatdienld122" localSheetId="13">#REF!</definedName>
    <definedName name="mphatdienld122">#REF!</definedName>
    <definedName name="mphatdienld15" localSheetId="13">#REF!</definedName>
    <definedName name="mphatdienld15">#REF!</definedName>
    <definedName name="mphatdienld20" localSheetId="13">#REF!</definedName>
    <definedName name="mphatdienld20">#REF!</definedName>
    <definedName name="mphatdienld25" localSheetId="13">#REF!</definedName>
    <definedName name="mphatdienld25">#REF!</definedName>
    <definedName name="mphatdienld30" localSheetId="13">#REF!</definedName>
    <definedName name="mphatdienld30">#REF!</definedName>
    <definedName name="mphatdienld38" localSheetId="13">#REF!</definedName>
    <definedName name="mphatdienld38">#REF!</definedName>
    <definedName name="mphatdienld45" localSheetId="13">#REF!</definedName>
    <definedName name="mphatdienld45">#REF!</definedName>
    <definedName name="mphatdienld5.2" localSheetId="13">#REF!</definedName>
    <definedName name="mphatdienld5.2">#REF!</definedName>
    <definedName name="mphatdienld50" localSheetId="13">#REF!</definedName>
    <definedName name="mphatdienld50">#REF!</definedName>
    <definedName name="mphatdienld60" localSheetId="13">#REF!</definedName>
    <definedName name="mphatdienld60">#REF!</definedName>
    <definedName name="mphatdienld75" localSheetId="13">#REF!</definedName>
    <definedName name="mphatdienld75">#REF!</definedName>
    <definedName name="mphatdienld8" localSheetId="13">#REF!</definedName>
    <definedName name="mphatdienld8">#REF!</definedName>
    <definedName name="mphunson400" localSheetId="13">#REF!</definedName>
    <definedName name="mphunson400">#REF!</definedName>
    <definedName name="mphunvua2" localSheetId="13">#REF!</definedName>
    <definedName name="mphunvua2">#REF!</definedName>
    <definedName name="mphunvua4" localSheetId="13">#REF!</definedName>
    <definedName name="mphunvua4">#REF!</definedName>
    <definedName name="MPI" localSheetId="13">#REF!</definedName>
    <definedName name="MPI">#REF!</definedName>
    <definedName name="MPINTO">#REF!</definedName>
    <definedName name="MPINTOX">#REF!</definedName>
    <definedName name="mraibtsp500" localSheetId="13">#REF!</definedName>
    <definedName name="mraibtsp500">#REF!</definedName>
    <definedName name="mraintn100" localSheetId="13">#REF!</definedName>
    <definedName name="mraintn100">#REF!</definedName>
    <definedName name="mraintn65" localSheetId="13">#REF!</definedName>
    <definedName name="mraintn65">#REF!</definedName>
    <definedName name="mromooc14" localSheetId="13">#REF!</definedName>
    <definedName name="mromooc14">#REF!</definedName>
    <definedName name="mromooc15" localSheetId="13">#REF!</definedName>
    <definedName name="mromooc15">#REF!</definedName>
    <definedName name="mromooc2" localSheetId="13">#REF!</definedName>
    <definedName name="mromooc2">#REF!</definedName>
    <definedName name="mromooc21" localSheetId="13">#REF!</definedName>
    <definedName name="mromooc21">#REF!</definedName>
    <definedName name="mromooc4" localSheetId="13">#REF!</definedName>
    <definedName name="mromooc4">#REF!</definedName>
    <definedName name="mromooc7.5" localSheetId="13">#REF!</definedName>
    <definedName name="mromooc7.5">#REF!</definedName>
    <definedName name="mrp" localSheetId="13">#REF!</definedName>
    <definedName name="mrp">#REF!</definedName>
    <definedName name="Ms_tot">#REF!</definedName>
    <definedName name="msangbentontie1" localSheetId="13">#REF!</definedName>
    <definedName name="msangbentontie1">#REF!</definedName>
    <definedName name="msangruada11" localSheetId="13">#REF!</definedName>
    <definedName name="msangruada11">#REF!</definedName>
    <definedName name="msangruada35" localSheetId="13">#REF!</definedName>
    <definedName name="msangruada35">#REF!</definedName>
    <definedName name="msangruada45" localSheetId="13">#REF!</definedName>
    <definedName name="msangruada45">#REF!</definedName>
    <definedName name="msanth108" localSheetId="13">#REF!</definedName>
    <definedName name="msanth108">#REF!</definedName>
    <definedName name="msanth180" localSheetId="13">#REF!</definedName>
    <definedName name="msanth180">#REF!</definedName>
    <definedName name="msanth250" localSheetId="13">#REF!</definedName>
    <definedName name="msanth250">#REF!</definedName>
    <definedName name="msanth54" localSheetId="13">#REF!</definedName>
    <definedName name="msanth54">#REF!</definedName>
    <definedName name="msanth90" localSheetId="13">#REF!</definedName>
    <definedName name="msanth90">#REF!</definedName>
    <definedName name="msc_2.1_a">#REF!</definedName>
    <definedName name="MSC_BU">#REF!</definedName>
    <definedName name="MSC_DDF">#REF!</definedName>
    <definedName name="MSC_DDF2M">#REF!</definedName>
    <definedName name="MSC_options_a">#REF!</definedName>
    <definedName name="MSC_Price_a">#REF!</definedName>
    <definedName name="MSC_PSTN">#REF!</definedName>
    <definedName name="MSC_PSTN2M">#REF!</definedName>
    <definedName name="MSC_SSFQty">#REF!</definedName>
    <definedName name="MSC_stat">#REF!</definedName>
    <definedName name="MSC_SUITES">#REF!</definedName>
    <definedName name="Msc_tot">#REF!</definedName>
    <definedName name="Msc2_gatew">#REF!</definedName>
    <definedName name="Msc2_ms_ms">#REF!</definedName>
    <definedName name="Msc2_term">#REF!</definedName>
    <definedName name="MSCQty">#REF!</definedName>
    <definedName name="MSCR7_Price_a">#REF!</definedName>
    <definedName name="MSCSCPamtC7">#REF!</definedName>
    <definedName name="MSCSSPamtC7">#REF!</definedName>
    <definedName name="msi_pc">#REF!</definedName>
    <definedName name="msi_price">#REF!</definedName>
    <definedName name="MSIC" localSheetId="13">#REF!</definedName>
    <definedName name="MSIC">#REF!</definedName>
    <definedName name="MSICC" localSheetId="13">#REF!</definedName>
    <definedName name="MSICC">#REF!</definedName>
    <definedName name="MSIDM">#REF!</definedName>
    <definedName name="MSISDN_WISE_SMS">#REF!</definedName>
    <definedName name="MSISDN_WISE_SMS1">#REF!</definedName>
    <definedName name="MSISDN_WISE_SMS2">#REF!</definedName>
    <definedName name="msod">#REF!</definedName>
    <definedName name="MSP">#REF!</definedName>
    <definedName name="MST_13" localSheetId="13">#REF!</definedName>
    <definedName name="MST_13">#REF!</definedName>
    <definedName name="MST_4" localSheetId="13">#REF!</definedName>
    <definedName name="MST_4">#REF!</definedName>
    <definedName name="MT_188">#REF!</definedName>
    <definedName name="mtaukeo150" localSheetId="13">#REF!</definedName>
    <definedName name="mtaukeo150">#REF!</definedName>
    <definedName name="mtaukeo360" localSheetId="13">#REF!</definedName>
    <definedName name="mtaukeo360">#REF!</definedName>
    <definedName name="mtaukeo600" localSheetId="13">#REF!</definedName>
    <definedName name="mtaukeo600">#REF!</definedName>
    <definedName name="mtb" localSheetId="13">#REF!</definedName>
    <definedName name="mtb">#REF!</definedName>
    <definedName name="mtbipvlan150" localSheetId="13">#REF!</definedName>
    <definedName name="mtbipvlan150">#REF!</definedName>
    <definedName name="MTC" localSheetId="13">#REF!</definedName>
    <definedName name="MTC">#REF!</definedName>
    <definedName name="MTD">#REF!</definedName>
    <definedName name="MTGEXP" localSheetId="13">#REF!</definedName>
    <definedName name="MTGEXP">#REF!</definedName>
    <definedName name="mth" localSheetId="13">#REF!</definedName>
    <definedName name="mth">#REF!</definedName>
    <definedName name="mthungcapdkbx2.5" localSheetId="13">#REF!</definedName>
    <definedName name="mthungcapdkbx2.5">#REF!</definedName>
    <definedName name="mthungcapdkbx2.75" localSheetId="13">#REF!</definedName>
    <definedName name="mthungcapdkbx2.75">#REF!</definedName>
    <definedName name="mthungcapdkbx3" localSheetId="13">#REF!</definedName>
    <definedName name="mthungcapdkbx3">#REF!</definedName>
    <definedName name="mthungcapdkbx4.5" localSheetId="13">#REF!</definedName>
    <definedName name="mthungcapdkbx4.5">#REF!</definedName>
    <definedName name="mthungcapdkbx5" localSheetId="13">#REF!</definedName>
    <definedName name="mthungcapdkbx5">#REF!</definedName>
    <definedName name="mthungcapdkbx8" localSheetId="13">#REF!</definedName>
    <definedName name="mthungcapdkbx8">#REF!</definedName>
    <definedName name="mthungcapdkbx9" localSheetId="13">#REF!</definedName>
    <definedName name="mthungcapdkbx9">#REF!</definedName>
    <definedName name="mtien4.5" localSheetId="13">#REF!</definedName>
    <definedName name="mtien4.5">#REF!</definedName>
    <definedName name="MTL">#N/A</definedName>
    <definedName name="mtlprofit">#REF!</definedName>
    <definedName name="MTM">#REF!</definedName>
    <definedName name="mtoidien0.5" localSheetId="13">#REF!</definedName>
    <definedName name="mtoidien0.5">#REF!</definedName>
    <definedName name="mtoidien1" localSheetId="13">#REF!</definedName>
    <definedName name="mtoidien1">#REF!</definedName>
    <definedName name="mtoidien1.5" localSheetId="13">#REF!</definedName>
    <definedName name="mtoidien1.5">#REF!</definedName>
    <definedName name="mtoidien2" localSheetId="13">#REF!</definedName>
    <definedName name="mtoidien2">#REF!</definedName>
    <definedName name="mtoidien2.5" localSheetId="13">#REF!</definedName>
    <definedName name="mtoidien2.5">#REF!</definedName>
    <definedName name="mtoidien3" localSheetId="13">#REF!</definedName>
    <definedName name="mtoidien3">#REF!</definedName>
    <definedName name="mtoidien4" localSheetId="13">#REF!</definedName>
    <definedName name="mtoidien4">#REF!</definedName>
    <definedName name="mtoidien5" localSheetId="13">#REF!</definedName>
    <definedName name="mtoidien5">#REF!</definedName>
    <definedName name="mtrambomdau40" localSheetId="13">#REF!</definedName>
    <definedName name="mtrambomdau40">#REF!</definedName>
    <definedName name="mtrambomdau50" localSheetId="13">#REF!</definedName>
    <definedName name="mtrambomdau50">#REF!</definedName>
    <definedName name="mtramtronbt20" localSheetId="13">#REF!</definedName>
    <definedName name="mtramtronbt20">#REF!</definedName>
    <definedName name="mtramtronbt22" localSheetId="13">#REF!</definedName>
    <definedName name="mtramtronbt22">#REF!</definedName>
    <definedName name="mtramtronbt30" localSheetId="13">#REF!</definedName>
    <definedName name="mtramtronbt30">#REF!</definedName>
    <definedName name="mtramtronbt60" localSheetId="13">#REF!</definedName>
    <definedName name="mtramtronbt60">#REF!</definedName>
    <definedName name="mtramtronbtn25" localSheetId="13">#REF!</definedName>
    <definedName name="mtramtronbtn25">#REF!</definedName>
    <definedName name="mtramtronbtn30" localSheetId="13">#REF!</definedName>
    <definedName name="mtramtronbtn30">#REF!</definedName>
    <definedName name="mtramtronbtn40" localSheetId="13">#REF!</definedName>
    <definedName name="mtramtronbtn40">#REF!</definedName>
    <definedName name="mtramtronbtn50" localSheetId="13">#REF!</definedName>
    <definedName name="mtramtronbtn50">#REF!</definedName>
    <definedName name="mtramtronbtn60" localSheetId="13">#REF!</definedName>
    <definedName name="mtramtronbtn60">#REF!</definedName>
    <definedName name="mtramtronbtn80" localSheetId="13">#REF!</definedName>
    <definedName name="mtramtronbtn80">#REF!</definedName>
    <definedName name="MTRIAL" localSheetId="13">#REF!</definedName>
    <definedName name="MTRIAL">#REF!</definedName>
    <definedName name="mtronbentonite1" localSheetId="13">#REF!</definedName>
    <definedName name="mtronbentonite1">#REF!</definedName>
    <definedName name="mtronbt100" localSheetId="13">#REF!</definedName>
    <definedName name="mtronbt100">#REF!</definedName>
    <definedName name="mtronbt1150" localSheetId="13">#REF!</definedName>
    <definedName name="mtronbt1150">#REF!</definedName>
    <definedName name="mtronbt150" localSheetId="13">#REF!</definedName>
    <definedName name="mtronbt150">#REF!</definedName>
    <definedName name="mtronbt1600" localSheetId="13">#REF!</definedName>
    <definedName name="mtronbt1600">#REF!</definedName>
    <definedName name="mtronbt200" localSheetId="13">#REF!</definedName>
    <definedName name="mtronbt200">#REF!</definedName>
    <definedName name="mtronbt250" localSheetId="13">#REF!</definedName>
    <definedName name="mtronbt250">#REF!</definedName>
    <definedName name="mtronbt425" localSheetId="13">#REF!</definedName>
    <definedName name="mtronbt425">#REF!</definedName>
    <definedName name="mtronbt500" localSheetId="13">#REF!</definedName>
    <definedName name="mtronbt500">#REF!</definedName>
    <definedName name="mtronbt800" localSheetId="13">#REF!</definedName>
    <definedName name="mtronbt800">#REF!</definedName>
    <definedName name="mtronvua110" localSheetId="13">#REF!</definedName>
    <definedName name="mtronvua110">#REF!</definedName>
    <definedName name="mtronvua150" localSheetId="13">#REF!</definedName>
    <definedName name="mtronvua150">#REF!</definedName>
    <definedName name="mtronvua200" localSheetId="13">#REF!</definedName>
    <definedName name="mtronvua200">#REF!</definedName>
    <definedName name="mtronvua250" localSheetId="13">#REF!</definedName>
    <definedName name="mtronvua250">#REF!</definedName>
    <definedName name="mtronvua325" localSheetId="13">#REF!</definedName>
    <definedName name="mtronvua325">#REF!</definedName>
    <definedName name="mtronvua80" localSheetId="13">#REF!</definedName>
    <definedName name="mtronvua80">#REF!</definedName>
    <definedName name="mts">#REF!</definedName>
    <definedName name="MTTT1">#REF!</definedName>
    <definedName name="Muliplicator" localSheetId="13">#REF!</definedName>
    <definedName name="Muliplicator">#REF!</definedName>
    <definedName name="MULTIPLA">#REF!</definedName>
    <definedName name="MULTIPLICATOR" localSheetId="13">#REF!</definedName>
    <definedName name="MULTIPLICATOR">#REF!</definedName>
    <definedName name="MULVI" localSheetId="13">#REF!</definedName>
    <definedName name="MULVI">#REF!</definedName>
    <definedName name="mulvi2" localSheetId="13">#REF!</definedName>
    <definedName name="mulvi2">#REF!</definedName>
    <definedName name="Mumbai" localSheetId="13">#REF!</definedName>
    <definedName name="Mumbai">#REF!</definedName>
    <definedName name="mun"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Munish"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MUNISH_PAL" localSheetId="13">#REF!</definedName>
    <definedName name="MUNISH_PAL">#REF!</definedName>
    <definedName name="MunishI" localSheetId="13">#REF!</definedName>
    <definedName name="MunishI">#REF!</definedName>
    <definedName name="muonong2.8" localSheetId="13">#REF!</definedName>
    <definedName name="muonong2.8">#REF!</definedName>
    <definedName name="mup" localSheetId="13">#REF!</definedName>
    <definedName name="mup">#REF!</definedName>
    <definedName name="mva" localSheetId="13">#REF!</definedName>
    <definedName name="mva">#REF!</definedName>
    <definedName name="mvanthang0.3" localSheetId="13">#REF!</definedName>
    <definedName name="mvanthang0.3">#REF!</definedName>
    <definedName name="mvanthang0.5" localSheetId="13">#REF!</definedName>
    <definedName name="mvanthang0.5">#REF!</definedName>
    <definedName name="mvanthang2" localSheetId="13">#REF!</definedName>
    <definedName name="mvanthang2">#REF!</definedName>
    <definedName name="MVS" localSheetId="13">#REF!</definedName>
    <definedName name="MVS">#REF!</definedName>
    <definedName name="MW_PA">#REF!</definedName>
    <definedName name="mxebombt90" localSheetId="13">#REF!</definedName>
    <definedName name="mxebombt90">#REF!</definedName>
    <definedName name="mxenanghang1.5" localSheetId="13">#REF!</definedName>
    <definedName name="mxenanghang1.5">#REF!</definedName>
    <definedName name="mxenanghang12" localSheetId="13">#REF!</definedName>
    <definedName name="mxenanghang12">#REF!</definedName>
    <definedName name="mxenanghang3" localSheetId="13">#REF!</definedName>
    <definedName name="mxenanghang3">#REF!</definedName>
    <definedName name="mxenanghang3.2" localSheetId="13">#REF!</definedName>
    <definedName name="mxenanghang3.2">#REF!</definedName>
    <definedName name="mxenanghang3.5" localSheetId="13">#REF!</definedName>
    <definedName name="mxenanghang3.5">#REF!</definedName>
    <definedName name="mxenanghang5" localSheetId="13">#REF!</definedName>
    <definedName name="mxenanghang5">#REF!</definedName>
    <definedName name="MXEsendingHT">#REF!</definedName>
    <definedName name="mxetuoinhua190" localSheetId="13">#REF!</definedName>
    <definedName name="mxetuoinhua190">#REF!</definedName>
    <definedName name="mxuclat0.40" localSheetId="13">#REF!</definedName>
    <definedName name="mxuclat0.40">#REF!</definedName>
    <definedName name="mxuclat1.00" localSheetId="13">#REF!</definedName>
    <definedName name="mxuclat1.00">#REF!</definedName>
    <definedName name="mxuclat1.65" localSheetId="13">#REF!</definedName>
    <definedName name="mxuclat1.65">#REF!</definedName>
    <definedName name="mxuclat2.00" localSheetId="13">#REF!</definedName>
    <definedName name="mxuclat2.00">#REF!</definedName>
    <definedName name="mxuclat2.80" localSheetId="13">#REF!</definedName>
    <definedName name="mxuclat2.80">#REF!</definedName>
    <definedName name="myle" localSheetId="13">#REF!</definedName>
    <definedName name="myle">#REF!</definedName>
    <definedName name="MZ" localSheetId="13">#REF!</definedName>
    <definedName name="MZ">#REF!</definedName>
    <definedName name="n" localSheetId="13" hidden="1">#REF!</definedName>
    <definedName name="n" hidden="1">#REF!</definedName>
    <definedName name="N_31_R" localSheetId="13">#REF!</definedName>
    <definedName name="N_31_R">#REF!</definedName>
    <definedName name="N_32_R" localSheetId="13">#REF!</definedName>
    <definedName name="N_32_R">#REF!</definedName>
    <definedName name="N_50" localSheetId="13">#REF!</definedName>
    <definedName name="N_50">#REF!</definedName>
    <definedName name="N_51" localSheetId="13">#REF!</definedName>
    <definedName name="N_51">#REF!</definedName>
    <definedName name="N_52" localSheetId="13">#REF!</definedName>
    <definedName name="N_52">#REF!</definedName>
    <definedName name="N_86" localSheetId="13">#REF!</definedName>
    <definedName name="N_86">#REF!</definedName>
    <definedName name="N_B_SW">#REF!</definedName>
    <definedName name="N_CMU">#REF!</definedName>
    <definedName name="N_DLU_EU">#REF!</definedName>
    <definedName name="N_DLU_NU">#REF!</definedName>
    <definedName name="N_Door_x">#REF!</definedName>
    <definedName name="N_LT_ISDN">#REF!</definedName>
    <definedName name="N_LT_POTS">#REF!</definedName>
    <definedName name="N_LU_x3">#REF!</definedName>
    <definedName name="N_LU155E">#REF!</definedName>
    <definedName name="N_LU155OL">#REF!</definedName>
    <definedName name="N_LU155OM">#REF!</definedName>
    <definedName name="N_Panel_m">#REF!</definedName>
    <definedName name="N_Panel_u">#REF!</definedName>
    <definedName name="N_Rack_m">#REF!</definedName>
    <definedName name="N_Rack_o">#REF!</definedName>
    <definedName name="N_Rack_u">#REF!</definedName>
    <definedName name="N_Rodrigues" localSheetId="13">#REF!</definedName>
    <definedName name="N_Rodrigues">#REF!</definedName>
    <definedName name="N_SLMA_CMRL_E">#REF!</definedName>
    <definedName name="N_SLMA_CMRL_N">#REF!</definedName>
    <definedName name="N_SLMA_COS_E">#REF!</definedName>
    <definedName name="N_SLMA_COS_N">#REF!</definedName>
    <definedName name="N_SLMD_E">#REF!</definedName>
    <definedName name="N_SLMD_N">#REF!</definedName>
    <definedName name="N_Tandon" localSheetId="13">#REF!</definedName>
    <definedName name="N_Tandon">#REF!</definedName>
    <definedName name="N_UPL">#REF!</definedName>
    <definedName name="n5rts" hidden="1">{"Balance Sheet",#N/A,FALSE,"CBR NAM Consolidated vs. Plan";"Cash Flows",#N/A,FALSE,"CBR NAM Consolidated vs. Plan"}</definedName>
    <definedName name="NA_Value_list">#REF!</definedName>
    <definedName name="nacred0103" localSheetId="13">#REF!</definedName>
    <definedName name="nacred0103">#REF!</definedName>
    <definedName name="nacred04" localSheetId="13">#REF!</definedName>
    <definedName name="nacred04">#REF!</definedName>
    <definedName name="NADs">#REF!</definedName>
    <definedName name="NAG" localSheetId="13">#REF!</definedName>
    <definedName name="NAG">#REF!</definedName>
    <definedName name="NAM_1">#N/A</definedName>
    <definedName name="name" localSheetId="13">#REF!</definedName>
    <definedName name="name">#REF!</definedName>
    <definedName name="Name_of_the_assessee________Spicejet_Limited">#REF!</definedName>
    <definedName name="namecol" localSheetId="13">#REF!</definedName>
    <definedName name="namecol">#REF!</definedName>
    <definedName name="NameList" localSheetId="13">#REF!</definedName>
    <definedName name="NameList">#REF!</definedName>
    <definedName name="nanda" hidden="1">{#N/A,#N/A,FALSE,"Staffnos &amp; cost"}</definedName>
    <definedName name="Nao_1_CY">#REF!</definedName>
    <definedName name="NAVECO">#REF!</definedName>
    <definedName name="NAVIRE" localSheetId="13">#REF!</definedName>
    <definedName name="NAVIRE">#REF!</definedName>
    <definedName name="navneet" hidden="1">{"'Sheet3'!$A$1:$B$30"}</definedName>
    <definedName name="navneet_2" hidden="1">{"'Sheet3'!$A$1:$B$30"}</definedName>
    <definedName name="NB" localSheetId="13">#REF!</definedName>
    <definedName name="NB">#REF!</definedName>
    <definedName name="NBFC">#REF!</definedName>
    <definedName name="nbh" hidden="1">{#N/A,#N/A,FALSE,"Staffnos &amp; cost"}</definedName>
    <definedName name="NBS2A">#N/A</definedName>
    <definedName name="NBS2B">#N/A</definedName>
    <definedName name="NBSA1A">#N/A</definedName>
    <definedName name="NBSA1B">#N/A</definedName>
    <definedName name="NBSL1B">#N/A</definedName>
    <definedName name="nc" localSheetId="13">#REF!</definedName>
    <definedName name="nc">#REF!</definedName>
    <definedName name="NC1A">#REF!</definedName>
    <definedName name="NC1B">#REF!</definedName>
    <definedName name="NC2A">#REF!</definedName>
    <definedName name="nccb">#REF!</definedName>
    <definedName name="ncmrl">#REF!</definedName>
    <definedName name="ncong" localSheetId="13">#REF!</definedName>
    <definedName name="ncong">#REF!</definedName>
    <definedName name="ncos">#REF!</definedName>
    <definedName name="ncoub">#REF!</definedName>
    <definedName name="NCrecovery">#REF!</definedName>
    <definedName name="ND">#REF!</definedName>
    <definedName name="NDGNDN" hidden="1">{"'Mach'!$A$1:$D$39"}</definedName>
    <definedName name="ndhiuqd" localSheetId="13">#REF!</definedName>
    <definedName name="ndhiuqd">#REF!</definedName>
    <definedName name="NDIndFin">#REF!</definedName>
    <definedName name="ndiu">#REF!</definedName>
    <definedName name="ndiurdlu">#REF!</definedName>
    <definedName name="ndiutr">#REF!</definedName>
    <definedName name="ndlu">#REF!</definedName>
    <definedName name="ndlu60">#REF!</definedName>
    <definedName name="NDLUT">#REF!</definedName>
    <definedName name="NE_RTU_INPUT_RANGE">#REF!</definedName>
    <definedName name="NEA_Sep_2003_Recon_List">#REF!</definedName>
    <definedName name="needle">#REF!</definedName>
    <definedName name="Neel" localSheetId="13">#REF!</definedName>
    <definedName name="Neel">#REF!</definedName>
    <definedName name="Neel_M" localSheetId="13">#REF!</definedName>
    <definedName name="Neel_M">#REF!</definedName>
    <definedName name="Neel_Metal_Products_Limited" localSheetId="13">#REF!</definedName>
    <definedName name="Neel_Metal_Products_Limited">#REF!</definedName>
    <definedName name="NEERAJ2" localSheetId="13">#REF!</definedName>
    <definedName name="NEERAJ2">#REF!</definedName>
    <definedName name="nego_mar">#REF!</definedName>
    <definedName name="NERTUINPUT">#REF!</definedName>
    <definedName name="NESC" localSheetId="13">#REF!</definedName>
    <definedName name="NESC">#REF!</definedName>
    <definedName name="nest">#REF!</definedName>
    <definedName name="NET" localSheetId="13">#REF!</definedName>
    <definedName name="NET">#REF!</definedName>
    <definedName name="Net.Amt_4" localSheetId="13">#REF!</definedName>
    <definedName name="Net.Amt_4">#REF!</definedName>
    <definedName name="NET_1" localSheetId="13">#REF!</definedName>
    <definedName name="NET_1">#REF!</definedName>
    <definedName name="Net_Amt_13" localSheetId="13">#REF!</definedName>
    <definedName name="Net_Amt_13">#REF!</definedName>
    <definedName name="NET_ANA" localSheetId="13">#REF!</definedName>
    <definedName name="NET_ANA">#REF!</definedName>
    <definedName name="NET_ANA_1" localSheetId="13">#REF!</definedName>
    <definedName name="NET_ANA_1">#REF!</definedName>
    <definedName name="NET_ANA_2" localSheetId="13">#REF!</definedName>
    <definedName name="NET_ANA_2">#REF!</definedName>
    <definedName name="net_antenna">#REF!</definedName>
    <definedName name="Net_AXE_HW_Aux">#REF!</definedName>
    <definedName name="net_axe_spares">#REF!</definedName>
    <definedName name="net_bgw_hw">#REF!</definedName>
    <definedName name="net_bgw_sw">#REF!</definedName>
    <definedName name="net_bsc_hw">#REF!</definedName>
    <definedName name="net_bss_sw">#REF!</definedName>
    <definedName name="net_bts_backup">#REF!</definedName>
    <definedName name="net_bts_hw">#REF!</definedName>
    <definedName name="net_bts_spares">#REF!</definedName>
    <definedName name="net_doc">#REF!</definedName>
    <definedName name="net_dxx_hw">#REF!</definedName>
    <definedName name="net_dxx_sw">#REF!</definedName>
    <definedName name="net_eir_hw">#REF!</definedName>
    <definedName name="net_eir_sw">#REF!</definedName>
    <definedName name="Net_GPRS_HW">#REF!</definedName>
    <definedName name="Net_GPRS_HW_Optional">#REF!</definedName>
    <definedName name="Net_GPRS_HW_PCU">#REF!</definedName>
    <definedName name="Net_GPRS_HW_SG">#REF!</definedName>
    <definedName name="Net_GPRS_SW">#REF!</definedName>
    <definedName name="net_hlr_hw">#REF!</definedName>
    <definedName name="net_hlr_sw">#REF!</definedName>
    <definedName name="Net_Income">#REF!</definedName>
    <definedName name="net_min_hw">#REF!</definedName>
    <definedName name="net_min_sw">#REF!</definedName>
    <definedName name="net_minilink_hw">#REF!</definedName>
    <definedName name="net_minilink_sw">#REF!</definedName>
    <definedName name="net_msc_hw">#REF!</definedName>
    <definedName name="net_msc_sw">#REF!</definedName>
    <definedName name="net_oss_hw">#REF!</definedName>
    <definedName name="net_oss_sw">#REF!</definedName>
    <definedName name="net_other_hw">#REF!</definedName>
    <definedName name="net_other_sw">#REF!</definedName>
    <definedName name="net_power">#REF!</definedName>
    <definedName name="Net_Present_Value" localSheetId="13">#REF!</definedName>
    <definedName name="Net_Present_Value">#REF!</definedName>
    <definedName name="net_r7_bsc_hw">#REF!</definedName>
    <definedName name="net_services">#REF!</definedName>
    <definedName name="net_sog_hw">#REF!</definedName>
    <definedName name="net_sog_sw">#REF!</definedName>
    <definedName name="net_support">#REF!</definedName>
    <definedName name="net_tools">#REF!</definedName>
    <definedName name="net_training">#REF!</definedName>
    <definedName name="net_vms_sms_hw">#REF!</definedName>
    <definedName name="net_vms_sms_sw">#REF!</definedName>
    <definedName name="NetPrice">#REF!</definedName>
    <definedName name="netsales" localSheetId="13">#REF!</definedName>
    <definedName name="netsales">#REF!</definedName>
    <definedName name="NEUR" localSheetId="13">#REF!</definedName>
    <definedName name="NEUR">#REF!</definedName>
    <definedName name="NEW" localSheetId="13">#REF!</definedName>
    <definedName name="NEW">#REF!</definedName>
    <definedName name="New_BGWQty">#REF!</definedName>
    <definedName name="New_BSCQty">#REF!</definedName>
    <definedName name="New_BTSQty">#REF!</definedName>
    <definedName name="NEW_CHARGE">#REF!</definedName>
    <definedName name="New_Dir_Acc_Unit">#REF!</definedName>
    <definedName name="New_EIRQty">#REF!</definedName>
    <definedName name="New_MinilinkQty">#REF!</definedName>
    <definedName name="New_MSC_SSFQty">#REF!</definedName>
    <definedName name="New_MSCQty">#REF!</definedName>
    <definedName name="New_OSSQty">#REF!</definedName>
    <definedName name="New_PRA">#REF!</definedName>
    <definedName name="New_S_A_HLRQty">#REF!</definedName>
    <definedName name="New_Salaries" localSheetId="13">#REF!</definedName>
    <definedName name="New_Salaries">#REF!</definedName>
    <definedName name="New_SMSQty">#REF!</definedName>
    <definedName name="New_SOGQty">#REF!</definedName>
    <definedName name="New_SSCP">#REF!</definedName>
    <definedName name="New_Subs">#REF!</definedName>
    <definedName name="NEW_TABLE" localSheetId="13">#REF!</definedName>
    <definedName name="NEW_TABLE">#REF!</definedName>
    <definedName name="New_TRUs">#REF!</definedName>
    <definedName name="NEW_VEHICLES">#REF!</definedName>
    <definedName name="NEW_VEHICLES_PLANT">#REF!</definedName>
    <definedName name="New_VMSQty">#REF!</definedName>
    <definedName name="newB">#REF!</definedName>
    <definedName name="NewI" localSheetId="13">#REF!</definedName>
    <definedName name="NewI">#REF!</definedName>
    <definedName name="newprod" localSheetId="13">#REF!</definedName>
    <definedName name="newprod">#REF!</definedName>
    <definedName name="News_Archives">#REF!</definedName>
    <definedName name="newtaxperk" localSheetId="13">#REF!</definedName>
    <definedName name="newtaxperk">#REF!</definedName>
    <definedName name="newtaxperq" localSheetId="13">#REF!</definedName>
    <definedName name="newtaxperq">#REF!</definedName>
    <definedName name="newtrial">#REF!</definedName>
    <definedName name="neww" localSheetId="13" hidden="1">#REF!</definedName>
    <definedName name="neww" hidden="1">#REF!</definedName>
    <definedName name="Next_Q_Chart_Data" localSheetId="13">#REF!</definedName>
    <definedName name="Next_Q_Chart_Data">#REF!</definedName>
    <definedName name="next_qtr_eps">#REF!</definedName>
    <definedName name="nf" hidden="1">{#N/A,#N/A,FALSE,"Staffnos &amp; cost"}</definedName>
    <definedName name="nfavar" localSheetId="13">#REF!</definedName>
    <definedName name="nfavar">#REF!</definedName>
    <definedName name="NFE_database">#REF!</definedName>
    <definedName name="NFE_Database_1">#REF!</definedName>
    <definedName name="nfj" hidden="1">{#N/A,#N/A,FALSE,"Staffnos &amp; cost"}</definedName>
    <definedName name="NGP_BG">#REF!</definedName>
    <definedName name="ngsa">#REF!</definedName>
    <definedName name="NH" localSheetId="13">#REF!</definedName>
    <definedName name="NH">#REF!</definedName>
    <definedName name="NHBGHJKOIUYTY" localSheetId="13">#REF!</definedName>
    <definedName name="NHBGHJKOIUYTY">#REF!</definedName>
    <definedName name="NHBGTRFGYU" localSheetId="13">#REF!</definedName>
    <definedName name="NHBGTRFGYU">#REF!</definedName>
    <definedName name="NHBGTYUJH" localSheetId="13">#REF!</definedName>
    <definedName name="NHBGTYUJH">#REF!</definedName>
    <definedName name="NHG" hidden="1">{#N/A,#N/A,FALSE,"Aging Summary";#N/A,#N/A,FALSE,"Ratio Analysis";#N/A,#N/A,FALSE,"Test 120 Day Accts";#N/A,#N/A,FALSE,"Tickmarks"}</definedName>
    <definedName name="NHGBHJKMLKUUY" localSheetId="13">#REF!</definedName>
    <definedName name="NHGBHJKMLKUUY">#REF!</definedName>
    <definedName name="nhgiso" hidden="1">{"'1-TheatreBkgs'!$A$1:$L$102"}</definedName>
    <definedName name="nhhhu" hidden="1">#REF!</definedName>
    <definedName name="nhome">#REF!</definedName>
    <definedName name="NHot" localSheetId="13">#REF!</definedName>
    <definedName name="NHot">#REF!</definedName>
    <definedName name="NHYGBHY" localSheetId="13">#REF!</definedName>
    <definedName name="NHYGBHY">#REF!</definedName>
    <definedName name="NHYTGHUI" localSheetId="13">#REF!</definedName>
    <definedName name="NHYTGHUI">#REF!</definedName>
    <definedName name="NI" localSheetId="13">#REF!</definedName>
    <definedName name="NI">#REF!</definedName>
    <definedName name="nidhi">#REF!</definedName>
    <definedName name="NII" localSheetId="13">#REF!</definedName>
    <definedName name="NII">#REF!</definedName>
    <definedName name="Nil" hidden="1">{#N/A,#N/A,FALSE,"Aging Summary";#N/A,#N/A,FALSE,"Ratio Analysis";#N/A,#N/A,FALSE,"Test 120 Day Accts";#N/A,#N/A,FALSE,"Tickmarks"}</definedName>
    <definedName name="Nil_2" hidden="1">{#N/A,#N/A,FALSE,"Aging Summary";#N/A,#N/A,FALSE,"Ratio Analysis";#N/A,#N/A,FALSE,"Test 120 Day Accts";#N/A,#N/A,FALSE,"Tickmarks"}</definedName>
    <definedName name="NINO">#N/A</definedName>
    <definedName name="NIPP">#REF!</definedName>
    <definedName name="nis" hidden="1">#REF!</definedName>
    <definedName name="nisdnba">#REF!</definedName>
    <definedName name="nisdnpa">#REF!</definedName>
    <definedName name="NIT">#N/A</definedName>
    <definedName name="nitin"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nitinkkkk"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nittoukei">#REF!</definedName>
    <definedName name="njf" localSheetId="13" hidden="1">#REF!</definedName>
    <definedName name="njf" hidden="1">#REF!</definedName>
    <definedName name="nl">#REF!</definedName>
    <definedName name="nldib">#REF!</definedName>
    <definedName name="nlg" localSheetId="13">#REF!</definedName>
    <definedName name="nlg">#REF!</definedName>
    <definedName name="nlinks">#REF!</definedName>
    <definedName name="nlong">#REF!</definedName>
    <definedName name="nltg">#REF!</definedName>
    <definedName name="nltgb">#REF!</definedName>
    <definedName name="nltgc">#REF!</definedName>
    <definedName name="nltpc">#REF!</definedName>
    <definedName name="nlws">#REF!</definedName>
    <definedName name="NMJH" hidden="1">{#N/A,#N/A,FALSE,"Aging Summary";#N/A,#N/A,FALSE,"Ratio Analysis";#N/A,#N/A,FALSE,"Test 120 Day Accts";#N/A,#N/A,FALSE,"Tickmarks"}</definedName>
    <definedName name="nn" localSheetId="13">#REF!</definedName>
    <definedName name="nn">#REF!</definedName>
    <definedName name="NNHN">#REF!</definedName>
    <definedName name="nnmi"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nnnn" hidden="1">#REF!</definedName>
    <definedName name="NNNNNN">#REF!</definedName>
    <definedName name="nnnnnnnnnn" hidden="1">{#N/A,#N/A,FALSE,"Status of Projects";#N/A,#N/A,FALSE,"CEA-TEC";#N/A,#N/A,FALSE,"U-Constr.";#N/A,#N/A,FALSE,"summary";#N/A,#N/A,FALSE,"PPP-3 yrs"}</definedName>
    <definedName name="nnnnnnnnnnnnnnnnnnnnnnnnnnnnnnnnnnnnnnnnnnnnnnnnnnnnnnnnnnnnnnnnnnnnnnnnnnnnnnnn" hidden="1">{#N/A,#N/A,FALSE,"Staffnos &amp; cost"}</definedName>
    <definedName name="No">"No, Please Check"</definedName>
    <definedName name="NO." localSheetId="13">#REF!</definedName>
    <definedName name="NO.">#REF!</definedName>
    <definedName name="No._of_Days">#REF!</definedName>
    <definedName name="No._of_Months">#REF!</definedName>
    <definedName name="no_control">#REF!</definedName>
    <definedName name="No_of_Phases">#REF!</definedName>
    <definedName name="no_traffic">#REF!</definedName>
    <definedName name="noa">#REF!</definedName>
    <definedName name="noausgaap">#REF!</definedName>
    <definedName name="Nodechoice">#REF!</definedName>
    <definedName name="NOI">#REF!</definedName>
    <definedName name="Noida">#REF!</definedName>
    <definedName name="NOMEFILE">#REF!</definedName>
    <definedName name="NominalAmount">#REF!</definedName>
    <definedName name="NominalAmountCalc">#REF!</definedName>
    <definedName name="NominalAmountPct">#REF!</definedName>
    <definedName name="NominalAmountPctLimit">#REF!</definedName>
    <definedName name="NominalAmountRationale">#REF!</definedName>
    <definedName name="NominalPerct">#REF!</definedName>
    <definedName name="non_exec" localSheetId="13">#REF!</definedName>
    <definedName name="non_exec">#REF!</definedName>
    <definedName name="non_executives" localSheetId="13">#REF!</definedName>
    <definedName name="non_executives">#REF!</definedName>
    <definedName name="Non_Moving_COL_Detail" localSheetId="13">#REF!</definedName>
    <definedName name="Non_Moving_COL_Detail">#REF!</definedName>
    <definedName name="Non_Moving_PrePay_Detail" localSheetId="13">#REF!</definedName>
    <definedName name="Non_Moving_PrePay_Detail">#REF!</definedName>
    <definedName name="Nonconsolinterest" localSheetId="13">#REF!</definedName>
    <definedName name="Nonconsolinterest">#REF!</definedName>
    <definedName name="NOOFFFSEGMENTS1">#REF!</definedName>
    <definedName name="NOOFFFSEGMENTS2">#REF!</definedName>
    <definedName name="NOOFFFSEGMENTS3">#REF!</definedName>
    <definedName name="NOOFFFSEGMENTS4">#REF!</definedName>
    <definedName name="NOOFFFSEGMENTS5">#REF!</definedName>
    <definedName name="NOOFFFSEGMENTS6">#REF!</definedName>
    <definedName name="NOOFFFSEGMENTS7">#REF!</definedName>
    <definedName name="NOPAT" localSheetId="13">#REF!</definedName>
    <definedName name="NOPAT">#REF!</definedName>
    <definedName name="nopat97" localSheetId="13">#REF!</definedName>
    <definedName name="nopat97">#REF!</definedName>
    <definedName name="nopatadj" localSheetId="13">#REF!</definedName>
    <definedName name="nopatadj">#REF!</definedName>
    <definedName name="nopatcapital97" localSheetId="13">#REF!</definedName>
    <definedName name="nopatcapital97">#REF!</definedName>
    <definedName name="nopatsales97" localSheetId="13">#REF!</definedName>
    <definedName name="nopatsales97">#REF!</definedName>
    <definedName name="NORBOM">#REF!</definedName>
    <definedName name="NORBOMX">#REF!</definedName>
    <definedName name="nord">#REF!</definedName>
    <definedName name="NORIN">#N/A</definedName>
    <definedName name="NORM" localSheetId="13">#REF!</definedName>
    <definedName name="NORM">#REF!</definedName>
    <definedName name="Nortel_Margin">#REF!</definedName>
    <definedName name="North_America">#REF!</definedName>
    <definedName name="NorthEast" localSheetId="13">#REF!</definedName>
    <definedName name="NorthEast">#REF!</definedName>
    <definedName name="NORVEGIA">#REF!</definedName>
    <definedName name="NOS" localSheetId="13">#REF!</definedName>
    <definedName name="NOS">#REF!</definedName>
    <definedName name="not" localSheetId="13">#REF!</definedName>
    <definedName name="not">#REF!</definedName>
    <definedName name="NOTA_INT.92">#N/A</definedName>
    <definedName name="nota01">#REF!</definedName>
    <definedName name="nota02">#REF!</definedName>
    <definedName name="nota03">#REF!</definedName>
    <definedName name="nota04">#REF!</definedName>
    <definedName name="nota09">#REF!</definedName>
    <definedName name="nota10">#REF!</definedName>
    <definedName name="nota11">#REF!</definedName>
    <definedName name="nota12">#REF!</definedName>
    <definedName name="nota14">#REF!</definedName>
    <definedName name="nota15">#REF!</definedName>
    <definedName name="NOTE" localSheetId="13">#REF!</definedName>
    <definedName name="NOTE">#REF!</definedName>
    <definedName name="NOTE_1" localSheetId="13">#REF!</definedName>
    <definedName name="NOTE_1">#REF!</definedName>
    <definedName name="note_1to7" localSheetId="13">#REF!</definedName>
    <definedName name="note_1to7">#REF!</definedName>
    <definedName name="NOTE_2" localSheetId="13">#REF!</definedName>
    <definedName name="NOTE_2">#REF!</definedName>
    <definedName name="NOTE_3" localSheetId="13">#REF!</definedName>
    <definedName name="NOTE_3">#REF!</definedName>
    <definedName name="NOTE_4" localSheetId="13">#REF!</definedName>
    <definedName name="NOTE_4">#REF!</definedName>
    <definedName name="NOTE_8" localSheetId="13">#REF!</definedName>
    <definedName name="NOTE_8">#REF!</definedName>
    <definedName name="nOTE1" localSheetId="13">#REF!</definedName>
    <definedName name="nOTE1">#REF!</definedName>
    <definedName name="NOTE2" localSheetId="13">#REF!</definedName>
    <definedName name="NOTE2">#REF!</definedName>
    <definedName name="NOTE3" localSheetId="13">#REF!</definedName>
    <definedName name="NOTE3">#REF!</definedName>
    <definedName name="NOTES">#N/A</definedName>
    <definedName name="notesforcomp" localSheetId="13">#REF!</definedName>
    <definedName name="notesforcomp">#REF!</definedName>
    <definedName name="notmine" hidden="1">{#N/A,#N/A,FALSE,"S1 Theatre Sum";#N/A,#N/A,FALSE,"S2 U.S. B.S.POS";#N/A,#N/A,FALSE,"S3 US POS";#N/A,#N/A,FALSE,"S4 Family POS";#N/A,#N/A,FALSE,"S5 Ship vs POS";#N/A,#N/A,FALSE,"S6 Top VAR"}</definedName>
    <definedName name="NOV" localSheetId="13">#REF!</definedName>
    <definedName name="NOV">#REF!</definedName>
    <definedName name="NovemberBalsAct">#REF!</definedName>
    <definedName name="NOVIVE">#REF!</definedName>
    <definedName name="NOVMOT">#REF!</definedName>
    <definedName name="NOVVEH">#REF!</definedName>
    <definedName name="Now" localSheetId="13">#REF!</definedName>
    <definedName name="Now">#REF!</definedName>
    <definedName name="Now_10">#REF!</definedName>
    <definedName name="Now_11">#REF!</definedName>
    <definedName name="Now_12">#REF!</definedName>
    <definedName name="Now_9">#REF!</definedName>
    <definedName name="npa">#REF!</definedName>
    <definedName name="npabx">#REF!</definedName>
    <definedName name="NPDAT">#REF!</definedName>
    <definedName name="NPV" localSheetId="13">#REF!</definedName>
    <definedName name="NPV">#REF!</definedName>
    <definedName name="nQ1_Wgt" localSheetId="13">#REF!</definedName>
    <definedName name="nQ1_Wgt">#REF!</definedName>
    <definedName name="nQ2_Wgt" localSheetId="13">#REF!</definedName>
    <definedName name="nQ2_Wgt">#REF!</definedName>
    <definedName name="nQ3_Wgt" localSheetId="13">#REF!</definedName>
    <definedName name="nQ3_Wgt">#REF!</definedName>
    <definedName name="nQ4_Wgt" localSheetId="13">#REF!</definedName>
    <definedName name="nQ4_Wgt">#REF!</definedName>
    <definedName name="nre" hidden="1">{#N/A,#N/A,FALSE,"인원";#N/A,#N/A,FALSE,"비용2";#N/A,#N/A,FALSE,"비용1";#N/A,#N/A,FALSE,"비용";#N/A,#N/A,FALSE,"보증2";#N/A,#N/A,FALSE,"보증1";#N/A,#N/A,FALSE,"보증";#N/A,#N/A,FALSE,"손익1";#N/A,#N/A,FALSE,"손익";#N/A,#N/A,FALSE,"부서별매출";#N/A,#N/A,FALSE,"매출"}</definedName>
    <definedName name="NRM">#REF!</definedName>
    <definedName name="nrmux">#REF!</definedName>
    <definedName name="nrrlu">#REF!</definedName>
    <definedName name="nrtr" hidden="1">{"EVA",#N/A,FALSE,"SMT2";#N/A,#N/A,FALSE,"Summary";#N/A,#N/A,FALSE,"Graphs";#N/A,#N/A,FALSE,"4 Panel"}</definedName>
    <definedName name="NS_CAR">#REF!</definedName>
    <definedName name="NSC" localSheetId="13">#REF!</definedName>
    <definedName name="NSC">#REF!</definedName>
    <definedName name="NSCI" localSheetId="13">#REF!</definedName>
    <definedName name="NSCI">#REF!</definedName>
    <definedName name="nslmd">#REF!</definedName>
    <definedName name="NSS_Capex_Details" hidden="1">{#N/A,#N/A,FALSE,"Staffnos &amp; cost"}</definedName>
    <definedName name="NTA">#REF!</definedName>
    <definedName name="ntsmb">#REF!</definedName>
    <definedName name="nu" localSheetId="13">#REF!</definedName>
    <definedName name="nu">#REF!</definedName>
    <definedName name="NUDABil" localSheetId="13">#REF!</definedName>
    <definedName name="NUDABil">#REF!</definedName>
    <definedName name="NUM_FEED">#REF!</definedName>
    <definedName name="Num_Pmt_Per_Year" localSheetId="13">#REF!</definedName>
    <definedName name="Num_Pmt_Per_Year">#REF!</definedName>
    <definedName name="num_sites">#REF!</definedName>
    <definedName name="number">#REF!</definedName>
    <definedName name="NUMBER_OF_1_1_1_SITES">#REF!</definedName>
    <definedName name="NUMBER_OF_1_1_SITES">#REF!</definedName>
    <definedName name="NUMBER_OF_2_1_1_SITES">#REF!</definedName>
    <definedName name="NUMBER_OF_2_2_1_SITES">#REF!</definedName>
    <definedName name="NUMBER_OF_2_2_2_SITES">#REF!</definedName>
    <definedName name="NUMBER_OF_2_2_2_SITES_AT_MSC">#REF!</definedName>
    <definedName name="NUMBER_OF_2_2_SITES">#REF!</definedName>
    <definedName name="NUMBER_OF_3_2_2_SITES">#REF!</definedName>
    <definedName name="NUMBER_OF_3_3_2_SITES">#REF!</definedName>
    <definedName name="NUMBER_OF_3_3_3_SITES">#REF!</definedName>
    <definedName name="NUMBER_OF_3_3_SITES">#REF!</definedName>
    <definedName name="NUMBER_OF_BSC_S_AT_BTS_SITES">#REF!</definedName>
    <definedName name="NUMBER_OF_BSC_S_AT_MSC_SITE">#REF!</definedName>
    <definedName name="Number_of_Payments" localSheetId="13">MATCH(0.01,'Notes 18'!End_Bal,-1)+1</definedName>
    <definedName name="Number_of_Payments">MATCH(0.01,End_Bal,-1)+1</definedName>
    <definedName name="NUMBER_OF_REMOTE_XCDR_S">#REF!</definedName>
    <definedName name="NUMBER_OF_XCDR_S_AT_MSC_SITE">#REF!</definedName>
    <definedName name="NUMBER_OF_XCDR_SITES">#REF!</definedName>
    <definedName name="NUMBEROFDETAILFIELDS1">#REF!</definedName>
    <definedName name="NUMBEROFDETAILFIELDS2">#REF!</definedName>
    <definedName name="NUMBEROFDETAILFIELDS3">#REF!</definedName>
    <definedName name="NUMBEROFDETAILFIELDS4">#REF!</definedName>
    <definedName name="NUMBEROFDETAILFIELDS5">#REF!</definedName>
    <definedName name="NUMBEROFDETAILFIELDS6">#REF!</definedName>
    <definedName name="NUMBEROFDETAILFIELDS7">#REF!</definedName>
    <definedName name="NUMBEROFHEADERFIELDS1">#REF!</definedName>
    <definedName name="NUMBEROFHEADERFIELDS2">#REF!</definedName>
    <definedName name="NUMBEROFHEADERFIELDS3">#REF!</definedName>
    <definedName name="NUMBEROFHEADERFIELDS4">#REF!</definedName>
    <definedName name="NUMBEROFHEADERFIELDS5">#REF!</definedName>
    <definedName name="NUMBEROFHEADERFIELDS6">#REF!</definedName>
    <definedName name="NUMBEROFHEADERFIELDS7">#REF!</definedName>
    <definedName name="NUMPAGINE">#REF!</definedName>
    <definedName name="NUMRIGHE">#REF!</definedName>
    <definedName name="NUOVA_PUNTO_CABRIO">#REF!</definedName>
    <definedName name="nuovo">#REF!</definedName>
    <definedName name="NUOVOFOGLIO">#REF!</definedName>
    <definedName name="NV">#REF!</definedName>
    <definedName name="nvhj" localSheetId="13">#REF!</definedName>
    <definedName name="nvhj">#REF!</definedName>
    <definedName name="NvsAnswerCol">"[Drill2]Sheet1!$A$5:$A$96"</definedName>
    <definedName name="NvsASD">"V2007-12-31"</definedName>
    <definedName name="NvsAutoDrillOk">"VN"</definedName>
    <definedName name="NvsDateToNumber">"Y"</definedName>
    <definedName name="NvsElapsedTime">0.00150462962483289</definedName>
    <definedName name="NvsEndTime">39477.7438310185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"%,X,RZF..R00B,CZF..C00B"</definedName>
    <definedName name="NvsPanelBusUnit">"V14250"</definedName>
    <definedName name="NvsPanelEffdt">"V2001-01-01"</definedName>
    <definedName name="NvsPanelSetid">"VSHARE"</definedName>
    <definedName name="NvsParentRef">"[Drill1]Account!$D$6"</definedName>
    <definedName name="NvsReqBU">"V14122"</definedName>
    <definedName name="NvsReqBUOnly">"VY"</definedName>
    <definedName name="NvsStyleNme">"Classical_Pennies.xls"</definedName>
    <definedName name="NvsTransLed">"VN"</definedName>
    <definedName name="NvsTreeASD">"V2007-12-31"</definedName>
    <definedName name="NvsValTbl.ACCOUNT">"GL_ACCOUNT_TBL"</definedName>
    <definedName name="NvsValTbl.CURRENCY_CD">"CURRENCY_CD_TBL"</definedName>
    <definedName name="NvsValTbl.OPERATING_UNIT">"OPER_UNIT_TBL"</definedName>
    <definedName name="nxt">#REF!</definedName>
    <definedName name="NYB">#REF!</definedName>
    <definedName name="o"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ø_?PE_CUSTOMER_SPR">#REF!</definedName>
    <definedName name="o_1" hidden="1">{"'Sheet1'!$L$16"}</definedName>
    <definedName name="O_SCOPE_DATA">#REF!</definedName>
    <definedName name="O4.1" localSheetId="13">#REF!</definedName>
    <definedName name="O4.1">#REF!</definedName>
    <definedName name="O4.10" localSheetId="13">#REF!</definedName>
    <definedName name="O4.10">#REF!</definedName>
    <definedName name="O4.11" localSheetId="13">#REF!</definedName>
    <definedName name="O4.11">#REF!</definedName>
    <definedName name="O4.12" localSheetId="13">#REF!</definedName>
    <definedName name="O4.12">#REF!</definedName>
    <definedName name="O4.13" localSheetId="13">#REF!</definedName>
    <definedName name="O4.13">#REF!</definedName>
    <definedName name="O4.2" localSheetId="13">#REF!</definedName>
    <definedName name="O4.2">#REF!</definedName>
    <definedName name="O4.3" localSheetId="13">#REF!</definedName>
    <definedName name="O4.3">#REF!</definedName>
    <definedName name="O4.4" localSheetId="13">#REF!</definedName>
    <definedName name="O4.4">#REF!</definedName>
    <definedName name="O4.5" localSheetId="13">#REF!</definedName>
    <definedName name="O4.5">#REF!</definedName>
    <definedName name="O4.6" localSheetId="13">#REF!</definedName>
    <definedName name="O4.6">#REF!</definedName>
    <definedName name="O4.7" localSheetId="13">#REF!</definedName>
    <definedName name="O4.7">#REF!</definedName>
    <definedName name="O4.8" localSheetId="13">#REF!</definedName>
    <definedName name="O4.8">#REF!</definedName>
    <definedName name="O4.9" localSheetId="13">#REF!</definedName>
    <definedName name="O4.9">#REF!</definedName>
    <definedName name="O6.5" localSheetId="13">#REF!</definedName>
    <definedName name="O6.5">#REF!</definedName>
    <definedName name="O6.6" localSheetId="13">#REF!</definedName>
    <definedName name="O6.6">#REF!</definedName>
    <definedName name="O6.7" localSheetId="13">#REF!</definedName>
    <definedName name="O6.7">#REF!</definedName>
    <definedName name="O6.8" localSheetId="13">#REF!</definedName>
    <definedName name="O6.8">#REF!</definedName>
    <definedName name="OAFL">#REF!</definedName>
    <definedName name="oalvar" localSheetId="13">#REF!</definedName>
    <definedName name="oalvar">#REF!</definedName>
    <definedName name="OAO">#REF!</definedName>
    <definedName name="OB" localSheetId="13">#REF!</definedName>
    <definedName name="OB">#REF!</definedName>
    <definedName name="objtmirror" hidden="1">{"index",#N/A,FALSE,"index"}</definedName>
    <definedName name="OC_Instruction" localSheetId="13">#REF!</definedName>
    <definedName name="OC_Instruction">#REF!</definedName>
    <definedName name="OC12_carrier">#REF!</definedName>
    <definedName name="OC12_Tribs">#REF!</definedName>
    <definedName name="OC192_HS">#REF!</definedName>
    <definedName name="OC48_Tribs">#REF!</definedName>
    <definedName name="OCF">#REF!</definedName>
    <definedName name="OCL_INDIA_LIMITED_______________DEPRECIATION_FOR_P.G_SET_FOR_THE_YEAR_ENDED_1997_98">#REF!</definedName>
    <definedName name="OCL_INDIA_LIMITED___RAJGANGPUR">#REF!</definedName>
    <definedName name="OCPC" localSheetId="13">#REF!</definedName>
    <definedName name="OCPC">#REF!</definedName>
    <definedName name="OCR">#REF!</definedName>
    <definedName name="oct" localSheetId="13">#REF!</definedName>
    <definedName name="oct">#REF!</definedName>
    <definedName name="OCTIVE">#REF!</definedName>
    <definedName name="Octl_98_to_Mar__99">#REF!</definedName>
    <definedName name="OCTMOT">#REF!</definedName>
    <definedName name="OctoberBalsAct">#REF!</definedName>
    <definedName name="OCTVEH">#REF!</definedName>
    <definedName name="odaki" localSheetId="13">#REF!</definedName>
    <definedName name="odaki">#REF!</definedName>
    <definedName name="ODCLet0">#REF!</definedName>
    <definedName name="ODCS">#REF!</definedName>
    <definedName name="odm">#REF!</definedName>
    <definedName name="oe" localSheetId="13">#REF!</definedName>
    <definedName name="oe">#REF!</definedName>
    <definedName name="OEDATA" localSheetId="13">#REF!</definedName>
    <definedName name="OEDATA">#REF!</definedName>
    <definedName name="OEQP" localSheetId="13">#REF!</definedName>
    <definedName name="OEQP">#REF!</definedName>
    <definedName name="Offerno">#REF!</definedName>
    <definedName name="Office_Equipments" localSheetId="13">#REF!</definedName>
    <definedName name="Office_Equipments">#REF!</definedName>
    <definedName name="officeexp" localSheetId="13">#REF!</definedName>
    <definedName name="officeexp">#REF!</definedName>
    <definedName name="officei" localSheetId="13">#REF!</definedName>
    <definedName name="officei">#REF!</definedName>
    <definedName name="OFY">#REF!</definedName>
    <definedName name="ogtrnks">#REF!</definedName>
    <definedName name="OhneKoordinaten">#REF!</definedName>
    <definedName name="oi"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OI_Var_Output" localSheetId="13">#REF!</definedName>
    <definedName name="OI_Var_Output">#REF!</definedName>
    <definedName name="OIB">#REF!</definedName>
    <definedName name="OICRL2" localSheetId="13">#REF!</definedName>
    <definedName name="OICRL2">#REF!</definedName>
    <definedName name="OINC" localSheetId="13">#REF!</definedName>
    <definedName name="OINC">#REF!</definedName>
    <definedName name="ok" localSheetId="13">#REF!</definedName>
    <definedName name="ok">#REF!</definedName>
    <definedName name="OK_1" hidden="1">{#N/A,#N/A,FALSE,"Staffnos &amp; cost"}</definedName>
    <definedName name="OK_1_1" hidden="1">{#N/A,#N/A,FALSE,"Staffnos &amp; cost"}</definedName>
    <definedName name="OK_1_2" hidden="1">{#N/A,#N/A,FALSE,"Staffnos &amp; cost"}</definedName>
    <definedName name="OK_2" hidden="1">{#N/A,#N/A,FALSE,"Staffnos &amp; cost"}</definedName>
    <definedName name="OK_2_1" hidden="1">{#N/A,#N/A,FALSE,"Staffnos &amp; cost"}</definedName>
    <definedName name="OK_3" hidden="1">{#N/A,#N/A,FALSE,"Staffnos &amp; cost"}</definedName>
    <definedName name="OK_4" hidden="1">{#N/A,#N/A,FALSE,"Staffnos &amp; cost"}</definedName>
    <definedName name="OK_5" hidden="1">{#N/A,#N/A,FALSE,"Staffnos &amp; cost"}</definedName>
    <definedName name="oki" hidden="1">{#N/A,#N/A,FALSE,"Staffnos &amp; cost"}</definedName>
    <definedName name="OKL" hidden="1">{"DJH3",#N/A,FALSE,"PFL00805";"PJB3",#N/A,FALSE,"PFL00805";"JMD3",#N/A,FALSE,"PFL00805";"DNB3",#N/A,FALSE,"PFL00805";"MJP3",#N/A,FALSE,"PFL00805";"RAB3",#N/A,FALSE,"PFL00805";"GJW3",#N/A,FALSE,"PFL00805";"MASTER3",#N/A,FALSE,"PFL00805"}</definedName>
    <definedName name="OLANDA">#REF!</definedName>
    <definedName name="old" localSheetId="13">#REF!</definedName>
    <definedName name="old">#REF!</definedName>
    <definedName name="oldd">#REF!</definedName>
    <definedName name="oldtb" localSheetId="13">#REF!</definedName>
    <definedName name="oldtb">#REF!</definedName>
    <definedName name="OLE_LINK1">"$boq.$"</definedName>
    <definedName name="OLE_LINK2">"$boq.$"</definedName>
    <definedName name="olk" hidden="1">{"Drawing&amp;Homo.result",#N/A,FALSE,"Greco Hom. and BOM"}</definedName>
    <definedName name="OLKIU" hidden="1">{#N/A,#N/A,FALSE,"Aging Summary";#N/A,#N/A,FALSE,"Ratio Analysis";#N/A,#N/A,FALSE,"Test 120 Day Accts";#N/A,#N/A,FALSE,"Tickmarks"}</definedName>
    <definedName name="OLS">#REF!</definedName>
    <definedName name="om" localSheetId="13">#REF!</definedName>
    <definedName name="om">#REF!</definedName>
    <definedName name="om_adscr">#REF!</definedName>
    <definedName name="om_adscr_dsra">#REF!</definedName>
    <definedName name="om_mdscr">#REF!</definedName>
    <definedName name="om_mdscr_dsra">#REF!</definedName>
    <definedName name="om_sens">#REF!</definedName>
    <definedName name="OMC_DDF">#REF!</definedName>
    <definedName name="OMC_XCDR2M">#REF!</definedName>
    <definedName name="OMCHWDISC">#REF!</definedName>
    <definedName name="OMCR_DUTY">#REF!</definedName>
    <definedName name="OMCRSWDISC">#REF!</definedName>
    <definedName name="OMCSWDISC">#REF!</definedName>
    <definedName name="OMNI_2">#REF!</definedName>
    <definedName name="OMNI_4">#REF!</definedName>
    <definedName name="OMS" localSheetId="13">#REF!</definedName>
    <definedName name="OMS">#REF!</definedName>
    <definedName name="On_Site">#REF!</definedName>
    <definedName name="ONCA">#REF!</definedName>
    <definedName name="one" hidden="1">{#N/A,#N/A,FALSE,"One Pager";#N/A,#N/A,FALSE,"Technical"}</definedName>
    <definedName name="ONG">#REF!</definedName>
    <definedName name="ONGX">#REF!</definedName>
    <definedName name="Onshore_Services">#REF!</definedName>
    <definedName name="Onshore_Supply">#REF!</definedName>
    <definedName name="OO">#REF!</definedName>
    <definedName name="oooo" localSheetId="13">#REF!</definedName>
    <definedName name="oooo">#REF!</definedName>
    <definedName name="OOOOOO">#REF!</definedName>
    <definedName name="OOOOOOOOOOOOO">#N/A</definedName>
    <definedName name="ooooooooooooooo">#N/A</definedName>
    <definedName name="oooooooooooooooo">#N/A</definedName>
    <definedName name="op" localSheetId="13">#REF!</definedName>
    <definedName name="op">#REF!</definedName>
    <definedName name="op_dep_w_off">#REF!</definedName>
    <definedName name="op_og_cost">#REF!</definedName>
    <definedName name="OP_PROD_SALE_CL">#REF!</definedName>
    <definedName name="op_wdv">#REF!</definedName>
    <definedName name="OPAHK">#REF!</definedName>
    <definedName name="OPAO">#REF!</definedName>
    <definedName name="OPBAL">VLOOKUP(#REF!,#REF!,3)</definedName>
    <definedName name="OPC_BBs">#REF!</definedName>
    <definedName name="OPC_Controller_IO">#REF!</definedName>
    <definedName name="OPC_Disk">#REF!</definedName>
    <definedName name="open" hidden="1">{"plansummary",#N/A,FALSE,"PlanSummary";"sales",#N/A,FALSE,"Sales Rec";"productivity",#N/A,FALSE,"Productivity Rec";"capitalspending",#N/A,FALSE,"Capital Spending"}</definedName>
    <definedName name="open_2" hidden="1">{"plansummary",#N/A,FALSE,"PlanSummary";"sales",#N/A,FALSE,"Sales Rec";"productivity",#N/A,FALSE,"Productivity Rec";"capitalspending",#N/A,FALSE,"Capital Spending"}</definedName>
    <definedName name="opendate" localSheetId="13">#REF!</definedName>
    <definedName name="opendate">#REF!</definedName>
    <definedName name="Opening" hidden="1">{"plansummary",#N/A,FALSE,"PlanSummary";"sales",#N/A,FALSE,"Sales Rec";"productivity",#N/A,FALSE,"Productivity Rec";"capitalspending",#N/A,FALSE,"Capital Spending"}</definedName>
    <definedName name="Opening_Balance">VLOOKUP(#REF!,#REF!,3)</definedName>
    <definedName name="Opening_W.D.V">#REF!</definedName>
    <definedName name="OPER">#REF!</definedName>
    <definedName name="OPERATING" hidden="1">{"'BGT2001'!$A$1:$AE$112"}</definedName>
    <definedName name="Operating_Expense_Factor" localSheetId="13">#REF!</definedName>
    <definedName name="Operating_Expense_Factor">#REF!</definedName>
    <definedName name="Operating_Expenses">#REF!</definedName>
    <definedName name="operatingexp." localSheetId="13">#REF!</definedName>
    <definedName name="operatingexp.">#REF!</definedName>
    <definedName name="operations" localSheetId="13">#REF!</definedName>
    <definedName name="operations">#REF!</definedName>
    <definedName name="OperisTopLeft" localSheetId="13">#REF!</definedName>
    <definedName name="OperisTopLeft">#REF!</definedName>
    <definedName name="OPFE" localSheetId="13">#REF!</definedName>
    <definedName name="OPFE">#REF!</definedName>
    <definedName name="ophom" localSheetId="13">#REF!</definedName>
    <definedName name="ophom">#REF!</definedName>
    <definedName name="OpNADs">#REF!</definedName>
    <definedName name="Ops_Data" localSheetId="13">#REF!</definedName>
    <definedName name="Ops_Data">#REF!</definedName>
    <definedName name="OPSauto_upsell">#REF!</definedName>
    <definedName name="OPSauto_upsellY3">#REF!</definedName>
    <definedName name="OPSEX_upsell">#REF!</definedName>
    <definedName name="OPT">#REF!</definedName>
    <definedName name="OPTeraConnectDX">#REF!</definedName>
    <definedName name="OPTeraLH">#REF!</definedName>
    <definedName name="OPTeraMetro">#REF!</definedName>
    <definedName name="option1">#REF!</definedName>
    <definedName name="option2">#REF!</definedName>
    <definedName name="optionnew">#REF!</definedName>
    <definedName name="OPxBus">#REF!</definedName>
    <definedName name="opyt" hidden="1">#REF!</definedName>
    <definedName name="ora">#REF!</definedName>
    <definedName name="Order" localSheetId="13">#REF!</definedName>
    <definedName name="Order">#REF!</definedName>
    <definedName name="Order_Code">#REF!</definedName>
    <definedName name="ORDERS" localSheetId="13">#REF!</definedName>
    <definedName name="ORDERS">#REF!</definedName>
    <definedName name="OrderTable" localSheetId="13" hidden="1">#REF!</definedName>
    <definedName name="OrderTable" hidden="1">#REF!</definedName>
    <definedName name="ORDINARY_PORTLAND_CEMENT">#REF!</definedName>
    <definedName name="ORGANICI_MEDI">#REF!</definedName>
    <definedName name="orgcb">#REF!</definedName>
    <definedName name="orgcb1">#REF!</definedName>
    <definedName name="orghm">#REF!</definedName>
    <definedName name="orgisdn">#REF!</definedName>
    <definedName name="orgisdn1">#REF!</definedName>
    <definedName name="orgord">#REF!</definedName>
    <definedName name="orgord1">#REF!</definedName>
    <definedName name="orgpbx">#REF!</definedName>
    <definedName name="orgpbx1">#REF!</definedName>
    <definedName name="Orig_ms">#REF!</definedName>
    <definedName name="Original_Cost_As_on_31.03.97">#REF!</definedName>
    <definedName name="OriginalData" localSheetId="13">#REF!</definedName>
    <definedName name="OriginalData">#REF!</definedName>
    <definedName name="OrigMSBCHA">#REF!</definedName>
    <definedName name="OS">#REF!</definedName>
    <definedName name="OSAP" localSheetId="13">#REF!</definedName>
    <definedName name="OSAP">#REF!</definedName>
    <definedName name="OSBL_K" localSheetId="13">#REF!</definedName>
    <definedName name="OSBL_K">#REF!</definedName>
    <definedName name="OSBL_K_10">#REF!</definedName>
    <definedName name="OSBL_K_11">#REF!</definedName>
    <definedName name="OSBL_K_12">#REF!</definedName>
    <definedName name="OSBL_K_9">#REF!</definedName>
    <definedName name="osdty" localSheetId="13">#REF!</definedName>
    <definedName name="osdty">#REF!</definedName>
    <definedName name="osexprt" localSheetId="13">#REF!</definedName>
    <definedName name="osexprt">#REF!</definedName>
    <definedName name="osfdy" localSheetId="13">#REF!</definedName>
    <definedName name="osfdy">#REF!</definedName>
    <definedName name="osm" localSheetId="13">#REF!</definedName>
    <definedName name="osm">#REF!</definedName>
    <definedName name="oss">#REF!</definedName>
    <definedName name="OSS_Bundling">#REF!</definedName>
    <definedName name="OSS_HW_Price_a">#REF!</definedName>
    <definedName name="OSS_License_Price_a">#REF!</definedName>
    <definedName name="OSS_SW_Opt_Price_a">#REF!</definedName>
    <definedName name="OSS_type">#REF!</definedName>
    <definedName name="osspun" localSheetId="13">#REF!</definedName>
    <definedName name="osspun">#REF!</definedName>
    <definedName name="OSSQty">#REF!</definedName>
    <definedName name="OTH" localSheetId="13">#REF!</definedName>
    <definedName name="OTH">#REF!</definedName>
    <definedName name="OTH_INC" localSheetId="13">#REF!</definedName>
    <definedName name="OTH_INC">#REF!</definedName>
    <definedName name="OTH_UC">#N/A</definedName>
    <definedName name="OTHAMT">#N/A</definedName>
    <definedName name="OTHBOH">#N/A</definedName>
    <definedName name="OTHEOH">#N/A</definedName>
    <definedName name="OTHER">#N/A</definedName>
    <definedName name="other.ar" localSheetId="13">#REF!</definedName>
    <definedName name="other.ar">#REF!</definedName>
    <definedName name="Other_Chrgs." localSheetId="13">#REF!</definedName>
    <definedName name="Other_Chrgs.">#REF!</definedName>
    <definedName name="Other_mn">#REF!</definedName>
    <definedName name="Other_mn_term">#REF!</definedName>
    <definedName name="Other_mn_tot">#REF!</definedName>
    <definedName name="Other_ms">#REF!</definedName>
    <definedName name="Other_OP" hidden="1">{"'BGT2001'!$A$1:$AE$112"}</definedName>
    <definedName name="OtherBasis">#REF!</definedName>
    <definedName name="OtherCCDGOS">#REF!</definedName>
    <definedName name="OtherCCDHoldingTime">#REF!</definedName>
    <definedName name="OtherCCDTrafficFraction">#REF!</definedName>
    <definedName name="OtherConditions" localSheetId="13">#REF!</definedName>
    <definedName name="OtherConditions">#REF!</definedName>
    <definedName name="others" localSheetId="13">#REF!</definedName>
    <definedName name="others">#REF!</definedName>
    <definedName name="OTHLIAB" localSheetId="13">#REF!</definedName>
    <definedName name="OTHLIAB">#REF!</definedName>
    <definedName name="OTHOP" hidden="1">{"'BGT2001'!$A$1:$AE$112"}</definedName>
    <definedName name="otop">#REF!</definedName>
    <definedName name="ou" localSheetId="13">#REF!</definedName>
    <definedName name="ou">#REF!</definedName>
    <definedName name="ouoppopoojjjj" hidden="1">{"assumptions",#N/A,FALSE,"Scenario 1";"valuation",#N/A,FALSE,"Scenario 1"}</definedName>
    <definedName name="Out" localSheetId="13">#REF!</definedName>
    <definedName name="Out">#REF!</definedName>
    <definedName name="OUT_TOTAL">#N/A</definedName>
    <definedName name="OUTAMT">#N/A</definedName>
    <definedName name="Outg_pstn">#REF!</definedName>
    <definedName name="Output">#REF!</definedName>
    <definedName name="OUTPUT_LINE2" localSheetId="13">#REF!</definedName>
    <definedName name="OUTPUT_LINE2">#REF!</definedName>
    <definedName name="Outputs" localSheetId="13">#REF!</definedName>
    <definedName name="Outputs">#REF!</definedName>
    <definedName name="OUTQTY">#N/A</definedName>
    <definedName name="outtm">#REF!</definedName>
    <definedName name="outtm1">#REF!</definedName>
    <definedName name="OVEM" localSheetId="13">#REF!</definedName>
    <definedName name="OVEM">#REF!</definedName>
    <definedName name="OVER_HEADS_ENTRY">#REF!</definedName>
    <definedName name="Overnite_Express_Ltd." localSheetId="13">#REF!</definedName>
    <definedName name="Overnite_Express_Ltd.">#REF!</definedName>
    <definedName name="Overseas_Travel" localSheetId="13">#REF!</definedName>
    <definedName name="Overseas_Travel">#REF!</definedName>
    <definedName name="overtime">#REF!</definedName>
    <definedName name="oyuo" hidden="1">{#N/A,#N/A,TRUE,"Staffnos &amp; cost"}</definedName>
    <definedName name="p" localSheetId="13">#REF!</definedName>
    <definedName name="Ｐ">#REF!</definedName>
    <definedName name="P.1" localSheetId="13">#REF!</definedName>
    <definedName name="P.1">#REF!</definedName>
    <definedName name="P.R_FOLIO">#REF!</definedName>
    <definedName name="P___L___Statement" localSheetId="13">#REF!</definedName>
    <definedName name="P___L___Statement">#REF!</definedName>
    <definedName name="P_19" localSheetId="13">#REF!</definedName>
    <definedName name="P_19">#REF!</definedName>
    <definedName name="P_20" localSheetId="13">#REF!</definedName>
    <definedName name="P_20">#REF!</definedName>
    <definedName name="P_21_R" localSheetId="13">#REF!</definedName>
    <definedName name="P_21_R">#REF!</definedName>
    <definedName name="P_22_R" localSheetId="13">#REF!</definedName>
    <definedName name="P_22_R">#REF!</definedName>
    <definedName name="P_23_R" localSheetId="13">#REF!</definedName>
    <definedName name="P_23_R">#REF!</definedName>
    <definedName name="P_24_R" localSheetId="13">#REF!</definedName>
    <definedName name="P_24_R">#REF!</definedName>
    <definedName name="P_30" localSheetId="13">#REF!</definedName>
    <definedName name="P_30">#REF!</definedName>
    <definedName name="P_30A" localSheetId="13">#REF!</definedName>
    <definedName name="P_30A">#REF!</definedName>
    <definedName name="P_42" localSheetId="13">#REF!</definedName>
    <definedName name="P_42">#REF!</definedName>
    <definedName name="P_43" localSheetId="13">#REF!</definedName>
    <definedName name="P_43">#REF!</definedName>
    <definedName name="P_51_R" localSheetId="13">#REF!</definedName>
    <definedName name="P_51_R">#REF!</definedName>
    <definedName name="P_51R_T_S" localSheetId="13">#REF!</definedName>
    <definedName name="P_51R_T_S">#REF!</definedName>
    <definedName name="P_52" localSheetId="13">#REF!</definedName>
    <definedName name="P_52">#REF!</definedName>
    <definedName name="P_53_R" localSheetId="13">#REF!</definedName>
    <definedName name="P_53_R">#REF!</definedName>
    <definedName name="P_54_R" localSheetId="13">#REF!</definedName>
    <definedName name="P_54_R">#REF!</definedName>
    <definedName name="P_56" localSheetId="13">#REF!</definedName>
    <definedName name="P_56">#REF!</definedName>
    <definedName name="P_C" localSheetId="13">#REF!</definedName>
    <definedName name="P_C">#REF!</definedName>
    <definedName name="P_L" localSheetId="13">#REF!</definedName>
    <definedName name="P_L">#REF!</definedName>
    <definedName name="P_LA_C">#N/A</definedName>
    <definedName name="P_M" localSheetId="13">#REF!</definedName>
    <definedName name="P_M">#REF!</definedName>
    <definedName name="P_M_AC" localSheetId="13">#REF!</definedName>
    <definedName name="P_M_AC">#REF!</definedName>
    <definedName name="P_MARVINKURVE" localSheetId="13">#REF!</definedName>
    <definedName name="P_MARVINKURVE">#REF!</definedName>
    <definedName name="P_Som" localSheetId="13">#REF!</definedName>
    <definedName name="P_Som">#REF!</definedName>
    <definedName name="P_T" localSheetId="13">#REF!</definedName>
    <definedName name="P_T">#REF!</definedName>
    <definedName name="P1_">#N/A</definedName>
    <definedName name="P10.">#REF!</definedName>
    <definedName name="P10_">#N/A</definedName>
    <definedName name="P11.">#REF!</definedName>
    <definedName name="P11_">#N/A</definedName>
    <definedName name="P12.">#REF!</definedName>
    <definedName name="P12_">#N/A</definedName>
    <definedName name="P13.">#REF!</definedName>
    <definedName name="P13_">#N/A</definedName>
    <definedName name="p13f">#REF!</definedName>
    <definedName name="p13g">#REF!</definedName>
    <definedName name="p13m">#REF!</definedName>
    <definedName name="p13s">#REF!</definedName>
    <definedName name="p13sum">#REF!</definedName>
    <definedName name="p13t">#REF!</definedName>
    <definedName name="P14.">#REF!</definedName>
    <definedName name="P14_">#N/A</definedName>
    <definedName name="P15.">#REF!</definedName>
    <definedName name="P15_">#N/A</definedName>
    <definedName name="P16_">#N/A</definedName>
    <definedName name="P17_">#N/A</definedName>
    <definedName name="P1R" localSheetId="13">#REF!</definedName>
    <definedName name="P1R">#REF!</definedName>
    <definedName name="P2.1" localSheetId="13">#REF!</definedName>
    <definedName name="P2.1">#REF!</definedName>
    <definedName name="P2.2" localSheetId="13">#REF!</definedName>
    <definedName name="P2.2">#REF!</definedName>
    <definedName name="P2_">#N/A</definedName>
    <definedName name="p2l" localSheetId="13">#REF!</definedName>
    <definedName name="p2l">#REF!</definedName>
    <definedName name="P2R" localSheetId="13">#REF!</definedName>
    <definedName name="P2R">#REF!</definedName>
    <definedName name="P3_">#N/A</definedName>
    <definedName name="p37.">#REF!</definedName>
    <definedName name="p38.">#REF!</definedName>
    <definedName name="p39.">#REF!</definedName>
    <definedName name="P3R" localSheetId="13">#REF!</definedName>
    <definedName name="P3R">#REF!</definedName>
    <definedName name="P4_">#N/A</definedName>
    <definedName name="p40.">#REF!</definedName>
    <definedName name="p41.">#REF!</definedName>
    <definedName name="p42.">#REF!</definedName>
    <definedName name="p43.">#REF!</definedName>
    <definedName name="p44.">#REF!</definedName>
    <definedName name="p45.">#REF!</definedName>
    <definedName name="p46.">#REF!</definedName>
    <definedName name="p47.">#REF!</definedName>
    <definedName name="p48.">#REF!</definedName>
    <definedName name="P4R" localSheetId="13">#REF!</definedName>
    <definedName name="P4R">#REF!</definedName>
    <definedName name="P5_">#N/A</definedName>
    <definedName name="P5R" localSheetId="13">#REF!</definedName>
    <definedName name="P5R">#REF!</definedName>
    <definedName name="P6_">#N/A</definedName>
    <definedName name="P7_">#N/A</definedName>
    <definedName name="P7b" localSheetId="13">#REF!</definedName>
    <definedName name="P7b">#REF!</definedName>
    <definedName name="P7M_COMP" localSheetId="13">#REF!</definedName>
    <definedName name="P7M_COMP">#REF!</definedName>
    <definedName name="P8.">#REF!</definedName>
    <definedName name="P8_">#N/A</definedName>
    <definedName name="P9.">#REF!</definedName>
    <definedName name="P9_">#N/A</definedName>
    <definedName name="pa" localSheetId="13">#REF!</definedName>
    <definedName name="pa">#REF!</definedName>
    <definedName name="PA_BS">#REF!</definedName>
    <definedName name="PA_DET">#REF!</definedName>
    <definedName name="PA_FORM_I_1">#REF!</definedName>
    <definedName name="PA_FORM_I_2">#REF!</definedName>
    <definedName name="PA_FORM_I_3">#REF!</definedName>
    <definedName name="PA_FORM_I_4_4a">#REF!,#REF!</definedName>
    <definedName name="PA_FORM_I_5_5a">#REF!,#REF!</definedName>
    <definedName name="PA_FORM_I_5b">#REF!</definedName>
    <definedName name="PA_FORM_I_6_7">#REF!,#REF!</definedName>
    <definedName name="PA_FORM_I_8_8a">#REF!,#REF!</definedName>
    <definedName name="PA_FORM_II_1">#REF!</definedName>
    <definedName name="PA_FORM_II_1m">#REF!</definedName>
    <definedName name="PA_FORM_II_2">#REF!</definedName>
    <definedName name="PA_FORM_II_2m">#REF!</definedName>
    <definedName name="PA_FORM_II_3">#REF!</definedName>
    <definedName name="PA_FORM_II_3m">#REF!</definedName>
    <definedName name="PA_FORM_II_4_4a">#REF!,#REF!</definedName>
    <definedName name="PA_FORM_II_4_4am">#REF!</definedName>
    <definedName name="PA_FORM_II_5">#REF!</definedName>
    <definedName name="PA_FORM_II_5m">#REF!</definedName>
    <definedName name="PA_FORM_IV_1">#REF!</definedName>
    <definedName name="PA_FORM_IV_2">#REF!</definedName>
    <definedName name="PA_FORM_IV_3">#REF!</definedName>
    <definedName name="PA_FORM_IV_4">#REF!</definedName>
    <definedName name="PA_FORM_V_1">#REF!</definedName>
    <definedName name="PA_FORM_V_2">#REF!</definedName>
    <definedName name="PA_FORM_VI">#REF!</definedName>
    <definedName name="PA_SCH1_2">#REF!</definedName>
    <definedName name="PA_SCH3">#REF!</definedName>
    <definedName name="PA_SCH4_5">#REF!</definedName>
    <definedName name="PA_SCH5_7">#REF!</definedName>
    <definedName name="PA_SCH5_8">#REF!</definedName>
    <definedName name="PA_TXd">#REF!</definedName>
    <definedName name="pabxper">#REF!</definedName>
    <definedName name="pabxsub">#REF!</definedName>
    <definedName name="pabxsubs">#REF!</definedName>
    <definedName name="pabxsubs1">#REF!</definedName>
    <definedName name="PAcco" localSheetId="13">#REF!</definedName>
    <definedName name="PAcco">#REF!</definedName>
    <definedName name="pack">#REF!</definedName>
    <definedName name="PACKING_BAGS">#REF!</definedName>
    <definedName name="Packing_Excise_Selling">#REF!</definedName>
    <definedName name="PACKING_JOB">#REF!,#REF!</definedName>
    <definedName name="paddy">#REF!</definedName>
    <definedName name="PAESE">#REF!</definedName>
    <definedName name="PAFA">#REF!</definedName>
    <definedName name="pag2f">#REF!</definedName>
    <definedName name="pag3f">#REF!</definedName>
    <definedName name="Page" localSheetId="13">#REF!</definedName>
    <definedName name="Page">#REF!</definedName>
    <definedName name="PAGE_1" localSheetId="13">#REF!</definedName>
    <definedName name="PAGE_1">#REF!</definedName>
    <definedName name="PAGE_10" localSheetId="13">#REF!</definedName>
    <definedName name="PAGE_10">#REF!</definedName>
    <definedName name="PAGE_2" localSheetId="13">#REF!</definedName>
    <definedName name="PAGE_2">#REF!</definedName>
    <definedName name="PAGE_3" localSheetId="13">#REF!</definedName>
    <definedName name="PAGE_3">#REF!</definedName>
    <definedName name="PAGE_4" localSheetId="13">#REF!</definedName>
    <definedName name="PAGE_4">#REF!</definedName>
    <definedName name="PAGE_5" localSheetId="13">#REF!</definedName>
    <definedName name="PAGE_5">#REF!</definedName>
    <definedName name="PAGE_6" localSheetId="13">#REF!</definedName>
    <definedName name="PAGE_6">#REF!</definedName>
    <definedName name="PAGE_7" localSheetId="13">#REF!</definedName>
    <definedName name="PAGE_7">#REF!</definedName>
    <definedName name="PAGE_8" localSheetId="13">#REF!</definedName>
    <definedName name="PAGE_8">#REF!</definedName>
    <definedName name="PAGE_9" localSheetId="13">#REF!</definedName>
    <definedName name="PAGE_9">#REF!</definedName>
    <definedName name="Page1">#REF!</definedName>
    <definedName name="PAGE10" localSheetId="13">#REF!</definedName>
    <definedName name="PAGE10">#REF!</definedName>
    <definedName name="PAGE11" localSheetId="13">#REF!</definedName>
    <definedName name="PAGE11">#REF!</definedName>
    <definedName name="PAGE12" localSheetId="13">#REF!</definedName>
    <definedName name="PAGE12">#REF!</definedName>
    <definedName name="Page13">#REF!</definedName>
    <definedName name="Page14">#REF!</definedName>
    <definedName name="Page15">#REF!</definedName>
    <definedName name="Page16">#REF!</definedName>
    <definedName name="Page17">#REF!</definedName>
    <definedName name="PAGE2" localSheetId="13">#REF!</definedName>
    <definedName name="PAGE2">#REF!</definedName>
    <definedName name="PAGE21">#N/A</definedName>
    <definedName name="PAGE22">#N/A</definedName>
    <definedName name="Page26">#REF!</definedName>
    <definedName name="Page27">#REF!</definedName>
    <definedName name="page3" localSheetId="13">#REF!</definedName>
    <definedName name="page3">#REF!</definedName>
    <definedName name="PAGE31">#N/A</definedName>
    <definedName name="PAGE32">#N/A</definedName>
    <definedName name="PAGE4" localSheetId="13">#REF!</definedName>
    <definedName name="PAGE4">#REF!</definedName>
    <definedName name="PAGE41">#N/A</definedName>
    <definedName name="PAGE42">#N/A</definedName>
    <definedName name="PAGE5" localSheetId="13">#REF!</definedName>
    <definedName name="PAGE5">#REF!</definedName>
    <definedName name="PAGE6" localSheetId="13">#REF!</definedName>
    <definedName name="PAGE6">#REF!</definedName>
    <definedName name="PAGE7" localSheetId="13">#REF!</definedName>
    <definedName name="PAGE7">#REF!</definedName>
    <definedName name="PAGE8" localSheetId="13">#REF!</definedName>
    <definedName name="PAGE8">#REF!</definedName>
    <definedName name="PAGE9" localSheetId="13">#REF!</definedName>
    <definedName name="PAGE9">#REF!</definedName>
    <definedName name="PageI">#REF!</definedName>
    <definedName name="PageII">#REF!</definedName>
    <definedName name="PageIII">#REF!</definedName>
    <definedName name="PageIV">#REF!</definedName>
    <definedName name="Paid">Scheduled_Payment+Extra_Payment</definedName>
    <definedName name="pal" hidden="1">{#N/A,#N/A,FALSE,"CMN_FE"}</definedName>
    <definedName name="pal.stuff" hidden="1">{#N/A,#N/A,FALSE,"s0a.Qtr Book";#N/A,#N/A,FALSE,"s0b.Theatre B/S";#N/A,#N/A,FALSE,"s1.Theatre Slide";#N/A,#N/A,FALSE,"s2.US B/S/P";#N/A,#N/A,FALSE,"s3.US CP POS";#N/A,#N/A,FALSE,"s4.Bus Unit BS";#N/A,#N/A,FALSE,"s5.CP WW Product Sum";#N/A,#N/A,FALSE,"S6 US POS";#N/A,#N/A,FALSE,"S7 Family POS";#N/A,#N/A,FALSE,"S8 Access Ship vs POS";#N/A,#N/A,FALSE,"s9.Wkgrp BSP $";#N/A,#N/A,FALSE,"s10.CP US Dist Sum";#N/A,#N/A,FALSE,"s11.Book YTD by Theatre"}</definedName>
    <definedName name="pallav">#REF!</definedName>
    <definedName name="pallavsd">#REF!</definedName>
    <definedName name="pan_list" localSheetId="13">#REF!</definedName>
    <definedName name="pan_list">#REF!</definedName>
    <definedName name="pan_std">#REF!</definedName>
    <definedName name="pandey" hidden="1">{#N/A,#N/A,FALSE,"Aging Summary";#N/A,#N/A,FALSE,"Ratio Analysis";#N/A,#N/A,FALSE,"Test 120 Day Accts";#N/A,#N/A,FALSE,"Tickmarks"}</definedName>
    <definedName name="pandey_2" hidden="1">{#N/A,#N/A,FALSE,"Aging Summary";#N/A,#N/A,FALSE,"Ratio Analysis";#N/A,#N/A,FALSE,"Test 120 Day Accts";#N/A,#N/A,FALSE,"Tickmarks"}</definedName>
    <definedName name="PandLCons">#REF!</definedName>
    <definedName name="Panel_m">#REF!</definedName>
    <definedName name="Panel_u">#REF!</definedName>
    <definedName name="Pankaj" localSheetId="13">#REF!</definedName>
    <definedName name="Pankaj">#REF!</definedName>
    <definedName name="PAONTA" localSheetId="13">#REF!</definedName>
    <definedName name="PAONTA">#REF!</definedName>
    <definedName name="papa" localSheetId="13">#REF!</definedName>
    <definedName name="papa">#REF!</definedName>
    <definedName name="PARAMS" localSheetId="13">#REF!</definedName>
    <definedName name="PARAMS">#REF!</definedName>
    <definedName name="parmal" localSheetId="13">#REF!</definedName>
    <definedName name="parmal">#REF!</definedName>
    <definedName name="parse" hidden="1">#REF!</definedName>
    <definedName name="PART" localSheetId="13">#REF!</definedName>
    <definedName name="PART">#REF!</definedName>
    <definedName name="part_iv" localSheetId="13">#REF!</definedName>
    <definedName name="part_iv">#REF!</definedName>
    <definedName name="PART_NO">#N/A</definedName>
    <definedName name="PART4" localSheetId="13">#REF!</definedName>
    <definedName name="PART4">#REF!</definedName>
    <definedName name="PARTI" localSheetId="13">#REF!</definedName>
    <definedName name="PARTI">#REF!</definedName>
    <definedName name="Particulars" localSheetId="13">#REF!</definedName>
    <definedName name="Particulars">#REF!</definedName>
    <definedName name="PartV" localSheetId="13">#REF!</definedName>
    <definedName name="PartV">#REF!</definedName>
    <definedName name="Party_address_of_deposit_trans_morethan20000_in_02_03_Aerocon" localSheetId="13">#REF!</definedName>
    <definedName name="Party_address_of_deposit_trans_morethan20000_in_02_03_Aerocon">#REF!</definedName>
    <definedName name="PARVEEN" hidden="1">{#N/A,#N/A,TRUE,"Staffnos &amp; cost"}</definedName>
    <definedName name="PARVEEN_1" hidden="1">{#N/A,#N/A,TRUE,"Staffnos &amp; cost"}</definedName>
    <definedName name="PARVEEN_1_1" hidden="1">{#N/A,#N/A,TRUE,"Staffnos &amp; cost"}</definedName>
    <definedName name="PARVEEN_1_2" hidden="1">{#N/A,#N/A,TRUE,"Staffnos &amp; cost"}</definedName>
    <definedName name="PARVEEN_2" hidden="1">{#N/A,#N/A,TRUE,"Staffnos &amp; cost"}</definedName>
    <definedName name="PARVEEN_2_1" hidden="1">{#N/A,#N/A,TRUE,"Staffnos &amp; cost"}</definedName>
    <definedName name="PARVEEN_3" hidden="1">{#N/A,#N/A,TRUE,"Staffnos &amp; cost"}</definedName>
    <definedName name="PASO">#REF!</definedName>
    <definedName name="Pastdue_OS">#REF!</definedName>
    <definedName name="PAT">#REF!</definedName>
    <definedName name="PATR">#REF!</definedName>
    <definedName name="PATS">#REF!</definedName>
    <definedName name="Pauline" localSheetId="13">#REF!</definedName>
    <definedName name="Pauline">#REF!</definedName>
    <definedName name="PAULSON">#REF!</definedName>
    <definedName name="PAULSONX">#REF!</definedName>
    <definedName name="pawan" localSheetId="13">#REF!</definedName>
    <definedName name="pawan">#REF!</definedName>
    <definedName name="Pay_Date" localSheetId="13">#REF!</definedName>
    <definedName name="Pay_Date">#REF!</definedName>
    <definedName name="Pay_Num" localSheetId="13">#REF!</definedName>
    <definedName name="Pay_Num">#REF!</definedName>
    <definedName name="payables" localSheetId="13">#REF!</definedName>
    <definedName name="payables">#REF!</definedName>
    <definedName name="PAYBACK" localSheetId="13">#REF!</definedName>
    <definedName name="PAYBACK">#REF!</definedName>
    <definedName name="Payback__years" localSheetId="13">#REF!</definedName>
    <definedName name="Payback__years">#REF!</definedName>
    <definedName name="payment">#N/A</definedName>
    <definedName name="payment.Num">#N/A</definedName>
    <definedName name="Payment_Date" localSheetId="8">DATE(YEAR([0]!Loan_Start),MONTH([0]!Loan_Start)+[0]!\O,DAY([0]!Loan_Start))</definedName>
    <definedName name="Payment_Date" localSheetId="12">DATE(YEAR([0]!Loan_Start),MONTH([0]!Loan_Start)+[0]!\O,DAY([0]!Loan_Start))</definedName>
    <definedName name="Payment_Date" localSheetId="13">DATE(YEAR('Notes 18'!Loan_Start),MONTH('Notes 18'!Loan_Start)+[0]!\O,DAY('Notes 18'!Loan_Start))</definedName>
    <definedName name="Payment_Date" localSheetId="14">DATE(YEAR([0]!Loan_Start),MONTH([0]!Loan_Start)+[0]!\O,DAY([0]!Loan_Start))</definedName>
    <definedName name="Payment_Date" localSheetId="15">DATE(YEAR([0]!Loan_Start),MONTH([0]!Loan_Start)+[0]!\O,DAY([0]!Loan_Start))</definedName>
    <definedName name="Payment_Date" localSheetId="16">DATE(YEAR([0]!Loan_Start),MONTH([0]!Loan_Start)+[0]!\O,DAY([0]!Loan_Start))</definedName>
    <definedName name="Payment_Date" localSheetId="17">DATE(YEAR([0]!Loan_Start),MONTH([0]!Loan_Start)+[0]!\O,DAY([0]!Loan_Start))</definedName>
    <definedName name="Payment_Date" localSheetId="7">DATE(YEAR([0]!Loan_Start),MONTH([0]!Loan_Start)+[0]!\O,DAY([0]!Loan_Start))</definedName>
    <definedName name="Payment_Date">DATE(YEAR(Loan_Start),MONTH(Loan_Start)+[0]!\O,DAY(Loan_Start))</definedName>
    <definedName name="Payments_per_year">#REF!</definedName>
    <definedName name="payreg">#REF!</definedName>
    <definedName name="PAYROLL_TAX" localSheetId="13">#REF!</definedName>
    <definedName name="PAYROLL_TAX">#REF!</definedName>
    <definedName name="PAZONE">#REF!</definedName>
    <definedName name="pb">#REF!</definedName>
    <definedName name="PBC_Memberwise_Global_Sales" localSheetId="13">#REF!</definedName>
    <definedName name="PBC_Memberwise_Global_Sales">#REF!</definedName>
    <definedName name="PBEI">#REF!</definedName>
    <definedName name="pbper">#REF!</definedName>
    <definedName name="pbsub">#REF!</definedName>
    <definedName name="pbsubs">#REF!</definedName>
    <definedName name="pbsubs1">#REF!</definedName>
    <definedName name="pc_adscr">#REF!</definedName>
    <definedName name="pc_adscr_dsra">#REF!</definedName>
    <definedName name="PC_ATM25">#REF!</definedName>
    <definedName name="pc_mdscr">#REF!</definedName>
    <definedName name="pc_mdscr_dsra">#REF!</definedName>
    <definedName name="pc_sens">#REF!</definedName>
    <definedName name="PCar" localSheetId="13">#REF!</definedName>
    <definedName name="PCar">#REF!</definedName>
    <definedName name="PCB" localSheetId="13">#REF!</definedName>
    <definedName name="PCB">#REF!</definedName>
    <definedName name="PCD">#REF!</definedName>
    <definedName name="PCIPLSUM">#N/A</definedName>
    <definedName name="PCL">#N/A</definedName>
    <definedName name="pcm">#REF!</definedName>
    <definedName name="PCN">#REF!</definedName>
    <definedName name="PCNO">#REF!</definedName>
    <definedName name="PCNO1">#REF!</definedName>
    <definedName name="PCO" localSheetId="13">#REF!</definedName>
    <definedName name="PCO">#REF!</definedName>
    <definedName name="Pcost">#REF!</definedName>
    <definedName name="pcraig1">#REF!</definedName>
    <definedName name="PCU_DUTY">#REF!</definedName>
    <definedName name="pd" localSheetId="13">#REF!</definedName>
    <definedName name="pd">#REF!</definedName>
    <definedName name="PD_ID">#REF!</definedName>
    <definedName name="PDC_large">#REF!</definedName>
    <definedName name="PDC_medium">#REF!</definedName>
    <definedName name="PDC_small">#REF!</definedName>
    <definedName name="PDMXE">#REF!</definedName>
    <definedName name="PDT">#REF!</definedName>
    <definedName name="PDVT" localSheetId="13">#REF!</definedName>
    <definedName name="PDVT">#REF!</definedName>
    <definedName name="PE___1996_97">#REF!</definedName>
    <definedName name="PE___OUTLOOK_TO_2000">NA()</definedName>
    <definedName name="PE___Q1_REVIEW">NA()</definedName>
    <definedName name="PE___RIL_MARKET_PRESENCE">NA()</definedName>
    <definedName name="PE_1996_97">NA()</definedName>
    <definedName name="PE_BUSINESS___PAST___FUTURE">NA()</definedName>
    <definedName name="PE_CUSTOMER_SPREAD">NA()</definedName>
    <definedName name="PE_REVIEW">NA()</definedName>
    <definedName name="pea" localSheetId="13">#REF!</definedName>
    <definedName name="pea">#REF!</definedName>
    <definedName name="PEC">#REF!</definedName>
    <definedName name="PEGASO">#REF!</definedName>
    <definedName name="PENAL">#REF!</definedName>
    <definedName name="PER.PUR" localSheetId="13">#REF!</definedName>
    <definedName name="PER.PUR">#REF!</definedName>
    <definedName name="PERC_601">#REF!</definedName>
    <definedName name="Percentage_of_business_market_in_MetroGas" localSheetId="13">#REF!</definedName>
    <definedName name="Percentage_of_business_market_in_MetroGas">#REF!</definedName>
    <definedName name="Percentage_of_residential_market_in_MetroGas" localSheetId="13">#REF!</definedName>
    <definedName name="Percentage_of_residential_market_in_MetroGas">#REF!</definedName>
    <definedName name="PERCENTCASH">#REF!</definedName>
    <definedName name="Performance_of_Jan___June_98_over_Jan___June_97" localSheetId="13">#REF!</definedName>
    <definedName name="Performance_of_Jan___June_98_over_Jan___June_97">#REF!</definedName>
    <definedName name="PERIOD" localSheetId="13">#REF!</definedName>
    <definedName name="PERIOD">#REF!</definedName>
    <definedName name="periode">#REF!</definedName>
    <definedName name="PeriodEnding">#REF!</definedName>
    <definedName name="Periodic_rate">Annual_interest_rate/Payments_per_year</definedName>
    <definedName name="PERIODSETNAME1">#REF!</definedName>
    <definedName name="PERIODSETNAME2">#REF!</definedName>
    <definedName name="PERIODSETNAME3">#REF!</definedName>
    <definedName name="PERIODSETNAME4">#REF!</definedName>
    <definedName name="PERIODSETNAME5">#REF!</definedName>
    <definedName name="PERIODSETNAME6">#REF!</definedName>
    <definedName name="PERIODSETNAME7">#REF!</definedName>
    <definedName name="permonth">#REF!</definedName>
    <definedName name="Perperson">#REF!</definedName>
    <definedName name="Perquisites" localSheetId="13">#REF!</definedName>
    <definedName name="Perquisites">#REF!</definedName>
    <definedName name="PersonalNumshare">#REF!</definedName>
    <definedName name="pertrip">#REF!</definedName>
    <definedName name="PET_BUS_REV">#REF!</definedName>
    <definedName name="PF">#N/A</definedName>
    <definedName name="PFF">#N/A</definedName>
    <definedName name="pfn" hidden="1">{"PRINT",#N/A,FALSE,"index"}</definedName>
    <definedName name="pfn_2" hidden="1">{"PRINT",#N/A,FALSE,"index"}</definedName>
    <definedName name="PFNR">#REF!</definedName>
    <definedName name="PG2A" localSheetId="13">#REF!</definedName>
    <definedName name="PG2A">#REF!</definedName>
    <definedName name="PG2B" localSheetId="13">#REF!</definedName>
    <definedName name="PG2B">#REF!</definedName>
    <definedName name="pgm_1210_q1">#REF!</definedName>
    <definedName name="pgm_1210_q2">#REF!</definedName>
    <definedName name="pgm_1210_q3">#REF!</definedName>
    <definedName name="pgm_1210_q4">#REF!</definedName>
    <definedName name="pgm_1240">#REF!</definedName>
    <definedName name="pgset">#REF!</definedName>
    <definedName name="Phase_no">#REF!</definedName>
    <definedName name="Phase_No_Long">#REF!</definedName>
    <definedName name="Phase_number">#REF!</definedName>
    <definedName name="PhaseCode" localSheetId="13">#REF!</definedName>
    <definedName name="PhaseCode">#REF!</definedName>
    <definedName name="PHMKTG" localSheetId="13">#REF!</definedName>
    <definedName name="PHMKTG">#REF!</definedName>
    <definedName name="Phone" localSheetId="13">#REF!</definedName>
    <definedName name="Phone">#REF!</definedName>
    <definedName name="phydata">#REF!</definedName>
    <definedName name="Physical_Id">#REF!</definedName>
    <definedName name="PI_PCB_Attach" localSheetId="13">#REF!</definedName>
    <definedName name="PI_PCB_Attach">#REF!</definedName>
    <definedName name="PIC">"Picture 1"</definedName>
    <definedName name="pil">#REF!</definedName>
    <definedName name="pilotto">"Forme 1"</definedName>
    <definedName name="PIN">#N/A</definedName>
    <definedName name="pino">#N/A</definedName>
    <definedName name="PIPE">#REF!</definedName>
    <definedName name="PIPPO" localSheetId="13">#REF!</definedName>
    <definedName name="PIPPO">#REF!</definedName>
    <definedName name="PIR_RANGE">#REF!</definedName>
    <definedName name="PIS_EMP_MST">#REF!</definedName>
    <definedName name="Pitampura">#REF!</definedName>
    <definedName name="PIVOT_DATA" localSheetId="13">#REF!</definedName>
    <definedName name="PIVOT_DATA">#REF!</definedName>
    <definedName name="pivotdata">#REF!</definedName>
    <definedName name="PivotTable7.doc" localSheetId="13" hidden="1">#REF!</definedName>
    <definedName name="PivotTable7.doc" hidden="1">#REF!</definedName>
    <definedName name="PIX_BSC">#REF!</definedName>
    <definedName name="PIX_BTS">#REF!</definedName>
    <definedName name="PIX_EXT">#REF!</definedName>
    <definedName name="PIX_XCDR">#REF!</definedName>
    <definedName name="PJ_RPK">#REF!</definedName>
    <definedName name="pjj_pa">#REF!</definedName>
    <definedName name="PJT">#N/A</definedName>
    <definedName name="PKG_LD">#N/A</definedName>
    <definedName name="PKGMAT" localSheetId="13">#REF!</definedName>
    <definedName name="PKGMAT">#REF!</definedName>
    <definedName name="PKS">#REF!</definedName>
    <definedName name="PL" localSheetId="13">#REF!</definedName>
    <definedName name="PL">#REF!</definedName>
    <definedName name="PL.Advertisement" localSheetId="13">#REF!</definedName>
    <definedName name="PL.Advertisement">#REF!</definedName>
    <definedName name="PL.AmtAvlAppr" localSheetId="13">#REF!</definedName>
    <definedName name="PL.AmtAvlAppr">#REF!</definedName>
    <definedName name="PL.AuditFee" localSheetId="13">#REF!</definedName>
    <definedName name="PL.AuditFee">#REF!</definedName>
    <definedName name="PL.BadDebt" localSheetId="13">#REF!</definedName>
    <definedName name="PL.BadDebt">#REF!</definedName>
    <definedName name="PL.Bonus" localSheetId="13">#REF!</definedName>
    <definedName name="PL.Bonus">#REF!</definedName>
    <definedName name="PL.ClubExp" localSheetId="13">#REF!</definedName>
    <definedName name="PL.ClubExp">#REF!</definedName>
    <definedName name="PL.Comissions" localSheetId="13">#REF!</definedName>
    <definedName name="PL.Comissions">#REF!</definedName>
    <definedName name="PL.CommissionExpdr" localSheetId="13">#REF!</definedName>
    <definedName name="PL.CommissionExpdr">#REF!</definedName>
    <definedName name="PL.Conference" localSheetId="13">#REF!</definedName>
    <definedName name="PL.Conference">#REF!</definedName>
    <definedName name="PL.ConsumptionOfStores" localSheetId="13">#REF!</definedName>
    <definedName name="PL.ConsumptionOfStores">#REF!</definedName>
    <definedName name="PL.ContToGratFund" localSheetId="13">#REF!</definedName>
    <definedName name="PL.ContToGratFund">#REF!</definedName>
    <definedName name="PL.ContToOthFund" localSheetId="13">#REF!</definedName>
    <definedName name="PL.ContToOthFund">#REF!</definedName>
    <definedName name="PL.ContToPF" localSheetId="13">#REF!</definedName>
    <definedName name="PL.ContToPF">#REF!</definedName>
    <definedName name="PL.ContToSuperAnnFund" localSheetId="13">#REF!</definedName>
    <definedName name="PL.ContToSuperAnnFund">#REF!</definedName>
    <definedName name="PL.ConveyanceExp" localSheetId="13">#REF!</definedName>
    <definedName name="PL.ConveyanceExp">#REF!</definedName>
    <definedName name="PL.Dividends" localSheetId="13">#REF!</definedName>
    <definedName name="PL.Dividends">#REF!</definedName>
    <definedName name="PL.Donation" localSheetId="13">#REF!</definedName>
    <definedName name="PL.Donation">#REF!</definedName>
    <definedName name="PL.Entertainment" localSheetId="13">#REF!</definedName>
    <definedName name="PL.Entertainment">#REF!</definedName>
    <definedName name="PL.FBTPay" localSheetId="13">#REF!</definedName>
    <definedName name="PL.FBTPay">#REF!</definedName>
    <definedName name="PL.FestivalCelebExp" localSheetId="13">#REF!</definedName>
    <definedName name="PL.FestivalCelebExp">#REF!</definedName>
    <definedName name="PL.Freight" localSheetId="13">#REF!</definedName>
    <definedName name="PL.Freight">#REF!</definedName>
    <definedName name="PL.Gift" localSheetId="13">#REF!</definedName>
    <definedName name="PL.Gift">#REF!</definedName>
    <definedName name="PL.GrossReceipt" localSheetId="13">#REF!</definedName>
    <definedName name="PL.GrossReceipt">#REF!</definedName>
    <definedName name="PL.GuestHouseExp" localSheetId="13">#REF!</definedName>
    <definedName name="PL.GuestHouseExp">#REF!</definedName>
    <definedName name="PL.Hospitality" localSheetId="13">#REF!</definedName>
    <definedName name="PL.Hospitality">#REF!</definedName>
    <definedName name="PL.HotelBoardLodge" localSheetId="13">#REF!</definedName>
    <definedName name="PL.HotelBoardLodge">#REF!</definedName>
    <definedName name="PL.InterestInc" localSheetId="13">#REF!</definedName>
    <definedName name="PL.InterestInc">#REF!</definedName>
    <definedName name="PL.KeyManInsur" localSheetId="13">#REF!</definedName>
    <definedName name="PL.KeyManInsur">#REF!</definedName>
    <definedName name="PL.LeaveEncash" localSheetId="13">#REF!</definedName>
    <definedName name="PL.LeaveEncash">#REF!</definedName>
    <definedName name="PL.LeaveTravelBenft" localSheetId="13">#REF!</definedName>
    <definedName name="PL.LeaveTravelBenft">#REF!</definedName>
    <definedName name="PL.LifeInsur" localSheetId="13">#REF!</definedName>
    <definedName name="PL.LifeInsur">#REF!</definedName>
    <definedName name="PL.MedExpReimb" localSheetId="13">#REF!</definedName>
    <definedName name="PL.MedExpReimb">#REF!</definedName>
    <definedName name="PL.MedInsur" localSheetId="13">#REF!</definedName>
    <definedName name="PL.MedInsur">#REF!</definedName>
    <definedName name="PL.MiscOthIncome" localSheetId="13">#REF!</definedName>
    <definedName name="PL.MiscOthIncome">#REF!</definedName>
    <definedName name="PL.NetProfit" localSheetId="13">#REF!</definedName>
    <definedName name="PL.NetProfit">#REF!</definedName>
    <definedName name="PL.OpeningStock" localSheetId="13">#REF!</definedName>
    <definedName name="PL.OpeningStock">#REF!</definedName>
    <definedName name="PL.OthEmpBenftExpdr" localSheetId="13">#REF!</definedName>
    <definedName name="PL.OthEmpBenftExpdr">#REF!</definedName>
    <definedName name="PL.OtherExpenses" localSheetId="13">#REF!</definedName>
    <definedName name="PL.OtherExpenses">#REF!</definedName>
    <definedName name="PL.OthInsur" localSheetId="13">#REF!</definedName>
    <definedName name="PL.OthInsur">#REF!</definedName>
    <definedName name="PL.OthProvisionsExpdr" localSheetId="13">#REF!</definedName>
    <definedName name="PL.OthProvisionsExpdr">#REF!</definedName>
    <definedName name="PL.PartnerAccBalTrf" localSheetId="13">#REF!</definedName>
    <definedName name="PL.PartnerAccBalTrf">#REF!</definedName>
    <definedName name="PL.PowerFuel" localSheetId="13">#REF!</definedName>
    <definedName name="PL.PowerFuel">#REF!</definedName>
    <definedName name="PL.ProfitOnAgriIncome" localSheetId="13">#REF!</definedName>
    <definedName name="PL.ProfitOnAgriIncome">#REF!</definedName>
    <definedName name="PL.ProfitOnCurrFluct" localSheetId="13">#REF!</definedName>
    <definedName name="PL.ProfitOnCurrFluct">#REF!</definedName>
    <definedName name="PL.ProfitOnInvChrSTT" localSheetId="13">#REF!</definedName>
    <definedName name="PL.ProfitOnInvChrSTT">#REF!</definedName>
    <definedName name="PL.ProfitOnOthInv" localSheetId="13">#REF!</definedName>
    <definedName name="PL.ProfitOnOthInv">#REF!</definedName>
    <definedName name="PL.ProfitOnSaleFixedAsset" localSheetId="13">#REF!</definedName>
    <definedName name="PL.ProfitOnSaleFixedAsset">#REF!</definedName>
    <definedName name="PL.ProvDefTax" localSheetId="13">#REF!</definedName>
    <definedName name="PL.ProvDefTax">#REF!</definedName>
    <definedName name="PL.ProvFBT" localSheetId="13">#REF!</definedName>
    <definedName name="PL.ProvFBT">#REF!</definedName>
    <definedName name="PL.ProvForBadDoubtDebt" localSheetId="13">#REF!</definedName>
    <definedName name="PL.ProvForBadDoubtDebt">#REF!</definedName>
    <definedName name="PL.ProvForCurrTax" localSheetId="13">#REF!</definedName>
    <definedName name="PL.ProvForCurrTax">#REF!</definedName>
    <definedName name="PL.Purchases" localSheetId="13">#REF!</definedName>
    <definedName name="PL.Purchases">#REF!</definedName>
    <definedName name="PL.RentExpdr" localSheetId="13">#REF!</definedName>
    <definedName name="PL.RentExpdr">#REF!</definedName>
    <definedName name="PL.RentInc" localSheetId="13">#REF!</definedName>
    <definedName name="PL.RentInc">#REF!</definedName>
    <definedName name="PL.RepairMach" localSheetId="13">#REF!</definedName>
    <definedName name="PL.RepairMach">#REF!</definedName>
    <definedName name="PL.RepairsBldg" localSheetId="13">#REF!</definedName>
    <definedName name="PL.RepairsBldg">#REF!</definedName>
    <definedName name="PL.SalePromoExp" localSheetId="13">#REF!</definedName>
    <definedName name="PL.SalePromoExp">#REF!</definedName>
    <definedName name="PL.SalsWages" localSheetId="13">#REF!</definedName>
    <definedName name="PL.SalsWages">#REF!</definedName>
    <definedName name="PL.Scholarship" localSheetId="13">#REF!</definedName>
    <definedName name="PL.Scholarship">#REF!</definedName>
    <definedName name="PL.StaffWelfareExp" localSheetId="13">#REF!</definedName>
    <definedName name="PL.StaffWelfareExp">#REF!</definedName>
    <definedName name="PL.TelephoneExp" localSheetId="13">#REF!</definedName>
    <definedName name="PL.TelephoneExp">#REF!</definedName>
    <definedName name="PL.TotEmployeeComp" localSheetId="13">#REF!</definedName>
    <definedName name="PL.TotEmployeeComp">#REF!</definedName>
    <definedName name="PL.TotInsurances" localSheetId="13">#REF!</definedName>
    <definedName name="PL.TotInsurances">#REF!</definedName>
    <definedName name="PL.TravelExp" localSheetId="13">#REF!</definedName>
    <definedName name="PL.TravelExp">#REF!</definedName>
    <definedName name="PL.TrfToReserves" localSheetId="13">#REF!</definedName>
    <definedName name="PL.TrfToReserves">#REF!</definedName>
    <definedName name="pl_cf">#REF!</definedName>
    <definedName name="pl_cmn">#REF!</definedName>
    <definedName name="PL_Difference">#REF!</definedName>
    <definedName name="PL_FROM">#REF!</definedName>
    <definedName name="PL_OP_FRM">#REF!</definedName>
    <definedName name="PL_OP_TO">#REF!</definedName>
    <definedName name="PL_R" localSheetId="13">#REF!</definedName>
    <definedName name="PL_R">#REF!</definedName>
    <definedName name="pl_rf">#REF!</definedName>
    <definedName name="pl_summary">#REF!</definedName>
    <definedName name="PL_TO">#REF!</definedName>
    <definedName name="PL2A">#N/A</definedName>
    <definedName name="PL2B">#N/A</definedName>
    <definedName name="PL3A">#N/A</definedName>
    <definedName name="PL3B">#N/A</definedName>
    <definedName name="plagtricon" localSheetId="13">#REF!</definedName>
    <definedName name="plagtricon">#REF!</definedName>
    <definedName name="plagued" hidden="1">{#N/A,#N/A,FALSE,"Aging Summary";#N/A,#N/A,FALSE,"Ratio Analysis";#N/A,#N/A,FALSE,"Test 120 Day Accts";#N/A,#N/A,FALSE,"Tickmarks"}</definedName>
    <definedName name="plagued_2" hidden="1">{#N/A,#N/A,FALSE,"Aging Summary";#N/A,#N/A,FALSE,"Ratio Analysis";#N/A,#N/A,FALSE,"Test 120 Day Accts";#N/A,#N/A,FALSE,"Tickmarks"}</definedName>
    <definedName name="plan" localSheetId="13">#REF!</definedName>
    <definedName name="plan">#REF!</definedName>
    <definedName name="PLANCE">#REF!</definedName>
    <definedName name="PLANDAT" localSheetId="13">#REF!</definedName>
    <definedName name="PLANDAT">#REF!</definedName>
    <definedName name="PlanFixKostenstelle" localSheetId="13">#REF!</definedName>
    <definedName name="PlanFixKostenstelle">#REF!</definedName>
    <definedName name="PLANNING">#REF!</definedName>
    <definedName name="Planning52PctMessage">#REF!</definedName>
    <definedName name="PlanningAmount">#REF!</definedName>
    <definedName name="PlanningAmountPct">#REF!</definedName>
    <definedName name="plant" localSheetId="13">#REF!</definedName>
    <definedName name="plant">#REF!</definedName>
    <definedName name="PLANT_CODE">#REF!</definedName>
    <definedName name="plant_input">#REF!</definedName>
    <definedName name="PlanTotalKostenstelle" localSheetId="13">#REF!</definedName>
    <definedName name="PlanTotalKostenstelle">#REF!</definedName>
    <definedName name="PLANTSUM" localSheetId="13">#REF!</definedName>
    <definedName name="PLANTSUM">#REF!</definedName>
    <definedName name="PlanVariabelKostenstelle" localSheetId="13">#REF!</definedName>
    <definedName name="PlanVariabelKostenstelle">#REF!</definedName>
    <definedName name="planvsact" localSheetId="13">#REF!</definedName>
    <definedName name="planvsact">#REF!</definedName>
    <definedName name="Platform" localSheetId="13">#REF!</definedName>
    <definedName name="Platform">#REF!</definedName>
    <definedName name="PlatformCopyRange" localSheetId="13">#REF!</definedName>
    <definedName name="PlatformCopyRange">#REF!</definedName>
    <definedName name="PlatformSortRange" localSheetId="13">#REF!</definedName>
    <definedName name="PlatformSortRange">#REF!</definedName>
    <definedName name="Playground">#REF!,#REF!,#REF!</definedName>
    <definedName name="PLCrEx.OthDutyTaxCess" localSheetId="13">#REF!</definedName>
    <definedName name="PLCrEx.OthDutyTaxCess">#REF!</definedName>
    <definedName name="PLCrEx.ServiceTax" localSheetId="13">#REF!</definedName>
    <definedName name="PLCrEx.ServiceTax">#REF!</definedName>
    <definedName name="PLCrEx.UnionExciseDuty" localSheetId="13">#REF!</definedName>
    <definedName name="PLCrEx.UnionExciseDuty">#REF!</definedName>
    <definedName name="PLCrEx.VATorSaleTax" localSheetId="13">#REF!</definedName>
    <definedName name="PLCrEx.VATorSaleTax">#REF!</definedName>
    <definedName name="pldef">#N/A</definedName>
    <definedName name="PLDutiEx.CounterVailDuty" localSheetId="13">#REF!</definedName>
    <definedName name="PLDutiEx.CounterVailDuty">#REF!</definedName>
    <definedName name="PLDutiEx.CustomDuty" localSheetId="13">#REF!</definedName>
    <definedName name="PLDutiEx.CustomDuty">#REF!</definedName>
    <definedName name="PLDutiEx.OthDutyTaxCess" localSheetId="13">#REF!</definedName>
    <definedName name="PLDutiEx.OthDutyTaxCess">#REF!</definedName>
    <definedName name="PLDutiEx.ServiceTax" localSheetId="13">#REF!</definedName>
    <definedName name="PLDutiEx.ServiceTax">#REF!</definedName>
    <definedName name="PLDutiEx.SplAddDuty" localSheetId="13">#REF!</definedName>
    <definedName name="PLDutiEx.SplAddDuty">#REF!</definedName>
    <definedName name="PLDutiEx.TotExciseCustomsVAT" localSheetId="13">#REF!</definedName>
    <definedName name="PLDutiEx.TotExciseCustomsVAT">#REF!</definedName>
    <definedName name="PLDutiEx.UnionExciseDuty" localSheetId="13">#REF!</definedName>
    <definedName name="PLDutiEx.UnionExciseDuty">#REF!</definedName>
    <definedName name="PLDutiEx.VATorSaleTax" localSheetId="13">#REF!</definedName>
    <definedName name="PLDutiEx.VATorSaleTax">#REF!</definedName>
    <definedName name="plf_adscr">#REF!</definedName>
    <definedName name="plf_adscr_dsra">#REF!</definedName>
    <definedName name="plf_mdscr">#REF!</definedName>
    <definedName name="plf_mdscr_dsra">#REF!</definedName>
    <definedName name="plf_sens">#REF!</definedName>
    <definedName name="PLFIN" localSheetId="13">#REF!</definedName>
    <definedName name="PLFIN">#REF!</definedName>
    <definedName name="PLGROUP" localSheetId="13">#REF!</definedName>
    <definedName name="PLGROUP">#REF!</definedName>
    <definedName name="PLJUL03">#REF!</definedName>
    <definedName name="PLpp" localSheetId="13">#REF!</definedName>
    <definedName name="PLpp">#REF!</definedName>
    <definedName name="PLPRODUCT" localSheetId="13">#REF!</definedName>
    <definedName name="PLPRODUCT">#REF!</definedName>
    <definedName name="PLPROJ">#REF!</definedName>
    <definedName name="PLRANGE">#REF!</definedName>
    <definedName name="PLRateEx.Cess" localSheetId="13">#REF!</definedName>
    <definedName name="PLRateEx.Cess">#REF!</definedName>
    <definedName name="PLRateEx.OthDutyTaxCess" localSheetId="13">#REF!</definedName>
    <definedName name="PLRateEx.OthDutyTaxCess">#REF!</definedName>
    <definedName name="PLRateEx.ServiceTax" localSheetId="13">#REF!</definedName>
    <definedName name="PLRateEx.ServiceTax">#REF!</definedName>
    <definedName name="PLRateEx.TotExciseCustomsVAT" localSheetId="13">#REF!</definedName>
    <definedName name="PLRateEx.TotExciseCustomsVAT">#REF!</definedName>
    <definedName name="PLRateEx.UnionExciseDuty" localSheetId="13">#REF!</definedName>
    <definedName name="PLRateEx.UnionExciseDuty">#REF!</definedName>
    <definedName name="PLRateEx.VATorSaleTax" localSheetId="13">#REF!</definedName>
    <definedName name="PLRateEx.VATorSaleTax">#REF!</definedName>
    <definedName name="plrdoff">#REF!</definedName>
    <definedName name="PLSALES">#REF!</definedName>
    <definedName name="plsss" hidden="1">{#N/A,#N/A,FALSE,"Aging Summary";#N/A,#N/A,FALSE,"Ratio Analysis";#N/A,#N/A,FALSE,"Test 120 Day Accts";#N/A,#N/A,FALSE,"Tickmarks"}</definedName>
    <definedName name="plsss_2" hidden="1">{#N/A,#N/A,FALSE,"Aging Summary";#N/A,#N/A,FALSE,"Ratio Analysis";#N/A,#N/A,FALSE,"Test 120 Day Accts";#N/A,#N/A,FALSE,"Tickmarks"}</definedName>
    <definedName name="plssssssss" hidden="1">{#N/A,#N/A,FALSE,"Aging Summary";#N/A,#N/A,FALSE,"Ratio Analysis";#N/A,#N/A,FALSE,"Test 120 Day Accts";#N/A,#N/A,FALSE,"Tickmarks"}</definedName>
    <definedName name="plssssssss_2" hidden="1">{#N/A,#N/A,FALSE,"Aging Summary";#N/A,#N/A,FALSE,"Ratio Analysis";#N/A,#N/A,FALSE,"Test 120 Day Accts";#N/A,#N/A,FALSE,"Tickmarks"}</definedName>
    <definedName name="plsum">#REF!</definedName>
    <definedName name="plsummary">#REF!</definedName>
    <definedName name="PLTB">NA()</definedName>
    <definedName name="PLUG">#REF!</definedName>
    <definedName name="plus">#REF!</definedName>
    <definedName name="PLUTO" hidden="1">{"'OBT_6M_30_6'!$S$1:$AE$53"}</definedName>
    <definedName name="Pm.payb" localSheetId="13">#REF!</definedName>
    <definedName name="Pm.payb">#REF!</definedName>
    <definedName name="PMIX" localSheetId="13">#REF!</definedName>
    <definedName name="PMIX">#REF!</definedName>
    <definedName name="PMRationale">#REF!</definedName>
    <definedName name="Pmt_to_use">#REF!</definedName>
    <definedName name="PN_PA">#REF!</definedName>
    <definedName name="PN_VT">#REF!</definedName>
    <definedName name="PNL">#REF!</definedName>
    <definedName name="PNLCON" localSheetId="13">#REF!</definedName>
    <definedName name="PNLCON">#REF!</definedName>
    <definedName name="PNLJUN" localSheetId="13">#REF!</definedName>
    <definedName name="PNLJUN">#REF!</definedName>
    <definedName name="PNLMAR" localSheetId="13">#REF!</definedName>
    <definedName name="PNLMAR">#REF!</definedName>
    <definedName name="PNLOOO" localSheetId="13">#REF!</definedName>
    <definedName name="PNLOOO">#REF!</definedName>
    <definedName name="POA">#N/A</definedName>
    <definedName name="POB6RTRT" localSheetId="13">#REF!</definedName>
    <definedName name="POB6RTRT">#REF!</definedName>
    <definedName name="POC" localSheetId="13">#REF!</definedName>
    <definedName name="POC">#REF!</definedName>
    <definedName name="POCM" localSheetId="13">#REF!</definedName>
    <definedName name="POCM">#REF!</definedName>
    <definedName name="POD">#N/A</definedName>
    <definedName name="POIMKUJY" localSheetId="13">#REF!</definedName>
    <definedName name="POIMKUJY">#REF!</definedName>
    <definedName name="POLONIA">#REF!</definedName>
    <definedName name="POLONIA_SECTOR_MESE">#REF!</definedName>
    <definedName name="POLY" localSheetId="13">#REF!</definedName>
    <definedName name="POLY">#REF!</definedName>
    <definedName name="PONO">#N/A</definedName>
    <definedName name="PoolBrMgr" localSheetId="13">#REF!</definedName>
    <definedName name="PoolBrMgr">#REF!</definedName>
    <definedName name="pooling">#REF!</definedName>
    <definedName name="PoolSalH.o" localSheetId="13">#REF!</definedName>
    <definedName name="PoolSalH.o">#REF!</definedName>
    <definedName name="PopCache_GL_INTERFACE_REFERENCE7">#REF!</definedName>
    <definedName name="POPIELEC">#REF!</definedName>
    <definedName name="POPIELECX">#REF!</definedName>
    <definedName name="PopupMsg">#REF!</definedName>
    <definedName name="por" localSheetId="13">#REF!</definedName>
    <definedName name="por">#REF!</definedName>
    <definedName name="POR1C1R59C22RTSQKS15C6LRTPPPPPT" localSheetId="13">#REF!</definedName>
    <definedName name="POR1C1R59C22RTSQKS15C6LRTPPPPPT">#REF!</definedName>
    <definedName name="PORTLAND_SLAG_CEMENT">#REF!</definedName>
    <definedName name="PORTOGALLO">#REF!</definedName>
    <definedName name="POS_TRF">#REF!</definedName>
    <definedName name="POSN_C">#REF!</definedName>
    <definedName name="POSN_I">#REF!</definedName>
    <definedName name="POSN_P">#REF!</definedName>
    <definedName name="POST" localSheetId="13">#REF!</definedName>
    <definedName name="POST">#REF!</definedName>
    <definedName name="POSTAGE" localSheetId="13">#REF!</definedName>
    <definedName name="POSTAGE">#REF!</definedName>
    <definedName name="POSTERRORSTOSUSP1">#REF!</definedName>
    <definedName name="POSTERRORSTOSUSP2">#REF!</definedName>
    <definedName name="POSTERRORSTOSUSP3">#REF!</definedName>
    <definedName name="POSTERRORSTOSUSP4">#REF!</definedName>
    <definedName name="POSTERRORSTOSUSP5">#REF!</definedName>
    <definedName name="POSTERRORSTOSUSP6">#REF!</definedName>
    <definedName name="POSTERRORSTOSUSP7">#REF!</definedName>
    <definedName name="POSU_C">#REF!</definedName>
    <definedName name="POSU_P">#REF!</definedName>
    <definedName name="pou" hidden="1">4</definedName>
    <definedName name="pound" localSheetId="13">#REF!</definedName>
    <definedName name="pound">#REF!</definedName>
    <definedName name="POWER" localSheetId="13">#REF!</definedName>
    <definedName name="POWER">#REF!</definedName>
    <definedName name="Power.22" localSheetId="13">#REF!</definedName>
    <definedName name="Power.22">#REF!</definedName>
    <definedName name="Power_Backup_Price_a">#REF!</definedName>
    <definedName name="POWER_CEMENT">#REF!</definedName>
    <definedName name="POWER_CLINKER">#REF!</definedName>
    <definedName name="Power_Inverter_Price_a">#REF!</definedName>
    <definedName name="Power_spares_price_a">#REF!</definedName>
    <definedName name="Power_Supply_Price_a">#REF!</definedName>
    <definedName name="Power56_Backup_Price_a">#REF!</definedName>
    <definedName name="Power56_Supply_Price_a">#REF!</definedName>
    <definedName name="POY" localSheetId="13">#REF!</definedName>
    <definedName name="POY">#REF!</definedName>
    <definedName name="POY_10">#REF!</definedName>
    <definedName name="POY_11">#REF!</definedName>
    <definedName name="POY_12">#REF!</definedName>
    <definedName name="POY_9">#REF!</definedName>
    <definedName name="POY1_10">#REF!</definedName>
    <definedName name="POY1_11">#REF!</definedName>
    <definedName name="POY1_12">#REF!</definedName>
    <definedName name="POY1_9">#REF!</definedName>
    <definedName name="POY2_10">#REF!</definedName>
    <definedName name="POY2_11">#REF!</definedName>
    <definedName name="POY2_12">#REF!</definedName>
    <definedName name="POY2_9">#REF!</definedName>
    <definedName name="POYBE" localSheetId="13">#REF!</definedName>
    <definedName name="POYBE">#REF!</definedName>
    <definedName name="POYBE___0" localSheetId="13">#REF!</definedName>
    <definedName name="POYBE___0">#REF!</definedName>
    <definedName name="POYBE___0_10">#REF!</definedName>
    <definedName name="POYBE___0_11">#REF!</definedName>
    <definedName name="POYBE___0_12">#REF!</definedName>
    <definedName name="POYBE___0_9">#REF!</definedName>
    <definedName name="POYBE_10">#REF!</definedName>
    <definedName name="POYBE_11">#REF!</definedName>
    <definedName name="POYBE_12">#REF!</definedName>
    <definedName name="POYBE_9">#REF!</definedName>
    <definedName name="PP_Data_Query">#REF!</definedName>
    <definedName name="PPBOH">#N/A</definedName>
    <definedName name="PPEOH">#N/A</definedName>
    <definedName name="PPIMP">#REF!</definedName>
    <definedName name="PPMIX" localSheetId="13">#REF!</definedName>
    <definedName name="PPMIX">#REF!</definedName>
    <definedName name="PPPPPPPP" localSheetId="13">#REF!</definedName>
    <definedName name="PPPPPPPP">#REF!</definedName>
    <definedName name="PPTO">#REF!</definedName>
    <definedName name="ppu" hidden="1">{"EVA",#N/A,FALSE,"SMT2";#N/A,#N/A,FALSE,"Summary";#N/A,#N/A,FALSE,"Graphs";#N/A,#N/A,FALSE,"4 Panel"}</definedName>
    <definedName name="PQR">#REF!</definedName>
    <definedName name="PR" localSheetId="13">#REF!</definedName>
    <definedName name="PR">#REF!</definedName>
    <definedName name="PR_AREA">#REF!</definedName>
    <definedName name="PR_Entries" localSheetId="13">#REF!</definedName>
    <definedName name="PR_Entries">#REF!</definedName>
    <definedName name="praba" localSheetId="13">#REF!</definedName>
    <definedName name="praba">#REF!</definedName>
    <definedName name="PRAconnections">#REF!</definedName>
    <definedName name="PRAGOS">#REF!</definedName>
    <definedName name="prakash" hidden="1">{#N/A,#N/A,FALSE,"COMICRO";#N/A,#N/A,FALSE,"BALSCH";#N/A,#N/A,FALSE,"GLASS";#N/A,#N/A,FALSE,"DEPRE";#N/A,#N/A,FALSE,"A&amp;MCUR";#N/A,#N/A,FALSE,"AGEANAlysis";#N/A,#N/A,FALSE,"CHECKS";#N/A,#N/A,FALSE,"CHECKS"}</definedName>
    <definedName name="prap">#REF!</definedName>
    <definedName name="prativa" localSheetId="13">#REF!</definedName>
    <definedName name="prativa">#REF!</definedName>
    <definedName name="PRAtraffic">#REF!</definedName>
    <definedName name="pRAVEEN" hidden="1">{#N/A,#N/A,FALSE,"Staffnos &amp; cost"}</definedName>
    <definedName name="pRAVEEN_1" hidden="1">{#N/A,#N/A,FALSE,"Staffnos &amp; cost"}</definedName>
    <definedName name="pRAVEEN_1_1" hidden="1">{#N/A,#N/A,FALSE,"Staffnos &amp; cost"}</definedName>
    <definedName name="pRAVEEN_1_2" hidden="1">{#N/A,#N/A,FALSE,"Staffnos &amp; cost"}</definedName>
    <definedName name="pRAVEEN_2" hidden="1">{#N/A,#N/A,FALSE,"Staffnos &amp; cost"}</definedName>
    <definedName name="pRAVEEN_2_1" hidden="1">{#N/A,#N/A,FALSE,"Staffnos &amp; cost"}</definedName>
    <definedName name="pRAVEEN_3" hidden="1">{#N/A,#N/A,FALSE,"Staffnos &amp; cost"}</definedName>
    <definedName name="PrbyPL">#REF!</definedName>
    <definedName name="PRDN" localSheetId="13">#REF!</definedName>
    <definedName name="PRDN">#REF!</definedName>
    <definedName name="PRDump" localSheetId="13">#REF!</definedName>
    <definedName name="PRDump">#REF!</definedName>
    <definedName name="Pre_Tax_Income">#REF!</definedName>
    <definedName name="Pre_tax_materiality" localSheetId="13">#REF!</definedName>
    <definedName name="Pre_tax_materiality">#REF!</definedName>
    <definedName name="Precision" localSheetId="13">#REF!</definedName>
    <definedName name="Precision">#REF!</definedName>
    <definedName name="predial">#REF!</definedName>
    <definedName name="predial1">#REF!</definedName>
    <definedName name="PREF">#N/A</definedName>
    <definedName name="preisfaktor" localSheetId="13">#REF!</definedName>
    <definedName name="preisfaktor">#REF!</definedName>
    <definedName name="prem" localSheetId="13">#REF!</definedName>
    <definedName name="prem">#REF!</definedName>
    <definedName name="prem1">#REF!</definedName>
    <definedName name="prem2">#REF!</definedName>
    <definedName name="prem3">#REF!</definedName>
    <definedName name="PREMIER" localSheetId="13">#REF!</definedName>
    <definedName name="PREMIER">#REF!</definedName>
    <definedName name="Premier013" localSheetId="13">#REF!</definedName>
    <definedName name="Premier013">#REF!</definedName>
    <definedName name="premiere" localSheetId="13">#REF!</definedName>
    <definedName name="premiere">#REF!</definedName>
    <definedName name="Premises" localSheetId="13">#REF!</definedName>
    <definedName name="Premises">#REF!</definedName>
    <definedName name="PremSensitivity">#REF!</definedName>
    <definedName name="PREOPS" localSheetId="13">#REF!</definedName>
    <definedName name="PREOPS">#REF!</definedName>
    <definedName name="PREOPS_10">#REF!</definedName>
    <definedName name="PREOPS_11">#REF!</definedName>
    <definedName name="PREOPS_12">#REF!</definedName>
    <definedName name="PREOPS_9">#REF!</definedName>
    <definedName name="PREPAID">#REF!</definedName>
    <definedName name="PREPAID_OTHER" localSheetId="13">#REF!</definedName>
    <definedName name="PREPAID_OTHER">#REF!</definedName>
    <definedName name="prepaid1">#REF!</definedName>
    <definedName name="PrepaidSIMshare">#REF!</definedName>
    <definedName name="PreparedBy">#REF!</definedName>
    <definedName name="PreparedDate">#REF!</definedName>
    <definedName name="PRESENT_VALUE_DISCOUNT_ACCOUNT">"ㅣ"</definedName>
    <definedName name="PresentationNormalA4">#REF!</definedName>
    <definedName name="PRESLAR">#REF!</definedName>
    <definedName name="PRESLARX">#REF!</definedName>
    <definedName name="prev" localSheetId="13">#REF!</definedName>
    <definedName name="prev">#REF!</definedName>
    <definedName name="PREV_ADJ_31398" localSheetId="13">#REF!</definedName>
    <definedName name="PREV_ADJ_31398">#REF!</definedName>
    <definedName name="Prev_HLR_Subs">#REF!</definedName>
    <definedName name="Prev_MSCQty">#REF!</definedName>
    <definedName name="PREVECON">#REF!</definedName>
    <definedName name="PREVFIN">#REF!</definedName>
    <definedName name="Previous_Month" localSheetId="13">#REF!</definedName>
    <definedName name="Previous_Month">#REF!</definedName>
    <definedName name="Previous1_Month" localSheetId="13">#REF!</definedName>
    <definedName name="Previous1_Month">#REF!</definedName>
    <definedName name="Previous2_Month" localSheetId="13">#REF!</definedName>
    <definedName name="Previous2_Month">#REF!</definedName>
    <definedName name="PrevYears" localSheetId="13">#REF!</definedName>
    <definedName name="PrevYears">#REF!</definedName>
    <definedName name="Prezzi">#REF!</definedName>
    <definedName name="PRI">#REF!</definedName>
    <definedName name="PRIC">#REF!</definedName>
    <definedName name="PRICE_FORECAST___1995_96">NA()</definedName>
    <definedName name="Price_point_below_market_average" localSheetId="13">#REF!</definedName>
    <definedName name="Price_point_below_market_average">#REF!</definedName>
    <definedName name="price97" localSheetId="13">#REF!</definedName>
    <definedName name="price97">#REF!</definedName>
    <definedName name="PRICECHNG">#REF!</definedName>
    <definedName name="pricecomp" localSheetId="13">#REF!</definedName>
    <definedName name="pricecomp">#REF!</definedName>
    <definedName name="Prices" hidden="1">{#N/A,#N/A,FALSE,"Staffnos &amp; cost"}</definedName>
    <definedName name="PRICSUM">NA()</definedName>
    <definedName name="Princ" localSheetId="13">#REF!</definedName>
    <definedName name="Princ">#REF!</definedName>
    <definedName name="Principal">#REF!</definedName>
    <definedName name="print" localSheetId="13">#REF!</definedName>
    <definedName name="print">#REF!</definedName>
    <definedName name="Print_">#REF!</definedName>
    <definedName name="_xlnm.Print_Area" localSheetId="2">'Balance Sheet'!$B$2:$K$96</definedName>
    <definedName name="_xlnm.Print_Area" localSheetId="1">'Company Information'!$A$1:$C$98</definedName>
    <definedName name="_xlnm.Print_Area" localSheetId="8">CWIP!$B$11:$H$78</definedName>
    <definedName name="_xlnm.Print_Area" localSheetId="10">Intangibles!$B$5:$F$35</definedName>
    <definedName name="_xlnm.Print_Area" localSheetId="12">'Notes 15-17'!$B$6:$K$94</definedName>
    <definedName name="_xlnm.Print_Area" localSheetId="13">'Notes 18'!$C$1:$Q$41</definedName>
    <definedName name="_xlnm.Print_Area" localSheetId="14">'Notes 19-22'!$C$6:$O$140</definedName>
    <definedName name="_xlnm.Print_Area" localSheetId="15">'Notes 24-25 '!$C$1:$M$139</definedName>
    <definedName name="_xlnm.Print_Area" localSheetId="16">'Notes 26-31'!$C$1:$M$164</definedName>
    <definedName name="_xlnm.Print_Area" localSheetId="17">'Notes 32 EPS'!$B$1:$J$39</definedName>
    <definedName name="_xlnm.Print_Area" localSheetId="18">'Notes 33 DTA'!$B$2:$M$104</definedName>
    <definedName name="_xlnm.Print_Area" localSheetId="11">'Notes 7-14'!$C$13:$N$274</definedName>
    <definedName name="_xlnm.Print_Area" localSheetId="5">'Policies-New'!$A$1:$G$114</definedName>
    <definedName name="_xlnm.Print_Area" localSheetId="6">'Policies-Old'!$B$1:$I$263</definedName>
    <definedName name="_xlnm.Print_Area" localSheetId="7">PPE!$B$5:$L$44</definedName>
    <definedName name="_xlnm.Print_Area" localSheetId="3">'Profit &amp; Loss Statement'!$B$2:$I$92</definedName>
    <definedName name="_xlnm.Print_Area" localSheetId="9">ROU!$B$5:$K$73</definedName>
    <definedName name="_xlnm.Print_Area" localSheetId="4">SOCIE!$B$5:$M$58</definedName>
    <definedName name="_xlnm.Print_Area">#REF!</definedName>
    <definedName name="PRINT_AREA_01">#REF!</definedName>
    <definedName name="Print_Area_b" localSheetId="13">#REF!</definedName>
    <definedName name="Print_Area_b">#REF!</definedName>
    <definedName name="Print_Area_MI" localSheetId="13">#REF!</definedName>
    <definedName name="Print_Area_MI">#REF!</definedName>
    <definedName name="PRINT_AREA_MI___0" localSheetId="13">#REF!</definedName>
    <definedName name="PRINT_AREA_MI___0">#REF!</definedName>
    <definedName name="Print_Area_MI_14" localSheetId="13">#REF!</definedName>
    <definedName name="Print_Area_MI_14">#REF!</definedName>
    <definedName name="Print_Area_MI1" localSheetId="13">#REF!</definedName>
    <definedName name="Print_Area_MI1">#REF!</definedName>
    <definedName name="PRINT_AREA_MII">#REF!</definedName>
    <definedName name="Print_Area_Reset" localSheetId="13">OFFSET('Notes 18'!Full_Print,0,0,[0]!Last_Row)</definedName>
    <definedName name="Print_Area_Reset">OFFSET(Full_Print,0,0,Last_Row)</definedName>
    <definedName name="print_area_z1">#REF!</definedName>
    <definedName name="Print_Area01" localSheetId="13">#REF!</definedName>
    <definedName name="Print_Area01">#REF!</definedName>
    <definedName name="Print_Area02" localSheetId="13">#REF!</definedName>
    <definedName name="Print_Area02">#REF!</definedName>
    <definedName name="Print_Area1" localSheetId="13">#REF!</definedName>
    <definedName name="Print_Area1">#REF!</definedName>
    <definedName name="Print_Area2" localSheetId="13">#REF!</definedName>
    <definedName name="Print_Area2">#REF!</definedName>
    <definedName name="Print_Checklist" localSheetId="13">#REF!</definedName>
    <definedName name="Print_Checklist">#REF!</definedName>
    <definedName name="Print_Comparatives">#REF!</definedName>
    <definedName name="Print_Cover" localSheetId="13">#REF!</definedName>
    <definedName name="Print_Cover">#REF!</definedName>
    <definedName name="Print_Hotels" localSheetId="13">#REF!</definedName>
    <definedName name="Print_Hotels">#REF!</definedName>
    <definedName name="Print_ITR" localSheetId="13">#REF!</definedName>
    <definedName name="Print_ITR">#REF!</definedName>
    <definedName name="print_operating_income">#REF!</definedName>
    <definedName name="print_operating_income_1">#REF!</definedName>
    <definedName name="Print_Range" localSheetId="13">#REF!</definedName>
    <definedName name="Print_Range">#REF!</definedName>
    <definedName name="Print_Settlement" localSheetId="13">#REF!</definedName>
    <definedName name="Print_Settlement">#REF!</definedName>
    <definedName name="Print_Terms_Tatene">"Text 2"</definedName>
    <definedName name="Print_title">#REF!</definedName>
    <definedName name="_xlnm.Print_Titles">#N/A</definedName>
    <definedName name="PRINT_TITLES_01">#REF!</definedName>
    <definedName name="Print_Titles_MI" localSheetId="13">#REF!</definedName>
    <definedName name="Print_Titles_MI">#REF!</definedName>
    <definedName name="Print_Titles_MI_10">#REF!</definedName>
    <definedName name="Print_Titles_MI_11">#REF!</definedName>
    <definedName name="Print_Titles_MI_12">#REF!</definedName>
    <definedName name="Print_Titles_MI_9">#REF!</definedName>
    <definedName name="PRINT_TITLES_MI1">#REF!</definedName>
    <definedName name="Print_TRA" localSheetId="13">#REF!</definedName>
    <definedName name="Print_TRA">#REF!</definedName>
    <definedName name="PRINT1" localSheetId="13">#REF!</definedName>
    <definedName name="PRINT1">#REF!</definedName>
    <definedName name="PRINT10">#REF!</definedName>
    <definedName name="PRINT11">#REF!</definedName>
    <definedName name="PRINT12">#REF!</definedName>
    <definedName name="PRINT13">#REF!</definedName>
    <definedName name="PRINT14">#REF!</definedName>
    <definedName name="print2" localSheetId="13">#REF!</definedName>
    <definedName name="print2">#REF!</definedName>
    <definedName name="PRINT3">#REF!</definedName>
    <definedName name="PRINT4">#REF!</definedName>
    <definedName name="PRINT6">#REF!</definedName>
    <definedName name="PRINT7">#REF!</definedName>
    <definedName name="PRINT8">#REF!</definedName>
    <definedName name="print888">#REF!</definedName>
    <definedName name="print999">#REF!</definedName>
    <definedName name="PRINTA" localSheetId="13">#REF!</definedName>
    <definedName name="PRINTA">#REF!</definedName>
    <definedName name="PRINTAB">#REF!</definedName>
    <definedName name="PRINTAREA1" localSheetId="13">#REF!</definedName>
    <definedName name="PRINTAREA1">#REF!</definedName>
    <definedName name="PRINTAREATOT" localSheetId="13">#REF!</definedName>
    <definedName name="PRINTAREATOT">#REF!</definedName>
    <definedName name="PRINTB" localSheetId="13">#REF!</definedName>
    <definedName name="PRINTB">#REF!</definedName>
    <definedName name="PRINTC" localSheetId="13">#REF!</definedName>
    <definedName name="PRINTC">#REF!</definedName>
    <definedName name="PRINTCDEI">#REF!</definedName>
    <definedName name="PRINTCDOE">#REF!</definedName>
    <definedName name="PRINTEFLPM">#REF!</definedName>
    <definedName name="printfleem">#REF!</definedName>
    <definedName name="PRINTGLA">#REF!</definedName>
    <definedName name="PRINTHLV">#REF!</definedName>
    <definedName name="PRINTILPM">#REF!</definedName>
    <definedName name="printing" localSheetId="13">#REF!</definedName>
    <definedName name="printing">#REF!</definedName>
    <definedName name="PRINTJKMV">#REF!</definedName>
    <definedName name="PRINTLLV">#REF!</definedName>
    <definedName name="PrintMacro">#REF!</definedName>
    <definedName name="PRINTMRP">#REF!</definedName>
    <definedName name="printno">#REF!</definedName>
    <definedName name="PRINTNOOP">#REF!</definedName>
    <definedName name="PRINTNOP">#REF!</definedName>
    <definedName name="PRINTPLS">#REF!</definedName>
    <definedName name="PRINTQRC">#REF!</definedName>
    <definedName name="PrintRange">#REF!</definedName>
    <definedName name="PRINTSTLC">#REF!</definedName>
    <definedName name="prior">#N/A</definedName>
    <definedName name="Prior1Qtr">#REF!</definedName>
    <definedName name="Prior2Qtr">#REF!</definedName>
    <definedName name="Prior3Qtr">#REF!</definedName>
    <definedName name="PriorDep" localSheetId="13">#REF!</definedName>
    <definedName name="PriorDep">#REF!</definedName>
    <definedName name="Prix">#REF!</definedName>
    <definedName name="PRME" localSheetId="13">#REF!</definedName>
    <definedName name="PRME">#REF!</definedName>
    <definedName name="prn.inv" localSheetId="13">#REF!</definedName>
    <definedName name="prn.inv">#REF!</definedName>
    <definedName name="prn.payb" localSheetId="13">#REF!</definedName>
    <definedName name="prn.payb">#REF!</definedName>
    <definedName name="prnarea">#REF!</definedName>
    <definedName name="PRO_9798">#REF!</definedName>
    <definedName name="PROC_NO1">#N/A</definedName>
    <definedName name="PROC_NO2">#N/A</definedName>
    <definedName name="PROC_NO3">#N/A</definedName>
    <definedName name="PROC_NO4">#N/A</definedName>
    <definedName name="PROC_NO5">#N/A</definedName>
    <definedName name="PROC_NO6">#N/A</definedName>
    <definedName name="PROC_NO7">#N/A</definedName>
    <definedName name="PROC_NO8">#N/A</definedName>
    <definedName name="Prod" localSheetId="13">#REF!</definedName>
    <definedName name="Prod">#REF!</definedName>
    <definedName name="Prod.Intern">#REF!</definedName>
    <definedName name="Prod.Ulm">#REF!</definedName>
    <definedName name="PROD_LINE">#REF!</definedName>
    <definedName name="prod_sale">#REF!</definedName>
    <definedName name="prod2" hidden="1">#REF!</definedName>
    <definedName name="prodde" localSheetId="13">#REF!</definedName>
    <definedName name="prodde">#REF!</definedName>
    <definedName name="prodDW">#REF!</definedName>
    <definedName name="ProdForm" localSheetId="13" hidden="1">#REF!</definedName>
    <definedName name="ProdForm" hidden="1">#REF!</definedName>
    <definedName name="ProdForm1" localSheetId="13" hidden="1">#REF!</definedName>
    <definedName name="ProdForm1" hidden="1">#REF!</definedName>
    <definedName name="prodndty" localSheetId="13">#REF!</definedName>
    <definedName name="prodndty">#REF!</definedName>
    <definedName name="prodnspun" localSheetId="13">#REF!</definedName>
    <definedName name="prodnspun">#REF!</definedName>
    <definedName name="PRODSALES" localSheetId="13">#REF!</definedName>
    <definedName name="PRODSALES">#REF!</definedName>
    <definedName name="PRODSUM1" localSheetId="13">#REF!</definedName>
    <definedName name="PRODSUM1">#REF!</definedName>
    <definedName name="PRODUC1" localSheetId="13">#REF!</definedName>
    <definedName name="PRODUC1">#REF!</definedName>
    <definedName name="Product" localSheetId="13" hidden="1">#REF!</definedName>
    <definedName name="Product" hidden="1">#REF!</definedName>
    <definedName name="Product_Line">#REF!</definedName>
    <definedName name="Product_Managers">#REF!</definedName>
    <definedName name="PRODUCTION" localSheetId="13">#REF!</definedName>
    <definedName name="PRODUCTION">#REF!</definedName>
    <definedName name="production1" hidden="1">{"Drawing&amp;Homo.result",#N/A,FALSE,"Greco Hom. and BOM"}</definedName>
    <definedName name="products_list_and_price_V10">#REF!</definedName>
    <definedName name="PRODUZIONI">#REF!</definedName>
    <definedName name="Prof_Chgs" localSheetId="13">#REF!</definedName>
    <definedName name="Prof_Chgs">#REF!</definedName>
    <definedName name="PROF_TAX" localSheetId="13">#REF!</definedName>
    <definedName name="PROF_TAX">#REF!</definedName>
    <definedName name="ProfAPDcalc">#REF!</definedName>
    <definedName name="ProfComm">#REF!</definedName>
    <definedName name="professional" localSheetId="13">#REF!</definedName>
    <definedName name="professional">#REF!</definedName>
    <definedName name="Professional_svc">#REF!</definedName>
    <definedName name="Profit">#REF!</definedName>
    <definedName name="Profit\Loss" localSheetId="13">#REF!</definedName>
    <definedName name="Profit\Loss">#REF!</definedName>
    <definedName name="Profit___Loss__Statement___Haryana">#REF!</definedName>
    <definedName name="Profit___Loss__Statement___UP_East">#REF!</definedName>
    <definedName name="Profit___Loss__Statement__All_three_Regions">#REF!</definedName>
    <definedName name="Profit___Loss__Statement__Rajasthan">#REF!</definedName>
    <definedName name="Profit___loss_account" localSheetId="13">#REF!</definedName>
    <definedName name="Profit___loss_account">#REF!</definedName>
    <definedName name="PROFIT___LOSS_ACCOUNT_DATA" localSheetId="13">#REF!</definedName>
    <definedName name="PROFIT___LOSS_ACCOUNT_DATA">#REF!</definedName>
    <definedName name="PROFIT___LOSS_ACCOUNT_FOR_THE_PERIOD__ENDED_31st__MARCH_2005">#REF!</definedName>
    <definedName name="PROFIT_DUE_TO_USE_OF_D_G_POWER">#REF!</definedName>
    <definedName name="Profit_Loss" localSheetId="13">#REF!</definedName>
    <definedName name="Profit_Loss">#REF!</definedName>
    <definedName name="profit_loss_a_c" localSheetId="13">#REF!</definedName>
    <definedName name="profit_loss_a_c">#REF!</definedName>
    <definedName name="Profit_Loss_Statement" localSheetId="13">#REF!</definedName>
    <definedName name="Profit_Loss_Statement">#REF!</definedName>
    <definedName name="PROFIT_ON_PACKING">#REF!</definedName>
    <definedName name="PROFITABILITY__Q3_1996___97">NA()</definedName>
    <definedName name="PROFITABILITY_APR_DEC__1996___97">NA()</definedName>
    <definedName name="PROFITLOSSGROUPING">NA()</definedName>
    <definedName name="ProForma">#REF!</definedName>
    <definedName name="ProForma2">#REF!</definedName>
    <definedName name="PROG">#N/A</definedName>
    <definedName name="progress">#REF!</definedName>
    <definedName name="prohr" hidden="1">{#N/A,#N/A,FALSE,"Staffnos &amp; cost"}</definedName>
    <definedName name="prohr_1" hidden="1">{#N/A,#N/A,FALSE,"Staffnos &amp; cost"}</definedName>
    <definedName name="prohr_1_1" hidden="1">{#N/A,#N/A,FALSE,"Staffnos &amp; cost"}</definedName>
    <definedName name="prohr_1_2" hidden="1">{#N/A,#N/A,FALSE,"Staffnos &amp; cost"}</definedName>
    <definedName name="prohr_2" hidden="1">{#N/A,#N/A,FALSE,"Staffnos &amp; cost"}</definedName>
    <definedName name="prohr_2_1" hidden="1">{#N/A,#N/A,FALSE,"Staffnos &amp; cost"}</definedName>
    <definedName name="prohr_3" hidden="1">{#N/A,#N/A,FALSE,"Staffnos &amp; cost"}</definedName>
    <definedName name="prohr_4" hidden="1">{#N/A,#N/A,FALSE,"Staffnos &amp; cost"}</definedName>
    <definedName name="prohr_5" hidden="1">{#N/A,#N/A,FALSE,"Staffnos &amp; cost"}</definedName>
    <definedName name="Proj" localSheetId="13">#REF!</definedName>
    <definedName name="Proj">#REF!</definedName>
    <definedName name="proj_10">#REF!</definedName>
    <definedName name="proj_11">#REF!</definedName>
    <definedName name="proj_12">#REF!</definedName>
    <definedName name="proj_9">#REF!</definedName>
    <definedName name="proj9798">#REF!</definedName>
    <definedName name="proj9900">#REF!</definedName>
    <definedName name="PROJBACK">#REF!</definedName>
    <definedName name="ProjecName">{"Client Name or Project Name"}</definedName>
    <definedName name="project" localSheetId="13">#REF!</definedName>
    <definedName name="project">#REF!</definedName>
    <definedName name="PROJECT_COST" localSheetId="13">#REF!</definedName>
    <definedName name="PROJECT_COST">#REF!</definedName>
    <definedName name="PROJECT_COST_10">#REF!</definedName>
    <definedName name="PROJECT_COST_11">#REF!</definedName>
    <definedName name="PROJECT_COST_12">#REF!</definedName>
    <definedName name="PROJECT_COST_9">#REF!</definedName>
    <definedName name="Project_IRR" localSheetId="13">#REF!</definedName>
    <definedName name="Project_IRR">#REF!</definedName>
    <definedName name="PROJECT_NAME">#REF!</definedName>
    <definedName name="Projectcost">#REF!</definedName>
    <definedName name="ProjectLocation" localSheetId="13">#REF!</definedName>
    <definedName name="ProjectLocation">#REF!</definedName>
    <definedName name="ProjectName">{"Client Name or Project Name"}</definedName>
    <definedName name="ProjectNumber" localSheetId="13">#REF!</definedName>
    <definedName name="ProjectNumber">#REF!</definedName>
    <definedName name="projects">#REF!</definedName>
    <definedName name="ProjectSubtitle" localSheetId="13">#REF!</definedName>
    <definedName name="ProjectSubtitle">#REF!</definedName>
    <definedName name="ProjectTitle" localSheetId="13">#REF!</definedName>
    <definedName name="ProjectTitle">#REF!</definedName>
    <definedName name="Projoffeqptyr1">#REF!</definedName>
    <definedName name="Projoffeqptyr2">#REF!</definedName>
    <definedName name="Projoffeqptyr3">#REF!</definedName>
    <definedName name="projoffrentyr1">#REF!</definedName>
    <definedName name="projoffrentyr2">#REF!</definedName>
    <definedName name="projoffrentyr3">#REF!</definedName>
    <definedName name="PROM_CRED_DEUD" localSheetId="13">#REF!</definedName>
    <definedName name="PROM_CRED_DEUD">#REF!</definedName>
    <definedName name="PROMEDIOS" localSheetId="13">#REF!</definedName>
    <definedName name="PROMEDIOS">#REF!</definedName>
    <definedName name="promem" hidden="1">{#N/A,#N/A,FALSE,"Assumptions";#N/A,#N/A,FALSE,"Volumes";#N/A,#N/A,FALSE,"Pricing";#N/A,#N/A,FALSE,"Variable Cost";#N/A,#N/A,FALSE,"Investment";#N/A,#N/A,FALSE,"Profitability";#N/A,#N/A,FALSE,"Business Comparison"}</definedName>
    <definedName name="prop">#REF!</definedName>
    <definedName name="PROPOSAL" localSheetId="13">#REF!</definedName>
    <definedName name="PROPOSAL">#REF!</definedName>
    <definedName name="PRORATE">#REF!</definedName>
    <definedName name="PROSUM" localSheetId="13">#REF!</definedName>
    <definedName name="PROSUM">#REF!</definedName>
    <definedName name="protech_II" localSheetId="13">#REF!</definedName>
    <definedName name="protech_II">#REF!</definedName>
    <definedName name="prov.forinc.taxes" localSheetId="13">#REF!</definedName>
    <definedName name="prov.forinc.taxes">#REF!</definedName>
    <definedName name="PROV_TAX" localSheetId="13">#REF!</definedName>
    <definedName name="PROV_TAX">#REF!</definedName>
    <definedName name="PROVENTI">#REF!</definedName>
    <definedName name="Provision" hidden="1">{#N/A,#N/A,FALSE,"Staffnos &amp; cost"}</definedName>
    <definedName name="Provisions" localSheetId="13">#REF!</definedName>
    <definedName name="Provisions">#REF!</definedName>
    <definedName name="prr" hidden="1">{#N/A,#N/A,FALSE,"USCORE";#N/A,#N/A,FALSE,"GSNA";#N/A,#N/A,FALSE,"ERNIE";#N/A,#N/A,FALSE,"DAVID";#N/A,#N/A,FALSE,"RON";#N/A,#N/A,FALSE,"CIP YTD (USCORE)";#N/A,#N/A,FALSE,"GRAPH (USCORE)";#N/A,#N/A,FALSE,"CIP YTD (GSNA)";#N/A,#N/A,FALSE,"GRAPH (GSNA)"}</definedName>
    <definedName name="prt">#REF!</definedName>
    <definedName name="PrtMonthly">#REF!</definedName>
    <definedName name="Prudential_Polywebs">NA()</definedName>
    <definedName name="PRYRFAS" localSheetId="13">#REF!</definedName>
    <definedName name="PRYRFAS">#REF!</definedName>
    <definedName name="PRYROAL" localSheetId="13">#REF!</definedName>
    <definedName name="PRYROAL">#REF!</definedName>
    <definedName name="PS">#REF!</definedName>
    <definedName name="PSCommRev" localSheetId="13">#REF!</definedName>
    <definedName name="PSCommRev">#REF!</definedName>
    <definedName name="PSF" localSheetId="13">#REF!</definedName>
    <definedName name="PSF">#REF!</definedName>
    <definedName name="PSF___0" localSheetId="13">#REF!</definedName>
    <definedName name="PSF___0">#REF!</definedName>
    <definedName name="PSF___0_10">#REF!</definedName>
    <definedName name="PSF___0_11">#REF!</definedName>
    <definedName name="PSF___0_12">#REF!</definedName>
    <definedName name="PSF___0_9">#REF!</definedName>
    <definedName name="PSF_10">#REF!</definedName>
    <definedName name="PSF_11">#REF!</definedName>
    <definedName name="PSF_12">#REF!</definedName>
    <definedName name="PSF_9">#REF!</definedName>
    <definedName name="PSF1_10">#REF!</definedName>
    <definedName name="PSF1_11">#REF!</definedName>
    <definedName name="PSF1_12">#REF!</definedName>
    <definedName name="PSF1_9">#REF!</definedName>
    <definedName name="PSF2_10">#REF!</definedName>
    <definedName name="PSF2_11">#REF!</definedName>
    <definedName name="PSF2_12">#REF!</definedName>
    <definedName name="PSF2_9">#REF!</definedName>
    <definedName name="psg" localSheetId="13">#REF!</definedName>
    <definedName name="psg">#REF!</definedName>
    <definedName name="PSH_GK">#REF!</definedName>
    <definedName name="Psopho_filter">#REF!</definedName>
    <definedName name="pss" hidden="1">{#N/A,#N/A,FALSE,"COMICRO";#N/A,#N/A,FALSE,"BALSCH";#N/A,#N/A,FALSE,"GLASS";#N/A,#N/A,FALSE,"DEPRE";#N/A,#N/A,FALSE,"A&amp;MCUR";#N/A,#N/A,FALSE,"AGEANAlysis";#N/A,#N/A,FALSE,"CHECKS";#N/A,#N/A,FALSE,"CHECKS"}</definedName>
    <definedName name="Pstn_tot">#REF!</definedName>
    <definedName name="psw" hidden="1">{"index",#N/A,FALSE,"index"}</definedName>
    <definedName name="psw_2" hidden="1">{"index",#N/A,FALSE,"index"}</definedName>
    <definedName name="pt">#REF!</definedName>
    <definedName name="PT_Duong" localSheetId="13">#REF!</definedName>
    <definedName name="PT_Duong">#REF!</definedName>
    <definedName name="PTA_Bulk">#REF!</definedName>
    <definedName name="PTA_ISBL">#REF!</definedName>
    <definedName name="ptdg" localSheetId="13">#REF!</definedName>
    <definedName name="ptdg">#REF!</definedName>
    <definedName name="PTDG_cau" localSheetId="13">#REF!</definedName>
    <definedName name="PTDG_cau">#REF!</definedName>
    <definedName name="ptdg_cong" localSheetId="13">#REF!</definedName>
    <definedName name="ptdg_cong">#REF!</definedName>
    <definedName name="ptdg_duong" localSheetId="13">#REF!</definedName>
    <definedName name="ptdg_duong">#REF!</definedName>
    <definedName name="pteleck">#REF!</definedName>
    <definedName name="ptelecm">#REF!</definedName>
    <definedName name="ptgyp">#REF!</definedName>
    <definedName name="Pts" localSheetId="13">#REF!</definedName>
    <definedName name="Pts">#REF!</definedName>
    <definedName name="Pu" localSheetId="13">#REF!</definedName>
    <definedName name="Pu">#REF!</definedName>
    <definedName name="PUB" localSheetId="13">#REF!</definedName>
    <definedName name="PUB">#REF!</definedName>
    <definedName name="pulsea">#REF!</definedName>
    <definedName name="pulsea1">#REF!</definedName>
    <definedName name="PUMPBLNK">#REF!</definedName>
    <definedName name="PUMPDATA">#REF!</definedName>
    <definedName name="Pune" localSheetId="13">#REF!</definedName>
    <definedName name="Pune">#REF!</definedName>
    <definedName name="Punjab" hidden="1">{"REP1",#N/A,FALSE,"HSSA-LOG"}</definedName>
    <definedName name="PUNTO">#REF!</definedName>
    <definedName name="PUNTO_CABRIO">#REF!</definedName>
    <definedName name="Punto_cabrio_MY_97">#REF!</definedName>
    <definedName name="purchase" localSheetId="13">#REF!</definedName>
    <definedName name="purchase">#REF!</definedName>
    <definedName name="Purchasing" localSheetId="13">#REF!</definedName>
    <definedName name="Purchasing">#REF!</definedName>
    <definedName name="purcy">#REF!</definedName>
    <definedName name="purpy">#REF!</definedName>
    <definedName name="pvc">#REF!</definedName>
    <definedName name="PVT_P_L_ABS" localSheetId="13">#REF!</definedName>
    <definedName name="PVT_P_L_ABS">#REF!</definedName>
    <definedName name="PWHT" localSheetId="13">#REF!</definedName>
    <definedName name="PWHT">#REF!</definedName>
    <definedName name="PXM_OC3_Pr">#REF!</definedName>
    <definedName name="PXM1_Pr">#REF!</definedName>
    <definedName name="PXM2_Pr">#REF!</definedName>
    <definedName name="PY_all_Equity" localSheetId="13">#REF!</definedName>
    <definedName name="PY_all_Equity">#REF!</definedName>
    <definedName name="PY_all_Income" localSheetId="13">#REF!</definedName>
    <definedName name="PY_all_Income">#REF!</definedName>
    <definedName name="PY_all_RetEarn" localSheetId="13">#REF!</definedName>
    <definedName name="PY_all_RetEarn">#REF!</definedName>
    <definedName name="PY_knw_Income" localSheetId="13">#REF!</definedName>
    <definedName name="PY_knw_Income">#REF!</definedName>
    <definedName name="PY_knw_RetEarn" localSheetId="13">#REF!</definedName>
    <definedName name="PY_knw_RetEarn">#REF!</definedName>
    <definedName name="PY_lik_Income" localSheetId="13">#REF!</definedName>
    <definedName name="PY_lik_Income">#REF!</definedName>
    <definedName name="PY_lik_RetEarn" localSheetId="13">#REF!</definedName>
    <definedName name="PY_lik_RetEarn">#REF!</definedName>
    <definedName name="PY_tot_knw_Xfoot" localSheetId="13">#REF!</definedName>
    <definedName name="PY_tot_knw_Xfoot">#REF!</definedName>
    <definedName name="PY_tot_lik_Xfoot" localSheetId="13">#REF!</definedName>
    <definedName name="PY_tot_lik_Xfoot">#REF!</definedName>
    <definedName name="PY_tx_all_Income" localSheetId="13">#REF!</definedName>
    <definedName name="PY_tx_all_Income">#REF!</definedName>
    <definedName name="PY_tx_all_RetEarn" localSheetId="13">#REF!</definedName>
    <definedName name="PY_tx_all_RetEarn">#REF!</definedName>
    <definedName name="PY_tx_knw_Income" localSheetId="13">#REF!</definedName>
    <definedName name="PY_tx_knw_Income">#REF!</definedName>
    <definedName name="PY_tx_knw_RetEarn" localSheetId="13">#REF!</definedName>
    <definedName name="PY_tx_knw_RetEarn">#REF!</definedName>
    <definedName name="PY_tx_lik_Income" localSheetId="13">#REF!</definedName>
    <definedName name="PY_tx_lik_Income">#REF!</definedName>
    <definedName name="PY_tx_lik_RetEarn" localSheetId="13">#REF!</definedName>
    <definedName name="PY_tx_lik_RetEarn">#REF!</definedName>
    <definedName name="pya">#N/A</definedName>
    <definedName name="pyexp">#REF!</definedName>
    <definedName name="PYI">#REF!</definedName>
    <definedName name="PYILMAT">#REF!</definedName>
    <definedName name="pypay">#REF!</definedName>
    <definedName name="pypayable">#REF!</definedName>
    <definedName name="pyro_db_upto_oct_03">#REF!</definedName>
    <definedName name="Q" localSheetId="13">#REF!</definedName>
    <definedName name="Q">#REF!</definedName>
    <definedName name="Q_1" localSheetId="13">#REF!</definedName>
    <definedName name="Q_1">#REF!</definedName>
    <definedName name="Q_133" localSheetId="13">#REF!</definedName>
    <definedName name="Q_133">#REF!</definedName>
    <definedName name="Q_136" localSheetId="13">#REF!</definedName>
    <definedName name="Q_136">#REF!</definedName>
    <definedName name="Q_139" localSheetId="13">#REF!</definedName>
    <definedName name="Q_139">#REF!</definedName>
    <definedName name="Q_140" localSheetId="13">#REF!</definedName>
    <definedName name="Q_140">#REF!</definedName>
    <definedName name="Q_18" localSheetId="13">#REF!</definedName>
    <definedName name="Q_18">#REF!</definedName>
    <definedName name="Q_185" localSheetId="13">#REF!</definedName>
    <definedName name="Q_185">#REF!</definedName>
    <definedName name="Q_186" localSheetId="13">#REF!</definedName>
    <definedName name="Q_186">#REF!</definedName>
    <definedName name="Q_187" localSheetId="13">#REF!</definedName>
    <definedName name="Q_187">#REF!</definedName>
    <definedName name="Q_188" localSheetId="13">#REF!</definedName>
    <definedName name="Q_188">#REF!</definedName>
    <definedName name="Q_19" localSheetId="13">#REF!</definedName>
    <definedName name="Q_19">#REF!</definedName>
    <definedName name="Q_192" localSheetId="13">#REF!</definedName>
    <definedName name="Q_192">#REF!</definedName>
    <definedName name="Q_193" localSheetId="13">#REF!</definedName>
    <definedName name="Q_193">#REF!</definedName>
    <definedName name="Q_214" localSheetId="13">#REF!</definedName>
    <definedName name="Q_214">#REF!</definedName>
    <definedName name="Q_215" localSheetId="13">#REF!</definedName>
    <definedName name="Q_215">#REF!</definedName>
    <definedName name="Q_216" localSheetId="13">#REF!</definedName>
    <definedName name="Q_216">#REF!</definedName>
    <definedName name="Q_217" localSheetId="13">#REF!</definedName>
    <definedName name="Q_217">#REF!</definedName>
    <definedName name="Q_224" localSheetId="13">#REF!</definedName>
    <definedName name="Q_224">#REF!</definedName>
    <definedName name="Q_225" localSheetId="13">#REF!</definedName>
    <definedName name="Q_225">#REF!</definedName>
    <definedName name="Q_226" localSheetId="13">#REF!</definedName>
    <definedName name="Q_226">#REF!</definedName>
    <definedName name="Q_227" localSheetId="13">#REF!</definedName>
    <definedName name="Q_227">#REF!</definedName>
    <definedName name="Q_240" localSheetId="13">#REF!</definedName>
    <definedName name="Q_240">#REF!</definedName>
    <definedName name="Q_242" localSheetId="13">#REF!</definedName>
    <definedName name="Q_242">#REF!</definedName>
    <definedName name="Q_243" localSheetId="13">#REF!</definedName>
    <definedName name="Q_243">#REF!</definedName>
    <definedName name="Q_271" localSheetId="13">#REF!</definedName>
    <definedName name="Q_271">#REF!</definedName>
    <definedName name="Q_272" localSheetId="13">#REF!</definedName>
    <definedName name="Q_272">#REF!</definedName>
    <definedName name="Q_273" localSheetId="13">#REF!</definedName>
    <definedName name="Q_273">#REF!</definedName>
    <definedName name="Q_274" localSheetId="13">#REF!</definedName>
    <definedName name="Q_274">#REF!</definedName>
    <definedName name="Q_275" localSheetId="13">#REF!</definedName>
    <definedName name="Q_275">#REF!</definedName>
    <definedName name="Q_276" localSheetId="13">#REF!</definedName>
    <definedName name="Q_276">#REF!</definedName>
    <definedName name="Q_277" localSheetId="13">#REF!</definedName>
    <definedName name="Q_277">#REF!</definedName>
    <definedName name="Q_278" localSheetId="13">#REF!</definedName>
    <definedName name="Q_278">#REF!</definedName>
    <definedName name="Q_279" localSheetId="13">#REF!</definedName>
    <definedName name="Q_279">#REF!</definedName>
    <definedName name="Q_280" localSheetId="13">#REF!</definedName>
    <definedName name="Q_280">#REF!</definedName>
    <definedName name="Q_285" localSheetId="13">#REF!</definedName>
    <definedName name="Q_285">#REF!</definedName>
    <definedName name="Q_286" localSheetId="13">#REF!</definedName>
    <definedName name="Q_286">#REF!</definedName>
    <definedName name="Q_287" localSheetId="13">#REF!</definedName>
    <definedName name="Q_287">#REF!</definedName>
    <definedName name="Q_288" localSheetId="13">#REF!</definedName>
    <definedName name="Q_288">#REF!</definedName>
    <definedName name="Q_289" localSheetId="13">#REF!</definedName>
    <definedName name="Q_289">#REF!</definedName>
    <definedName name="Q_290" localSheetId="13">#REF!</definedName>
    <definedName name="Q_290">#REF!</definedName>
    <definedName name="Q_290_FD" localSheetId="13">#REF!</definedName>
    <definedName name="Q_290_FD">#REF!</definedName>
    <definedName name="Q_293" localSheetId="13">#REF!</definedName>
    <definedName name="Q_293">#REF!</definedName>
    <definedName name="Q_293_FD" localSheetId="13">#REF!</definedName>
    <definedName name="Q_293_FD">#REF!</definedName>
    <definedName name="Q_294" localSheetId="13">#REF!</definedName>
    <definedName name="Q_294">#REF!</definedName>
    <definedName name="Q_296" localSheetId="13">#REF!</definedName>
    <definedName name="Q_296">#REF!</definedName>
    <definedName name="Q_297" localSheetId="13">#REF!</definedName>
    <definedName name="Q_297">#REF!</definedName>
    <definedName name="Q_298" localSheetId="13">#REF!</definedName>
    <definedName name="Q_298">#REF!</definedName>
    <definedName name="Q_299" localSheetId="13">#REF!</definedName>
    <definedName name="Q_299">#REF!</definedName>
    <definedName name="Q_300" localSheetId="13">#REF!</definedName>
    <definedName name="Q_300">#REF!</definedName>
    <definedName name="Q_301" localSheetId="13">#REF!</definedName>
    <definedName name="Q_301">#REF!</definedName>
    <definedName name="Q_302" localSheetId="13">#REF!</definedName>
    <definedName name="Q_302">#REF!</definedName>
    <definedName name="Q_303" localSheetId="13">#REF!</definedName>
    <definedName name="Q_303">#REF!</definedName>
    <definedName name="Q_304" localSheetId="13">#REF!</definedName>
    <definedName name="Q_304">#REF!</definedName>
    <definedName name="Q_305" localSheetId="13">#REF!</definedName>
    <definedName name="Q_305">#REF!</definedName>
    <definedName name="Q_306" localSheetId="13">#REF!</definedName>
    <definedName name="Q_306">#REF!</definedName>
    <definedName name="Q_307" localSheetId="13">#REF!</definedName>
    <definedName name="Q_307">#REF!</definedName>
    <definedName name="Q_308" localSheetId="13">#REF!</definedName>
    <definedName name="Q_308">#REF!</definedName>
    <definedName name="Q_312" localSheetId="13">#REF!</definedName>
    <definedName name="Q_312">#REF!</definedName>
    <definedName name="Q_313" localSheetId="13">#REF!</definedName>
    <definedName name="Q_313">#REF!</definedName>
    <definedName name="Q_33_R" localSheetId="13">#REF!</definedName>
    <definedName name="Q_33_R">#REF!</definedName>
    <definedName name="Q_334" localSheetId="13">#REF!</definedName>
    <definedName name="Q_334">#REF!</definedName>
    <definedName name="Q_335" localSheetId="13">#REF!</definedName>
    <definedName name="Q_335">#REF!</definedName>
    <definedName name="Q_336" localSheetId="13">#REF!</definedName>
    <definedName name="Q_336">#REF!</definedName>
    <definedName name="Q_337" localSheetId="13">#REF!</definedName>
    <definedName name="Q_337">#REF!</definedName>
    <definedName name="Q_338" localSheetId="13">#REF!</definedName>
    <definedName name="Q_338">#REF!</definedName>
    <definedName name="Q_339" localSheetId="13">#REF!</definedName>
    <definedName name="Q_339">#REF!</definedName>
    <definedName name="Q_340" localSheetId="13">#REF!</definedName>
    <definedName name="Q_340">#REF!</definedName>
    <definedName name="Q_340A" localSheetId="13">#REF!</definedName>
    <definedName name="Q_340A">#REF!</definedName>
    <definedName name="Q_341" localSheetId="13">#REF!</definedName>
    <definedName name="Q_341">#REF!</definedName>
    <definedName name="Q_341A" localSheetId="13">#REF!</definedName>
    <definedName name="Q_341A">#REF!</definedName>
    <definedName name="Q_342" localSheetId="13">#REF!</definedName>
    <definedName name="Q_342">#REF!</definedName>
    <definedName name="Q_342A" localSheetId="13">#REF!</definedName>
    <definedName name="Q_342A">#REF!</definedName>
    <definedName name="Q_343" localSheetId="13">#REF!</definedName>
    <definedName name="Q_343">#REF!</definedName>
    <definedName name="Q_344" localSheetId="13">#REF!</definedName>
    <definedName name="Q_344">#REF!</definedName>
    <definedName name="Q_345" localSheetId="13">#REF!</definedName>
    <definedName name="Q_345">#REF!</definedName>
    <definedName name="Q_350" localSheetId="13">#REF!</definedName>
    <definedName name="Q_350">#REF!</definedName>
    <definedName name="Q_351" localSheetId="13">#REF!</definedName>
    <definedName name="Q_351">#REF!</definedName>
    <definedName name="Q_352" localSheetId="13">#REF!</definedName>
    <definedName name="Q_352">#REF!</definedName>
    <definedName name="Q_356" localSheetId="13">#REF!</definedName>
    <definedName name="Q_356">#REF!</definedName>
    <definedName name="Q_357" localSheetId="13">#REF!</definedName>
    <definedName name="Q_357">#REF!</definedName>
    <definedName name="Q_359" localSheetId="13">#REF!</definedName>
    <definedName name="Q_359">#REF!</definedName>
    <definedName name="Q_360" localSheetId="13">#REF!</definedName>
    <definedName name="Q_360">#REF!</definedName>
    <definedName name="Q_361" localSheetId="13">#REF!</definedName>
    <definedName name="Q_361">#REF!</definedName>
    <definedName name="Q_366" localSheetId="13">#REF!</definedName>
    <definedName name="Q_366">#REF!</definedName>
    <definedName name="Q_367" localSheetId="13">#REF!</definedName>
    <definedName name="Q_367">#REF!</definedName>
    <definedName name="Q_368" localSheetId="13">#REF!</definedName>
    <definedName name="Q_368">#REF!</definedName>
    <definedName name="Q_369" localSheetId="13">#REF!</definedName>
    <definedName name="Q_369">#REF!</definedName>
    <definedName name="Q_370" localSheetId="13">#REF!</definedName>
    <definedName name="Q_370">#REF!</definedName>
    <definedName name="Q_371" localSheetId="13">#REF!</definedName>
    <definedName name="Q_371">#REF!</definedName>
    <definedName name="Q_372" localSheetId="13">#REF!</definedName>
    <definedName name="Q_372">#REF!</definedName>
    <definedName name="Q_373" localSheetId="13">#REF!</definedName>
    <definedName name="Q_373">#REF!</definedName>
    <definedName name="Q_374" localSheetId="13">#REF!</definedName>
    <definedName name="Q_374">#REF!</definedName>
    <definedName name="Q_375" localSheetId="13">#REF!</definedName>
    <definedName name="Q_375">#REF!</definedName>
    <definedName name="Q_37A" localSheetId="13">#REF!</definedName>
    <definedName name="Q_37A">#REF!</definedName>
    <definedName name="Q_387" localSheetId="13">#REF!</definedName>
    <definedName name="Q_387">#REF!</definedName>
    <definedName name="Q_388" localSheetId="13">#REF!</definedName>
    <definedName name="Q_388">#REF!</definedName>
    <definedName name="Q_389" localSheetId="13">#REF!</definedName>
    <definedName name="Q_389">#REF!</definedName>
    <definedName name="Q_38A" localSheetId="13">#REF!</definedName>
    <definedName name="Q_38A">#REF!</definedName>
    <definedName name="Q_405" localSheetId="13">#REF!</definedName>
    <definedName name="Q_405">#REF!</definedName>
    <definedName name="Q_406" localSheetId="13">#REF!</definedName>
    <definedName name="Q_406">#REF!</definedName>
    <definedName name="Q_417" localSheetId="13">#REF!</definedName>
    <definedName name="Q_417">#REF!</definedName>
    <definedName name="Q_418" localSheetId="13">#REF!</definedName>
    <definedName name="Q_418">#REF!</definedName>
    <definedName name="Q_419" localSheetId="13">#REF!</definedName>
    <definedName name="Q_419">#REF!</definedName>
    <definedName name="Q_422" localSheetId="13">#REF!</definedName>
    <definedName name="Q_422">#REF!</definedName>
    <definedName name="Q_423" localSheetId="13">#REF!</definedName>
    <definedName name="Q_423">#REF!</definedName>
    <definedName name="Q_424" localSheetId="13">#REF!</definedName>
    <definedName name="Q_424">#REF!</definedName>
    <definedName name="Q_447" localSheetId="13">#REF!</definedName>
    <definedName name="Q_447">#REF!</definedName>
    <definedName name="Q_448" localSheetId="13">#REF!</definedName>
    <definedName name="Q_448">#REF!</definedName>
    <definedName name="Q_449" localSheetId="13">#REF!</definedName>
    <definedName name="Q_449">#REF!</definedName>
    <definedName name="Q_450" localSheetId="13">#REF!</definedName>
    <definedName name="Q_450">#REF!</definedName>
    <definedName name="Q_453" localSheetId="13">#REF!</definedName>
    <definedName name="Q_453">#REF!</definedName>
    <definedName name="Q_454" localSheetId="13">#REF!</definedName>
    <definedName name="Q_454">#REF!</definedName>
    <definedName name="Q_455" localSheetId="13">#REF!</definedName>
    <definedName name="Q_455">#REF!</definedName>
    <definedName name="Q_456" localSheetId="13">#REF!</definedName>
    <definedName name="Q_456">#REF!</definedName>
    <definedName name="Q_457" localSheetId="13">#REF!</definedName>
    <definedName name="Q_457">#REF!</definedName>
    <definedName name="Q_458" localSheetId="13">#REF!</definedName>
    <definedName name="Q_458">#REF!</definedName>
    <definedName name="Q_464" localSheetId="13">#REF!</definedName>
    <definedName name="Q_464">#REF!</definedName>
    <definedName name="Q_465" localSheetId="13">#REF!</definedName>
    <definedName name="Q_465">#REF!</definedName>
    <definedName name="Q_496" localSheetId="13">#REF!</definedName>
    <definedName name="Q_496">#REF!</definedName>
    <definedName name="Q_497" localSheetId="13">#REF!</definedName>
    <definedName name="Q_497">#REF!</definedName>
    <definedName name="Q_499" localSheetId="13">#REF!</definedName>
    <definedName name="Q_499">#REF!</definedName>
    <definedName name="Q_503" localSheetId="13">#REF!</definedName>
    <definedName name="Q_503">#REF!</definedName>
    <definedName name="Q_507" localSheetId="13">#REF!</definedName>
    <definedName name="Q_507">#REF!</definedName>
    <definedName name="Q_509" localSheetId="13">#REF!</definedName>
    <definedName name="Q_509">#REF!</definedName>
    <definedName name="Q_510" localSheetId="13">#REF!</definedName>
    <definedName name="Q_510">#REF!</definedName>
    <definedName name="Q_513" localSheetId="13">#REF!</definedName>
    <definedName name="Q_513">#REF!</definedName>
    <definedName name="Q_514" localSheetId="13">#REF!</definedName>
    <definedName name="Q_514">#REF!</definedName>
    <definedName name="Q_518" localSheetId="13">#REF!</definedName>
    <definedName name="Q_518">#REF!</definedName>
    <definedName name="Q_520" localSheetId="13">#REF!</definedName>
    <definedName name="Q_520">#REF!</definedName>
    <definedName name="Q_521" localSheetId="13">#REF!</definedName>
    <definedName name="Q_521">#REF!</definedName>
    <definedName name="Q_536" localSheetId="13">#REF!</definedName>
    <definedName name="Q_536">#REF!</definedName>
    <definedName name="Q_537" localSheetId="13">#REF!</definedName>
    <definedName name="Q_537">#REF!</definedName>
    <definedName name="Q_538" localSheetId="13">#REF!</definedName>
    <definedName name="Q_538">#REF!</definedName>
    <definedName name="Q_539" localSheetId="13">#REF!</definedName>
    <definedName name="Q_539">#REF!</definedName>
    <definedName name="Q_540" localSheetId="13">#REF!</definedName>
    <definedName name="Q_540">#REF!</definedName>
    <definedName name="Q_541" localSheetId="13">#REF!</definedName>
    <definedName name="Q_541">#REF!</definedName>
    <definedName name="Q_542" localSheetId="13">#REF!</definedName>
    <definedName name="Q_542">#REF!</definedName>
    <definedName name="Q_543" localSheetId="13">#REF!</definedName>
    <definedName name="Q_543">#REF!</definedName>
    <definedName name="Q_544" localSheetId="13">#REF!</definedName>
    <definedName name="Q_544">#REF!</definedName>
    <definedName name="Q_545" localSheetId="13">#REF!</definedName>
    <definedName name="Q_545">#REF!</definedName>
    <definedName name="Q_546" localSheetId="13">#REF!</definedName>
    <definedName name="Q_546">#REF!</definedName>
    <definedName name="Q_547" localSheetId="13">#REF!</definedName>
    <definedName name="Q_547">#REF!</definedName>
    <definedName name="Q_548" localSheetId="13">#REF!</definedName>
    <definedName name="Q_548">#REF!</definedName>
    <definedName name="Q_549" localSheetId="13">#REF!</definedName>
    <definedName name="Q_549">#REF!</definedName>
    <definedName name="Q_550" localSheetId="13">#REF!</definedName>
    <definedName name="Q_550">#REF!</definedName>
    <definedName name="Q_551" localSheetId="13">#REF!</definedName>
    <definedName name="Q_551">#REF!</definedName>
    <definedName name="Q_552" localSheetId="13">#REF!</definedName>
    <definedName name="Q_552">#REF!</definedName>
    <definedName name="Q_553" localSheetId="13">#REF!</definedName>
    <definedName name="Q_553">#REF!</definedName>
    <definedName name="Q_577" localSheetId="13">#REF!</definedName>
    <definedName name="Q_577">#REF!</definedName>
    <definedName name="Q_583" localSheetId="13">#REF!</definedName>
    <definedName name="Q_583">#REF!</definedName>
    <definedName name="Q_584" localSheetId="13">#REF!</definedName>
    <definedName name="Q_584">#REF!</definedName>
    <definedName name="Q_585" localSheetId="13">#REF!</definedName>
    <definedName name="Q_585">#REF!</definedName>
    <definedName name="Q_586" localSheetId="13">#REF!</definedName>
    <definedName name="Q_586">#REF!</definedName>
    <definedName name="Q_588" localSheetId="13">#REF!</definedName>
    <definedName name="Q_588">#REF!</definedName>
    <definedName name="Q_589" localSheetId="13">#REF!</definedName>
    <definedName name="Q_589">#REF!</definedName>
    <definedName name="Q_590" localSheetId="13">#REF!</definedName>
    <definedName name="Q_590">#REF!</definedName>
    <definedName name="Q_593" localSheetId="13">#REF!</definedName>
    <definedName name="Q_593">#REF!</definedName>
    <definedName name="Q_594" localSheetId="13">#REF!</definedName>
    <definedName name="Q_594">#REF!</definedName>
    <definedName name="Q_596" localSheetId="13">#REF!</definedName>
    <definedName name="Q_596">#REF!</definedName>
    <definedName name="Q_599" localSheetId="13">#REF!</definedName>
    <definedName name="Q_599">#REF!</definedName>
    <definedName name="Q_600" localSheetId="13">#REF!</definedName>
    <definedName name="Q_600">#REF!</definedName>
    <definedName name="Q_601" localSheetId="13">#REF!</definedName>
    <definedName name="Q_601">#REF!</definedName>
    <definedName name="Q_609" localSheetId="13">#REF!</definedName>
    <definedName name="Q_609">#REF!</definedName>
    <definedName name="Q_610" localSheetId="13">#REF!</definedName>
    <definedName name="Q_610">#REF!</definedName>
    <definedName name="Q_611" localSheetId="13">#REF!</definedName>
    <definedName name="Q_611">#REF!</definedName>
    <definedName name="Q_612" localSheetId="13">#REF!</definedName>
    <definedName name="Q_612">#REF!</definedName>
    <definedName name="Q_626" localSheetId="13">#REF!</definedName>
    <definedName name="Q_626">#REF!</definedName>
    <definedName name="Q_627" localSheetId="13">#REF!</definedName>
    <definedName name="Q_627">#REF!</definedName>
    <definedName name="Q_637" localSheetId="13">#REF!</definedName>
    <definedName name="Q_637">#REF!</definedName>
    <definedName name="Q_638" localSheetId="13">#REF!</definedName>
    <definedName name="Q_638">#REF!</definedName>
    <definedName name="Q_639" localSheetId="13">#REF!</definedName>
    <definedName name="Q_639">#REF!</definedName>
    <definedName name="Q_646" localSheetId="13">#REF!</definedName>
    <definedName name="Q_646">#REF!</definedName>
    <definedName name="Q_647" localSheetId="13">#REF!</definedName>
    <definedName name="Q_647">#REF!</definedName>
    <definedName name="Q_648" localSheetId="13">#REF!</definedName>
    <definedName name="Q_648">#REF!</definedName>
    <definedName name="Q_649" localSheetId="13">#REF!</definedName>
    <definedName name="Q_649">#REF!</definedName>
    <definedName name="Q_657" localSheetId="13">#REF!</definedName>
    <definedName name="Q_657">#REF!</definedName>
    <definedName name="Q_658" localSheetId="13">#REF!</definedName>
    <definedName name="Q_658">#REF!</definedName>
    <definedName name="Q_660" localSheetId="13">#REF!</definedName>
    <definedName name="Q_660">#REF!</definedName>
    <definedName name="Q_661" localSheetId="13">#REF!</definedName>
    <definedName name="Q_661">#REF!</definedName>
    <definedName name="Q_663" localSheetId="13">#REF!</definedName>
    <definedName name="Q_663">#REF!</definedName>
    <definedName name="Q_664" localSheetId="13">#REF!</definedName>
    <definedName name="Q_664">#REF!</definedName>
    <definedName name="Q_665" localSheetId="13">#REF!</definedName>
    <definedName name="Q_665">#REF!</definedName>
    <definedName name="Q_672" localSheetId="13">#REF!</definedName>
    <definedName name="Q_672">#REF!</definedName>
    <definedName name="Q_674" localSheetId="13">#REF!</definedName>
    <definedName name="Q_674">#REF!</definedName>
    <definedName name="Q_681" localSheetId="13">#REF!</definedName>
    <definedName name="Q_681">#REF!</definedName>
    <definedName name="Q_682" localSheetId="13">#REF!</definedName>
    <definedName name="Q_682">#REF!</definedName>
    <definedName name="Q_683" localSheetId="13">#REF!</definedName>
    <definedName name="Q_683">#REF!</definedName>
    <definedName name="Q_684" localSheetId="13">#REF!</definedName>
    <definedName name="Q_684">#REF!</definedName>
    <definedName name="Q_685" localSheetId="13">#REF!</definedName>
    <definedName name="Q_685">#REF!</definedName>
    <definedName name="Q_686" localSheetId="13">#REF!</definedName>
    <definedName name="Q_686">#REF!</definedName>
    <definedName name="Q_691" localSheetId="13">#REF!</definedName>
    <definedName name="Q_691">#REF!</definedName>
    <definedName name="Q_692" localSheetId="13">#REF!</definedName>
    <definedName name="Q_692">#REF!</definedName>
    <definedName name="Q_703" localSheetId="13">#REF!</definedName>
    <definedName name="Q_703">#REF!</definedName>
    <definedName name="Q_712" localSheetId="13">#REF!</definedName>
    <definedName name="Q_712">#REF!</definedName>
    <definedName name="Q_713" localSheetId="13">#REF!</definedName>
    <definedName name="Q_713">#REF!</definedName>
    <definedName name="Q_714" localSheetId="13">#REF!</definedName>
    <definedName name="Q_714">#REF!</definedName>
    <definedName name="Q_715" localSheetId="13">#REF!</definedName>
    <definedName name="Q_715">#REF!</definedName>
    <definedName name="Q_716" localSheetId="13">#REF!</definedName>
    <definedName name="Q_716">#REF!</definedName>
    <definedName name="Q_717" localSheetId="13">#REF!</definedName>
    <definedName name="Q_717">#REF!</definedName>
    <definedName name="Q_718" localSheetId="13">#REF!</definedName>
    <definedName name="Q_718">#REF!</definedName>
    <definedName name="Q_719" localSheetId="13">#REF!</definedName>
    <definedName name="Q_719">#REF!</definedName>
    <definedName name="Q_720" localSheetId="13">#REF!</definedName>
    <definedName name="Q_720">#REF!</definedName>
    <definedName name="Q_721" localSheetId="13">#REF!</definedName>
    <definedName name="Q_721">#REF!</definedName>
    <definedName name="Q_722" localSheetId="13">#REF!</definedName>
    <definedName name="Q_722">#REF!</definedName>
    <definedName name="Q_726" localSheetId="13">#REF!</definedName>
    <definedName name="Q_726">#REF!</definedName>
    <definedName name="Q_727" localSheetId="13">#REF!</definedName>
    <definedName name="Q_727">#REF!</definedName>
    <definedName name="Q_732" localSheetId="13">#REF!</definedName>
    <definedName name="Q_732">#REF!</definedName>
    <definedName name="Q_79" localSheetId="13">#REF!</definedName>
    <definedName name="Q_79">#REF!</definedName>
    <definedName name="Q_81" localSheetId="13">#REF!</definedName>
    <definedName name="Q_81">#REF!</definedName>
    <definedName name="Q_82" localSheetId="13">#REF!</definedName>
    <definedName name="Q_82">#REF!</definedName>
    <definedName name="Q_83" localSheetId="13">#REF!</definedName>
    <definedName name="Q_83">#REF!</definedName>
    <definedName name="Q_84" localSheetId="13">#REF!</definedName>
    <definedName name="Q_84">#REF!</definedName>
    <definedName name="Q_85" localSheetId="13">#REF!</definedName>
    <definedName name="Q_85">#REF!</definedName>
    <definedName name="Q_86" localSheetId="13">#REF!</definedName>
    <definedName name="Q_86">#REF!</definedName>
    <definedName name="Q_87" localSheetId="13">#REF!</definedName>
    <definedName name="Q_87">#REF!</definedName>
    <definedName name="Q_89" localSheetId="13">#REF!</definedName>
    <definedName name="Q_89">#REF!</definedName>
    <definedName name="Q_90_T" localSheetId="13">#REF!</definedName>
    <definedName name="Q_90_T">#REF!</definedName>
    <definedName name="Q_91" localSheetId="13">#REF!</definedName>
    <definedName name="Q_91">#REF!</definedName>
    <definedName name="Q_92" localSheetId="13">#REF!</definedName>
    <definedName name="Q_92">#REF!</definedName>
    <definedName name="Q_93" localSheetId="13">#REF!</definedName>
    <definedName name="Q_93">#REF!</definedName>
    <definedName name="Q_94" localSheetId="13">#REF!</definedName>
    <definedName name="Q_94">#REF!</definedName>
    <definedName name="Q_95" localSheetId="13">#REF!</definedName>
    <definedName name="Q_95">#REF!</definedName>
    <definedName name="Q_96" localSheetId="13">#REF!</definedName>
    <definedName name="Q_96">#REF!</definedName>
    <definedName name="Q_98" localSheetId="13">#REF!</definedName>
    <definedName name="Q_98">#REF!</definedName>
    <definedName name="Q_99" localSheetId="13">#REF!</definedName>
    <definedName name="Q_99">#REF!</definedName>
    <definedName name="q1_1">#REF!</definedName>
    <definedName name="Q1_1210">#REF!</definedName>
    <definedName name="Q1_1240">#REF!</definedName>
    <definedName name="Q1_Wgt" localSheetId="13">#REF!</definedName>
    <definedName name="Q1_Wgt">#REF!</definedName>
    <definedName name="Q1CAP" localSheetId="13">#REF!</definedName>
    <definedName name="Q1CAP">#REF!</definedName>
    <definedName name="Q1FAS" localSheetId="13">#REF!</definedName>
    <definedName name="Q1FAS">#REF!</definedName>
    <definedName name="Q1FUND" localSheetId="13">#REF!</definedName>
    <definedName name="Q1FUND">#REF!</definedName>
    <definedName name="Q1INV" localSheetId="13">#REF!</definedName>
    <definedName name="Q1INV">#REF!</definedName>
    <definedName name="Q1OAL" localSheetId="13">#REF!</definedName>
    <definedName name="Q1OAL">#REF!</definedName>
    <definedName name="Q2_1210">#REF!</definedName>
    <definedName name="Q2_1210var">#REF!</definedName>
    <definedName name="Q2_1240">#REF!</definedName>
    <definedName name="Q2_1240var">#REF!</definedName>
    <definedName name="Q2_Wgt" localSheetId="13">#REF!</definedName>
    <definedName name="Q2_Wgt">#REF!</definedName>
    <definedName name="q2cap" localSheetId="13">#REF!</definedName>
    <definedName name="q2cap">#REF!</definedName>
    <definedName name="q2inv" localSheetId="13">#REF!</definedName>
    <definedName name="q2inv">#REF!</definedName>
    <definedName name="q2oal" localSheetId="13">#REF!</definedName>
    <definedName name="q2oal">#REF!</definedName>
    <definedName name="Q3___SUMMARY">NA()</definedName>
    <definedName name="Q3_1210">#REF!</definedName>
    <definedName name="Q3_1210var">#REF!</definedName>
    <definedName name="Q3_1240">#REF!</definedName>
    <definedName name="Q3_1240var">#REF!</definedName>
    <definedName name="Q3_ABS">#REF!</definedName>
    <definedName name="Q3_PT">#REF!</definedName>
    <definedName name="Q3_Wgt" localSheetId="13">#REF!</definedName>
    <definedName name="Q3_Wgt">#REF!</definedName>
    <definedName name="Q4_1210">#REF!</definedName>
    <definedName name="Q4_1210var">#REF!</definedName>
    <definedName name="Q4_1240">#REF!</definedName>
    <definedName name="Q4_1240var">#REF!</definedName>
    <definedName name="Q4_Wgt" localSheetId="13">#REF!</definedName>
    <definedName name="Q4_Wgt">#REF!</definedName>
    <definedName name="QA" localSheetId="13">#REF!</definedName>
    <definedName name="QA">#REF!</definedName>
    <definedName name="qa_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QAMT86106">#N/A</definedName>
    <definedName name="QAR" localSheetId="13">#REF!</definedName>
    <definedName name="QAR">#REF!</definedName>
    <definedName name="qarere" hidden="1">{"'1-TheatreBkgs'!$A$1:$L$102"}</definedName>
    <definedName name="qas" hidden="1">{#N/A,#N/A,FALSE,"CMN_FE"}</definedName>
    <definedName name="QAZ" hidden="1">{#N/A,#N/A,FALSE,"CMN_FE"}</definedName>
    <definedName name="qbs">#REF!</definedName>
    <definedName name="QC_Instruction" localSheetId="13">#REF!</definedName>
    <definedName name="QC_Instruction">#REF!</definedName>
    <definedName name="qcf">#REF!</definedName>
    <definedName name="qContract">#REF!</definedName>
    <definedName name="qdfsrf">#REF!</definedName>
    <definedName name="QDWC" localSheetId="8">DATE(YEAR([0]!Loan_Start),MONTH([0]!Loan_Start)+Payment_Number,DAY([0]!Loan_Start))</definedName>
    <definedName name="QDWC" localSheetId="12">DATE(YEAR([0]!Loan_Start),MONTH([0]!Loan_Start)+Payment_Number,DAY([0]!Loan_Start))</definedName>
    <definedName name="QDWC" localSheetId="13">DATE(YEAR('Notes 18'!Loan_Start),MONTH('Notes 18'!Loan_Start)+Payment_Number,DAY('Notes 18'!Loan_Start))</definedName>
    <definedName name="QDWC" localSheetId="14">DATE(YEAR([0]!Loan_Start),MONTH([0]!Loan_Start)+Payment_Number,DAY([0]!Loan_Start))</definedName>
    <definedName name="QDWC" localSheetId="15">DATE(YEAR([0]!Loan_Start),MONTH([0]!Loan_Start)+Payment_Number,DAY([0]!Loan_Start))</definedName>
    <definedName name="QDWC" localSheetId="16">DATE(YEAR([0]!Loan_Start),MONTH([0]!Loan_Start)+Payment_Number,DAY([0]!Loan_Start))</definedName>
    <definedName name="QDWC" localSheetId="17">DATE(YEAR([0]!Loan_Start),MONTH([0]!Loan_Start)+Payment_Number,DAY([0]!Loan_Start))</definedName>
    <definedName name="QDWC" localSheetId="7">DATE(YEAR([0]!Loan_Start),MONTH([0]!Loan_Start)+Payment_Number,DAY([0]!Loan_Start))</definedName>
    <definedName name="QDWC">DATE(YEAR(Loan_Start),MONTH(Loan_Start)+Payment_Number,DAY(Loan_Start))</definedName>
    <definedName name="qe_6">#REF!</definedName>
    <definedName name="QEFRWEFR" localSheetId="13">#REF!</definedName>
    <definedName name="QEFRWEFR">#REF!</definedName>
    <definedName name="qerw" localSheetId="13">#REF!</definedName>
    <definedName name="qerw">#REF!</definedName>
    <definedName name="qff" hidden="1">{"'1-TheatreBkgs'!$A$1:$L$102"}</definedName>
    <definedName name="QI" localSheetId="13">#REF!</definedName>
    <definedName name="QI">#REF!</definedName>
    <definedName name="QII" localSheetId="13">#REF!</definedName>
    <definedName name="QII">#REF!</definedName>
    <definedName name="QIII" localSheetId="13">#REF!</definedName>
    <definedName name="QIII">#REF!</definedName>
    <definedName name="QIV" localSheetId="13">#REF!</definedName>
    <definedName name="QIV">#REF!</definedName>
    <definedName name="qpl">#REF!</definedName>
    <definedName name="qpoert" hidden="1">{#N/A,#N/A,FALSE,"Aging Summary";#N/A,#N/A,FALSE,"Ratio Analysis";#N/A,#N/A,FALSE,"Test 120 Day Accts";#N/A,#N/A,FALSE,"Tickmarks"}</definedName>
    <definedName name="qpoert_2" hidden="1">{#N/A,#N/A,FALSE,"Aging Summary";#N/A,#N/A,FALSE,"Ratio Analysis";#N/A,#N/A,FALSE,"Test 120 Day Accts";#N/A,#N/A,FALSE,"Tickmarks"}</definedName>
    <definedName name="qq" hidden="1">#REF!</definedName>
    <definedName name="qqopencasha">#REF!</definedName>
    <definedName name="qqopencashb">#REF!</definedName>
    <definedName name="qqopencredc">#REF!</definedName>
    <definedName name="qqopendebtc">#REF!</definedName>
    <definedName name="qqopenloan">#REF!</definedName>
    <definedName name="qqopenworth">#REF!</definedName>
    <definedName name="qqopenwortha">#REF!</definedName>
    <definedName name="qqqq" hidden="1">{#N/A,#N/A,TRUE,"Financials";#N/A,#N/A,TRUE,"Operating Statistics";#N/A,#N/A,TRUE,"Capex &amp; Depreciation";#N/A,#N/A,TRUE,"Debt"}</definedName>
    <definedName name="qqqq\">#REF!</definedName>
    <definedName name="QQQQQ">#REF!</definedName>
    <definedName name="QQQQQQQQQ" hidden="1">{#N/A,#N/A,FALSE,"CMN_FE"}</definedName>
    <definedName name="QQQQQQQQQQQQ">#N/A</definedName>
    <definedName name="qqqqqqqqqqqqqqqqqq" hidden="1">#REF!</definedName>
    <definedName name="qqqqqqqqqqqqqqqqqqqqqqqqqqqqq" hidden="1">{#N/A,#N/A,FALSE,"인원";#N/A,#N/A,FALSE,"비용2";#N/A,#N/A,FALSE,"비용1";#N/A,#N/A,FALSE,"비용";#N/A,#N/A,FALSE,"보증2";#N/A,#N/A,FALSE,"보증1";#N/A,#N/A,FALSE,"보증";#N/A,#N/A,FALSE,"손익1";#N/A,#N/A,FALSE,"손익";#N/A,#N/A,FALSE,"부서별매출";#N/A,#N/A,FALSE,"매출"}</definedName>
    <definedName name="qqqqqqqqqqqqqqqqqqqqqqqqqqqqq_2" hidden="1">{#N/A,#N/A,FALSE,"인원";#N/A,#N/A,FALSE,"비용2";#N/A,#N/A,FALSE,"비용1";#N/A,#N/A,FALSE,"비용";#N/A,#N/A,FALSE,"보증2";#N/A,#N/A,FALSE,"보증1";#N/A,#N/A,FALSE,"보증";#N/A,#N/A,FALSE,"손익1";#N/A,#N/A,FALSE,"손익";#N/A,#N/A,FALSE,"부서별매출";#N/A,#N/A,FALSE,"매출"}</definedName>
    <definedName name="QRABOH">#N/A</definedName>
    <definedName name="QRAEOH">#N/A</definedName>
    <definedName name="qregt3yg" localSheetId="13">#REF!</definedName>
    <definedName name="qregt3yg">#REF!</definedName>
    <definedName name="QryAssetSchedule">#REF!</definedName>
    <definedName name="qryEqptOrdDelyETAProfile_byConstrMgr">#REF!</definedName>
    <definedName name="qryEqptOrdPODelProfile_ByConstrMgr">#REF!</definedName>
    <definedName name="QryMaster">#REF!</definedName>
    <definedName name="QryScheduleDetails">#REF!</definedName>
    <definedName name="qswqdewf" localSheetId="8">[0]!______________DAT18+Extra_Payment</definedName>
    <definedName name="qswqdewf" localSheetId="12">[0]!______________DAT18+Extra_Payment</definedName>
    <definedName name="qswqdewf" localSheetId="13">[0]!______________DAT18+Extra_Payment</definedName>
    <definedName name="qswqdewf" localSheetId="14">[0]!______________DAT18+Extra_Payment</definedName>
    <definedName name="qswqdewf" localSheetId="15">[0]!______________DAT18+Extra_Payment</definedName>
    <definedName name="qswqdewf" localSheetId="16">[0]!______________DAT18+Extra_Payment</definedName>
    <definedName name="qswqdewf" localSheetId="17">[0]!______________DAT18+Extra_Payment</definedName>
    <definedName name="qswqdewf" localSheetId="7">[0]!______________DAT18+Extra_Payment</definedName>
    <definedName name="qswqdewf">[0]!______________DAT18+Extra_Payment</definedName>
    <definedName name="qt" hidden="1">{"'Sheet1'!$L$16"}</definedName>
    <definedName name="qtdm" localSheetId="13">#REF!</definedName>
    <definedName name="qtdm">#REF!</definedName>
    <definedName name="QTempAllAreas">#REF!</definedName>
    <definedName name="QTR" localSheetId="13">#REF!</definedName>
    <definedName name="QTR">#REF!</definedName>
    <definedName name="Qtr_dropdown" localSheetId="13">#REF!</definedName>
    <definedName name="Qtr_dropdown">#REF!</definedName>
    <definedName name="QTRWISE">#REF!</definedName>
    <definedName name="qty_col">#REF!</definedName>
    <definedName name="qtyex" localSheetId="13">#REF!</definedName>
    <definedName name="qtyex">#REF!</definedName>
    <definedName name="Quad_OC12">#REF!</definedName>
    <definedName name="QUADRI">#REF!</definedName>
    <definedName name="Qualitative1" localSheetId="13">#REF!</definedName>
    <definedName name="Qualitative1">#REF!</definedName>
    <definedName name="Qualitative2" localSheetId="13">#REF!</definedName>
    <definedName name="Qualitative2">#REF!</definedName>
    <definedName name="Qualitative3" localSheetId="13">#REF!</definedName>
    <definedName name="Qualitative3">#REF!</definedName>
    <definedName name="QualitativeTextBox" localSheetId="13">#REF!</definedName>
    <definedName name="QualitativeTextBox">#REF!</definedName>
    <definedName name="QUARTER1" localSheetId="13">#REF!</definedName>
    <definedName name="QUARTER1">#REF!</definedName>
    <definedName name="QUARTER2" localSheetId="13">#REF!</definedName>
    <definedName name="QUARTER2">#REF!</definedName>
    <definedName name="QUARTER3" localSheetId="13">#REF!</definedName>
    <definedName name="QUARTER3">#REF!</definedName>
    <definedName name="QUARTER4" localSheetId="13">#REF!</definedName>
    <definedName name="QUARTER4">#REF!</definedName>
    <definedName name="QUARTERLY_PERFORMANCE">NA()</definedName>
    <definedName name="Quarterwise_Collection_Plan">NA()</definedName>
    <definedName name="QUARTERWISE_COMPARISON">NA()</definedName>
    <definedName name="Quarterwise_Export_Plan">NA()</definedName>
    <definedName name="QUARTERWISE_PERFORMANCE">NA()</definedName>
    <definedName name="queries" hidden="1">{#N/A,#N/A,TRUE,"Staffnos &amp; cost"}</definedName>
    <definedName name="QuerSummeKostenstelle" localSheetId="13">#REF!</definedName>
    <definedName name="QuerSummeKostenstelle">#REF!</definedName>
    <definedName name="QuerSummeKst" localSheetId="13">#REF!</definedName>
    <definedName name="QuerSummeKst">#REF!</definedName>
    <definedName name="QUERY" localSheetId="13">#REF!</definedName>
    <definedName name="QUERY">#REF!</definedName>
    <definedName name="Query1">#REF!</definedName>
    <definedName name="Query2">#REF!</definedName>
    <definedName name="quickfield" localSheetId="13">#REF!</definedName>
    <definedName name="quickfield">#REF!</definedName>
    <definedName name="QW_1" localSheetId="13">#REF!</definedName>
    <definedName name="QW_1">#REF!</definedName>
    <definedName name="qwdqwdqad" hidden="1">{#N/A,#N/A,TRUE,"Staffnos &amp; cost"}</definedName>
    <definedName name="qwe" localSheetId="13">#REF!</definedName>
    <definedName name="qwe">#REF!</definedName>
    <definedName name="qwedqqdq" hidden="1">{#N/A,#N/A,TRUE,"Staffnos &amp; cost"}</definedName>
    <definedName name="QWEQq21" localSheetId="13">#REF!</definedName>
    <definedName name="QWEQq21">#REF!</definedName>
    <definedName name="qwerr" localSheetId="13" hidden="1">#REF!</definedName>
    <definedName name="qwerr" hidden="1">#REF!</definedName>
    <definedName name="qwerrt" localSheetId="13">#REF!</definedName>
    <definedName name="qwerrt">#REF!</definedName>
    <definedName name="QWERTY" localSheetId="13">#REF!</definedName>
    <definedName name="QWERTY">#REF!</definedName>
    <definedName name="qwewqe" hidden="1">{"'1-TheatreBkgs'!$A$1:$L$102"}</definedName>
    <definedName name="r_?PROFITABILITY_APR_DEC__1996__">NA()</definedName>
    <definedName name="r_1" hidden="1">Main.SAPF4Help()</definedName>
    <definedName name="R_103" localSheetId="13">#REF!</definedName>
    <definedName name="R_103">#REF!</definedName>
    <definedName name="R_104" localSheetId="13">#REF!</definedName>
    <definedName name="R_104">#REF!</definedName>
    <definedName name="R_11" localSheetId="13">#REF!</definedName>
    <definedName name="R_11">#REF!</definedName>
    <definedName name="R_119" localSheetId="13">#REF!</definedName>
    <definedName name="R_119">#REF!</definedName>
    <definedName name="R_12" localSheetId="13">#REF!</definedName>
    <definedName name="R_12">#REF!</definedName>
    <definedName name="R_123" localSheetId="13">#REF!</definedName>
    <definedName name="R_123">#REF!</definedName>
    <definedName name="R_124" localSheetId="13">#REF!</definedName>
    <definedName name="R_124">#REF!</definedName>
    <definedName name="R_13" localSheetId="13">#REF!</definedName>
    <definedName name="R_13">#REF!</definedName>
    <definedName name="R_131" localSheetId="13">#REF!</definedName>
    <definedName name="R_131">#REF!</definedName>
    <definedName name="R_132" localSheetId="13">#REF!</definedName>
    <definedName name="R_132">#REF!</definedName>
    <definedName name="R_133" localSheetId="13">#REF!</definedName>
    <definedName name="R_133">#REF!</definedName>
    <definedName name="R_134" localSheetId="13">#REF!</definedName>
    <definedName name="R_134">#REF!</definedName>
    <definedName name="R_135" localSheetId="13">#REF!</definedName>
    <definedName name="R_135">#REF!</definedName>
    <definedName name="R_14" localSheetId="13">#REF!</definedName>
    <definedName name="R_14">#REF!</definedName>
    <definedName name="R_15" localSheetId="13">#REF!</definedName>
    <definedName name="R_15">#REF!</definedName>
    <definedName name="R_150" localSheetId="13">#REF!</definedName>
    <definedName name="R_150">#REF!</definedName>
    <definedName name="R_151" localSheetId="13">#REF!</definedName>
    <definedName name="R_151">#REF!</definedName>
    <definedName name="R_152" localSheetId="13">#REF!</definedName>
    <definedName name="R_152">#REF!</definedName>
    <definedName name="R_153" localSheetId="13">#REF!</definedName>
    <definedName name="R_153">#REF!</definedName>
    <definedName name="R_155" localSheetId="13">#REF!</definedName>
    <definedName name="R_155">#REF!</definedName>
    <definedName name="R_156" localSheetId="13">#REF!</definedName>
    <definedName name="R_156">#REF!</definedName>
    <definedName name="R_157" localSheetId="13">#REF!</definedName>
    <definedName name="R_157">#REF!</definedName>
    <definedName name="R_158" localSheetId="13">#REF!</definedName>
    <definedName name="R_158">#REF!</definedName>
    <definedName name="R_159" localSheetId="13">#REF!</definedName>
    <definedName name="R_159">#REF!</definedName>
    <definedName name="R_160" localSheetId="13">#REF!</definedName>
    <definedName name="R_160">#REF!</definedName>
    <definedName name="R_161" localSheetId="13">#REF!</definedName>
    <definedName name="R_161">#REF!</definedName>
    <definedName name="R_161_FD" localSheetId="13">#REF!</definedName>
    <definedName name="R_161_FD">#REF!</definedName>
    <definedName name="R_162" localSheetId="13">#REF!</definedName>
    <definedName name="R_162">#REF!</definedName>
    <definedName name="R_163" localSheetId="13">#REF!</definedName>
    <definedName name="R_163">#REF!</definedName>
    <definedName name="R_163_FD" localSheetId="13">#REF!</definedName>
    <definedName name="R_163_FD">#REF!</definedName>
    <definedName name="R_181" localSheetId="13">#REF!</definedName>
    <definedName name="R_181">#REF!</definedName>
    <definedName name="R_182_R" localSheetId="13">#REF!</definedName>
    <definedName name="R_182_R">#REF!</definedName>
    <definedName name="R_189" localSheetId="13">#REF!</definedName>
    <definedName name="R_189">#REF!</definedName>
    <definedName name="R_190" localSheetId="13">#REF!</definedName>
    <definedName name="R_190">#REF!</definedName>
    <definedName name="R_227" localSheetId="13">#REF!</definedName>
    <definedName name="R_227">#REF!</definedName>
    <definedName name="R_228" localSheetId="13">#REF!</definedName>
    <definedName name="R_228">#REF!</definedName>
    <definedName name="R_229" localSheetId="13">#REF!</definedName>
    <definedName name="R_229">#REF!</definedName>
    <definedName name="R_230" localSheetId="13">#REF!</definedName>
    <definedName name="R_230">#REF!</definedName>
    <definedName name="R_231" localSheetId="13">#REF!</definedName>
    <definedName name="R_231">#REF!</definedName>
    <definedName name="R_232" localSheetId="13">#REF!</definedName>
    <definedName name="R_232">#REF!</definedName>
    <definedName name="R_233" localSheetId="13">#REF!</definedName>
    <definedName name="R_233">#REF!</definedName>
    <definedName name="R_234" localSheetId="13">#REF!</definedName>
    <definedName name="R_234">#REF!</definedName>
    <definedName name="R_235" localSheetId="13">#REF!</definedName>
    <definedName name="R_235">#REF!</definedName>
    <definedName name="R_236" localSheetId="13">#REF!</definedName>
    <definedName name="R_236">#REF!</definedName>
    <definedName name="R_237" localSheetId="13">#REF!</definedName>
    <definedName name="R_237">#REF!</definedName>
    <definedName name="R_238" localSheetId="13">#REF!</definedName>
    <definedName name="R_238">#REF!</definedName>
    <definedName name="R_239" localSheetId="13">#REF!</definedName>
    <definedName name="R_239">#REF!</definedName>
    <definedName name="R_243" localSheetId="13">#REF!</definedName>
    <definedName name="R_243">#REF!</definedName>
    <definedName name="R_244" localSheetId="13">#REF!</definedName>
    <definedName name="R_244">#REF!</definedName>
    <definedName name="R_245" localSheetId="13">#REF!</definedName>
    <definedName name="R_245">#REF!</definedName>
    <definedName name="R_246" localSheetId="13">#REF!</definedName>
    <definedName name="R_246">#REF!</definedName>
    <definedName name="R_247" localSheetId="13">#REF!</definedName>
    <definedName name="R_247">#REF!</definedName>
    <definedName name="R_253" localSheetId="13">#REF!</definedName>
    <definedName name="R_253">#REF!</definedName>
    <definedName name="R_254" localSheetId="13">#REF!</definedName>
    <definedName name="R_254">#REF!</definedName>
    <definedName name="R_255" localSheetId="13">#REF!</definedName>
    <definedName name="R_255">#REF!</definedName>
    <definedName name="R_256" localSheetId="13">#REF!</definedName>
    <definedName name="R_256">#REF!</definedName>
    <definedName name="R_262" localSheetId="13">#REF!</definedName>
    <definedName name="R_262">#REF!</definedName>
    <definedName name="R_263" localSheetId="13">#REF!</definedName>
    <definedName name="R_263">#REF!</definedName>
    <definedName name="R_264" localSheetId="13">#REF!</definedName>
    <definedName name="R_264">#REF!</definedName>
    <definedName name="R_268" localSheetId="13">#REF!</definedName>
    <definedName name="R_268">#REF!</definedName>
    <definedName name="R_269" localSheetId="13">#REF!</definedName>
    <definedName name="R_269">#REF!</definedName>
    <definedName name="R_302" localSheetId="13">#REF!</definedName>
    <definedName name="R_302">#REF!</definedName>
    <definedName name="R_303" localSheetId="13">#REF!</definedName>
    <definedName name="R_303">#REF!</definedName>
    <definedName name="R_303_FD" localSheetId="13">#REF!</definedName>
    <definedName name="R_303_FD">#REF!</definedName>
    <definedName name="R_304" localSheetId="13">#REF!</definedName>
    <definedName name="R_304">#REF!</definedName>
    <definedName name="R_305" localSheetId="13">#REF!</definedName>
    <definedName name="R_305">#REF!</definedName>
    <definedName name="R_306" localSheetId="13">#REF!</definedName>
    <definedName name="R_306">#REF!</definedName>
    <definedName name="R_309" localSheetId="13">#REF!</definedName>
    <definedName name="R_309">#REF!</definedName>
    <definedName name="R_310" localSheetId="13">#REF!</definedName>
    <definedName name="R_310">#REF!</definedName>
    <definedName name="R_311" localSheetId="13">#REF!</definedName>
    <definedName name="R_311">#REF!</definedName>
    <definedName name="R_316" localSheetId="13">#REF!</definedName>
    <definedName name="R_316">#REF!</definedName>
    <definedName name="R_317" localSheetId="13">#REF!</definedName>
    <definedName name="R_317">#REF!</definedName>
    <definedName name="R_321" localSheetId="13">#REF!</definedName>
    <definedName name="R_321">#REF!</definedName>
    <definedName name="R_323" localSheetId="13">#REF!</definedName>
    <definedName name="R_323">#REF!</definedName>
    <definedName name="R_340" localSheetId="13">#REF!</definedName>
    <definedName name="R_340">#REF!</definedName>
    <definedName name="R_341" localSheetId="13">#REF!</definedName>
    <definedName name="R_341">#REF!</definedName>
    <definedName name="R_346" localSheetId="13">#REF!</definedName>
    <definedName name="R_346">#REF!</definedName>
    <definedName name="R_347" localSheetId="13">#REF!</definedName>
    <definedName name="R_347">#REF!</definedName>
    <definedName name="R_348" localSheetId="13">#REF!</definedName>
    <definedName name="R_348">#REF!</definedName>
    <definedName name="R_349" localSheetId="13">#REF!</definedName>
    <definedName name="R_349">#REF!</definedName>
    <definedName name="R_350" localSheetId="13">#REF!</definedName>
    <definedName name="R_350">#REF!</definedName>
    <definedName name="R_361" localSheetId="13">#REF!</definedName>
    <definedName name="R_361">#REF!</definedName>
    <definedName name="R_362" localSheetId="13">#REF!</definedName>
    <definedName name="R_362">#REF!</definedName>
    <definedName name="R_363" localSheetId="13">#REF!</definedName>
    <definedName name="R_363">#REF!</definedName>
    <definedName name="R_364" localSheetId="13">#REF!</definedName>
    <definedName name="R_364">#REF!</definedName>
    <definedName name="R_365" localSheetId="13">#REF!</definedName>
    <definedName name="R_365">#REF!</definedName>
    <definedName name="R_366" localSheetId="13">#REF!</definedName>
    <definedName name="R_366">#REF!</definedName>
    <definedName name="R_373" localSheetId="13">#REF!</definedName>
    <definedName name="R_373">#REF!</definedName>
    <definedName name="R_374" localSheetId="13">#REF!</definedName>
    <definedName name="R_374">#REF!</definedName>
    <definedName name="R_375" localSheetId="13">#REF!</definedName>
    <definedName name="R_375">#REF!</definedName>
    <definedName name="R_376" localSheetId="13">#REF!</definedName>
    <definedName name="R_376">#REF!</definedName>
    <definedName name="R_379" localSheetId="13">#REF!</definedName>
    <definedName name="R_379">#REF!</definedName>
    <definedName name="R_380" localSheetId="13">#REF!</definedName>
    <definedName name="R_380">#REF!</definedName>
    <definedName name="R_383" localSheetId="13">#REF!</definedName>
    <definedName name="R_383">#REF!</definedName>
    <definedName name="R_385" localSheetId="13">#REF!</definedName>
    <definedName name="R_385">#REF!</definedName>
    <definedName name="R_387" localSheetId="13">#REF!</definedName>
    <definedName name="R_387">#REF!</definedName>
    <definedName name="R_388" localSheetId="13">#REF!</definedName>
    <definedName name="R_388">#REF!</definedName>
    <definedName name="R_389" localSheetId="13">#REF!</definedName>
    <definedName name="R_389">#REF!</definedName>
    <definedName name="R_390" localSheetId="13">#REF!</definedName>
    <definedName name="R_390">#REF!</definedName>
    <definedName name="R_424" localSheetId="13">#REF!</definedName>
    <definedName name="R_424">#REF!</definedName>
    <definedName name="R_427" localSheetId="13">#REF!</definedName>
    <definedName name="R_427">#REF!</definedName>
    <definedName name="R_428" localSheetId="13">#REF!</definedName>
    <definedName name="R_428">#REF!</definedName>
    <definedName name="R_429" localSheetId="13">#REF!</definedName>
    <definedName name="R_429">#REF!</definedName>
    <definedName name="R_459" localSheetId="13">#REF!</definedName>
    <definedName name="R_459">#REF!</definedName>
    <definedName name="R_460" localSheetId="13">#REF!</definedName>
    <definedName name="R_460">#REF!</definedName>
    <definedName name="R_478" localSheetId="13">#REF!</definedName>
    <definedName name="R_478">#REF!</definedName>
    <definedName name="R_49" localSheetId="13">#REF!</definedName>
    <definedName name="R_49">#REF!</definedName>
    <definedName name="R_507" localSheetId="13">#REF!</definedName>
    <definedName name="R_507">#REF!</definedName>
    <definedName name="R_508" localSheetId="13">#REF!</definedName>
    <definedName name="R_508">#REF!</definedName>
    <definedName name="R_509" localSheetId="13">#REF!</definedName>
    <definedName name="R_509">#REF!</definedName>
    <definedName name="R_51_R" localSheetId="13">#REF!</definedName>
    <definedName name="R_51_R">#REF!</definedName>
    <definedName name="R_52_R" localSheetId="13">#REF!</definedName>
    <definedName name="R_52_R">#REF!</definedName>
    <definedName name="R_524" localSheetId="13">#REF!</definedName>
    <definedName name="R_524">#REF!</definedName>
    <definedName name="R_525" localSheetId="13">#REF!</definedName>
    <definedName name="R_525">#REF!</definedName>
    <definedName name="R_526" localSheetId="13">#REF!</definedName>
    <definedName name="R_526">#REF!</definedName>
    <definedName name="R_527" localSheetId="13">#REF!</definedName>
    <definedName name="R_527">#REF!</definedName>
    <definedName name="R_528" localSheetId="13">#REF!</definedName>
    <definedName name="R_528">#REF!</definedName>
    <definedName name="R_53" localSheetId="13">#REF!</definedName>
    <definedName name="R_53">#REF!</definedName>
    <definedName name="R_531" localSheetId="13">#REF!</definedName>
    <definedName name="R_531">#REF!</definedName>
    <definedName name="R_532" localSheetId="13">#REF!</definedName>
    <definedName name="R_532">#REF!</definedName>
    <definedName name="R_535" localSheetId="13">#REF!</definedName>
    <definedName name="R_535">#REF!</definedName>
    <definedName name="R_536" localSheetId="13">#REF!</definedName>
    <definedName name="R_536">#REF!</definedName>
    <definedName name="R_537" localSheetId="13">#REF!</definedName>
    <definedName name="R_537">#REF!</definedName>
    <definedName name="R_538" localSheetId="13">#REF!</definedName>
    <definedName name="R_538">#REF!</definedName>
    <definedName name="R_539" localSheetId="13">#REF!</definedName>
    <definedName name="R_539">#REF!</definedName>
    <definedName name="R_540" localSheetId="13">#REF!</definedName>
    <definedName name="R_540">#REF!</definedName>
    <definedName name="R_546" localSheetId="13">#REF!</definedName>
    <definedName name="R_546">#REF!</definedName>
    <definedName name="R_547" localSheetId="13">#REF!</definedName>
    <definedName name="R_547">#REF!</definedName>
    <definedName name="R_550" localSheetId="13">#REF!</definedName>
    <definedName name="R_550">#REF!</definedName>
    <definedName name="R_551" localSheetId="13">#REF!</definedName>
    <definedName name="R_551">#REF!</definedName>
    <definedName name="R_552" localSheetId="13">#REF!</definedName>
    <definedName name="R_552">#REF!</definedName>
    <definedName name="R_553" localSheetId="13">#REF!</definedName>
    <definedName name="R_553">#REF!</definedName>
    <definedName name="R_56" localSheetId="13">#REF!</definedName>
    <definedName name="R_56">#REF!</definedName>
    <definedName name="R_57" localSheetId="13">#REF!</definedName>
    <definedName name="R_57">#REF!</definedName>
    <definedName name="R_574" localSheetId="13">#REF!</definedName>
    <definedName name="R_574">#REF!</definedName>
    <definedName name="R_575" localSheetId="13">#REF!</definedName>
    <definedName name="R_575">#REF!</definedName>
    <definedName name="R_576" localSheetId="13">#REF!</definedName>
    <definedName name="R_576">#REF!</definedName>
    <definedName name="R_577" localSheetId="13">#REF!</definedName>
    <definedName name="R_577">#REF!</definedName>
    <definedName name="R_581" localSheetId="13">#REF!</definedName>
    <definedName name="R_581">#REF!</definedName>
    <definedName name="R_582" localSheetId="13">#REF!</definedName>
    <definedName name="R_582">#REF!</definedName>
    <definedName name="R_583" localSheetId="13">#REF!</definedName>
    <definedName name="R_583">#REF!</definedName>
    <definedName name="R_584" localSheetId="13">#REF!</definedName>
    <definedName name="R_584">#REF!</definedName>
    <definedName name="R_585" localSheetId="13">#REF!</definedName>
    <definedName name="R_585">#REF!</definedName>
    <definedName name="R_586" localSheetId="13">#REF!</definedName>
    <definedName name="R_586">#REF!</definedName>
    <definedName name="R_587" localSheetId="13">#REF!</definedName>
    <definedName name="R_587">#REF!</definedName>
    <definedName name="R_588" localSheetId="13">#REF!</definedName>
    <definedName name="R_588">#REF!</definedName>
    <definedName name="R_589" localSheetId="13">#REF!</definedName>
    <definedName name="R_589">#REF!</definedName>
    <definedName name="R_590" localSheetId="13">#REF!</definedName>
    <definedName name="R_590">#REF!</definedName>
    <definedName name="R_591" localSheetId="13">#REF!</definedName>
    <definedName name="R_591">#REF!</definedName>
    <definedName name="R_63" localSheetId="13">#REF!</definedName>
    <definedName name="R_63">#REF!</definedName>
    <definedName name="R_64" localSheetId="13">#REF!</definedName>
    <definedName name="R_64">#REF!</definedName>
    <definedName name="R_647" localSheetId="13">#REF!</definedName>
    <definedName name="R_647">#REF!</definedName>
    <definedName name="R_648" localSheetId="13">#REF!</definedName>
    <definedName name="R_648">#REF!</definedName>
    <definedName name="R_649" localSheetId="13">#REF!</definedName>
    <definedName name="R_649">#REF!</definedName>
    <definedName name="R_651" localSheetId="13">#REF!</definedName>
    <definedName name="R_651">#REF!</definedName>
    <definedName name="R_652" localSheetId="13">#REF!</definedName>
    <definedName name="R_652">#REF!</definedName>
    <definedName name="R_653" localSheetId="13">#REF!</definedName>
    <definedName name="R_653">#REF!</definedName>
    <definedName name="R_654" localSheetId="13">#REF!</definedName>
    <definedName name="R_654">#REF!</definedName>
    <definedName name="R_655" localSheetId="13">#REF!</definedName>
    <definedName name="R_655">#REF!</definedName>
    <definedName name="R_656" localSheetId="13">#REF!</definedName>
    <definedName name="R_656">#REF!</definedName>
    <definedName name="R_657" localSheetId="13">#REF!</definedName>
    <definedName name="R_657">#REF!</definedName>
    <definedName name="R_658" localSheetId="13">#REF!</definedName>
    <definedName name="R_658">#REF!</definedName>
    <definedName name="R_659" localSheetId="13">#REF!</definedName>
    <definedName name="R_659">#REF!</definedName>
    <definedName name="R_660" localSheetId="13">#REF!</definedName>
    <definedName name="R_660">#REF!</definedName>
    <definedName name="R_661" localSheetId="13">#REF!</definedName>
    <definedName name="R_661">#REF!</definedName>
    <definedName name="R_662" localSheetId="13">#REF!</definedName>
    <definedName name="R_662">#REF!</definedName>
    <definedName name="R_663" localSheetId="13">#REF!</definedName>
    <definedName name="R_663">#REF!</definedName>
    <definedName name="R_664" localSheetId="13">#REF!</definedName>
    <definedName name="R_664">#REF!</definedName>
    <definedName name="R_665" localSheetId="13">#REF!</definedName>
    <definedName name="R_665">#REF!</definedName>
    <definedName name="R_666" localSheetId="13">#REF!</definedName>
    <definedName name="R_666">#REF!</definedName>
    <definedName name="R_668" localSheetId="13">#REF!</definedName>
    <definedName name="R_668">#REF!</definedName>
    <definedName name="R_669" localSheetId="13">#REF!</definedName>
    <definedName name="R_669">#REF!</definedName>
    <definedName name="R_67" localSheetId="13">#REF!</definedName>
    <definedName name="R_67">#REF!</definedName>
    <definedName name="R_670" localSheetId="13">#REF!</definedName>
    <definedName name="R_670">#REF!</definedName>
    <definedName name="R_674" localSheetId="13">#REF!</definedName>
    <definedName name="R_674">#REF!</definedName>
    <definedName name="R_675" localSheetId="13">#REF!</definedName>
    <definedName name="R_675">#REF!</definedName>
    <definedName name="R_676" localSheetId="13">#REF!</definedName>
    <definedName name="R_676">#REF!</definedName>
    <definedName name="R_68" localSheetId="13">#REF!</definedName>
    <definedName name="R_68">#REF!</definedName>
    <definedName name="R_686" localSheetId="13">#REF!</definedName>
    <definedName name="R_686">#REF!</definedName>
    <definedName name="R_687" localSheetId="13">#REF!</definedName>
    <definedName name="R_687">#REF!</definedName>
    <definedName name="R_688" localSheetId="13">#REF!</definedName>
    <definedName name="R_688">#REF!</definedName>
    <definedName name="R_689" localSheetId="13">#REF!</definedName>
    <definedName name="R_689">#REF!</definedName>
    <definedName name="R_690" localSheetId="13">#REF!</definedName>
    <definedName name="R_690">#REF!</definedName>
    <definedName name="R_691" localSheetId="13">#REF!</definedName>
    <definedName name="R_691">#REF!</definedName>
    <definedName name="R_694" localSheetId="13">#REF!</definedName>
    <definedName name="R_694">#REF!</definedName>
    <definedName name="R_695" localSheetId="13">#REF!</definedName>
    <definedName name="R_695">#REF!</definedName>
    <definedName name="R_714" localSheetId="13">#REF!</definedName>
    <definedName name="R_714">#REF!</definedName>
    <definedName name="R_716" localSheetId="13">#REF!</definedName>
    <definedName name="R_716">#REF!</definedName>
    <definedName name="R_717" localSheetId="13">#REF!</definedName>
    <definedName name="R_717">#REF!</definedName>
    <definedName name="R_718" localSheetId="13">#REF!</definedName>
    <definedName name="R_718">#REF!</definedName>
    <definedName name="R_743" localSheetId="13">#REF!</definedName>
    <definedName name="R_743">#REF!</definedName>
    <definedName name="R_744" localSheetId="13">#REF!</definedName>
    <definedName name="R_744">#REF!</definedName>
    <definedName name="R_745" localSheetId="13">#REF!</definedName>
    <definedName name="R_745">#REF!</definedName>
    <definedName name="R_746" localSheetId="13">#REF!</definedName>
    <definedName name="R_746">#REF!</definedName>
    <definedName name="R_747" localSheetId="13">#REF!</definedName>
    <definedName name="R_747">#REF!</definedName>
    <definedName name="R_76" localSheetId="13">#REF!</definedName>
    <definedName name="R_76">#REF!</definedName>
    <definedName name="R_79" localSheetId="13">#REF!</definedName>
    <definedName name="R_79">#REF!</definedName>
    <definedName name="R_82" localSheetId="13">#REF!</definedName>
    <definedName name="R_82">#REF!</definedName>
    <definedName name="R_823" localSheetId="13">#REF!</definedName>
    <definedName name="R_823">#REF!</definedName>
    <definedName name="R_824" localSheetId="13">#REF!</definedName>
    <definedName name="R_824">#REF!</definedName>
    <definedName name="R_829" localSheetId="13">#REF!</definedName>
    <definedName name="R_829">#REF!</definedName>
    <definedName name="R_830" localSheetId="13">#REF!</definedName>
    <definedName name="R_830">#REF!</definedName>
    <definedName name="R_85" localSheetId="13">#REF!</definedName>
    <definedName name="R_85">#REF!</definedName>
    <definedName name="R_850" localSheetId="13">#REF!</definedName>
    <definedName name="R_850">#REF!</definedName>
    <definedName name="R_851" localSheetId="13">#REF!</definedName>
    <definedName name="R_851">#REF!</definedName>
    <definedName name="R_852" localSheetId="13">#REF!</definedName>
    <definedName name="R_852">#REF!</definedName>
    <definedName name="R_853" localSheetId="13">#REF!</definedName>
    <definedName name="R_853">#REF!</definedName>
    <definedName name="R_87" localSheetId="13">#REF!</definedName>
    <definedName name="R_87">#REF!</definedName>
    <definedName name="R_872" localSheetId="13">#REF!</definedName>
    <definedName name="R_872">#REF!</definedName>
    <definedName name="R_873" localSheetId="13">#REF!</definedName>
    <definedName name="R_873">#REF!</definedName>
    <definedName name="R_874" localSheetId="13">#REF!</definedName>
    <definedName name="R_874">#REF!</definedName>
    <definedName name="R_876" localSheetId="13">#REF!</definedName>
    <definedName name="R_876">#REF!</definedName>
    <definedName name="R_92" localSheetId="13">#REF!</definedName>
    <definedName name="R_92">#REF!</definedName>
    <definedName name="R_994" localSheetId="13">#REF!</definedName>
    <definedName name="R_994">#REF!</definedName>
    <definedName name="R_995" localSheetId="13">#REF!</definedName>
    <definedName name="R_995">#REF!</definedName>
    <definedName name="R_CHARAVARTHI" localSheetId="13">#REF!</definedName>
    <definedName name="R_CHARAVARTHI">#REF!</definedName>
    <definedName name="R_Factor" localSheetId="13">#REF!</definedName>
    <definedName name="R_Factor">#REF!</definedName>
    <definedName name="R_I_Q_A_S">#N/A</definedName>
    <definedName name="R_M_CONS_CEMENT">#REF!</definedName>
    <definedName name="R_Pathania" localSheetId="13">#REF!</definedName>
    <definedName name="R_Pathania">#REF!</definedName>
    <definedName name="r_printfunction">#REF!</definedName>
    <definedName name="Raa">{1}</definedName>
    <definedName name="Rack_m">#REF!</definedName>
    <definedName name="Rack_o">#REF!</definedName>
    <definedName name="Rack_u">#REF!</definedName>
    <definedName name="Racks">#REF!</definedName>
    <definedName name="rad" localSheetId="13">#REF!</definedName>
    <definedName name="rad">#REF!</definedName>
    <definedName name="raef" localSheetId="13">#REF!</definedName>
    <definedName name="raef">#REF!</definedName>
    <definedName name="rahul" localSheetId="13">#REF!</definedName>
    <definedName name="rahul">#REF!</definedName>
    <definedName name="raj" localSheetId="13">#REF!</definedName>
    <definedName name="raj">#REF!</definedName>
    <definedName name="rajender" localSheetId="13">#REF!</definedName>
    <definedName name="rajender">#REF!</definedName>
    <definedName name="RAJENDER_KUMAR_DADWAL" localSheetId="13">#REF!</definedName>
    <definedName name="RAJENDER_KUMAR_DADWAL">#REF!</definedName>
    <definedName name="RAJPAL_RATHI" localSheetId="13">#REF!</definedName>
    <definedName name="RAJPAL_RATHI">#REF!</definedName>
    <definedName name="RAJU">#REF!</definedName>
    <definedName name="Rak" hidden="1">#REF!</definedName>
    <definedName name="ram" localSheetId="13">#REF!</definedName>
    <definedName name="ram">#REF!</definedName>
    <definedName name="rama" hidden="1">{"'August 2000'!$A$1:$J$101"}</definedName>
    <definedName name="ramya" localSheetId="13">#REF!</definedName>
    <definedName name="ramya">#REF!</definedName>
    <definedName name="RANG2">#REF!</definedName>
    <definedName name="range" localSheetId="13">#REF!</definedName>
    <definedName name="range">#REF!</definedName>
    <definedName name="range1" localSheetId="13">#REF!</definedName>
    <definedName name="range1">#REF!</definedName>
    <definedName name="RANGE2">#REF!</definedName>
    <definedName name="RANGE4">#REF!</definedName>
    <definedName name="RANGE5">#REF!</definedName>
    <definedName name="RANGE6">#REF!</definedName>
    <definedName name="RANGE7">#REF!</definedName>
    <definedName name="RANGEEXP">#REF!</definedName>
    <definedName name="RangeHigher">#REF!</definedName>
    <definedName name="RangeLower">#REF!</definedName>
    <definedName name="RANK" localSheetId="13">#REF!</definedName>
    <definedName name="RANK">#REF!</definedName>
    <definedName name="RASCO__3">#N/A</definedName>
    <definedName name="RASCO__A">#N/A</definedName>
    <definedName name="Rate___Method">#REF!</definedName>
    <definedName name="Rate_26" localSheetId="13">#REF!</definedName>
    <definedName name="Rate_26">#REF!</definedName>
    <definedName name="Rate_for_I.T">#REF!</definedName>
    <definedName name="rate1">#REF!</definedName>
    <definedName name="RATES" localSheetId="13">#REF!</definedName>
    <definedName name="RATES">#REF!</definedName>
    <definedName name="Ratings">#REF!</definedName>
    <definedName name="RATIO">#N/A</definedName>
    <definedName name="RATIOS" localSheetId="13">#REF!</definedName>
    <definedName name="RATIOS">#REF!</definedName>
    <definedName name="RATIOWORK">#N/A</definedName>
    <definedName name="Rato">#REF!</definedName>
    <definedName name="ravi" hidden="1">{#N/A,#N/A,FALSE,"Aging Summary";#N/A,#N/A,FALSE,"Ratio Analysis";#N/A,#N/A,FALSE,"Test 120 Day Accts";#N/A,#N/A,FALSE,"Tickmarks"}</definedName>
    <definedName name="ravi_2" hidden="1">{#N/A,#N/A,FALSE,"Aging Summary";#N/A,#N/A,FALSE,"Ratio Analysis";#N/A,#N/A,FALSE,"Test 120 Day Accts";#N/A,#N/A,FALSE,"Tickmarks"}</definedName>
    <definedName name="RAW_MATERIALS_FOR_CLINKER">#REF!</definedName>
    <definedName name="RawAgencyPrice" localSheetId="13">#REF!</definedName>
    <definedName name="RawAgencyPrice">#REF!</definedName>
    <definedName name="RawData" localSheetId="13">#REF!</definedName>
    <definedName name="RawData">#REF!</definedName>
    <definedName name="RawData_10">#REF!</definedName>
    <definedName name="RawData_11">#REF!</definedName>
    <definedName name="RawData_12">#REF!</definedName>
    <definedName name="RawData_9">#REF!</definedName>
    <definedName name="RawHeader" localSheetId="13">#REF!</definedName>
    <definedName name="RawHeader">#REF!</definedName>
    <definedName name="RawHeader_10">#REF!</definedName>
    <definedName name="RawHeader_11">#REF!</definedName>
    <definedName name="RawHeader_12">#REF!</definedName>
    <definedName name="RawHeader_9">#REF!</definedName>
    <definedName name="RAWWATER">#REF!</definedName>
    <definedName name="RAZOR1" localSheetId="13">#REF!</definedName>
    <definedName name="RAZOR1">#REF!</definedName>
    <definedName name="RBData" localSheetId="13">#REF!</definedName>
    <definedName name="RBData">#REF!</definedName>
    <definedName name="RC_CAR">#REF!</definedName>
    <definedName name="RCArea" localSheetId="13" hidden="1">#REF!</definedName>
    <definedName name="RCArea" hidden="1">#REF!</definedName>
    <definedName name="Rcasein">#REF!</definedName>
    <definedName name="RD" localSheetId="13">#REF!</definedName>
    <definedName name="RD">#REF!</definedName>
    <definedName name="RDD" localSheetId="13">#REF!</definedName>
    <definedName name="RDD">#REF!</definedName>
    <definedName name="RDFUERT" localSheetId="13">#REF!</definedName>
    <definedName name="RDFUERT">#REF!</definedName>
    <definedName name="rdterm" localSheetId="13">#REF!</definedName>
    <definedName name="rdterm">#REF!</definedName>
    <definedName name="re">#REF!</definedName>
    <definedName name="RE_DEV">#N/A</definedName>
    <definedName name="re_price">#REF!</definedName>
    <definedName name="RE_SIZE">#REF!</definedName>
    <definedName name="REACAR">#N/A</definedName>
    <definedName name="realisation">#REF!</definedName>
    <definedName name="Realisations_salevalue" localSheetId="13">#REF!</definedName>
    <definedName name="Realisations_salevalue">#REF!</definedName>
    <definedName name="REATHAR" localSheetId="13">#REF!</definedName>
    <definedName name="REATHAR">#REF!</definedName>
    <definedName name="Rebate" localSheetId="13">#REF!</definedName>
    <definedName name="Rebate">#REF!</definedName>
    <definedName name="rec" localSheetId="13">#REF!</definedName>
    <definedName name="rec">#REF!</definedName>
    <definedName name="RECAP">NA()</definedName>
    <definedName name="RECAR">#N/A</definedName>
    <definedName name="RecCnt">#REF!</definedName>
    <definedName name="RecCurrent">#REF!</definedName>
    <definedName name="Recd0203">#REF!</definedName>
    <definedName name="RECEIPT">#REF!</definedName>
    <definedName name="RECEIPT_RETN">#REF!</definedName>
    <definedName name="receptionpreprocess">#REF!</definedName>
    <definedName name="RECLASSIFICATIO">#REF!</definedName>
    <definedName name="RECLASSIFICATION">#REF!</definedName>
    <definedName name="reco" localSheetId="13">#REF!</definedName>
    <definedName name="reco">#REF!</definedName>
    <definedName name="Reco_Xai" localSheetId="13">#REF!</definedName>
    <definedName name="Reco_Xai">#REF!</definedName>
    <definedName name="recon">#REF!</definedName>
    <definedName name="ReconCurrency" localSheetId="13">#REF!</definedName>
    <definedName name="ReconCurrency">#REF!</definedName>
    <definedName name="RECONCUTTLER">#REF!</definedName>
    <definedName name="ReconFee" localSheetId="13">#REF!</definedName>
    <definedName name="ReconFee">#REF!</definedName>
    <definedName name="ReconPayroll" localSheetId="13">#REF!</definedName>
    <definedName name="ReconPayroll">#REF!</definedName>
    <definedName name="RECONPYVSPPWHQ">#REF!</definedName>
    <definedName name="RECONSALES">#REF!</definedName>
    <definedName name="RECONSTRATVSPP">#REF!</definedName>
    <definedName name="Record1">#REF!</definedName>
    <definedName name="_xlnm.Recorder" localSheetId="13">#REF!</definedName>
    <definedName name="_xlnm.Recorder">#REF!</definedName>
    <definedName name="recovery">#REF!</definedName>
    <definedName name="RecPY4_Sel1">#REF!</definedName>
    <definedName name="RecRollFWD">#REF!</definedName>
    <definedName name="rect_4_415" localSheetId="13">#REF!</definedName>
    <definedName name="rect_4_415">#REF!</definedName>
    <definedName name="RED">#REF!</definedName>
    <definedName name="RED_RIVER_BRIDGE__THANH_TRI_BRIDGE__CONSTRUCTION_PROJECT" localSheetId="13">#REF!</definedName>
    <definedName name="RED_RIVER_BRIDGE__THANH_TRI_BRIDGE__CONSTRUCTION_PROJECT">#REF!</definedName>
    <definedName name="REDEV">#N/A</definedName>
    <definedName name="Reduce_Turnover_of_Top_Performers" localSheetId="13">#REF!</definedName>
    <definedName name="Reduce_Turnover_of_Top_Performers">#REF!</definedName>
    <definedName name="Reduce_Turnover_Timely_Compensation_Review_Increase_Utilization" localSheetId="13">#REF!</definedName>
    <definedName name="Reduce_Turnover_Timely_Compensation_Review_Increase_Utilization">#REF!</definedName>
    <definedName name="Redundant">#REF!</definedName>
    <definedName name="REF" hidden="1">{#N/A,#N/A,FALSE,"COMP"}</definedName>
    <definedName name="Ref_1">#REF!</definedName>
    <definedName name="Ref_2" localSheetId="13">#REF!</definedName>
    <definedName name="Ref_2">#REF!</definedName>
    <definedName name="Ref_3" localSheetId="13">#REF!</definedName>
    <definedName name="Ref_3">#REF!</definedName>
    <definedName name="Ref_4">#REF!</definedName>
    <definedName name="REF_COM_EX">#REF!,#REF!,#REF!,#REF!,#REF!,#REF!,#REF!,#REF!</definedName>
    <definedName name="REF_COM_UNLOCKED">#REF!,#REF!,#REF!,#REF!,#REF!,#REF!,#REF!,#REF!</definedName>
    <definedName name="REF_COMMON">#REF!,#REF!,#REF!,#REF!,#REF!,#REF!,#REF!</definedName>
    <definedName name="REF_TRV">#N/A</definedName>
    <definedName name="Ref´06" localSheetId="13">#REF!</definedName>
    <definedName name="Ref´06">#REF!</definedName>
    <definedName name="REFERENCES">#REF!</definedName>
    <definedName name="Referred_to_in_Clause_14" localSheetId="13">#REF!</definedName>
    <definedName name="Referred_to_in_Clause_14">#REF!</definedName>
    <definedName name="refractories">#REF!</definedName>
    <definedName name="Refractory">#REF!</definedName>
    <definedName name="Refresh_and_Save">#REF!</definedName>
    <definedName name="Refresh_Save_Print">#REF!</definedName>
    <definedName name="refrigeration">#REF!</definedName>
    <definedName name="REFRV">#N/A</definedName>
    <definedName name="REGALIAS" localSheetId="13">#REF!</definedName>
    <definedName name="REGALIAS">#REF!</definedName>
    <definedName name="REGD" localSheetId="13">#REF!</definedName>
    <definedName name="REGD">#REF!</definedName>
    <definedName name="Regen_CE_BB">#REF!</definedName>
    <definedName name="region" localSheetId="13">#REF!</definedName>
    <definedName name="region">#REF!</definedName>
    <definedName name="Region_A">#REF!</definedName>
    <definedName name="Region_B">#REF!</definedName>
    <definedName name="regiondty" localSheetId="13">#REF!</definedName>
    <definedName name="regiondty">#REF!</definedName>
    <definedName name="regionytd" localSheetId="13">#REF!</definedName>
    <definedName name="regionytd">#REF!</definedName>
    <definedName name="Registrazione5">#REF!</definedName>
    <definedName name="REGLA118" localSheetId="13">#REF!</definedName>
    <definedName name="REGLA118">#REF!</definedName>
    <definedName name="REGULAR_STAFF_ENTRY">#REF!</definedName>
    <definedName name="Reinvest" localSheetId="13">#REF!</definedName>
    <definedName name="Reinvest">#REF!</definedName>
    <definedName name="Rejuvenation">#REF!</definedName>
    <definedName name="Rel_minutes_small_med_businesses" localSheetId="13">#REF!</definedName>
    <definedName name="Rel_minutes_small_med_businesses">#REF!</definedName>
    <definedName name="relas" hidden="1">{"DJH3",#N/A,FALSE,"PFL00805";"PJB3",#N/A,FALSE,"PFL00805";"JMD3",#N/A,FALSE,"PFL00805";"DNB3",#N/A,FALSE,"PFL00805";"MJP3",#N/A,FALSE,"PFL00805";"RAB3",#N/A,FALSE,"PFL00805";"GJW3",#N/A,FALSE,"PFL00805";"MASTER3",#N/A,FALSE,"PFL00805"}</definedName>
    <definedName name="relayed" hidden="1">{"DJH3",#N/A,FALSE,"PFL00805";"PJB3",#N/A,FALSE,"PFL00805";"JMD3",#N/A,FALSE,"PFL00805";"DNB3",#N/A,FALSE,"PFL00805";"MJP3",#N/A,FALSE,"PFL00805";"RAB3",#N/A,FALSE,"PFL00805";"GJW3",#N/A,FALSE,"PFL00805";"MASTER3",#N/A,FALSE,"PFL00805"}</definedName>
    <definedName name="relted">#REF!</definedName>
    <definedName name="rem" localSheetId="13">#REF!</definedName>
    <definedName name="rem">#REF!</definedName>
    <definedName name="REMARK">#N/A</definedName>
    <definedName name="REMARKS" localSheetId="13">#REF!</definedName>
    <definedName name="REMARKS">#REF!</definedName>
    <definedName name="RENT" localSheetId="13">#REF!</definedName>
    <definedName name="RENT">#REF!</definedName>
    <definedName name="rental" localSheetId="13">#REF!</definedName>
    <definedName name="rental">#REF!</definedName>
    <definedName name="REO" localSheetId="13">#REF!</definedName>
    <definedName name="REO">#REF!</definedName>
    <definedName name="REP_BUDGET">#N/A</definedName>
    <definedName name="Rep_Cur" localSheetId="13">#REF!</definedName>
    <definedName name="Rep_Cur">#REF!</definedName>
    <definedName name="repair" localSheetId="13">#REF!</definedName>
    <definedName name="repair">#REF!</definedName>
    <definedName name="REPAIRS" localSheetId="13">#REF!</definedName>
    <definedName name="REPAIRS">#REF!</definedName>
    <definedName name="REPLY2" localSheetId="13">#REF!</definedName>
    <definedName name="REPLY2">#REF!</definedName>
    <definedName name="Report" localSheetId="13">#REF!</definedName>
    <definedName name="Report">#REF!</definedName>
    <definedName name="Report_Day">#REF!</definedName>
    <definedName name="ReportTitle1" localSheetId="13">#REF!</definedName>
    <definedName name="ReportTitle1">#REF!</definedName>
    <definedName name="rerere" hidden="1">{"DJH3",#N/A,FALSE,"PFL00805";"PJB3",#N/A,FALSE,"PFL00805";"JMD3",#N/A,FALSE,"PFL00805";"DNB3",#N/A,FALSE,"PFL00805";"MJP3",#N/A,FALSE,"PFL00805";"RAB3",#N/A,FALSE,"PFL00805";"GJW3",#N/A,FALSE,"PFL00805";"MASTER3",#N/A,FALSE,"PFL00805"}</definedName>
    <definedName name="RERERERERERER">#REF!</definedName>
    <definedName name="RES" localSheetId="13">#REF!</definedName>
    <definedName name="RES">#REF!</definedName>
    <definedName name="Res_Cenco" localSheetId="13">#REF!</definedName>
    <definedName name="Res_Cenco">#REF!</definedName>
    <definedName name="res_sum" hidden="1">{#N/A,#N/A,FALSE,"COVER1.XLS ";#N/A,#N/A,FALSE,"RACT1.XLS";#N/A,#N/A,FALSE,"RACT2.XLS";#N/A,#N/A,FALSE,"ECCMP";#N/A,#N/A,FALSE,"WELDER.XLS"}</definedName>
    <definedName name="Res_upsell">#REF!</definedName>
    <definedName name="Res_upsell3Y">#REF!</definedName>
    <definedName name="Research.Devlp.">#REF!</definedName>
    <definedName name="Reselects" localSheetId="13">#REF!</definedName>
    <definedName name="Reselects">#REF!</definedName>
    <definedName name="RESERVE" localSheetId="13">#REF!</definedName>
    <definedName name="RESERVE">#REF!</definedName>
    <definedName name="RESERVES">#N/A</definedName>
    <definedName name="Resiliant">#REF!</definedName>
    <definedName name="Resilient">#REF!</definedName>
    <definedName name="Resource_Optimisation">#REF!</definedName>
    <definedName name="Resource_Table">#REF!</definedName>
    <definedName name="RESPONSIBILITYAPPLICATIONID1">#REF!</definedName>
    <definedName name="RESPONSIBILITYAPPLICATIONID2">#REF!</definedName>
    <definedName name="RESPONSIBILITYAPPLICATIONID3">#REF!</definedName>
    <definedName name="RESPONSIBILITYAPPLICATIONID4">#REF!</definedName>
    <definedName name="RESPONSIBILITYAPPLICATIONID5">#REF!</definedName>
    <definedName name="RESPONSIBILITYAPPLICATIONID6">#REF!</definedName>
    <definedName name="RESPONSIBILITYAPPLICATIONID7">#REF!</definedName>
    <definedName name="RESPONSIBILITYID1">#REF!</definedName>
    <definedName name="RESPONSIBILITYID2">#REF!</definedName>
    <definedName name="RESPONSIBILITYID3">#REF!</definedName>
    <definedName name="RESPONSIBILITYID4">#REF!</definedName>
    <definedName name="RESPONSIBILITYID5">#REF!</definedName>
    <definedName name="RESPONSIBILITYID6">#REF!</definedName>
    <definedName name="RESPONSIBILITYID7">#REF!</definedName>
    <definedName name="RESPONSIBILITYNAME1">#REF!</definedName>
    <definedName name="RESPONSIBILITYNAME2">#REF!</definedName>
    <definedName name="RESPONSIBILITYNAME3">#REF!</definedName>
    <definedName name="RESPONSIBILITYNAME4">#REF!</definedName>
    <definedName name="RESPONSIBILITYNAME5">#REF!</definedName>
    <definedName name="RESPONSIBILITYNAME6">#REF!</definedName>
    <definedName name="RESPONSIBILITYNAME7">#REF!</definedName>
    <definedName name="rest">#REF!</definedName>
    <definedName name="Restr">#REF!</definedName>
    <definedName name="RestwertBil" localSheetId="13">#REF!</definedName>
    <definedName name="RestwertBil">#REF!</definedName>
    <definedName name="RestwertKalk" localSheetId="13">#REF!</definedName>
    <definedName name="RestwertKalk">#REF!</definedName>
    <definedName name="RESULT" localSheetId="13">#REF!</definedName>
    <definedName name="RESULT">#REF!</definedName>
    <definedName name="Results">#REF!</definedName>
    <definedName name="resww4e" localSheetId="13">#REF!</definedName>
    <definedName name="resww4e">#REF!</definedName>
    <definedName name="RET">#REF!</definedName>
    <definedName name="Retbenefits" localSheetId="13">#REF!</definedName>
    <definedName name="Retbenefits">#REF!</definedName>
    <definedName name="RETDETL" localSheetId="13">#REF!</definedName>
    <definedName name="RETDETL">#REF!</definedName>
    <definedName name="Retiring" localSheetId="13">#REF!</definedName>
    <definedName name="Retiring">#REF!</definedName>
    <definedName name="RETONLY" localSheetId="13">#REF!</definedName>
    <definedName name="RETONLY">#REF!</definedName>
    <definedName name="RETROVISORI">#REF!</definedName>
    <definedName name="Return" localSheetId="13">#REF!</definedName>
    <definedName name="Return">#REF!</definedName>
    <definedName name="return1" localSheetId="8">nopat1/capital1</definedName>
    <definedName name="return1" localSheetId="12">nopat1/capital1</definedName>
    <definedName name="return1" localSheetId="13">nopat1/capital1</definedName>
    <definedName name="return1" localSheetId="14">nopat1/capital1</definedName>
    <definedName name="return1" localSheetId="15">nopat1/capital1</definedName>
    <definedName name="return1" localSheetId="16">nopat1/capital1</definedName>
    <definedName name="return1" localSheetId="17">nopat1/capital1</definedName>
    <definedName name="return1" localSheetId="7">nopat1/capital1</definedName>
    <definedName name="return1">nopat1/capital1</definedName>
    <definedName name="REV" localSheetId="13">#REF!</definedName>
    <definedName name="REV">#REF!</definedName>
    <definedName name="rev_data">#REF!</definedName>
    <definedName name="REV_REP">#REF!</definedName>
    <definedName name="REV_REP_23_SEP">#REF!</definedName>
    <definedName name="Rev_Std_Mix" localSheetId="13">#REF!</definedName>
    <definedName name="Rev_Std_Mix">#REF!</definedName>
    <definedName name="REV_WORKING" localSheetId="13">#REF!</definedName>
    <definedName name="REV_WORKING">#REF!</definedName>
    <definedName name="reva_pivot">#REF!</definedName>
    <definedName name="Revaluation_Reserve">#REF!</definedName>
    <definedName name="Revaluation_Value">#REF!</definedName>
    <definedName name="REVCOST" localSheetId="13">#REF!</definedName>
    <definedName name="REVCOST">#REF!</definedName>
    <definedName name="revdata">#REF!</definedName>
    <definedName name="Revenue" hidden="1">{"bs",#N/A,FALSE,"BS";"pl",#N/A,FALSE,"PL"}</definedName>
    <definedName name="Revenue_1" hidden="1">Main.SAPF4Help()</definedName>
    <definedName name="Revenue_Assumptions">#REF!</definedName>
    <definedName name="REVERSAL" localSheetId="13">#REF!</definedName>
    <definedName name="REVERSAL">#REF!</definedName>
    <definedName name="Review" hidden="1">{#N/A,#N/A,FALSE,"Cover";#N/A,#N/A,FALSE,"Assumptions";#N/A,#N/A,FALSE,"Volumes";#N/A,#N/A,FALSE,"Pricing";#N/A,#N/A,FALSE,"TFLE Walk";#N/A,#N/A,FALSE,"Variable Cost";#N/A,#N/A,FALSE,"Sensitivity";#N/A,#N/A,FALSE,"Investment";#N/A,#N/A,FALSE,"Profitability"}</definedName>
    <definedName name="ReviewedBy">#REF!</definedName>
    <definedName name="ReviewedDate">#REF!</definedName>
    <definedName name="revisecf">#REF!</definedName>
    <definedName name="Revised">#REF!</definedName>
    <definedName name="Revised___I" localSheetId="13">#REF!</definedName>
    <definedName name="Revised___I">#REF!</definedName>
    <definedName name="revmanfin">#REF!</definedName>
    <definedName name="REW" localSheetId="13">#REF!</definedName>
    <definedName name="REW">#REF!</definedName>
    <definedName name="REWQRW" localSheetId="13">#REF!</definedName>
    <definedName name="REWQRW">#REF!</definedName>
    <definedName name="Rf" localSheetId="13">#REF!</definedName>
    <definedName name="Rf">#REF!</definedName>
    <definedName name="RF_FSJ">#REF!</definedName>
    <definedName name="rfcommn">#REF!</definedName>
    <definedName name="rfdara">#REF!</definedName>
    <definedName name="rfdata">#REF!</definedName>
    <definedName name="rfdata_2">#REF!</definedName>
    <definedName name="rfdata3">#REF!</definedName>
    <definedName name="RFID_services">#REF!</definedName>
    <definedName name="RFormula">#REF!</definedName>
    <definedName name="RFP003A">#REF!</definedName>
    <definedName name="RFP003B">#REF!</definedName>
    <definedName name="RFP003C">#REF!</definedName>
    <definedName name="RFP003D">#REF!</definedName>
    <definedName name="RFP003E">#REF!</definedName>
    <definedName name="RFP003F">#REF!</definedName>
    <definedName name="rfqrydata">#REF!</definedName>
    <definedName name="rfsale">#REF!</definedName>
    <definedName name="rfsch">#REF!</definedName>
    <definedName name="rfv.bs1" hidden="1">{"bs",#N/A,FALSE,"BS";"pl",#N/A,FALSE,"PL"}</definedName>
    <definedName name="rg" hidden="1">{#N/A,#N/A,FALSE,"Tbal";#N/A,#N/A,FALSE,"Trans";#N/A,#N/A,FALSE,"A-1";#N/A,#N/A,FALSE,"A-2";#N/A,#N/A,FALSE,"A-6";#N/A,#N/A,FALSE,"A-15";#N/A,#N/A,FALSE,"B-1";#N/A,#N/A,FALSE,"B-11"}</definedName>
    <definedName name="RGP">#REF!</definedName>
    <definedName name="rgt" localSheetId="13">#REF!</definedName>
    <definedName name="rgt">#REF!</definedName>
    <definedName name="RHD">#N/A</definedName>
    <definedName name="RICAMBI">#REF!</definedName>
    <definedName name="ricavi">#REF!</definedName>
    <definedName name="rid_1" hidden="1">{"'Sheet1'!$L$16"}</definedName>
    <definedName name="RIDHA">#REF!</definedName>
    <definedName name="RIDHAX">#REF!</definedName>
    <definedName name="Riep_Det_Max_No_Fcst">#REF!</definedName>
    <definedName name="Riep_Det_Max_Tot">#REF!</definedName>
    <definedName name="rIEPILOGO">#REF!</definedName>
    <definedName name="Rightserve">#REF!</definedName>
    <definedName name="RIGS" localSheetId="13">#REF!</definedName>
    <definedName name="RIGS">#REF!</definedName>
    <definedName name="RIL">#REF!</definedName>
    <definedName name="RIPARTI">#REF!</definedName>
    <definedName name="rishi" hidden="1">#REF!</definedName>
    <definedName name="Risk_Free" localSheetId="13">#REF!</definedName>
    <definedName name="Risk_Free">#REF!</definedName>
    <definedName name="Risk_Premium" localSheetId="13">#REF!</definedName>
    <definedName name="Risk_Premium">#REF!</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5</definedName>
    <definedName name="RiskMinimizeOnStart">FALSE</definedName>
    <definedName name="RiskMonitorConvergence">FALSE</definedName>
    <definedName name="RiskNumIterations">500</definedName>
    <definedName name="RiskNumSimulations">1</definedName>
    <definedName name="RiskPauseOnError">FALSE</definedName>
    <definedName name="RiskRunAfterRecalcMacro">FALSE</definedName>
    <definedName name="RiskRunAfterSimMacro">FALSE</definedName>
    <definedName name="RiskRunBeforeRecalcMacro">FALSE</definedName>
    <definedName name="RiskRunBeforeSimMacro">FALSE</definedName>
    <definedName name="Risks" hidden="1">{"'1-TheatreBkgs'!$A$1:$L$102"}</definedName>
    <definedName name="RiskSamplingType">3</definedName>
    <definedName name="RiskStandardRecalc">1</definedName>
    <definedName name="RiskUpdateDisplay">FALSE</definedName>
    <definedName name="RiskUseDifferentSeedForEachSim">FALSE</definedName>
    <definedName name="RiskUseFixedSeed">FALSE</definedName>
    <definedName name="RiskUseMultipleCPUs">FALSE</definedName>
    <definedName name="riya" localSheetId="13">#REF!</definedName>
    <definedName name="riya">#REF!</definedName>
    <definedName name="rl" hidden="1">{#N/A,#N/A,FALSE,"AUDIT-MWOS"}</definedName>
    <definedName name="Rls8_Req_list">#REF!</definedName>
    <definedName name="RM___0" localSheetId="13">#REF!</definedName>
    <definedName name="RM___0">#REF!</definedName>
    <definedName name="RM___0_10">#REF!</definedName>
    <definedName name="RM___0_11">#REF!</definedName>
    <definedName name="RM___0_12">#REF!</definedName>
    <definedName name="RM___0_9">#REF!</definedName>
    <definedName name="RM_10">#REF!</definedName>
    <definedName name="RM_11">#REF!</definedName>
    <definedName name="RM_12">#REF!</definedName>
    <definedName name="RM_9">#REF!</definedName>
    <definedName name="rm_consmp">#REF!</definedName>
    <definedName name="RM_Cost" localSheetId="13">#REF!</definedName>
    <definedName name="RM_Cost">#REF!</definedName>
    <definedName name="rmcAccount">2300</definedName>
    <definedName name="rmcApplication">"CONT*"</definedName>
    <definedName name="rmcCategory">"VJ1C*"</definedName>
    <definedName name="rmcFrequency">"QYT*"</definedName>
    <definedName name="RMCOptions">"*000000000000000"</definedName>
    <definedName name="RMcost">#REF!</definedName>
    <definedName name="rmcPeriod">9806</definedName>
    <definedName name="rmfuelconforclnkr" hidden="1">{#N/A,#N/A,FALSE,"CMN_FE"}</definedName>
    <definedName name="RMIN">#N/A</definedName>
    <definedName name="RMREOH">#N/A</definedName>
    <definedName name="RMRNOT">#N/A</definedName>
    <definedName name="RMRT" localSheetId="13">#REF!</definedName>
    <definedName name="RMRT">#REF!</definedName>
    <definedName name="rmsale">#REF!</definedName>
    <definedName name="RMsummary">#REF!</definedName>
    <definedName name="RNDBOH">#N/A</definedName>
    <definedName name="RNDEOH">#N/A</definedName>
    <definedName name="rngdate1">#REF!</definedName>
    <definedName name="rngforcount">#REF!</definedName>
    <definedName name="rngnew">#REF!</definedName>
    <definedName name="rngnew1">#REF!</definedName>
    <definedName name="rngtodate1">#REF!</definedName>
    <definedName name="RNO">#N/A</definedName>
    <definedName name="RO" localSheetId="13">#REF!</definedName>
    <definedName name="RO">#REF!</definedName>
    <definedName name="Road" localSheetId="13">#REF!</definedName>
    <definedName name="Road">#REF!</definedName>
    <definedName name="RODMST">#REF!</definedName>
    <definedName name="roe" localSheetId="13">#REF!</definedName>
    <definedName name="roe">#REF!</definedName>
    <definedName name="rohan" hidden="1">{"mndview",#N/A,TRUE,"Total 95";"vakview",#N/A,TRUE,"Total 95";#N/A,#N/A,TRUE,"Graphs"}</definedName>
    <definedName name="rohig" hidden="1">{#N/A,#N/A,TRUE,"Staffnos &amp; cost"}</definedName>
    <definedName name="rohig_1" hidden="1">{#N/A,#N/A,TRUE,"Staffnos &amp; cost"}</definedName>
    <definedName name="rohig_1_1" hidden="1">{#N/A,#N/A,TRUE,"Staffnos &amp; cost"}</definedName>
    <definedName name="rohig_1_2" hidden="1">{#N/A,#N/A,TRUE,"Staffnos &amp; cost"}</definedName>
    <definedName name="rohig_2" hidden="1">{#N/A,#N/A,TRUE,"Staffnos &amp; cost"}</definedName>
    <definedName name="rohig_2_1" hidden="1">{#N/A,#N/A,TRUE,"Staffnos &amp; cost"}</definedName>
    <definedName name="rohig_3" hidden="1">{#N/A,#N/A,TRUE,"Staffnos &amp; cost"}</definedName>
    <definedName name="ROI" localSheetId="13">#REF!</definedName>
    <definedName name="ROI">#REF!</definedName>
    <definedName name="Roulage" hidden="1">{"'ID(2)'!$E$1:$N$4"}</definedName>
    <definedName name="Round">1</definedName>
    <definedName name="RowDetails1" localSheetId="13">#REF!</definedName>
    <definedName name="RowDetails1">#REF!</definedName>
    <definedName name="Rows" localSheetId="13">#REF!</definedName>
    <definedName name="Rows">#REF!</definedName>
    <definedName name="ROWSTOUPLOAD1">#REF!</definedName>
    <definedName name="ROWSTOUPLOAD2">#REF!</definedName>
    <definedName name="ROWSTOUPLOAD3">#REF!</definedName>
    <definedName name="ROWSTOUPLOAD4">#REF!</definedName>
    <definedName name="ROWSTOUPLOAD5">#REF!</definedName>
    <definedName name="ROWSTOUPLOAD6">#REF!</definedName>
    <definedName name="ROWSTOUPLOAD7">#REF!</definedName>
    <definedName name="royalties" localSheetId="13">#REF!</definedName>
    <definedName name="royalties">#REF!</definedName>
    <definedName name="ROYCons">#REF!</definedName>
    <definedName name="ROYProf">#REF!</definedName>
    <definedName name="ROYTotalCoy">#REF!</definedName>
    <definedName name="RPBF">#REF!</definedName>
    <definedName name="RPBFR">#REF!</definedName>
    <definedName name="RPbuschoice">#REF!</definedName>
    <definedName name="RPCF">#REF!</definedName>
    <definedName name="RPK_PA">#REF!</definedName>
    <definedName name="RPM_Pr">#REF!</definedName>
    <definedName name="RQA" localSheetId="13">#REF!</definedName>
    <definedName name="RQA">#REF!</definedName>
    <definedName name="RR" localSheetId="13">#REF!</definedName>
    <definedName name="RR">#REF!</definedName>
    <definedName name="rradj" localSheetId="13">'Notes 18'!nopatadj/'Notes 18'!capitaladj</definedName>
    <definedName name="rradj">nopatadj/capitaladj</definedName>
    <definedName name="RRAdju">1.333333333</definedName>
    <definedName name="rrn.bsall" hidden="1">{"bs",#N/A,FALSE,"BS";"pl",#N/A,FALSE,"PL";"res",#N/A,FALSE,"S.CAP,RES";"loans",#N/A,FALSE,"Loans";"inv",#N/A,FALSE,"C.Assets";"fa",#N/A,FALSE,"F.Assets";"ca",#N/A,FALSE,"C.Assets";"cl",#N/A,FALSE,"CL,Sales,Income";"ovh",#N/A,FALSE,"OVH"}</definedName>
    <definedName name="rrrr" hidden="1">{"summary - summary",#N/A,TRUE,"Summary";"summary - summary 1",#N/A,TRUE,"Summary"}</definedName>
    <definedName name="rrsr" localSheetId="13">#REF!</definedName>
    <definedName name="rrsr">#REF!</definedName>
    <definedName name="rs" hidden="1">#REF!</definedName>
    <definedName name="RS_USD">#REF!</definedName>
    <definedName name="RSP">#REF!</definedName>
    <definedName name="RSRC">#REF!</definedName>
    <definedName name="RST">#REF!</definedName>
    <definedName name="rsu">#REF!</definedName>
    <definedName name="RSU0">#REF!</definedName>
    <definedName name="RSU00">#REF!</definedName>
    <definedName name="RT">#REF!</definedName>
    <definedName name="rta" hidden="1">{#N/A,#N/A,FALSE,"Assumptions";#N/A,#N/A,FALSE,"Volumes";#N/A,#N/A,FALSE,"Pricing";#N/A,#N/A,FALSE,"Variable Cost";#N/A,#N/A,FALSE,"Investment";#N/A,#N/A,FALSE,"Profitability";#N/A,#N/A,FALSE,"Business Comparison"}</definedName>
    <definedName name="RTEWARQ" localSheetId="13">#REF!</definedName>
    <definedName name="RTEWARQ">#REF!</definedName>
    <definedName name="rthrh" hidden="1">{#N/A,#N/A,FALSE,"SMT1";#N/A,#N/A,FALSE,"SMT2";#N/A,#N/A,FALSE,"Summary";#N/A,#N/A,FALSE,"Graphs";#N/A,#N/A,FALSE,"4 Panel"}</definedName>
    <definedName name="rthwrh" hidden="1">{#N/A,#N/A,FALSE,"Full";#N/A,#N/A,FALSE,"Half";#N/A,#N/A,FALSE,"Op Expenses";#N/A,#N/A,FALSE,"Cap Charge";#N/A,#N/A,FALSE,"Cost C";#N/A,#N/A,FALSE,"PP&amp;E";#N/A,#N/A,FALSE,"R&amp;D"}</definedName>
    <definedName name="RTIN">#N/A</definedName>
    <definedName name="rtrtr" hidden="1">{"Drawing&amp;Homo.result",#N/A,FALSE,"Greco Hom. and BOM"}</definedName>
    <definedName name="RTY_선택">#REF!</definedName>
    <definedName name="RTYER" localSheetId="13">#REF!</definedName>
    <definedName name="RTYER">#REF!</definedName>
    <definedName name="RTYUI" localSheetId="13">#REF!</definedName>
    <definedName name="RTYUI">#REF!</definedName>
    <definedName name="RTYW" hidden="1">{#N/A,#N/A,FALSE,"Aging Summary";#N/A,#N/A,FALSE,"Ratio Analysis";#N/A,#N/A,FALSE,"Test 120 Day Accts";#N/A,#N/A,FALSE,"Tickmarks"}</definedName>
    <definedName name="ruchir">#REF!</definedName>
    <definedName name="Rup">#REF!</definedName>
    <definedName name="rupee" localSheetId="13">#REF!</definedName>
    <definedName name="rupee">#REF!</definedName>
    <definedName name="Rupees">#REF!</definedName>
    <definedName name="RURE" localSheetId="13">#REF!</definedName>
    <definedName name="RURE">#REF!</definedName>
    <definedName name="RV_TM">#REF!</definedName>
    <definedName name="RVA_PUB" localSheetId="13">#REF!</definedName>
    <definedName name="RVA_PUB">#REF!</definedName>
    <definedName name="RVI" hidden="1">#REF!</definedName>
    <definedName name="rwere" hidden="1">{#N/A,#N/A,FALSE,"COVER1.XLS ";#N/A,#N/A,FALSE,"RACT1.XLS";#N/A,#N/A,FALSE,"RACT2.XLS";#N/A,#N/A,FALSE,"ECCMP";#N/A,#N/A,FALSE,"WELDER.XLS"}</definedName>
    <definedName name="rwererer" localSheetId="13">#REF!</definedName>
    <definedName name="rwererer">#REF!</definedName>
    <definedName name="RWERT" hidden="1">1</definedName>
    <definedName name="rwerwerwerwer" localSheetId="13">#REF!</definedName>
    <definedName name="rwerwerwerwer">#REF!</definedName>
    <definedName name="RWORK" localSheetId="13">#REF!</definedName>
    <definedName name="RWORK">#REF!</definedName>
    <definedName name="rwreer" localSheetId="13">#REF!</definedName>
    <definedName name="rwreer">#REF!</definedName>
    <definedName name="RWSA" localSheetId="13">#REF!</definedName>
    <definedName name="RWSA">#REF!</definedName>
    <definedName name="rwyt" hidden="1">{"'1-TheatreBkgs'!$A$1:$L$102"}</definedName>
    <definedName name="rwytt" hidden="1">{"'1-TheatreBkgs'!$A$1:$L$102"}</definedName>
    <definedName name="rwytwr" hidden="1">{"'1-TheatreBkgs'!$A$1:$L$102"}</definedName>
    <definedName name="rwyty" hidden="1">{"'1-TheatreBkgs'!$A$1:$L$102"}</definedName>
    <definedName name="rwytyt" hidden="1">{"'1-TheatreBkgs'!$A$1:$L$102"}</definedName>
    <definedName name="RY7E4" localSheetId="13">#REF!</definedName>
    <definedName name="RY7E4">#REF!</definedName>
    <definedName name="ryir" hidden="1">{"'1-TheatreBkgs'!$A$1:$L$102"}</definedName>
    <definedName name="ryiuyriu" hidden="1">{"'1-TheatreBkgs'!$A$1:$L$102"}</definedName>
    <definedName name="ryohikei">#REF!</definedName>
    <definedName name="ryt" hidden="1">{"'1-TheatreBkgs'!$A$1:$L$102"}</definedName>
    <definedName name="s" localSheetId="13">#REF!</definedName>
    <definedName name="s">#REF!</definedName>
    <definedName name="S._K._Roy" localSheetId="13">#REF!</definedName>
    <definedName name="S._K._Roy">#REF!</definedName>
    <definedName name="S._No." localSheetId="13">#REF!</definedName>
    <definedName name="S._No.">#REF!</definedName>
    <definedName name="S.1.4.3" hidden="1">{"Edition",#N/A,FALSE,"Data"}</definedName>
    <definedName name="S.1.4.3_1" hidden="1">{"Edition",#N/A,FALSE,"Data"}</definedName>
    <definedName name="s.2.4.7" hidden="1">{"Edition",#N/A,FALSE,"Data"}</definedName>
    <definedName name="S.7.1.010" localSheetId="13">#REF!</definedName>
    <definedName name="S.7.1.010">#REF!</definedName>
    <definedName name="S.7.1.011" localSheetId="13">#REF!</definedName>
    <definedName name="S.7.1.011">#REF!</definedName>
    <definedName name="S.7.1.10" localSheetId="13">#REF!</definedName>
    <definedName name="S.7.1.10">#REF!</definedName>
    <definedName name="S.7.1.11" localSheetId="13">#REF!</definedName>
    <definedName name="S.7.1.11">#REF!</definedName>
    <definedName name="S.7.1.12" localSheetId="13">#REF!</definedName>
    <definedName name="S.7.1.12">#REF!</definedName>
    <definedName name="S.7.1.13" localSheetId="13">#REF!</definedName>
    <definedName name="S.7.1.13">#REF!</definedName>
    <definedName name="S.7.1.14" localSheetId="13">#REF!</definedName>
    <definedName name="S.7.1.14">#REF!</definedName>
    <definedName name="S.7.1.15" localSheetId="13">#REF!</definedName>
    <definedName name="S.7.1.15">#REF!</definedName>
    <definedName name="S.7.1.16" localSheetId="13">#REF!</definedName>
    <definedName name="S.7.1.16">#REF!</definedName>
    <definedName name="S.7.1.17" localSheetId="13">#REF!</definedName>
    <definedName name="S.7.1.17">#REF!</definedName>
    <definedName name="S.7.1.18" localSheetId="13">#REF!</definedName>
    <definedName name="S.7.1.18">#REF!</definedName>
    <definedName name="S.7.1.19" localSheetId="13">#REF!</definedName>
    <definedName name="S.7.1.19">#REF!</definedName>
    <definedName name="S.7.1.8" localSheetId="13">#REF!</definedName>
    <definedName name="S.7.1.8">#REF!</definedName>
    <definedName name="S.7.1.9" localSheetId="13">#REF!</definedName>
    <definedName name="S.7.1.9">#REF!</definedName>
    <definedName name="S.No." localSheetId="13">#REF!</definedName>
    <definedName name="S.No.">#REF!</definedName>
    <definedName name="Š_?QUARTERLY_PERFORMA">NA()</definedName>
    <definedName name="S_0">#REF!</definedName>
    <definedName name="S_1">#REF!</definedName>
    <definedName name="S_1_2">#N/A</definedName>
    <definedName name="S_10">#REF!</definedName>
    <definedName name="S_10_11_12">#N/A</definedName>
    <definedName name="S_102" localSheetId="13">#REF!</definedName>
    <definedName name="S_102">#REF!</definedName>
    <definedName name="S_103" localSheetId="13">#REF!</definedName>
    <definedName name="S_103">#REF!</definedName>
    <definedName name="S_11">#REF!</definedName>
    <definedName name="S_116_R" localSheetId="13">#REF!</definedName>
    <definedName name="S_116_R">#REF!</definedName>
    <definedName name="S_13_14___15">#N/A</definedName>
    <definedName name="S_142" localSheetId="13">#REF!</definedName>
    <definedName name="S_142">#REF!</definedName>
    <definedName name="S_143" localSheetId="13">#REF!</definedName>
    <definedName name="S_143">#REF!</definedName>
    <definedName name="S_144" localSheetId="13">#REF!</definedName>
    <definedName name="S_144">#REF!</definedName>
    <definedName name="S_145" localSheetId="13">#REF!</definedName>
    <definedName name="S_145">#REF!</definedName>
    <definedName name="S_146" localSheetId="13">#REF!</definedName>
    <definedName name="S_146">#REF!</definedName>
    <definedName name="S_148" localSheetId="13">#REF!</definedName>
    <definedName name="S_148">#REF!</definedName>
    <definedName name="S_149_T" localSheetId="13">#REF!</definedName>
    <definedName name="S_149_T">#REF!</definedName>
    <definedName name="S_149_T_S" localSheetId="13">#REF!</definedName>
    <definedName name="S_149_T_S">#REF!</definedName>
    <definedName name="S_151" localSheetId="13">#REF!</definedName>
    <definedName name="S_151">#REF!</definedName>
    <definedName name="S_152_R" localSheetId="13">#REF!</definedName>
    <definedName name="S_152_R">#REF!</definedName>
    <definedName name="S_153_R" localSheetId="13">#REF!</definedName>
    <definedName name="S_153_R">#REF!</definedName>
    <definedName name="S_154" localSheetId="13">#REF!</definedName>
    <definedName name="S_154">#REF!</definedName>
    <definedName name="S_155" localSheetId="13">#REF!</definedName>
    <definedName name="S_155">#REF!</definedName>
    <definedName name="S_156" localSheetId="13">#REF!</definedName>
    <definedName name="S_156">#REF!</definedName>
    <definedName name="S_157" localSheetId="13">#REF!</definedName>
    <definedName name="S_157">#REF!</definedName>
    <definedName name="S_158" localSheetId="13">#REF!</definedName>
    <definedName name="S_158">#REF!</definedName>
    <definedName name="S_159" localSheetId="13">#REF!</definedName>
    <definedName name="S_159">#REF!</definedName>
    <definedName name="S_16_17">#REF!</definedName>
    <definedName name="S_162" localSheetId="13">#REF!</definedName>
    <definedName name="S_162">#REF!</definedName>
    <definedName name="S_163" localSheetId="13">#REF!</definedName>
    <definedName name="S_163">#REF!</definedName>
    <definedName name="S_164" localSheetId="13">#REF!</definedName>
    <definedName name="S_164">#REF!</definedName>
    <definedName name="S_165" localSheetId="13">#REF!</definedName>
    <definedName name="S_165">#REF!</definedName>
    <definedName name="S_166" localSheetId="13">#REF!</definedName>
    <definedName name="S_166">#REF!</definedName>
    <definedName name="S_167" localSheetId="13">#REF!</definedName>
    <definedName name="S_167">#REF!</definedName>
    <definedName name="S_168" localSheetId="13">#REF!</definedName>
    <definedName name="S_168">#REF!</definedName>
    <definedName name="S_170_R" localSheetId="13">#REF!</definedName>
    <definedName name="S_170_R">#REF!</definedName>
    <definedName name="S_171_R" localSheetId="13">#REF!</definedName>
    <definedName name="S_171_R">#REF!</definedName>
    <definedName name="S_173" localSheetId="13">#REF!</definedName>
    <definedName name="S_173">#REF!</definedName>
    <definedName name="S_175_R" localSheetId="13">#REF!</definedName>
    <definedName name="S_175_R">#REF!</definedName>
    <definedName name="S_176" localSheetId="13">#REF!</definedName>
    <definedName name="S_176">#REF!</definedName>
    <definedName name="S_177" localSheetId="13">#REF!</definedName>
    <definedName name="S_177">#REF!</definedName>
    <definedName name="S_179" localSheetId="13">#REF!</definedName>
    <definedName name="S_179">#REF!</definedName>
    <definedName name="S_179A" localSheetId="13">#REF!</definedName>
    <definedName name="S_179A">#REF!</definedName>
    <definedName name="S_18___19">#N/A</definedName>
    <definedName name="S_183" localSheetId="13">#REF!</definedName>
    <definedName name="S_183">#REF!</definedName>
    <definedName name="S_185" localSheetId="13">#REF!</definedName>
    <definedName name="S_185">#REF!</definedName>
    <definedName name="S_186" localSheetId="13">#REF!</definedName>
    <definedName name="S_186">#REF!</definedName>
    <definedName name="S_187" localSheetId="13">#REF!</definedName>
    <definedName name="S_187">#REF!</definedName>
    <definedName name="S_188" localSheetId="13">#REF!</definedName>
    <definedName name="S_188">#REF!</definedName>
    <definedName name="S_189" localSheetId="13">#REF!</definedName>
    <definedName name="S_189">#REF!</definedName>
    <definedName name="S_190" localSheetId="13">#REF!</definedName>
    <definedName name="S_190">#REF!</definedName>
    <definedName name="S_191" localSheetId="13">#REF!</definedName>
    <definedName name="S_191">#REF!</definedName>
    <definedName name="S_192" localSheetId="13">#REF!</definedName>
    <definedName name="S_192">#REF!</definedName>
    <definedName name="S_198" localSheetId="13">#REF!</definedName>
    <definedName name="S_198">#REF!</definedName>
    <definedName name="S_2">#REF!</definedName>
    <definedName name="S_20_21___22">#REF!</definedName>
    <definedName name="S_218" localSheetId="13">#REF!</definedName>
    <definedName name="S_218">#REF!</definedName>
    <definedName name="S_222">#REF!</definedName>
    <definedName name="S_228" localSheetId="13">#REF!</definedName>
    <definedName name="S_228">#REF!</definedName>
    <definedName name="S_23">#N/A</definedName>
    <definedName name="S_230" localSheetId="13">#REF!</definedName>
    <definedName name="S_230">#REF!</definedName>
    <definedName name="S_232" localSheetId="13">#REF!</definedName>
    <definedName name="S_232">#REF!</definedName>
    <definedName name="S_234" localSheetId="13">#REF!</definedName>
    <definedName name="S_234">#REF!</definedName>
    <definedName name="S_241" localSheetId="13">#REF!</definedName>
    <definedName name="S_241">#REF!</definedName>
    <definedName name="S_242" localSheetId="13">#REF!</definedName>
    <definedName name="S_242">#REF!</definedName>
    <definedName name="S_243" localSheetId="13">#REF!</definedName>
    <definedName name="S_243">#REF!</definedName>
    <definedName name="S_252" localSheetId="13">#REF!</definedName>
    <definedName name="S_252">#REF!</definedName>
    <definedName name="S_3">#REF!</definedName>
    <definedName name="S_3_4">#N/A</definedName>
    <definedName name="S_332" localSheetId="13">#REF!</definedName>
    <definedName name="S_332">#REF!</definedName>
    <definedName name="S_333" localSheetId="13">#REF!</definedName>
    <definedName name="S_333">#REF!</definedName>
    <definedName name="S_334" localSheetId="13">#REF!</definedName>
    <definedName name="S_334">#REF!</definedName>
    <definedName name="S_336" localSheetId="13">#REF!</definedName>
    <definedName name="S_336">#REF!</definedName>
    <definedName name="S_337" localSheetId="13">#REF!</definedName>
    <definedName name="S_337">#REF!</definedName>
    <definedName name="S_338" localSheetId="13">#REF!</definedName>
    <definedName name="S_338">#REF!</definedName>
    <definedName name="S_339" localSheetId="13">#REF!</definedName>
    <definedName name="S_339">#REF!</definedName>
    <definedName name="S_343" localSheetId="13">#REF!</definedName>
    <definedName name="S_343">#REF!</definedName>
    <definedName name="S_344" localSheetId="13">#REF!</definedName>
    <definedName name="S_344">#REF!</definedName>
    <definedName name="S_345" localSheetId="13">#REF!</definedName>
    <definedName name="S_345">#REF!</definedName>
    <definedName name="S_346" localSheetId="13">#REF!</definedName>
    <definedName name="S_346">#REF!</definedName>
    <definedName name="S_347" localSheetId="13">#REF!</definedName>
    <definedName name="S_347">#REF!</definedName>
    <definedName name="S_347A" localSheetId="13">#REF!</definedName>
    <definedName name="S_347A">#REF!</definedName>
    <definedName name="S_348" localSheetId="13">#REF!</definedName>
    <definedName name="S_348">#REF!</definedName>
    <definedName name="S_348A" localSheetId="13">#REF!</definedName>
    <definedName name="S_348A">#REF!</definedName>
    <definedName name="S_349" localSheetId="13">#REF!</definedName>
    <definedName name="S_349">#REF!</definedName>
    <definedName name="S_349A" localSheetId="13">#REF!</definedName>
    <definedName name="S_349A">#REF!</definedName>
    <definedName name="S_350" localSheetId="13">#REF!</definedName>
    <definedName name="S_350">#REF!</definedName>
    <definedName name="S_351" localSheetId="13">#REF!</definedName>
    <definedName name="S_351">#REF!</definedName>
    <definedName name="S_352" localSheetId="13">#REF!</definedName>
    <definedName name="S_352">#REF!</definedName>
    <definedName name="S_353" localSheetId="13">#REF!</definedName>
    <definedName name="S_353">#REF!</definedName>
    <definedName name="S_362" localSheetId="13">#REF!</definedName>
    <definedName name="S_362">#REF!</definedName>
    <definedName name="S_363" localSheetId="13">#REF!</definedName>
    <definedName name="S_363">#REF!</definedName>
    <definedName name="S_364" localSheetId="13">#REF!</definedName>
    <definedName name="S_364">#REF!</definedName>
    <definedName name="S_365" localSheetId="13">#REF!</definedName>
    <definedName name="S_365">#REF!</definedName>
    <definedName name="S_366" localSheetId="13">#REF!</definedName>
    <definedName name="S_366">#REF!</definedName>
    <definedName name="S_367" localSheetId="13">#REF!</definedName>
    <definedName name="S_367">#REF!</definedName>
    <definedName name="S_368" localSheetId="13">#REF!</definedName>
    <definedName name="S_368">#REF!</definedName>
    <definedName name="S_369" localSheetId="13">#REF!</definedName>
    <definedName name="S_369">#REF!</definedName>
    <definedName name="S_370" localSheetId="13">#REF!</definedName>
    <definedName name="S_370">#REF!</definedName>
    <definedName name="S_371" localSheetId="13">#REF!</definedName>
    <definedName name="S_371">#REF!</definedName>
    <definedName name="S_376" localSheetId="13">#REF!</definedName>
    <definedName name="S_376">#REF!</definedName>
    <definedName name="S_377" localSheetId="13">#REF!</definedName>
    <definedName name="S_377">#REF!</definedName>
    <definedName name="S_378" localSheetId="13">#REF!</definedName>
    <definedName name="S_378">#REF!</definedName>
    <definedName name="S_397" localSheetId="13">#REF!</definedName>
    <definedName name="S_397">#REF!</definedName>
    <definedName name="S_4">#REF!</definedName>
    <definedName name="S_409" localSheetId="13">#REF!</definedName>
    <definedName name="S_409">#REF!</definedName>
    <definedName name="S_410" localSheetId="13">#REF!</definedName>
    <definedName name="S_410">#REF!</definedName>
    <definedName name="S_420" localSheetId="13">#REF!</definedName>
    <definedName name="S_420">#REF!</definedName>
    <definedName name="S_421" localSheetId="13">#REF!</definedName>
    <definedName name="S_421">#REF!</definedName>
    <definedName name="S_422" localSheetId="13">#REF!</definedName>
    <definedName name="S_422">#REF!</definedName>
    <definedName name="S_423" localSheetId="13">#REF!</definedName>
    <definedName name="S_423">#REF!</definedName>
    <definedName name="S_426" localSheetId="13">#REF!</definedName>
    <definedName name="S_426">#REF!</definedName>
    <definedName name="S_427" localSheetId="13">#REF!</definedName>
    <definedName name="S_427">#REF!</definedName>
    <definedName name="S_428" localSheetId="13">#REF!</definedName>
    <definedName name="S_428">#REF!</definedName>
    <definedName name="S_429" localSheetId="13">#REF!</definedName>
    <definedName name="S_429">#REF!</definedName>
    <definedName name="S_444">#REF!</definedName>
    <definedName name="S_446" localSheetId="13">#REF!</definedName>
    <definedName name="S_446">#REF!</definedName>
    <definedName name="S_446_T_S" localSheetId="13">#REF!</definedName>
    <definedName name="S_446_T_S">#REF!</definedName>
    <definedName name="S_447" localSheetId="13">#REF!</definedName>
    <definedName name="S_447">#REF!</definedName>
    <definedName name="S_447_T_S" localSheetId="13">#REF!</definedName>
    <definedName name="S_447_T_S">#REF!</definedName>
    <definedName name="S_452" localSheetId="13">#REF!</definedName>
    <definedName name="S_452">#REF!</definedName>
    <definedName name="S_453" localSheetId="13">#REF!</definedName>
    <definedName name="S_453">#REF!</definedName>
    <definedName name="S_469" localSheetId="13">#REF!</definedName>
    <definedName name="S_469">#REF!</definedName>
    <definedName name="S_493" localSheetId="13">#REF!</definedName>
    <definedName name="S_493">#REF!</definedName>
    <definedName name="S_494" localSheetId="13">#REF!</definedName>
    <definedName name="S_494">#REF!</definedName>
    <definedName name="S_495" localSheetId="13">#REF!</definedName>
    <definedName name="S_495">#REF!</definedName>
    <definedName name="S_497" localSheetId="13">#REF!</definedName>
    <definedName name="S_497">#REF!</definedName>
    <definedName name="S_498" localSheetId="13">#REF!</definedName>
    <definedName name="S_498">#REF!</definedName>
    <definedName name="S_5">#REF!</definedName>
    <definedName name="S_507" localSheetId="13">#REF!</definedName>
    <definedName name="S_507">#REF!</definedName>
    <definedName name="S_508" localSheetId="13">#REF!</definedName>
    <definedName name="S_508">#REF!</definedName>
    <definedName name="S_509" localSheetId="13">#REF!</definedName>
    <definedName name="S_509">#REF!</definedName>
    <definedName name="S_555" localSheetId="13">#REF!</definedName>
    <definedName name="S_555">#REF!</definedName>
    <definedName name="S_556" localSheetId="13">#REF!</definedName>
    <definedName name="S_556">#REF!</definedName>
    <definedName name="S_557" localSheetId="13">#REF!</definedName>
    <definedName name="S_557">#REF!</definedName>
    <definedName name="S_572" localSheetId="13">#REF!</definedName>
    <definedName name="S_572">#REF!</definedName>
    <definedName name="S_576" localSheetId="13">#REF!</definedName>
    <definedName name="S_576">#REF!</definedName>
    <definedName name="S_582" localSheetId="13">#REF!</definedName>
    <definedName name="S_582">#REF!</definedName>
    <definedName name="S_583" localSheetId="13">#REF!</definedName>
    <definedName name="S_583">#REF!</definedName>
    <definedName name="S_584" localSheetId="13">#REF!</definedName>
    <definedName name="S_584">#REF!</definedName>
    <definedName name="S_585" localSheetId="13">#REF!</definedName>
    <definedName name="S_585">#REF!</definedName>
    <definedName name="S_586" localSheetId="13">#REF!</definedName>
    <definedName name="S_586">#REF!</definedName>
    <definedName name="S_587" localSheetId="13">#REF!</definedName>
    <definedName name="S_587">#REF!</definedName>
    <definedName name="S_591" localSheetId="13">#REF!</definedName>
    <definedName name="S_591">#REF!</definedName>
    <definedName name="S_592" localSheetId="13">#REF!</definedName>
    <definedName name="S_592">#REF!</definedName>
    <definedName name="S_593" localSheetId="13">#REF!</definedName>
    <definedName name="S_593">#REF!</definedName>
    <definedName name="S_594" localSheetId="13">#REF!</definedName>
    <definedName name="S_594">#REF!</definedName>
    <definedName name="S_595" localSheetId="13">#REF!</definedName>
    <definedName name="S_595">#REF!</definedName>
    <definedName name="S_596" localSheetId="13">#REF!</definedName>
    <definedName name="S_596">#REF!</definedName>
    <definedName name="S_597" localSheetId="13">#REF!</definedName>
    <definedName name="S_597">#REF!</definedName>
    <definedName name="S_6">#REF!</definedName>
    <definedName name="S_605" localSheetId="13">#REF!</definedName>
    <definedName name="S_605">#REF!</definedName>
    <definedName name="S_606" localSheetId="13">#REF!</definedName>
    <definedName name="S_606">#REF!</definedName>
    <definedName name="S_606_T_S" localSheetId="13">#REF!</definedName>
    <definedName name="S_606_T_S">#REF!</definedName>
    <definedName name="S_609" localSheetId="13">#REF!</definedName>
    <definedName name="S_609">#REF!</definedName>
    <definedName name="S_61" localSheetId="13">#REF!</definedName>
    <definedName name="S_61">#REF!</definedName>
    <definedName name="S_610" localSheetId="13">#REF!</definedName>
    <definedName name="S_610">#REF!</definedName>
    <definedName name="S_610_T_S" localSheetId="13">#REF!</definedName>
    <definedName name="S_610_T_S">#REF!</definedName>
    <definedName name="S_611" localSheetId="13">#REF!</definedName>
    <definedName name="S_611">#REF!</definedName>
    <definedName name="S_611_T_S" localSheetId="13">#REF!</definedName>
    <definedName name="S_611_T_S">#REF!</definedName>
    <definedName name="S_612" localSheetId="13">#REF!</definedName>
    <definedName name="S_612">#REF!</definedName>
    <definedName name="S_612_T_S" localSheetId="13">#REF!</definedName>
    <definedName name="S_612_T_S">#REF!</definedName>
    <definedName name="S_613" localSheetId="13">#REF!</definedName>
    <definedName name="S_613">#REF!</definedName>
    <definedName name="S_613_T_S" localSheetId="13">#REF!</definedName>
    <definedName name="S_613_T_S">#REF!</definedName>
    <definedName name="S_614" localSheetId="13">#REF!</definedName>
    <definedName name="S_614">#REF!</definedName>
    <definedName name="S_614_T___S" localSheetId="13">#REF!</definedName>
    <definedName name="S_614_T___S">#REF!</definedName>
    <definedName name="S_615" localSheetId="13">#REF!</definedName>
    <definedName name="S_615">#REF!</definedName>
    <definedName name="S_616" localSheetId="13">#REF!</definedName>
    <definedName name="S_616">#REF!</definedName>
    <definedName name="S_616_T_S" localSheetId="13">#REF!</definedName>
    <definedName name="S_616_T_S">#REF!</definedName>
    <definedName name="S_618" localSheetId="13">#REF!</definedName>
    <definedName name="S_618">#REF!</definedName>
    <definedName name="S_624" localSheetId="13">#REF!</definedName>
    <definedName name="S_624">#REF!</definedName>
    <definedName name="S_625" localSheetId="13">#REF!</definedName>
    <definedName name="S_625">#REF!</definedName>
    <definedName name="S_626" localSheetId="13">#REF!</definedName>
    <definedName name="S_626">#REF!</definedName>
    <definedName name="S_640_R" localSheetId="13">#REF!</definedName>
    <definedName name="S_640_R">#REF!</definedName>
    <definedName name="S_640_T___S" localSheetId="13">#REF!</definedName>
    <definedName name="S_640_T___S">#REF!</definedName>
    <definedName name="S_641" localSheetId="13">#REF!</definedName>
    <definedName name="S_641">#REF!</definedName>
    <definedName name="S_641_T_S" localSheetId="13">#REF!</definedName>
    <definedName name="S_641_T_S">#REF!</definedName>
    <definedName name="S_644" localSheetId="13">#REF!</definedName>
    <definedName name="S_644">#REF!</definedName>
    <definedName name="S_644_T___S" localSheetId="13">#REF!</definedName>
    <definedName name="S_644_T___S">#REF!</definedName>
    <definedName name="S_646" localSheetId="13">#REF!</definedName>
    <definedName name="S_646">#REF!</definedName>
    <definedName name="S_646_T_S" localSheetId="13">#REF!</definedName>
    <definedName name="S_646_T_S">#REF!</definedName>
    <definedName name="S_649_R_T_S" localSheetId="13">#REF!</definedName>
    <definedName name="S_649_R_T_S">#REF!</definedName>
    <definedName name="S_688" localSheetId="13">#REF!</definedName>
    <definedName name="S_688">#REF!</definedName>
    <definedName name="S_7">#REF!</definedName>
    <definedName name="S_725" localSheetId="13">#REF!</definedName>
    <definedName name="S_725">#REF!</definedName>
    <definedName name="S_726" localSheetId="13">#REF!</definedName>
    <definedName name="S_726">#REF!</definedName>
    <definedName name="S_727" localSheetId="13">#REF!</definedName>
    <definedName name="S_727">#REF!</definedName>
    <definedName name="S_728" localSheetId="13">#REF!</definedName>
    <definedName name="S_728">#REF!</definedName>
    <definedName name="S_761" localSheetId="13">#REF!</definedName>
    <definedName name="S_761">#REF!</definedName>
    <definedName name="S_762" localSheetId="13">#REF!</definedName>
    <definedName name="S_762">#REF!</definedName>
    <definedName name="S_763" localSheetId="13">#REF!</definedName>
    <definedName name="S_763">#REF!</definedName>
    <definedName name="S_782" localSheetId="13">#REF!</definedName>
    <definedName name="S_782">#REF!</definedName>
    <definedName name="S_782_T_S" localSheetId="13">#REF!</definedName>
    <definedName name="S_782_T_S">#REF!</definedName>
    <definedName name="S_783" localSheetId="13">#REF!</definedName>
    <definedName name="S_783">#REF!</definedName>
    <definedName name="S_783_T___S" localSheetId="13">#REF!</definedName>
    <definedName name="S_783_T___S">#REF!</definedName>
    <definedName name="S_784" localSheetId="13">#REF!</definedName>
    <definedName name="S_784">#REF!</definedName>
    <definedName name="S_785" localSheetId="13">#REF!</definedName>
    <definedName name="S_785">#REF!</definedName>
    <definedName name="S_787" localSheetId="13">#REF!</definedName>
    <definedName name="S_787">#REF!</definedName>
    <definedName name="S_787A" localSheetId="13">#REF!</definedName>
    <definedName name="S_787A">#REF!</definedName>
    <definedName name="S_788" localSheetId="13">#REF!</definedName>
    <definedName name="S_788">#REF!</definedName>
    <definedName name="S_788A" localSheetId="13">#REF!</definedName>
    <definedName name="S_788A">#REF!</definedName>
    <definedName name="S_789" localSheetId="13">#REF!</definedName>
    <definedName name="S_789">#REF!</definedName>
    <definedName name="S_789A" localSheetId="13">#REF!</definedName>
    <definedName name="S_789A">#REF!</definedName>
    <definedName name="S_790" localSheetId="13">#REF!</definedName>
    <definedName name="S_790">#REF!</definedName>
    <definedName name="S_790_T___S" localSheetId="13">#REF!</definedName>
    <definedName name="S_790_T___S">#REF!</definedName>
    <definedName name="S_790A" localSheetId="13">#REF!</definedName>
    <definedName name="S_790A">#REF!</definedName>
    <definedName name="S_795" localSheetId="13">#REF!</definedName>
    <definedName name="S_795">#REF!</definedName>
    <definedName name="S_795A" localSheetId="13">#REF!</definedName>
    <definedName name="S_795A">#REF!</definedName>
    <definedName name="S_796" localSheetId="13">#REF!</definedName>
    <definedName name="S_796">#REF!</definedName>
    <definedName name="S_796A" localSheetId="13">#REF!</definedName>
    <definedName name="S_796A">#REF!</definedName>
    <definedName name="S_797" localSheetId="13">#REF!</definedName>
    <definedName name="S_797">#REF!</definedName>
    <definedName name="S_797_T_S" localSheetId="13">#REF!</definedName>
    <definedName name="S_797_T_S">#REF!</definedName>
    <definedName name="S_797A" localSheetId="13">#REF!</definedName>
    <definedName name="S_797A">#REF!</definedName>
    <definedName name="S_798" localSheetId="13">#REF!</definedName>
    <definedName name="S_798">#REF!</definedName>
    <definedName name="S_798__T_S" localSheetId="13">#REF!</definedName>
    <definedName name="S_798__T_S">#REF!</definedName>
    <definedName name="S_798A" localSheetId="13">#REF!</definedName>
    <definedName name="S_798A">#REF!</definedName>
    <definedName name="S_799" localSheetId="13">#REF!</definedName>
    <definedName name="S_799">#REF!</definedName>
    <definedName name="S_8">#REF!</definedName>
    <definedName name="S_8_9">#N/A</definedName>
    <definedName name="S_800" localSheetId="13">#REF!</definedName>
    <definedName name="S_800">#REF!</definedName>
    <definedName name="S_801" localSheetId="13">#REF!</definedName>
    <definedName name="S_801">#REF!</definedName>
    <definedName name="S_801__T_S" localSheetId="13">#REF!</definedName>
    <definedName name="S_801__T_S">#REF!</definedName>
    <definedName name="S_802" localSheetId="13">#REF!</definedName>
    <definedName name="S_802">#REF!</definedName>
    <definedName name="S_803" localSheetId="13">#REF!</definedName>
    <definedName name="S_803">#REF!</definedName>
    <definedName name="S_804" localSheetId="13">#REF!</definedName>
    <definedName name="S_804">#REF!</definedName>
    <definedName name="S_807" localSheetId="13">#REF!</definedName>
    <definedName name="S_807">#REF!</definedName>
    <definedName name="S_808" localSheetId="13">#REF!</definedName>
    <definedName name="S_808">#REF!</definedName>
    <definedName name="S_855" localSheetId="13">#REF!</definedName>
    <definedName name="S_855">#REF!</definedName>
    <definedName name="S_856" localSheetId="13">#REF!</definedName>
    <definedName name="S_856">#REF!</definedName>
    <definedName name="S_857" localSheetId="13">#REF!</definedName>
    <definedName name="S_857">#REF!</definedName>
    <definedName name="S_858" localSheetId="13">#REF!</definedName>
    <definedName name="S_858">#REF!</definedName>
    <definedName name="S_859" localSheetId="13">#REF!</definedName>
    <definedName name="S_859">#REF!</definedName>
    <definedName name="S_864" localSheetId="13">#REF!</definedName>
    <definedName name="S_864">#REF!</definedName>
    <definedName name="S_865" localSheetId="13">#REF!</definedName>
    <definedName name="S_865">#REF!</definedName>
    <definedName name="S_866" localSheetId="13">#REF!</definedName>
    <definedName name="S_866">#REF!</definedName>
    <definedName name="S_867" localSheetId="13">#REF!</definedName>
    <definedName name="S_867">#REF!</definedName>
    <definedName name="S_868" localSheetId="13">#REF!</definedName>
    <definedName name="S_868">#REF!</definedName>
    <definedName name="S_869" localSheetId="13">#REF!</definedName>
    <definedName name="S_869">#REF!</definedName>
    <definedName name="S_869A" localSheetId="13">#REF!</definedName>
    <definedName name="S_869A">#REF!</definedName>
    <definedName name="S_870_R" localSheetId="13">#REF!</definedName>
    <definedName name="S_870_R">#REF!</definedName>
    <definedName name="S_871_R" localSheetId="13">#REF!</definedName>
    <definedName name="S_871_R">#REF!</definedName>
    <definedName name="S_872_R" localSheetId="13">#REF!</definedName>
    <definedName name="S_872_R">#REF!</definedName>
    <definedName name="S_872A" localSheetId="13">#REF!</definedName>
    <definedName name="S_872A">#REF!</definedName>
    <definedName name="S_873_R" localSheetId="13">#REF!</definedName>
    <definedName name="S_873_R">#REF!</definedName>
    <definedName name="S_873A" localSheetId="13">#REF!</definedName>
    <definedName name="S_873A">#REF!</definedName>
    <definedName name="S_876" localSheetId="13">#REF!</definedName>
    <definedName name="S_876">#REF!</definedName>
    <definedName name="S_877" localSheetId="13">#REF!</definedName>
    <definedName name="S_877">#REF!</definedName>
    <definedName name="S_9">#REF!</definedName>
    <definedName name="S_902_R" localSheetId="13">#REF!</definedName>
    <definedName name="S_902_R">#REF!</definedName>
    <definedName name="S_902A" localSheetId="13">#REF!</definedName>
    <definedName name="S_902A">#REF!</definedName>
    <definedName name="S_903_R" localSheetId="13">#REF!</definedName>
    <definedName name="S_903_R">#REF!</definedName>
    <definedName name="S_904" localSheetId="13">#REF!</definedName>
    <definedName name="S_904">#REF!</definedName>
    <definedName name="S_905" localSheetId="13">#REF!</definedName>
    <definedName name="S_905">#REF!</definedName>
    <definedName name="S_906" localSheetId="13">#REF!</definedName>
    <definedName name="S_906">#REF!</definedName>
    <definedName name="S_907" localSheetId="13">#REF!</definedName>
    <definedName name="S_907">#REF!</definedName>
    <definedName name="S_908" localSheetId="13">#REF!</definedName>
    <definedName name="S_908">#REF!</definedName>
    <definedName name="S_909" localSheetId="13">#REF!</definedName>
    <definedName name="S_909">#REF!</definedName>
    <definedName name="S_910" localSheetId="13">#REF!</definedName>
    <definedName name="S_910">#REF!</definedName>
    <definedName name="S_911" localSheetId="13">#REF!</definedName>
    <definedName name="S_911">#REF!</definedName>
    <definedName name="S_912" localSheetId="13">#REF!</definedName>
    <definedName name="S_912">#REF!</definedName>
    <definedName name="S_913" localSheetId="13">#REF!</definedName>
    <definedName name="S_913">#REF!</definedName>
    <definedName name="S_913A" localSheetId="13">#REF!</definedName>
    <definedName name="S_913A">#REF!</definedName>
    <definedName name="S_914" localSheetId="13">#REF!</definedName>
    <definedName name="S_914">#REF!</definedName>
    <definedName name="S_914A" localSheetId="13">#REF!</definedName>
    <definedName name="S_914A">#REF!</definedName>
    <definedName name="S_915" localSheetId="13">#REF!</definedName>
    <definedName name="S_915">#REF!</definedName>
    <definedName name="S_916" localSheetId="13">#REF!</definedName>
    <definedName name="S_916">#REF!</definedName>
    <definedName name="S_917" localSheetId="13">#REF!</definedName>
    <definedName name="S_917">#REF!</definedName>
    <definedName name="S_918" localSheetId="13">#REF!</definedName>
    <definedName name="S_918">#REF!</definedName>
    <definedName name="S_919" localSheetId="13">#REF!</definedName>
    <definedName name="S_919">#REF!</definedName>
    <definedName name="S_920" localSheetId="13">#REF!</definedName>
    <definedName name="S_920">#REF!</definedName>
    <definedName name="S_921" localSheetId="13">#REF!</definedName>
    <definedName name="S_921">#REF!</definedName>
    <definedName name="S_922" localSheetId="13">#REF!</definedName>
    <definedName name="S_922">#REF!</definedName>
    <definedName name="S_923" localSheetId="13">#REF!</definedName>
    <definedName name="S_923">#REF!</definedName>
    <definedName name="S_924" localSheetId="13">#REF!</definedName>
    <definedName name="S_924">#REF!</definedName>
    <definedName name="S_925" localSheetId="13">#REF!</definedName>
    <definedName name="S_925">#REF!</definedName>
    <definedName name="S_926" localSheetId="13">#REF!</definedName>
    <definedName name="S_926">#REF!</definedName>
    <definedName name="S_927" localSheetId="13">#REF!</definedName>
    <definedName name="S_927">#REF!</definedName>
    <definedName name="S_928" localSheetId="13">#REF!</definedName>
    <definedName name="S_928">#REF!</definedName>
    <definedName name="S_929" localSheetId="13">#REF!</definedName>
    <definedName name="S_929">#REF!</definedName>
    <definedName name="S_930_R" localSheetId="13">#REF!</definedName>
    <definedName name="S_930_R">#REF!</definedName>
    <definedName name="S_931" localSheetId="13">#REF!</definedName>
    <definedName name="S_931">#REF!</definedName>
    <definedName name="S_932" localSheetId="13">#REF!</definedName>
    <definedName name="S_932">#REF!</definedName>
    <definedName name="S_933" localSheetId="13">#REF!</definedName>
    <definedName name="S_933">#REF!</definedName>
    <definedName name="S_934" localSheetId="13">#REF!</definedName>
    <definedName name="S_934">#REF!</definedName>
    <definedName name="S_935" localSheetId="13">#REF!</definedName>
    <definedName name="S_935">#REF!</definedName>
    <definedName name="S_936" localSheetId="13">#REF!</definedName>
    <definedName name="S_936">#REF!</definedName>
    <definedName name="S_937" localSheetId="13">#REF!</definedName>
    <definedName name="S_937">#REF!</definedName>
    <definedName name="S_938" localSheetId="13">#REF!</definedName>
    <definedName name="S_938">#REF!</definedName>
    <definedName name="S_938A" localSheetId="13">#REF!</definedName>
    <definedName name="S_938A">#REF!</definedName>
    <definedName name="S_943" localSheetId="13">#REF!</definedName>
    <definedName name="S_943">#REF!</definedName>
    <definedName name="S_944" localSheetId="13">#REF!</definedName>
    <definedName name="S_944">#REF!</definedName>
    <definedName name="S_946" localSheetId="13">#REF!</definedName>
    <definedName name="S_946">#REF!</definedName>
    <definedName name="S_946A" localSheetId="13">#REF!</definedName>
    <definedName name="S_946A">#REF!</definedName>
    <definedName name="S_947" localSheetId="13">#REF!</definedName>
    <definedName name="S_947">#REF!</definedName>
    <definedName name="S_947A" localSheetId="13">#REF!</definedName>
    <definedName name="S_947A">#REF!</definedName>
    <definedName name="S_949A" localSheetId="13">#REF!</definedName>
    <definedName name="S_949A">#REF!</definedName>
    <definedName name="S_950A" localSheetId="13">#REF!</definedName>
    <definedName name="S_950A">#REF!</definedName>
    <definedName name="S_954" localSheetId="13">#REF!</definedName>
    <definedName name="S_954">#REF!</definedName>
    <definedName name="S_962" localSheetId="13">#REF!</definedName>
    <definedName name="S_962">#REF!</definedName>
    <definedName name="S_963" localSheetId="13">#REF!</definedName>
    <definedName name="S_963">#REF!</definedName>
    <definedName name="S_964" localSheetId="13">#REF!</definedName>
    <definedName name="S_964">#REF!</definedName>
    <definedName name="S_965" localSheetId="13">#REF!</definedName>
    <definedName name="S_965">#REF!</definedName>
    <definedName name="S_966" localSheetId="13">#REF!</definedName>
    <definedName name="S_966">#REF!</definedName>
    <definedName name="S_967" localSheetId="13">#REF!</definedName>
    <definedName name="S_967">#REF!</definedName>
    <definedName name="S_968" localSheetId="13">#REF!</definedName>
    <definedName name="S_968">#REF!</definedName>
    <definedName name="S_97" localSheetId="13">#REF!</definedName>
    <definedName name="S_97">#REF!</definedName>
    <definedName name="S_972" localSheetId="13">#REF!</definedName>
    <definedName name="S_972">#REF!</definedName>
    <definedName name="S_973" localSheetId="13">#REF!</definedName>
    <definedName name="S_973">#REF!</definedName>
    <definedName name="S_974" localSheetId="13">#REF!</definedName>
    <definedName name="S_974">#REF!</definedName>
    <definedName name="S_975" localSheetId="13">#REF!</definedName>
    <definedName name="S_975">#REF!</definedName>
    <definedName name="S_976" localSheetId="13">#REF!</definedName>
    <definedName name="S_976">#REF!</definedName>
    <definedName name="S_977" localSheetId="13">#REF!</definedName>
    <definedName name="S_977">#REF!</definedName>
    <definedName name="S_978" localSheetId="13">#REF!</definedName>
    <definedName name="S_978">#REF!</definedName>
    <definedName name="S_979" localSheetId="13">#REF!</definedName>
    <definedName name="S_979">#REF!</definedName>
    <definedName name="S_980" localSheetId="13">#REF!</definedName>
    <definedName name="S_980">#REF!</definedName>
    <definedName name="S_981" localSheetId="13">#REF!</definedName>
    <definedName name="S_981">#REF!</definedName>
    <definedName name="S_982" localSheetId="13">#REF!</definedName>
    <definedName name="S_982">#REF!</definedName>
    <definedName name="S_983" localSheetId="13">#REF!</definedName>
    <definedName name="S_983">#REF!</definedName>
    <definedName name="S_986" localSheetId="13">#REF!</definedName>
    <definedName name="S_986">#REF!</definedName>
    <definedName name="S_988" localSheetId="13">#REF!</definedName>
    <definedName name="S_988">#REF!</definedName>
    <definedName name="S_989" localSheetId="13">#REF!</definedName>
    <definedName name="S_989">#REF!</definedName>
    <definedName name="S_990" localSheetId="13">#REF!</definedName>
    <definedName name="S_990">#REF!</definedName>
    <definedName name="S_991" localSheetId="13">#REF!</definedName>
    <definedName name="S_991">#REF!</definedName>
    <definedName name="S_992" localSheetId="13">#REF!</definedName>
    <definedName name="S_992">#REF!</definedName>
    <definedName name="S_993" localSheetId="13">#REF!</definedName>
    <definedName name="S_993">#REF!</definedName>
    <definedName name="S_A_HLRQty">#REF!</definedName>
    <definedName name="S_AcctDes" localSheetId="13">#REF!</definedName>
    <definedName name="S_AcctDes">#REF!</definedName>
    <definedName name="S_Adjust" localSheetId="13">#REF!</definedName>
    <definedName name="S_Adjust">#REF!</definedName>
    <definedName name="S_Adjust_Data" localSheetId="13">#REF!</definedName>
    <definedName name="S_Adjust_Data">#REF!</definedName>
    <definedName name="S_Adjust_GT" localSheetId="13">#REF!</definedName>
    <definedName name="S_Adjust_GT">#REF!</definedName>
    <definedName name="S_AJE_Tot" localSheetId="13">#REF!</definedName>
    <definedName name="S_AJE_Tot">#REF!</definedName>
    <definedName name="S_AJE_Tot_Data" localSheetId="13">#REF!</definedName>
    <definedName name="S_AJE_Tot_Data">#REF!</definedName>
    <definedName name="S_AJE_Tot_GT" localSheetId="13">#REF!</definedName>
    <definedName name="S_AJE_Tot_GT">#REF!</definedName>
    <definedName name="s_bs" localSheetId="13">#REF!</definedName>
    <definedName name="s_bs">#REF!</definedName>
    <definedName name="S_CompNum" localSheetId="13">#REF!</definedName>
    <definedName name="S_CompNum">#REF!</definedName>
    <definedName name="S_CRS" localSheetId="13">#REF!</definedName>
    <definedName name="S_CRS">#REF!</definedName>
    <definedName name="S_CY_Beg" localSheetId="13">#REF!</definedName>
    <definedName name="S_CY_Beg">#REF!</definedName>
    <definedName name="S_CY_Beg_Data" localSheetId="13">#REF!</definedName>
    <definedName name="S_CY_Beg_Data">#REF!</definedName>
    <definedName name="S_CY_Beg_GT" localSheetId="13">#REF!</definedName>
    <definedName name="S_CY_Beg_GT">#REF!</definedName>
    <definedName name="S_CY_End" localSheetId="13">#REF!</definedName>
    <definedName name="S_CY_End">#REF!</definedName>
    <definedName name="S_CY_End_Data" localSheetId="13">#REF!</definedName>
    <definedName name="S_CY_End_Data">#REF!</definedName>
    <definedName name="s_ddt" localSheetId="13">#REF!</definedName>
    <definedName name="s_ddt">#REF!</definedName>
    <definedName name="S_Diff_Amt" localSheetId="13">#REF!</definedName>
    <definedName name="S_Diff_Amt">#REF!</definedName>
    <definedName name="S_Diff_Pct" localSheetId="13">#REF!</definedName>
    <definedName name="S_Diff_Pct">#REF!</definedName>
    <definedName name="S_Dogra" localSheetId="13">#REF!</definedName>
    <definedName name="S_Dogra">#REF!</definedName>
    <definedName name="S_Gentela" localSheetId="13">#REF!</definedName>
    <definedName name="S_Gentela">#REF!</definedName>
    <definedName name="S_GrpNum" localSheetId="13">#REF!</definedName>
    <definedName name="S_GrpNum">#REF!</definedName>
    <definedName name="S_Headings" localSheetId="13">#REF!</definedName>
    <definedName name="S_Headings">#REF!</definedName>
    <definedName name="S_KeyValue" localSheetId="13">#REF!</definedName>
    <definedName name="S_KeyValue">#REF!</definedName>
    <definedName name="S_M_D_S">#N/A</definedName>
    <definedName name="S_Negi" localSheetId="13">#REF!</definedName>
    <definedName name="S_Negi">#REF!</definedName>
    <definedName name="S_No">#REF!</definedName>
    <definedName name="S_Pal" localSheetId="13">#REF!</definedName>
    <definedName name="S_Pal">#REF!</definedName>
    <definedName name="S_PY_End" localSheetId="13">#REF!</definedName>
    <definedName name="S_PY_End">#REF!</definedName>
    <definedName name="S_PY_End_Data" localSheetId="13">#REF!</definedName>
    <definedName name="S_PY_End_Data">#REF!</definedName>
    <definedName name="S_PY_End_GT" localSheetId="13">#REF!</definedName>
    <definedName name="S_PY_End_GT">#REF!</definedName>
    <definedName name="S_RJE_Tot" localSheetId="13">#REF!</definedName>
    <definedName name="S_RJE_Tot">#REF!</definedName>
    <definedName name="S_RJE_Tot_Data" localSheetId="13">#REF!</definedName>
    <definedName name="S_RJE_Tot_Data">#REF!</definedName>
    <definedName name="S_RJE_Tot_GT" localSheetId="13">#REF!</definedName>
    <definedName name="S_RJE_Tot_GT">#REF!</definedName>
    <definedName name="S_RowNum" localSheetId="13">#REF!</definedName>
    <definedName name="S_RowNum">#REF!</definedName>
    <definedName name="s_tcs" localSheetId="13">#REF!</definedName>
    <definedName name="s_tcs">#REF!</definedName>
    <definedName name="s_tds2" localSheetId="13">#REF!</definedName>
    <definedName name="s_tds2">#REF!</definedName>
    <definedName name="S_Tp">#REF!</definedName>
    <definedName name="s_W_out_of_books">#REF!</definedName>
    <definedName name="S18_S19">#REF!</definedName>
    <definedName name="S192..1">#REF!</definedName>
    <definedName name="SA_42" localSheetId="13">#REF!</definedName>
    <definedName name="SA_42">#REF!</definedName>
    <definedName name="SA_AP">#REF!</definedName>
    <definedName name="sa_Local_Currency">#REF!</definedName>
    <definedName name="SA_PA">#REF!</definedName>
    <definedName name="SAB" localSheetId="13">#REF!</definedName>
    <definedName name="SAB">#REF!</definedName>
    <definedName name="SABIVendorName" localSheetId="13">#REF!</definedName>
    <definedName name="SABIVendorName">#REF!</definedName>
    <definedName name="sachin" hidden="1">#REF!</definedName>
    <definedName name="SAD" localSheetId="13">#REF!</definedName>
    <definedName name="SAD">#REF!</definedName>
    <definedName name="sada">#N/A</definedName>
    <definedName name="sADVSV">#REF!</definedName>
    <definedName name="sagf" localSheetId="13">#REF!</definedName>
    <definedName name="sagf">#REF!</definedName>
    <definedName name="sAHU" hidden="1">{#N/A,#N/A,TRUE,"Staffnos &amp; cost"}</definedName>
    <definedName name="sAHU_1" hidden="1">{#N/A,#N/A,TRUE,"Staffnos &amp; cost"}</definedName>
    <definedName name="sAHU_1_1" hidden="1">{#N/A,#N/A,TRUE,"Staffnos &amp; cost"}</definedName>
    <definedName name="sAHU_1_2" hidden="1">{#N/A,#N/A,TRUE,"Staffnos &amp; cost"}</definedName>
    <definedName name="sAHU_2" hidden="1">{#N/A,#N/A,TRUE,"Staffnos &amp; cost"}</definedName>
    <definedName name="sAHU_2_1" hidden="1">{#N/A,#N/A,TRUE,"Staffnos &amp; cost"}</definedName>
    <definedName name="sAHU_3" hidden="1">{#N/A,#N/A,TRUE,"Staffnos &amp; cost"}</definedName>
    <definedName name="SAIDO" localSheetId="13">#REF!</definedName>
    <definedName name="SAIDO">#REF!</definedName>
    <definedName name="SAIG" localSheetId="13">#REF!</definedName>
    <definedName name="SAIG">#REF!</definedName>
    <definedName name="SAIL">#REF!</definedName>
    <definedName name="saisyuu">#REF!</definedName>
    <definedName name="SAL299_FULL" localSheetId="13">#REF!</definedName>
    <definedName name="SAL299_FULL">#REF!</definedName>
    <definedName name="SALA">#REF!</definedName>
    <definedName name="salaries" localSheetId="13">#REF!</definedName>
    <definedName name="salaries">#REF!</definedName>
    <definedName name="Salary_benefits_details">#REF!</definedName>
    <definedName name="Salary_Expenses" localSheetId="13">#REF!</definedName>
    <definedName name="Salary_Expenses">#REF!</definedName>
    <definedName name="Salaryconv1" localSheetId="13">#REF!</definedName>
    <definedName name="Salaryconv1">#REF!</definedName>
    <definedName name="Salaryconv2" localSheetId="13">#REF!</definedName>
    <definedName name="Salaryconv2">#REF!</definedName>
    <definedName name="Salaryconv3" localSheetId="13">#REF!</definedName>
    <definedName name="Salaryconv3">#REF!</definedName>
    <definedName name="saldera" localSheetId="13">#REF!</definedName>
    <definedName name="saldera">#REF!</definedName>
    <definedName name="Saldo_Actual" localSheetId="13">#REF!</definedName>
    <definedName name="Saldo_Actual">#REF!</definedName>
    <definedName name="SALE" localSheetId="13">#REF!</definedName>
    <definedName name="SALE">#REF!</definedName>
    <definedName name="Sale.w.off">#REF!</definedName>
    <definedName name="Sale___Salvage__Insurance">#REF!</definedName>
    <definedName name="sale_cf">#REF!</definedName>
    <definedName name="sale_common">#REF!</definedName>
    <definedName name="sale_dep_w_off">#REF!</definedName>
    <definedName name="sale_lq">#REF!</definedName>
    <definedName name="sale_og_cost">#REF!</definedName>
    <definedName name="sale_ref">#REF!</definedName>
    <definedName name="sale_wdv">#REF!</definedName>
    <definedName name="SALE1" localSheetId="13">#REF!</definedName>
    <definedName name="SALE1">#REF!</definedName>
    <definedName name="SALE2">#N/A</definedName>
    <definedName name="SALEBOH">#N/A</definedName>
    <definedName name="salede" localSheetId="13">#REF!</definedName>
    <definedName name="salede">#REF!</definedName>
    <definedName name="saledis0" localSheetId="13">#REF!</definedName>
    <definedName name="saledis0">#REF!</definedName>
    <definedName name="SALEEOH">#N/A</definedName>
    <definedName name="salep2" localSheetId="13">#REF!</definedName>
    <definedName name="salep2">#REF!</definedName>
    <definedName name="saleprep" localSheetId="13">#REF!</definedName>
    <definedName name="saleprep">#REF!</definedName>
    <definedName name="Sales_by_Country_by_Group_99" localSheetId="13">#REF!</definedName>
    <definedName name="Sales_by_Country_by_Group_99">#REF!</definedName>
    <definedName name="Sales_Prob" localSheetId="13">#REF!</definedName>
    <definedName name="Sales_Prob">#REF!</definedName>
    <definedName name="Sales_Realisation" hidden="1">{#N/A,#N/A,FALSE,"CMN_FE"}</definedName>
    <definedName name="SALES_REALISATION_OF">#REF!</definedName>
    <definedName name="Sales_Realisations" localSheetId="13">#REF!</definedName>
    <definedName name="Sales_Realisations">#REF!</definedName>
    <definedName name="Sales_Var_Output" localSheetId="13">#REF!</definedName>
    <definedName name="Sales_Var_Output">#REF!</definedName>
    <definedName name="Sales1" localSheetId="13">#REF!</definedName>
    <definedName name="Sales1">#REF!</definedName>
    <definedName name="sales97" localSheetId="13">#REF!</definedName>
    <definedName name="sales97">#REF!</definedName>
    <definedName name="Salesbreak" localSheetId="13">#REF!</definedName>
    <definedName name="Salesbreak">#REF!</definedName>
    <definedName name="SalesbyCustbyProd">#REF!</definedName>
    <definedName name="salesdata" localSheetId="13">#REF!</definedName>
    <definedName name="salesdata">#REF!</definedName>
    <definedName name="salesen" localSheetId="13">#REF!</definedName>
    <definedName name="salesen">#REF!</definedName>
    <definedName name="SalesMargins">#REF!</definedName>
    <definedName name="Salesmgmt" localSheetId="13">#REF!</definedName>
    <definedName name="Salesmgmt">#REF!</definedName>
    <definedName name="SALESPLAN" localSheetId="13">#REF!</definedName>
    <definedName name="SALESPLAN">#REF!</definedName>
    <definedName name="SALESPROJ">#REF!</definedName>
    <definedName name="salidas" localSheetId="13">#REF!</definedName>
    <definedName name="salidas">#REF!</definedName>
    <definedName name="SALIENT">#REF!</definedName>
    <definedName name="salsum">#REF!</definedName>
    <definedName name="salsun">#REF!</definedName>
    <definedName name="saltech">#REF!</definedName>
    <definedName name="salw" hidden="1">{#N/A,#N/A,FALSE,"Aging Summary";#N/A,#N/A,FALSE,"Ratio Analysis";#N/A,#N/A,FALSE,"Test 120 Day Accts";#N/A,#N/A,FALSE,"Tickmarks"}</definedName>
    <definedName name="salw_2" hidden="1">{#N/A,#N/A,FALSE,"Aging Summary";#N/A,#N/A,FALSE,"Ratio Analysis";#N/A,#N/A,FALSE,"Test 120 Day Accts";#N/A,#N/A,FALSE,"Tickmarks"}</definedName>
    <definedName name="SAM" localSheetId="13">#REF!</definedName>
    <definedName name="SAM">#REF!</definedName>
    <definedName name="Sambit">#REF!</definedName>
    <definedName name="SAMBOH">#N/A</definedName>
    <definedName name="SAMEOH">#N/A</definedName>
    <definedName name="SAMPLE1">#REF!</definedName>
    <definedName name="SANDEEP_SINGHAL" localSheetId="13">#REF!</definedName>
    <definedName name="SANDEEP_SINGHAL">#REF!</definedName>
    <definedName name="SANGEETA_PAL" localSheetId="13">#REF!</definedName>
    <definedName name="SANGEETA_PAL">#REF!</definedName>
    <definedName name="sanjay" localSheetId="13">#REF!</definedName>
    <definedName name="sanjay">#REF!</definedName>
    <definedName name="SANJEEV" hidden="1">{"'Sheet1'!$L$16"}</definedName>
    <definedName name="SAP.003.SPA224_VALVES.KFP_AABBCC_CODE_VALVES">#REF!</definedName>
    <definedName name="SAP.003.SPA224_VALVES.KFP_CASING_MATERIAL">#REF!</definedName>
    <definedName name="SAP.003.SPA224_VALVES.KFP_DESCRIPTION">#REF!</definedName>
    <definedName name="SAP.003.SPA224_VALVES.KFP_DESCRIPTION_NATIVE">#REF!</definedName>
    <definedName name="SAP.003.SPA224_VALVES.KFP_DIMENSION_CONNECT_INLET">#REF!</definedName>
    <definedName name="SAP.003.SPA224_VALVES.KFP_DIMENSION_CONNECT_OUTLET">#REF!</definedName>
    <definedName name="SAP.003.SPA224_VALVES.KFP_DRAWING_NUMBER">#REF!</definedName>
    <definedName name="SAP.003.SPA224_VALVES.KFP_ENGINEERING_SZENARIO">#REF!</definedName>
    <definedName name="SAP.003.SPA224_VALVES.KFP_KKS">#REF!</definedName>
    <definedName name="SAP.003.SPA224_VALVES.KFP_KWU_VALVE_TYPE_CODE_1">#REF!</definedName>
    <definedName name="SAP.003.SPA224_VALVES.KFP_KWU_VALVE_TYPE_CODE_2">#REF!</definedName>
    <definedName name="SAP.003.SPA224_VALVES.KFP_MANUFACTURER">#REF!</definedName>
    <definedName name="SAP.003.SPA224_VALVES.KFP_MANUFACTURER_TYPE">#REF!</definedName>
    <definedName name="SAP.003.SPA224_VALVES.KFP_MAX_ALLOWED_WORK_PRESSURE">#REF!</definedName>
    <definedName name="SAP.003.SPA224_VALVES.KFP_MAX_ALLOWED_WORK_TEMP">#REF!</definedName>
    <definedName name="SAP.003.SPA224_VALVES.KFP_MEDIUM">#REF!</definedName>
    <definedName name="SAP.003.SPA224_VALVES.KFP_MIN_ALLOWED_WORK_PRESSURE">#REF!</definedName>
    <definedName name="SAP.003.SPA224_VALVES.KFP_NOMINAL_DIAMETER">#REF!</definedName>
    <definedName name="SAP.003.SPA224_VALVES.KFP_NOMINAL_PRESSURE">#REF!</definedName>
    <definedName name="SAP.003.SPA224_VALVES.KFP_ORIGIN_KEY">#REF!</definedName>
    <definedName name="SAP.003.SPA224_VALVES.KFP_PIPE_MATERIAL">#REF!</definedName>
    <definedName name="SAP.003.SPA224_VALVES.KFP_REMARK_VALVES">#REF!</definedName>
    <definedName name="SAP.003.SPA224_VALVES.KFP_ROOM_NUMBER_VALVES">#REF!</definedName>
    <definedName name="SAP.003.SPA224_VALVES.KFP_RPP_SOURCE">#REF!</definedName>
    <definedName name="SAP.003.SPA224_VALVES.KFP_STATUS_INPUT_VALVES">#REF!</definedName>
    <definedName name="SAP.003.SPA224_VALVES.KFP_TYPE_OF_ACTUATION">#REF!</definedName>
    <definedName name="SAP.003.SPA224_VALVES.KFP_TYPE_OF_CONNECT_INLET">#REF!</definedName>
    <definedName name="SAP.003.SPA224_VALVES.KFP_TYPE_OF_CONNECT_OUTLET">#REF!</definedName>
    <definedName name="SAP.003.SPA224_VALVES.KFP_VALVE_LENGTH">#REF!</definedName>
    <definedName name="SAP.003.SPA224_VALVES.KFP_WEIGHT">#REF!</definedName>
    <definedName name="sap_D0001_00000001">#REF!</definedName>
    <definedName name="sap_D0002_00000001">#REF!</definedName>
    <definedName name="sap_D0003_00000001">#REF!</definedName>
    <definedName name="sap_D0004_00000001">#REF!</definedName>
    <definedName name="sap_D0005_00000001">#REF!</definedName>
    <definedName name="sap_D0006_00000001">#REF!</definedName>
    <definedName name="sap_D0007_00000001">#REF!</definedName>
    <definedName name="sap_D0008_00000001">#REF!</definedName>
    <definedName name="sap_D0009_00000001">#REF!</definedName>
    <definedName name="sap_D0010_00000001">#REF!</definedName>
    <definedName name="sap_F0001">#REF!</definedName>
    <definedName name="sap_K0001">#REF!</definedName>
    <definedName name="sap_K0002">#REF!</definedName>
    <definedName name="sap_K0003">#REF!</definedName>
    <definedName name="sap_K0004">#REF!</definedName>
    <definedName name="sap_S0001">#REF!</definedName>
    <definedName name="sap_S0002">#REF!</definedName>
    <definedName name="sap_S0003">#REF!</definedName>
    <definedName name="sap_S0004">#REF!</definedName>
    <definedName name="sap_S0005">#REF!</definedName>
    <definedName name="sap_S0006">#REF!</definedName>
    <definedName name="sap_S0007">#REF!</definedName>
    <definedName name="sap_S0008">#REF!</definedName>
    <definedName name="sap_S0009">#REF!</definedName>
    <definedName name="sap_S0010">#REF!</definedName>
    <definedName name="sap_Z0001_00000001">#REF!</definedName>
    <definedName name="SAPBEXdnldView" hidden="1">"4NHLTG4T24G6ZJ76CF86NN4UR"</definedName>
    <definedName name="SAPBEXhrIndnt" hidden="1">"Wide"</definedName>
    <definedName name="SAPBEXrevision" hidden="1">1</definedName>
    <definedName name="SAPBEXsysID" hidden="1">"AW3"</definedName>
    <definedName name="SAPBEXwbID" hidden="1">"3KXFIJKW471ETK2DZJN9BV3BW"</definedName>
    <definedName name="SAPFuncF4Help" hidden="1">Main.SAPF4Help()</definedName>
    <definedName name="sapient_05_provision" localSheetId="13">#REF!</definedName>
    <definedName name="sapient_05_provision">#REF!</definedName>
    <definedName name="SAPsysID" hidden="1">"708C5W7SBKP804JT78WJ0JNKI"</definedName>
    <definedName name="SAPwbID" hidden="1">"ARS"</definedName>
    <definedName name="Saral" localSheetId="13">#REF!</definedName>
    <definedName name="Saral">#REF!</definedName>
    <definedName name="SARTIME" localSheetId="13">#REF!</definedName>
    <definedName name="SARTIME">#REF!</definedName>
    <definedName name="satu" localSheetId="13">#REF!</definedName>
    <definedName name="satu">#REF!</definedName>
    <definedName name="saurabh" hidden="1">{"'Mach'!$A$1:$D$39"}</definedName>
    <definedName name="SAVAFIN">#REF!</definedName>
    <definedName name="SaveMap" localSheetId="13">#REF!</definedName>
    <definedName name="SaveMap">#REF!</definedName>
    <definedName name="SB" localSheetId="13">#REF!</definedName>
    <definedName name="SB">#REF!</definedName>
    <definedName name="SB_30_R" localSheetId="13">#REF!</definedName>
    <definedName name="SB_30_R">#REF!</definedName>
    <definedName name="sbase">#REF!</definedName>
    <definedName name="SBIL15MIL" localSheetId="13">#REF!</definedName>
    <definedName name="SBIL15MIL">#REF!</definedName>
    <definedName name="SC.AA">#REF!</definedName>
    <definedName name="SC.AD">#REF!</definedName>
    <definedName name="SC.MA">#REF!</definedName>
    <definedName name="SC.MD">#REF!</definedName>
    <definedName name="SC_60" localSheetId="13">#REF!</definedName>
    <definedName name="SC_60">#REF!</definedName>
    <definedName name="sc_a_b" localSheetId="13">#REF!</definedName>
    <definedName name="sc_a_b">#REF!</definedName>
    <definedName name="sc_b" localSheetId="13">#REF!</definedName>
    <definedName name="sc_b">#REF!</definedName>
    <definedName name="sc53a" localSheetId="13">#REF!</definedName>
    <definedName name="sc53a">#REF!</definedName>
    <definedName name="SCALE" localSheetId="13">#REF!</definedName>
    <definedName name="SCALE">#REF!</definedName>
    <definedName name="SCapital" localSheetId="13">#REF!</definedName>
    <definedName name="SCapital">#REF!</definedName>
    <definedName name="Scdedule_D" localSheetId="13">#REF!</definedName>
    <definedName name="Scdedule_D">#REF!</definedName>
    <definedName name="SCDLC" localSheetId="13">#REF!</definedName>
    <definedName name="SCDLC">#REF!</definedName>
    <definedName name="Scenario">#REF!</definedName>
    <definedName name="SCF_Opt_CAMEL_Only">#REF!</definedName>
    <definedName name="SCH" localSheetId="13">#REF!</definedName>
    <definedName name="SCH">#REF!</definedName>
    <definedName name="SCH__2" localSheetId="13">#REF!</definedName>
    <definedName name="SCH__2">#REF!</definedName>
    <definedName name="SCH_1" localSheetId="13">#REF!</definedName>
    <definedName name="SCH_1">#REF!</definedName>
    <definedName name="SCH_1_">#REF!</definedName>
    <definedName name="SCH_1_2" localSheetId="13">#REF!</definedName>
    <definedName name="SCH_1_2">#REF!</definedName>
    <definedName name="SCH_10_">#REF!</definedName>
    <definedName name="SCH_10_11_12" localSheetId="13">#REF!</definedName>
    <definedName name="SCH_10_11_12">#REF!</definedName>
    <definedName name="SCH_11" localSheetId="13">#REF!</definedName>
    <definedName name="SCH_11">#REF!</definedName>
    <definedName name="SCH_11_">#REF!</definedName>
    <definedName name="SCH_12_">#REF!</definedName>
    <definedName name="SCH_13" localSheetId="13">#REF!</definedName>
    <definedName name="SCH_13">#REF!</definedName>
    <definedName name="SCH_13_">#REF!</definedName>
    <definedName name="SCH_14_">#REF!</definedName>
    <definedName name="SCH_14_15_16" localSheetId="13">#REF!</definedName>
    <definedName name="SCH_14_15_16">#REF!</definedName>
    <definedName name="SCH_16_">#REF!</definedName>
    <definedName name="SCH_17_">#REF!</definedName>
    <definedName name="SCH_18_">#REF!</definedName>
    <definedName name="SCH_2" localSheetId="13">#REF!</definedName>
    <definedName name="SCH_2">#REF!</definedName>
    <definedName name="SCH_2_">#REF!</definedName>
    <definedName name="SCH_3" localSheetId="13">#REF!</definedName>
    <definedName name="SCH_3">#REF!</definedName>
    <definedName name="SCH_3_">#REF!</definedName>
    <definedName name="SCH_3_4_5">"'file://Makess121/Documents and Settings/Satish Kanwar/Local Settings/Temporary Internet Files/OLK6A/Documents and Settings/Owner/My Documents/BS - 2004-05/BS 28.02.2005 STL - W.xls'#$B_Sheet.$#REF!$#REF!:$#REF!$#REF!"</definedName>
    <definedName name="SCH_4" localSheetId="13">#REF!</definedName>
    <definedName name="SCH_4">#REF!</definedName>
    <definedName name="SCH_5_">#REF!</definedName>
    <definedName name="SCH_6" localSheetId="13">#REF!</definedName>
    <definedName name="SCH_6">#REF!</definedName>
    <definedName name="SCH_6_">#REF!</definedName>
    <definedName name="SCH_6_7_5">"'file://Makess121/Documents and Settings/Satish Kanwar/Local Settings/Temporary Internet Files/OLK6A/Documents and Settings/Owner/My Documents/BS - 2004-05/BS 28.02.2005 STL - W.xls'#$B_Sheet.$#REF!$#REF!:$#REF!$#REF!"</definedName>
    <definedName name="SCH_6A_">#REF!</definedName>
    <definedName name="SCH_7" localSheetId="13">#REF!</definedName>
    <definedName name="SCH_7">#REF!</definedName>
    <definedName name="SCH_7_">#REF!</definedName>
    <definedName name="SCH_8_">#REF!</definedName>
    <definedName name="SCH_8_9_5">"'file://Makess121/Documents and Settings/Satish Kanwar/Local Settings/Temporary Internet Files/OLK6A/Documents and Settings/Owner/My Documents/BS - 2004-05/BS 28.02.2005 STL - W.xls'#$B_Sheet.$#REF!$#REF!:$#REF!$#REF!"</definedName>
    <definedName name="SCH_9_">#REF!</definedName>
    <definedName name="sch_a" localSheetId="13">#REF!</definedName>
    <definedName name="sch_a">#REF!</definedName>
    <definedName name="Sch_code">#REF!</definedName>
    <definedName name="SCH1_5" localSheetId="13">#REF!</definedName>
    <definedName name="SCH1_5">#REF!</definedName>
    <definedName name="Sch3to6">#REF!</definedName>
    <definedName name="SCH6_10" localSheetId="13">#REF!</definedName>
    <definedName name="SCH6_10">#REF!</definedName>
    <definedName name="Sch7Tto9">#REF!</definedName>
    <definedName name="SCHA" localSheetId="13">#REF!</definedName>
    <definedName name="SCHA">#REF!</definedName>
    <definedName name="SCHAA" localSheetId="13">#REF!</definedName>
    <definedName name="SCHAA">#REF!</definedName>
    <definedName name="schb" localSheetId="13">#REF!</definedName>
    <definedName name="schb">#REF!</definedName>
    <definedName name="schbb" localSheetId="13">#REF!</definedName>
    <definedName name="schbb">#REF!</definedName>
    <definedName name="SCHCCDD" localSheetId="13">#REF!</definedName>
    <definedName name="SCHCCDD">#REF!</definedName>
    <definedName name="SCHCD" localSheetId="13">#REF!</definedName>
    <definedName name="SCHCD">#REF!</definedName>
    <definedName name="Schdule1" hidden="1">{#N/A,#N/A,FALSE,"COMP"}</definedName>
    <definedName name="Schdule1_1" hidden="1">{#N/A,#N/A,FALSE,"COMP"}</definedName>
    <definedName name="Schdule1_2" hidden="1">{#N/A,#N/A,FALSE,"COMP"}</definedName>
    <definedName name="Sched_Pay" localSheetId="13">#REF!</definedName>
    <definedName name="Sched_Pay">#REF!</definedName>
    <definedName name="SCHEDA_1.3" localSheetId="13">#REF!</definedName>
    <definedName name="SCHEDA_1.3">#REF!</definedName>
    <definedName name="SCHEDULE_____IV___UNSECURED_LOANS">#REF!</definedName>
    <definedName name="SCHEDULE_____VI____INVESTMENTS">#REF!</definedName>
    <definedName name="SCHEDULE_____VII____CURRENT_ASSETS">#REF!</definedName>
    <definedName name="SCHEDULE____X____ACCRETION_IN_STOCK_OF_FINISHED_GOODS">!$A$68:$F$77</definedName>
    <definedName name="SCHEDULE___I____SHARE_CAPITAL">#REF!</definedName>
    <definedName name="SCHEDULE___II____RESERVES___SURPLUS">#REF!</definedName>
    <definedName name="SCHEDULE___III____SECURED_LOANS">#REF!</definedName>
    <definedName name="SCHEDULE___VIII___LOANS___ADVANCES">#REF!</definedName>
    <definedName name="SCHEDULE___XI_____CONSUMPTIOIN_OF_RAW_MTLS__CONSUMABLE_STORES___OTHER_MFG_EXPS.">!$A$79:$F$120</definedName>
    <definedName name="SCHEDULE___XII_____PERSONNEL_EXPENSES">#REF!</definedName>
    <definedName name="SCHEDULE___XIII______ADMINISTRATIVE_EXPENSES">#REF!</definedName>
    <definedName name="SCHEDULE__C" localSheetId="13">#REF!</definedName>
    <definedName name="SCHEDULE__C">#REF!</definedName>
    <definedName name="SCHEDULE__IX_____CURRENT_LIABILITIES___PROVISIONS">#REF!</definedName>
    <definedName name="Schedule__J" localSheetId="13">#REF!</definedName>
    <definedName name="Schedule__J">#REF!</definedName>
    <definedName name="Schedule__L" localSheetId="13">#REF!</definedName>
    <definedName name="Schedule__L">#REF!</definedName>
    <definedName name="SCHEDULE__XIV____INTEREST___FINANCE_CHARGES">#REF!</definedName>
    <definedName name="SCHEDULE__XV____SELLING___DISTR._EXPENSES">#REF!</definedName>
    <definedName name="schedule_1" hidden="1">{#N/A,#N/A,FALSE,"COMP"}</definedName>
    <definedName name="schedule_2" hidden="1">{#N/A,#N/A,FALSE,"COMP"}</definedName>
    <definedName name="Schedule_3" localSheetId="13">#REF!</definedName>
    <definedName name="Schedule_3">#REF!</definedName>
    <definedName name="Schedule_A" localSheetId="13">#REF!</definedName>
    <definedName name="Schedule_A">#REF!</definedName>
    <definedName name="Schedule_A_Report_Vers_0_CP_Mkts_with_MC">#REF!</definedName>
    <definedName name="Schedule_B" localSheetId="13">#REF!</definedName>
    <definedName name="Schedule_B">#REF!</definedName>
    <definedName name="Schedule_C" localSheetId="13">#REF!</definedName>
    <definedName name="Schedule_C">#REF!</definedName>
    <definedName name="Schedule_Capital" localSheetId="13">#REF!</definedName>
    <definedName name="Schedule_Capital">#REF!</definedName>
    <definedName name="Schedule_CurrentAssets" localSheetId="13">#REF!</definedName>
    <definedName name="Schedule_CurrentAssets">#REF!</definedName>
    <definedName name="Schedule_CurrentLiabilities" localSheetId="13">#REF!</definedName>
    <definedName name="Schedule_CurrentLiabilities">#REF!</definedName>
    <definedName name="Schedule_E" localSheetId="13">#REF!</definedName>
    <definedName name="Schedule_E">#REF!</definedName>
    <definedName name="Schedule_Expenditure" localSheetId="13">#REF!</definedName>
    <definedName name="Schedule_Expenditure">#REF!</definedName>
    <definedName name="Schedule_F" localSheetId="13">#REF!</definedName>
    <definedName name="Schedule_F">#REF!</definedName>
    <definedName name="Schedule_G" localSheetId="13">#REF!</definedName>
    <definedName name="Schedule_G">#REF!</definedName>
    <definedName name="Schedule_H" localSheetId="13">#REF!</definedName>
    <definedName name="Schedule_H">#REF!</definedName>
    <definedName name="Schedule_I" localSheetId="13">#REF!</definedName>
    <definedName name="Schedule_I">#REF!</definedName>
    <definedName name="Schedule_K" localSheetId="13">#REF!</definedName>
    <definedName name="Schedule_K">#REF!</definedName>
    <definedName name="Schedule_M" localSheetId="13">#REF!</definedName>
    <definedName name="Schedule_M">#REF!</definedName>
    <definedName name="Schedule_N" localSheetId="13">#REF!</definedName>
    <definedName name="Schedule_N">#REF!</definedName>
    <definedName name="SCHEDULE_NO._1">#REF!</definedName>
    <definedName name="SCHEDULE_NO._6">#REF!</definedName>
    <definedName name="Schedule_P" localSheetId="13">#REF!</definedName>
    <definedName name="Schedule_P">#REF!</definedName>
    <definedName name="Schedule_Q" localSheetId="13">#REF!</definedName>
    <definedName name="Schedule_Q">#REF!</definedName>
    <definedName name="Schedule2" localSheetId="13">#REF!</definedName>
    <definedName name="Schedule2">#REF!</definedName>
    <definedName name="schedule6" localSheetId="13">#REF!</definedName>
    <definedName name="schedule6">#REF!</definedName>
    <definedName name="Schedule9" localSheetId="13">#REF!</definedName>
    <definedName name="Schedule9">#REF!</definedName>
    <definedName name="Scheduled_Extra_Payments" localSheetId="13">#REF!</definedName>
    <definedName name="Scheduled_Extra_Payments">#REF!</definedName>
    <definedName name="Scheduled_Interest_Rate" localSheetId="13">#REF!</definedName>
    <definedName name="Scheduled_Interest_Rate">#REF!</definedName>
    <definedName name="Scheduled_Monthly_Payment" localSheetId="13">#REF!</definedName>
    <definedName name="Scheduled_Monthly_Payment">#REF!</definedName>
    <definedName name="SCHEE" localSheetId="13">#REF!</definedName>
    <definedName name="SCHEE">#REF!</definedName>
    <definedName name="SCHF" localSheetId="13">#REF!</definedName>
    <definedName name="SCHF">#REF!</definedName>
    <definedName name="SCHFF" localSheetId="13">#REF!</definedName>
    <definedName name="SCHFF">#REF!</definedName>
    <definedName name="SCHG" localSheetId="13">#REF!</definedName>
    <definedName name="SCHG">#REF!</definedName>
    <definedName name="SCHGG" localSheetId="13">#REF!</definedName>
    <definedName name="SCHGG">#REF!</definedName>
    <definedName name="SCHH" localSheetId="13">#REF!</definedName>
    <definedName name="SCHH">#REF!</definedName>
    <definedName name="SCHHH" localSheetId="13">#REF!</definedName>
    <definedName name="SCHHH">#REF!</definedName>
    <definedName name="SCHI" localSheetId="13">#REF!</definedName>
    <definedName name="SCHI">#REF!</definedName>
    <definedName name="SCHII" localSheetId="13">#REF!</definedName>
    <definedName name="SCHII">#REF!</definedName>
    <definedName name="SCHVI_IV" localSheetId="13">#REF!</definedName>
    <definedName name="SCHVI_IV">#REF!</definedName>
    <definedName name="scjdd">#REF!</definedName>
    <definedName name="Sconti">#REF!</definedName>
    <definedName name="SCOPE">#N/A</definedName>
    <definedName name="SCP_Mated_Pair">#REF!</definedName>
    <definedName name="SCP_Mated_Pair_Option">#REF!</definedName>
    <definedName name="SCP_SCF_New_Qty">#REF!</definedName>
    <definedName name="SCRBOH">#N/A</definedName>
    <definedName name="Screeningshare">#REF!</definedName>
    <definedName name="SCREOH">#N/A</definedName>
    <definedName name="SD" localSheetId="13">#REF!</definedName>
    <definedName name="SD">#REF!</definedName>
    <definedName name="sd_1" hidden="1">{"'Sheet1'!$L$16"}</definedName>
    <definedName name="SD_28" localSheetId="13">#REF!</definedName>
    <definedName name="SD_28">#REF!</definedName>
    <definedName name="SD_54" localSheetId="13">#REF!</definedName>
    <definedName name="SD_54">#REF!</definedName>
    <definedName name="SD_54A" localSheetId="13">#REF!</definedName>
    <definedName name="SD_54A">#REF!</definedName>
    <definedName name="SD_54A_DL" localSheetId="13">#REF!</definedName>
    <definedName name="SD_54A_DL">#REF!</definedName>
    <definedName name="SD_57" localSheetId="13">#REF!</definedName>
    <definedName name="SD_57">#REF!</definedName>
    <definedName name="SD_SB">#REF!</definedName>
    <definedName name="sdad" hidden="1">{#N/A,#N/A,FALSE,"SMT1";#N/A,#N/A,FALSE,"SMT2";#N/A,#N/A,FALSE,"Summary";#N/A,#N/A,FALSE,"Graphs";#N/A,#N/A,FALSE,"4 Panel"}</definedName>
    <definedName name="SDADA" localSheetId="13">#REF!</definedName>
    <definedName name="SDADA">#REF!</definedName>
    <definedName name="sdadhawejkl" hidden="1">{"DJH3",#N/A,FALSE,"PFL00805";"PJB3",#N/A,FALSE,"PFL00805";"JMD3",#N/A,FALSE,"PFL00805";"DNB3",#N/A,FALSE,"PFL00805";"MJP3",#N/A,FALSE,"PFL00805";"RAB3",#N/A,FALSE,"PFL00805";"GJW3",#N/A,FALSE,"PFL00805";"MASTER3",#N/A,FALSE,"PFL00805"}</definedName>
    <definedName name="sdaf" localSheetId="13">#REF!</definedName>
    <definedName name="sdaf">#REF!</definedName>
    <definedName name="sdafwf" localSheetId="13">#REF!</definedName>
    <definedName name="sdafwf">#REF!</definedName>
    <definedName name="SDASD" localSheetId="13">#REF!</definedName>
    <definedName name="SDASD">#REF!</definedName>
    <definedName name="sdasda" hidden="1">{#N/A,#N/A,FALSE,"SMT1";#N/A,#N/A,FALSE,"SMT2";#N/A,#N/A,FALSE,"Summary";#N/A,#N/A,FALSE,"Graphs";#N/A,#N/A,FALSE,"4 Panel"}</definedName>
    <definedName name="sdate">#REF!</definedName>
    <definedName name="SDCS" hidden="1">{#N/A,#N/A,TRUE,"Staffnos &amp; cost"}</definedName>
    <definedName name="sdfdfdfd" hidden="1">{"DJH3",#N/A,FALSE,"PFL00805";"PJB3",#N/A,FALSE,"PFL00805";"JMD3",#N/A,FALSE,"PFL00805";"DNB3",#N/A,FALSE,"PFL00805";"MJP3",#N/A,FALSE,"PFL00805";"RAB3",#N/A,FALSE,"PFL00805";"GJW3",#N/A,FALSE,"PFL00805";"MASTER3",#N/A,FALSE,"PFL00805"}</definedName>
    <definedName name="SDFDFDFDFDFD" hidden="1">{"DJH3",#N/A,FALSE,"PFL00805";"PJB3",#N/A,FALSE,"PFL00805";"JMD3",#N/A,FALSE,"PFL00805";"DNB3",#N/A,FALSE,"PFL00805";"MJP3",#N/A,FALSE,"PFL00805";"RAB3",#N/A,FALSE,"PFL00805";"GJW3",#N/A,FALSE,"PFL00805";"MASTER3",#N/A,FALSE,"PFL00805"}</definedName>
    <definedName name="sdfgwerxdfgfhjtgsdfserg">#REF!</definedName>
    <definedName name="sdfsa" localSheetId="13">#REF!</definedName>
    <definedName name="sdfsa">#REF!</definedName>
    <definedName name="sdfsdffsf" hidden="1">#REF!</definedName>
    <definedName name="SDFSDGF" hidden="1">{"GUIDELINE2",#N/A,FALSE,"GUIDE LINES"}</definedName>
    <definedName name="SDFSDGF_2" hidden="1">{"GUIDELINE2",#N/A,FALSE,"GUIDE LINES"}</definedName>
    <definedName name="sdfsf" hidden="1">{#N/A,#N/A,FALSE,"Full";#N/A,#N/A,FALSE,"Half";#N/A,#N/A,FALSE,"Op Expenses";#N/A,#N/A,FALSE,"Cap Charge";#N/A,#N/A,FALSE,"Cost C";#N/A,#N/A,FALSE,"PP&amp;E";#N/A,#N/A,FALSE,"R&amp;D"}</definedName>
    <definedName name="sdg" localSheetId="13">#REF!</definedName>
    <definedName name="sdg">#REF!</definedName>
    <definedName name="sdhdjfhe">#REF!</definedName>
    <definedName name="sdjvhb">#REF!</definedName>
    <definedName name="sdkjbv">#REF!</definedName>
    <definedName name="sdncb">#REF!</definedName>
    <definedName name="sds" hidden="1">{"plansummary",#N/A,FALSE,"PlanSummary";"sales",#N/A,FALSE,"Sales Rec";"productivity",#N/A,FALSE,"Productivity Rec";"capitalspending",#N/A,FALSE,"Capital Spending"}</definedName>
    <definedName name="sds_2" hidden="1">{"plansummary",#N/A,FALSE,"PlanSummary";"sales",#N/A,FALSE,"Sales Rec";"productivity",#N/A,FALSE,"Productivity Rec";"capitalspending",#N/A,FALSE,"Capital Spending"}</definedName>
    <definedName name="sdsad">#REF!</definedName>
    <definedName name="SDSD" hidden="1">{#N/A,#N/A,FALSE,"Staffnos &amp; cost"}</definedName>
    <definedName name="SDSD_1" hidden="1">{#N/A,#N/A,FALSE,"Staffnos &amp; cost"}</definedName>
    <definedName name="SDSD_2" hidden="1">{#N/A,#N/A,FALSE,"Staffnos &amp; cost"}</definedName>
    <definedName name="sdsdfsd" hidden="1">{"DJH3",#N/A,FALSE,"PFL00805";"PJB3",#N/A,FALSE,"PFL00805";"JMD3",#N/A,FALSE,"PFL00805";"DNB3",#N/A,FALSE,"PFL00805";"MJP3",#N/A,FALSE,"PFL00805";"RAB3",#N/A,FALSE,"PFL00805";"GJW3",#N/A,FALSE,"PFL00805";"MASTER3",#N/A,FALSE,"PFL00805"}</definedName>
    <definedName name="sdsdfsdfs" hidden="1">{"DJH3",#N/A,FALSE,"PFL00805";"PJB3",#N/A,FALSE,"PFL00805";"JMD3",#N/A,FALSE,"PFL00805";"DNB3",#N/A,FALSE,"PFL00805";"MJP3",#N/A,FALSE,"PFL00805";"RAB3",#N/A,FALSE,"PFL00805";"GJW3",#N/A,FALSE,"PFL00805";"MASTER3",#N/A,FALSE,"PFL00805"}</definedName>
    <definedName name="sdsf">#REF!</definedName>
    <definedName name="SDSTER" localSheetId="13">#REF!</definedName>
    <definedName name="SDSTER">#REF!</definedName>
    <definedName name="sdt" localSheetId="13">#REF!</definedName>
    <definedName name="sdt">#REF!</definedName>
    <definedName name="sealand3" hidden="1">{#N/A,#N/A,FALSE,"USMED 3";#N/A,#N/A,FALSE,"MARCHALLENGER 1";#N/A,#N/A,FALSE,"MARCHALLENGER 2";#N/A,#N/A,FALSE,"MARCHALLENGER 3";#N/A,#N/A,FALSE,"MARCHALLENGER 4"}</definedName>
    <definedName name="Seasonal">#REF!</definedName>
    <definedName name="sec">#REF!</definedName>
    <definedName name="SEC_LOAN" localSheetId="13">#REF!</definedName>
    <definedName name="SEC_LOAN">#REF!</definedName>
    <definedName name="SEC43B">#REF!</definedName>
    <definedName name="SECOND">#REF!</definedName>
    <definedName name="section.SheduleTDS2" localSheetId="13">#REF!</definedName>
    <definedName name="section.SheduleTDS2">#REF!</definedName>
    <definedName name="Section1">#REF!</definedName>
    <definedName name="Section10">#REF!</definedName>
    <definedName name="Section11">#REF!</definedName>
    <definedName name="Section12">#REF!</definedName>
    <definedName name="Section13">#REF!</definedName>
    <definedName name="Section14">#REF!</definedName>
    <definedName name="Section2">#REF!</definedName>
    <definedName name="Section3">#REF!</definedName>
    <definedName name="Section4">#REF!</definedName>
    <definedName name="Section5">#REF!</definedName>
    <definedName name="Section6">#REF!</definedName>
    <definedName name="Section7">#REF!</definedName>
    <definedName name="Section8">#REF!</definedName>
    <definedName name="Section9">#REF!</definedName>
    <definedName name="sectionB">#REF!</definedName>
    <definedName name="sectionC">#REF!</definedName>
    <definedName name="sectionD">#REF!</definedName>
    <definedName name="sectionE">#REF!</definedName>
    <definedName name="sectionF">#REF!</definedName>
    <definedName name="sectionG">#REF!</definedName>
    <definedName name="sectionH">#REF!</definedName>
    <definedName name="sectionJ">#REF!</definedName>
    <definedName name="sectionK">#REF!</definedName>
    <definedName name="sectionM">#REF!</definedName>
    <definedName name="sectionO">#REF!</definedName>
    <definedName name="Secured_loans">#REF!</definedName>
    <definedName name="Securities" localSheetId="13">#REF!</definedName>
    <definedName name="Securities">#REF!</definedName>
    <definedName name="security" localSheetId="13">#REF!</definedName>
    <definedName name="security">#REF!</definedName>
    <definedName name="SEDDON">#REF!</definedName>
    <definedName name="sefhefhkdhfdg" localSheetId="13">#REF!</definedName>
    <definedName name="sefhefhkdhfdg">#REF!</definedName>
    <definedName name="SEG2A">#REF!</definedName>
    <definedName name="Segment" localSheetId="13">#REF!</definedName>
    <definedName name="Segment">#REF!</definedName>
    <definedName name="segmentBS">#REF!</definedName>
    <definedName name="segmentpl">#REF!</definedName>
    <definedName name="segpbt">#REF!</definedName>
    <definedName name="Seite1" localSheetId="13">#REF!</definedName>
    <definedName name="Seite1">#REF!</definedName>
    <definedName name="Seite2" localSheetId="13">#REF!</definedName>
    <definedName name="Seite2">#REF!</definedName>
    <definedName name="Seite3" localSheetId="13">#REF!</definedName>
    <definedName name="Seite3">#REF!</definedName>
    <definedName name="SEKCHF" localSheetId="13">#REF!</definedName>
    <definedName name="SEKCHF">#REF!</definedName>
    <definedName name="SEKDEM" localSheetId="13">#REF!</definedName>
    <definedName name="SEKDEM">#REF!</definedName>
    <definedName name="SEKESP" localSheetId="13">#REF!</definedName>
    <definedName name="SEKESP">#REF!</definedName>
    <definedName name="SEKFRF" localSheetId="13">#REF!</definedName>
    <definedName name="SEKFRF">#REF!</definedName>
    <definedName name="SEKGBP" localSheetId="13">#REF!</definedName>
    <definedName name="SEKGBP">#REF!</definedName>
    <definedName name="SEKHKD" localSheetId="13">#REF!</definedName>
    <definedName name="SEKHKD">#REF!</definedName>
    <definedName name="SEKJPY" localSheetId="13">#REF!</definedName>
    <definedName name="SEKJPY">#REF!</definedName>
    <definedName name="SEKUSD" localSheetId="13">#REF!</definedName>
    <definedName name="SEKUSD">#REF!</definedName>
    <definedName name="sel_pc">#REF!</definedName>
    <definedName name="sel_price">#REF!</definedName>
    <definedName name="select1">#REF!</definedName>
    <definedName name="Selection" localSheetId="13">#REF!</definedName>
    <definedName name="Selection">#REF!</definedName>
    <definedName name="SellingExp" localSheetId="13">#REF!</definedName>
    <definedName name="SellingExp">#REF!</definedName>
    <definedName name="sellingexp." localSheetId="13">#REF!</definedName>
    <definedName name="sellingexp.">#REF!</definedName>
    <definedName name="SellingExp_10">#REF!</definedName>
    <definedName name="SellingExp_11">#REF!</definedName>
    <definedName name="SellingExp_12">#REF!</definedName>
    <definedName name="SellingExp_9">#REF!</definedName>
    <definedName name="SEMIIN">#N/A</definedName>
    <definedName name="sencount" hidden="1">1</definedName>
    <definedName name="SENSITIVITY2" localSheetId="13">#REF!</definedName>
    <definedName name="SENSITIVITY2">#REF!</definedName>
    <definedName name="SENSOR1" localSheetId="13">#REF!</definedName>
    <definedName name="SENSOR1">#REF!</definedName>
    <definedName name="SENSOR2" localSheetId="13">#REF!</definedName>
    <definedName name="SENSOR2">#REF!</definedName>
    <definedName name="sep" localSheetId="13">#REF!</definedName>
    <definedName name="sep">#REF!</definedName>
    <definedName name="Separation_Rate" localSheetId="13">#REF!</definedName>
    <definedName name="Separation_Rate">#REF!</definedName>
    <definedName name="SEPIVE">#REF!</definedName>
    <definedName name="SEPMOT">#REF!</definedName>
    <definedName name="sepn">#REF!</definedName>
    <definedName name="sept" localSheetId="13">#REF!</definedName>
    <definedName name="sept">#REF!</definedName>
    <definedName name="september" localSheetId="13">#REF!</definedName>
    <definedName name="september">#REF!</definedName>
    <definedName name="SeptemberBalsAct">#REF!</definedName>
    <definedName name="SEPVEH">#REF!</definedName>
    <definedName name="Sequence" localSheetId="13">#REF!</definedName>
    <definedName name="Sequence">#REF!</definedName>
    <definedName name="ser">#REF!</definedName>
    <definedName name="ser_fac">#REF!</definedName>
    <definedName name="serfeq">"anna"</definedName>
    <definedName name="serqw" hidden="1">{#N/A,#N/A,FALSE,"Staffnos &amp; cost"}</definedName>
    <definedName name="sertm">#REF!</definedName>
    <definedName name="sertm1">#REF!</definedName>
    <definedName name="Server">"SHVW12:"</definedName>
    <definedName name="Service_Charges" localSheetId="13">#REF!</definedName>
    <definedName name="Service_Charges">#REF!</definedName>
    <definedName name="Service_Price_Column">#REF!</definedName>
    <definedName name="Services">#REF!</definedName>
    <definedName name="set" localSheetId="13">#REF!</definedName>
    <definedName name="set">#REF!</definedName>
    <definedName name="set_off">#REF!</definedName>
    <definedName name="setgbnwren">#REF!</definedName>
    <definedName name="SETOFBOOKSID1">#REF!</definedName>
    <definedName name="SETOFBOOKSID2">#REF!</definedName>
    <definedName name="SETOFBOOKSID3">#REF!</definedName>
    <definedName name="SETOFBOOKSID4">#REF!</definedName>
    <definedName name="SETOFBOOKSID5">#REF!</definedName>
    <definedName name="SETOFBOOKSID6">#REF!</definedName>
    <definedName name="SETOFBOOKSID7">#REF!</definedName>
    <definedName name="SETOFBOOKSNAME1">#REF!</definedName>
    <definedName name="SETOFBOOKSNAME2">#REF!</definedName>
    <definedName name="SETOFBOOKSNAME3">#REF!</definedName>
    <definedName name="SETOFBOOKSNAME4">#REF!</definedName>
    <definedName name="SETOFBOOKSNAME5">#REF!</definedName>
    <definedName name="SETOFBOOKSNAME6">#REF!</definedName>
    <definedName name="SETOFBOOKSNAME7">#REF!</definedName>
    <definedName name="sets" localSheetId="13">#REF!</definedName>
    <definedName name="sets">#REF!</definedName>
    <definedName name="settaihikei">#REF!</definedName>
    <definedName name="settaikousai">#REF!</definedName>
    <definedName name="SETTORE">#REF!</definedName>
    <definedName name="sex" localSheetId="13">#REF!</definedName>
    <definedName name="sex">#REF!</definedName>
    <definedName name="SF_23_DL" localSheetId="13">#REF!</definedName>
    <definedName name="SF_23_DL">#REF!</definedName>
    <definedName name="SF_23_R" localSheetId="13">#REF!</definedName>
    <definedName name="SF_23_R">#REF!</definedName>
    <definedName name="SF_24_DL" localSheetId="13">#REF!</definedName>
    <definedName name="SF_24_DL">#REF!</definedName>
    <definedName name="SF_24_R" localSheetId="13">#REF!</definedName>
    <definedName name="SF_24_R">#REF!</definedName>
    <definedName name="SFAS131_9803__Export_List">#REF!</definedName>
    <definedName name="sfawf" localSheetId="13">#REF!</definedName>
    <definedName name="sfawf">#REF!</definedName>
    <definedName name="sfInd" localSheetId="13">#REF!</definedName>
    <definedName name="sfInd">#REF!</definedName>
    <definedName name="sfj">#REF!</definedName>
    <definedName name="sfjkdgfjldsgvfjkdsbvdf" localSheetId="13">#REF!</definedName>
    <definedName name="sfjkdgfjldsgvfjkdsbvdf">#REF!</definedName>
    <definedName name="sfmjnfvkervwdacfkjdbnfjwherinhwrfkjmewr">#REF!</definedName>
    <definedName name="sfnQ1" localSheetId="13">#REF!</definedName>
    <definedName name="sfnQ1">#REF!</definedName>
    <definedName name="sfnQ1_00" localSheetId="13">#REF!</definedName>
    <definedName name="sfnQ1_00">#REF!</definedName>
    <definedName name="sfnQ2" localSheetId="13">#REF!</definedName>
    <definedName name="sfnQ2">#REF!</definedName>
    <definedName name="sfnQ2_00" localSheetId="13">#REF!</definedName>
    <definedName name="sfnQ2_00">#REF!</definedName>
    <definedName name="sfnQ3" localSheetId="13">#REF!</definedName>
    <definedName name="sfnQ3">#REF!</definedName>
    <definedName name="sfnQ3_01" localSheetId="13">#REF!</definedName>
    <definedName name="sfnQ3_01">#REF!</definedName>
    <definedName name="sfnQ4" localSheetId="13">#REF!</definedName>
    <definedName name="sfnQ4">#REF!</definedName>
    <definedName name="SFormula">#REF!</definedName>
    <definedName name="sfQ1_00" localSheetId="13">#REF!</definedName>
    <definedName name="sfQ1_00">#REF!</definedName>
    <definedName name="sfQ2_00" localSheetId="13">#REF!</definedName>
    <definedName name="sfQ2_00">#REF!</definedName>
    <definedName name="sfQ3_00" localSheetId="13">#REF!</definedName>
    <definedName name="sfQ3_00">#REF!</definedName>
    <definedName name="sfQ4_00" localSheetId="13">#REF!</definedName>
    <definedName name="sfQ4_00">#REF!</definedName>
    <definedName name="sfs">#REF!</definedName>
    <definedName name="sfsa">#REF!</definedName>
    <definedName name="sfsfsf" localSheetId="13" hidden="1">#REF!</definedName>
    <definedName name="sfsfsf" hidden="1">#REF!</definedName>
    <definedName name="sft" localSheetId="13">#REF!</definedName>
    <definedName name="sft">#REF!</definedName>
    <definedName name="sfwnQ1" localSheetId="13">#REF!</definedName>
    <definedName name="sfwnQ1">#REF!</definedName>
    <definedName name="sfwnQ2" localSheetId="13">#REF!</definedName>
    <definedName name="sfwnQ2">#REF!</definedName>
    <definedName name="sfwnQ3" localSheetId="13">#REF!</definedName>
    <definedName name="sfwnQ3">#REF!</definedName>
    <definedName name="sfwnQ4" localSheetId="13">#REF!</definedName>
    <definedName name="sfwnQ4">#REF!</definedName>
    <definedName name="sfwQ1" localSheetId="13">#REF!</definedName>
    <definedName name="sfwQ1">#REF!</definedName>
    <definedName name="sfwQ2" localSheetId="13">#REF!</definedName>
    <definedName name="sfwQ2">#REF!</definedName>
    <definedName name="sfwQ3" localSheetId="13">#REF!</definedName>
    <definedName name="sfwQ3">#REF!</definedName>
    <definedName name="sfwQ4" localSheetId="13">#REF!</definedName>
    <definedName name="sfwQ4">#REF!</definedName>
    <definedName name="sfwYear_Total" localSheetId="13">#REF!</definedName>
    <definedName name="sfwYear_Total">#REF!</definedName>
    <definedName name="sfYear_Total" localSheetId="13">#REF!</definedName>
    <definedName name="sfYear_Total">#REF!</definedName>
    <definedName name="SG" localSheetId="13">#REF!</definedName>
    <definedName name="SG">#REF!</definedName>
    <definedName name="SG_22" localSheetId="13">#REF!</definedName>
    <definedName name="SG_22">#REF!</definedName>
    <definedName name="SG_23" localSheetId="13">#REF!</definedName>
    <definedName name="SG_23">#REF!</definedName>
    <definedName name="SG_37_DL" localSheetId="13">#REF!</definedName>
    <definedName name="SG_37_DL">#REF!</definedName>
    <definedName name="SG_37_R" localSheetId="13">#REF!</definedName>
    <definedName name="SG_37_R">#REF!</definedName>
    <definedName name="SG_A_as___of_gross_turnover" localSheetId="13">#REF!</definedName>
    <definedName name="SG_A_as___of_gross_turnover">#REF!</definedName>
    <definedName name="SG1Base">#REF!</definedName>
    <definedName name="SG1BaseIndia">#REF!</definedName>
    <definedName name="SG2Base">#REF!</definedName>
    <definedName name="SG2BaseIndia">#REF!</definedName>
    <definedName name="SG3Base">#REF!</definedName>
    <definedName name="SG3BaseIndia">#REF!</definedName>
    <definedName name="SGA_Block_Reconciliation">#REF!</definedName>
    <definedName name="SGA_Inventory_Tally">#REF!</definedName>
    <definedName name="SGP">#REF!</definedName>
    <definedName name="sgzg" localSheetId="13">#REF!</definedName>
    <definedName name="sgzg">#REF!</definedName>
    <definedName name="sh" localSheetId="13">#REF!</definedName>
    <definedName name="sh">#REF!</definedName>
    <definedName name="SH_1234" localSheetId="13">#REF!</definedName>
    <definedName name="SH_1234">#REF!</definedName>
    <definedName name="SH_1314" localSheetId="13">#REF!</definedName>
    <definedName name="SH_1314">#REF!</definedName>
    <definedName name="SH_5" localSheetId="13">#REF!</definedName>
    <definedName name="SH_5">#REF!</definedName>
    <definedName name="SH_678" localSheetId="13">#REF!</definedName>
    <definedName name="SH_678">#REF!</definedName>
    <definedName name="SH_83" localSheetId="13">#REF!</definedName>
    <definedName name="SH_83">#REF!</definedName>
    <definedName name="SH_84" localSheetId="13">#REF!</definedName>
    <definedName name="SH_84">#REF!</definedName>
    <definedName name="SH_85" localSheetId="13">#REF!</definedName>
    <definedName name="SH_85">#REF!</definedName>
    <definedName name="SH_9101112" localSheetId="13">#REF!</definedName>
    <definedName name="SH_9101112">#REF!</definedName>
    <definedName name="share_CSAV" localSheetId="13">#REF!</definedName>
    <definedName name="share_CSAV">#REF!</definedName>
    <definedName name="SHARED_FORMULA_0">#N/A</definedName>
    <definedName name="SHARED_FORMULA_1">#N/A</definedName>
    <definedName name="SHARED_FORMULA_10">#N/A</definedName>
    <definedName name="SHARED_FORMULA_100">#N/A</definedName>
    <definedName name="SHARED_FORMULA_101">#N/A</definedName>
    <definedName name="SHARED_FORMULA_102">#N/A</definedName>
    <definedName name="SHARED_FORMULA_103">#N/A</definedName>
    <definedName name="SHARED_FORMULA_104">#N/A</definedName>
    <definedName name="SHARED_FORMULA_105">#N/A</definedName>
    <definedName name="SHARED_FORMULA_106">#N/A</definedName>
    <definedName name="SHARED_FORMULA_107">#N/A</definedName>
    <definedName name="SHARED_FORMULA_108">#N/A</definedName>
    <definedName name="SHARED_FORMULA_109">#N/A</definedName>
    <definedName name="SHARED_FORMULA_11">#N/A</definedName>
    <definedName name="SHARED_FORMULA_110">#N/A</definedName>
    <definedName name="SHARED_FORMULA_111">#N/A</definedName>
    <definedName name="SHARED_FORMULA_112">#N/A</definedName>
    <definedName name="SHARED_FORMULA_113">#N/A</definedName>
    <definedName name="SHARED_FORMULA_114">#N/A</definedName>
    <definedName name="SHARED_FORMULA_115">#N/A</definedName>
    <definedName name="SHARED_FORMULA_116">#N/A</definedName>
    <definedName name="SHARED_FORMULA_117">#N/A</definedName>
    <definedName name="SHARED_FORMULA_118">#N/A</definedName>
    <definedName name="SHARED_FORMULA_119">#N/A</definedName>
    <definedName name="SHARED_FORMULA_12">#N/A</definedName>
    <definedName name="SHARED_FORMULA_120">#N/A</definedName>
    <definedName name="SHARED_FORMULA_121">#N/A</definedName>
    <definedName name="SHARED_FORMULA_122">#N/A</definedName>
    <definedName name="SHARED_FORMULA_123">#N/A</definedName>
    <definedName name="SHARED_FORMULA_124">#N/A</definedName>
    <definedName name="SHARED_FORMULA_125">#N/A</definedName>
    <definedName name="SHARED_FORMULA_126">#N/A</definedName>
    <definedName name="SHARED_FORMULA_127">#N/A</definedName>
    <definedName name="SHARED_FORMULA_128">#N/A</definedName>
    <definedName name="SHARED_FORMULA_129">#N/A</definedName>
    <definedName name="SHARED_FORMULA_13">#N/A</definedName>
    <definedName name="SHARED_FORMULA_130">#N/A</definedName>
    <definedName name="SHARED_FORMULA_131">#N/A</definedName>
    <definedName name="SHARED_FORMULA_132">#N/A</definedName>
    <definedName name="SHARED_FORMULA_133">#N/A</definedName>
    <definedName name="SHARED_FORMULA_134">#N/A</definedName>
    <definedName name="SHARED_FORMULA_135">#N/A</definedName>
    <definedName name="SHARED_FORMULA_136">#N/A</definedName>
    <definedName name="SHARED_FORMULA_137">#N/A</definedName>
    <definedName name="SHARED_FORMULA_138">#N/A</definedName>
    <definedName name="SHARED_FORMULA_139">#N/A</definedName>
    <definedName name="SHARED_FORMULA_14">#N/A</definedName>
    <definedName name="SHARED_FORMULA_140">#N/A</definedName>
    <definedName name="SHARED_FORMULA_141">#N/A</definedName>
    <definedName name="SHARED_FORMULA_142">#N/A</definedName>
    <definedName name="SHARED_FORMULA_143">#N/A</definedName>
    <definedName name="SHARED_FORMULA_144">#N/A</definedName>
    <definedName name="SHARED_FORMULA_145">#N/A</definedName>
    <definedName name="SHARED_FORMULA_146">#N/A</definedName>
    <definedName name="SHARED_FORMULA_147">#N/A</definedName>
    <definedName name="SHARED_FORMULA_148">#N/A</definedName>
    <definedName name="SHARED_FORMULA_149">#N/A</definedName>
    <definedName name="SHARED_FORMULA_15">#N/A</definedName>
    <definedName name="SHARED_FORMULA_150">#N/A</definedName>
    <definedName name="SHARED_FORMULA_151">#N/A</definedName>
    <definedName name="SHARED_FORMULA_152">#N/A</definedName>
    <definedName name="SHARED_FORMULA_153">#N/A</definedName>
    <definedName name="SHARED_FORMULA_154">#N/A</definedName>
    <definedName name="SHARED_FORMULA_155">#N/A</definedName>
    <definedName name="SHARED_FORMULA_156">#N/A</definedName>
    <definedName name="SHARED_FORMULA_157">#N/A</definedName>
    <definedName name="SHARED_FORMULA_158">#N/A</definedName>
    <definedName name="SHARED_FORMULA_159">#N/A</definedName>
    <definedName name="SHARED_FORMULA_16">#N/A</definedName>
    <definedName name="SHARED_FORMULA_160">#N/A</definedName>
    <definedName name="SHARED_FORMULA_161">#N/A</definedName>
    <definedName name="SHARED_FORMULA_162">#N/A</definedName>
    <definedName name="SHARED_FORMULA_163">#N/A</definedName>
    <definedName name="SHARED_FORMULA_164">#N/A</definedName>
    <definedName name="SHARED_FORMULA_165">#N/A</definedName>
    <definedName name="SHARED_FORMULA_166">#N/A</definedName>
    <definedName name="SHARED_FORMULA_167">#N/A</definedName>
    <definedName name="SHARED_FORMULA_168">#N/A</definedName>
    <definedName name="SHARED_FORMULA_169">#N/A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29">#N/A</definedName>
    <definedName name="SHARED_FORMULA_3">#N/A</definedName>
    <definedName name="SHARED_FORMULA_30">#N/A</definedName>
    <definedName name="SHARED_FORMULA_31">#N/A</definedName>
    <definedName name="SHARED_FORMULA_32">#N/A</definedName>
    <definedName name="SHARED_FORMULA_33">#N/A</definedName>
    <definedName name="SHARED_FORMULA_34">#N/A</definedName>
    <definedName name="SHARED_FORMULA_35">#N/A</definedName>
    <definedName name="SHARED_FORMULA_36">#N/A</definedName>
    <definedName name="SHARED_FORMULA_37">#N/A</definedName>
    <definedName name="SHARED_FORMULA_38">#N/A</definedName>
    <definedName name="SHARED_FORMULA_39">#N/A</definedName>
    <definedName name="SHARED_FORMULA_4">#N/A</definedName>
    <definedName name="SHARED_FORMULA_40">#N/A</definedName>
    <definedName name="SHARED_FORMULA_41">#N/A</definedName>
    <definedName name="SHARED_FORMULA_42">#N/A</definedName>
    <definedName name="SHARED_FORMULA_43">#N/A</definedName>
    <definedName name="SHARED_FORMULA_44">#N/A</definedName>
    <definedName name="SHARED_FORMULA_45">#N/A</definedName>
    <definedName name="SHARED_FORMULA_46">#N/A</definedName>
    <definedName name="SHARED_FORMULA_47">#N/A</definedName>
    <definedName name="SHARED_FORMULA_48">#N/A</definedName>
    <definedName name="SHARED_FORMULA_49">#N/A</definedName>
    <definedName name="SHARED_FORMULA_5">#N/A</definedName>
    <definedName name="SHARED_FORMULA_50">#N/A</definedName>
    <definedName name="SHARED_FORMULA_51">#N/A</definedName>
    <definedName name="SHARED_FORMULA_52">#N/A</definedName>
    <definedName name="SHARED_FORMULA_53">#N/A</definedName>
    <definedName name="SHARED_FORMULA_54">#N/A</definedName>
    <definedName name="SHARED_FORMULA_55">#N/A</definedName>
    <definedName name="SHARED_FORMULA_56">#N/A</definedName>
    <definedName name="SHARED_FORMULA_57">#N/A</definedName>
    <definedName name="SHARED_FORMULA_58">#N/A</definedName>
    <definedName name="SHARED_FORMULA_59">#N/A</definedName>
    <definedName name="SHARED_FORMULA_6">#N/A</definedName>
    <definedName name="SHARED_FORMULA_60">#N/A</definedName>
    <definedName name="SHARED_FORMULA_61">#N/A</definedName>
    <definedName name="SHARED_FORMULA_62">#N/A</definedName>
    <definedName name="SHARED_FORMULA_63">#N/A</definedName>
    <definedName name="SHARED_FORMULA_64">#N/A</definedName>
    <definedName name="SHARED_FORMULA_65">#N/A</definedName>
    <definedName name="SHARED_FORMULA_66">#N/A</definedName>
    <definedName name="SHARED_FORMULA_67">#N/A</definedName>
    <definedName name="SHARED_FORMULA_68">#N/A</definedName>
    <definedName name="SHARED_FORMULA_69">#N/A</definedName>
    <definedName name="SHARED_FORMULA_7">#N/A</definedName>
    <definedName name="SHARED_FORMULA_70">#N/A</definedName>
    <definedName name="SHARED_FORMULA_71">#N/A</definedName>
    <definedName name="SHARED_FORMULA_72">#N/A</definedName>
    <definedName name="SHARED_FORMULA_73">#N/A</definedName>
    <definedName name="SHARED_FORMULA_74">#N/A</definedName>
    <definedName name="SHARED_FORMULA_75">#N/A</definedName>
    <definedName name="SHARED_FORMULA_76">#N/A</definedName>
    <definedName name="SHARED_FORMULA_77">#N/A</definedName>
    <definedName name="SHARED_FORMULA_78">#N/A</definedName>
    <definedName name="SHARED_FORMULA_79">#N/A</definedName>
    <definedName name="SHARED_FORMULA_8">#N/A</definedName>
    <definedName name="SHARED_FORMULA_80">#N/A</definedName>
    <definedName name="SHARED_FORMULA_81">#N/A</definedName>
    <definedName name="SHARED_FORMULA_82">#N/A</definedName>
    <definedName name="SHARED_FORMULA_83">#N/A</definedName>
    <definedName name="SHARED_FORMULA_84">#N/A</definedName>
    <definedName name="SHARED_FORMULA_85">#N/A</definedName>
    <definedName name="SHARED_FORMULA_86">#N/A</definedName>
    <definedName name="SHARED_FORMULA_87">#N/A</definedName>
    <definedName name="SHARED_FORMULA_88">#N/A</definedName>
    <definedName name="SHARED_FORMULA_89">#N/A</definedName>
    <definedName name="SHARED_FORMULA_9">#N/A</definedName>
    <definedName name="SHARED_FORMULA_90">#N/A</definedName>
    <definedName name="SHARED_FORMULA_91">#N/A</definedName>
    <definedName name="SHARED_FORMULA_92">#N/A</definedName>
    <definedName name="SHARED_FORMULA_93">#N/A</definedName>
    <definedName name="SHARED_FORMULA_94">#N/A</definedName>
    <definedName name="SHARED_FORMULA_95">#N/A</definedName>
    <definedName name="SHARED_FORMULA_96">#N/A</definedName>
    <definedName name="SHARED_FORMULA_97">#N/A</definedName>
    <definedName name="SHARED_FORMULA_98">#N/A</definedName>
    <definedName name="SHARED_FORMULA_99">#N/A</definedName>
    <definedName name="shares">#REF!</definedName>
    <definedName name="shares_qtr">#REF!</definedName>
    <definedName name="SHEET">#REF!</definedName>
    <definedName name="Sheet_Index" localSheetId="13">#REF!</definedName>
    <definedName name="Sheet_Index">#REF!</definedName>
    <definedName name="Sheet1" localSheetId="13">#REF!</definedName>
    <definedName name="Sheet1">#REF!</definedName>
    <definedName name="sheet3" hidden="1">{#N/A,#N/A,FALSE,"Staffnos &amp; cost"}</definedName>
    <definedName name="sheet3_1" hidden="1">{#N/A,#N/A,FALSE,"Staffnos &amp; cost"}</definedName>
    <definedName name="sheet3_1_1" hidden="1">{#N/A,#N/A,FALSE,"Staffnos &amp; cost"}</definedName>
    <definedName name="sheet3_1_2" hidden="1">{#N/A,#N/A,FALSE,"Staffnos &amp; cost"}</definedName>
    <definedName name="sheet3_2" hidden="1">{#N/A,#N/A,FALSE,"Staffnos &amp; cost"}</definedName>
    <definedName name="sheet3_2_1" hidden="1">{#N/A,#N/A,FALSE,"Staffnos &amp; cost"}</definedName>
    <definedName name="sheet3_3" hidden="1">{#N/A,#N/A,FALSE,"Staffnos &amp; cost"}</definedName>
    <definedName name="sheet3_4" hidden="1">{#N/A,#N/A,FALSE,"Staffnos &amp; cost"}</definedName>
    <definedName name="sheet3_5" hidden="1">{#N/A,#N/A,FALSE,"Staffnos &amp; cost"}</definedName>
    <definedName name="SHFIAJD" hidden="1">{"Curves","Chart 3","Curves Graphique 3"}</definedName>
    <definedName name="Shilpa">#REF!</definedName>
    <definedName name="SHIPP1" localSheetId="13">#REF!</definedName>
    <definedName name="SHIPP1">#REF!</definedName>
    <definedName name="SHIPS">#REF!</definedName>
    <definedName name="shiv" localSheetId="13">#REF!</definedName>
    <definedName name="shiv">#REF!</definedName>
    <definedName name="sho" localSheetId="13">#REF!</definedName>
    <definedName name="sho">#REF!</definedName>
    <definedName name="Shop_Floor_Hour_Rate___2000">"kapil"</definedName>
    <definedName name="Short_Name_list">#REF!</definedName>
    <definedName name="Shorten_Compensation_Planning_Cycle_time_for_Compensation_Group" localSheetId="13">#REF!</definedName>
    <definedName name="Shorten_Compensation_Planning_Cycle_time_for_Compensation_Group">#REF!</definedName>
    <definedName name="show" localSheetId="13">#REF!</definedName>
    <definedName name="show">#REF!</definedName>
    <definedName name="Show.Date">IF(#REF!&lt;&gt;"",DATE(YEAR(First_payment_due),MONTH(First_payment_due)+(#REF!-1)*12/Payments_per_year,DAY(First_payment_due)),"")</definedName>
    <definedName name="Shree_Krishna_Polypack">NA()</definedName>
    <definedName name="shsdfhsdfhkjs" hidden="1">{#N/A,#N/A,TRUE,"Staffnos &amp; cost"}</definedName>
    <definedName name="shsdfhsdfhkjs_1" hidden="1">{#N/A,#N/A,TRUE,"Staffnos &amp; cost"}</definedName>
    <definedName name="shsdfhsdfhkjs_1_1" hidden="1">{#N/A,#N/A,TRUE,"Staffnos &amp; cost"}</definedName>
    <definedName name="shsdfhsdfhkjs_1_2" hidden="1">{#N/A,#N/A,TRUE,"Staffnos &amp; cost"}</definedName>
    <definedName name="shsdfhsdfhkjs_2" hidden="1">{#N/A,#N/A,TRUE,"Staffnos &amp; cost"}</definedName>
    <definedName name="shsdfhsdfhkjs_2_1" hidden="1">{#N/A,#N/A,TRUE,"Staffnos &amp; cost"}</definedName>
    <definedName name="shsdfhsdfhkjs_3" hidden="1">{#N/A,#N/A,TRUE,"Staffnos &amp; cost"}</definedName>
    <definedName name="shsdfhsdfhkjs_4" hidden="1">{#N/A,#N/A,TRUE,"Staffnos &amp; cost"}</definedName>
    <definedName name="shsdfhsdfhkjs_5" hidden="1">{#N/A,#N/A,TRUE,"Staffnos &amp; cost"}</definedName>
    <definedName name="shukuhakukei">#REF!</definedName>
    <definedName name="SI" localSheetId="13">#REF!</definedName>
    <definedName name="SI">#REF!</definedName>
    <definedName name="SICCA">#REF!</definedName>
    <definedName name="SIDDHARTH" localSheetId="13">#REF!</definedName>
    <definedName name="SIDDHARTH">#REF!</definedName>
    <definedName name="SIG_CONTROLE" hidden="1">#REF!</definedName>
    <definedName name="SIG_DERNIERECOLONNE" hidden="1">#REF!</definedName>
    <definedName name="SIG_LG11_firstLine" hidden="1">#REF!</definedName>
    <definedName name="SIG_LG11_H349" hidden="1">#REF!</definedName>
    <definedName name="SIG_LG11_H353" hidden="1">#REF!</definedName>
    <definedName name="SIG_LG11_H354" hidden="1">#REF!</definedName>
    <definedName name="SIG_LG11_H357" hidden="1">#REF!</definedName>
    <definedName name="SIG_LG11_H358" hidden="1">#REF!</definedName>
    <definedName name="SIG_LG11_H359" hidden="1">#REF!</definedName>
    <definedName name="SIG_LG11_H388" hidden="1">#REF!</definedName>
    <definedName name="SIG_LG11_H395" hidden="1">#REF!</definedName>
    <definedName name="SIG_LG11_IsControlOK" hidden="1">#REF!</definedName>
    <definedName name="SIG_LG11_lastLine" hidden="1">#REF!</definedName>
    <definedName name="SIG_LG11_ListeRangeMontant" hidden="1">#REF!</definedName>
    <definedName name="SIG_LG11_TITLECOL" hidden="1">#REF!</definedName>
    <definedName name="SIG_LG11_TITLELINE" hidden="1">#REF!</definedName>
    <definedName name="SIG_PTBD_LG11" hidden="1">#REF!</definedName>
    <definedName name="SIG_PTBD_SEC3905" hidden="1">#REF!</definedName>
    <definedName name="SIG_PTBD_SES864" hidden="1">#REF!</definedName>
    <definedName name="SIG_PTBD_SES874" hidden="1">#REF!</definedName>
    <definedName name="SIG_PTBD_STC1010" hidden="1">#REF!</definedName>
    <definedName name="SIG_PTBD_STL2010" hidden="1">#REF!</definedName>
    <definedName name="SIG_PTHG_LG11" hidden="1">#REF!</definedName>
    <definedName name="SIG_PTHG_SEC3905" hidden="1">#REF!</definedName>
    <definedName name="SIG_PTHG_SES864" hidden="1">#REF!</definedName>
    <definedName name="SIG_PTHG_SES874" hidden="1">#REF!</definedName>
    <definedName name="SIG_PTHG_STC1010" hidden="1">#REF!</definedName>
    <definedName name="SIG_PTHG_STL2010" hidden="1">#REF!</definedName>
    <definedName name="SIG_SEC3905_firstLine" hidden="1">#REF!</definedName>
    <definedName name="SIG_SEC3905_H0001" hidden="1">#REF!</definedName>
    <definedName name="SIG_SEC3905_H0002" hidden="1">#REF!</definedName>
    <definedName name="SIG_SEC3905_H0003" hidden="1">#REF!</definedName>
    <definedName name="SIG_SEC3905_H0004" hidden="1">#REF!</definedName>
    <definedName name="SIG_SEC3905_H0005" hidden="1">#REF!</definedName>
    <definedName name="SIG_SEC3905_IsControlOK" hidden="1">#REF!</definedName>
    <definedName name="SIG_SEC3905_lastLine" hidden="1">#REF!</definedName>
    <definedName name="SIG_SEC3905_TITLELINE" hidden="1">#REF!</definedName>
    <definedName name="SIG_SES864_firstLine" hidden="1">#REF!</definedName>
    <definedName name="SIG_SES864_H0001" hidden="1">#REF!</definedName>
    <definedName name="SIG_SES864_H0002" hidden="1">#REF!</definedName>
    <definedName name="SIG_SES864_H0003" hidden="1">#REF!</definedName>
    <definedName name="SIG_SES864_H0004" hidden="1">#REF!</definedName>
    <definedName name="SIG_SES864_H0005" hidden="1">#REF!</definedName>
    <definedName name="SIG_SES864_IsControlOK" hidden="1">#REF!</definedName>
    <definedName name="SIG_SES864_lastLine" hidden="1">#REF!</definedName>
    <definedName name="SIG_SES864_TITLELINE" hidden="1">#REF!</definedName>
    <definedName name="SIG_SES874_firstLine" hidden="1">#REF!</definedName>
    <definedName name="SIG_SES874_H0001" hidden="1">#REF!</definedName>
    <definedName name="SIG_SES874_H0002" hidden="1">#REF!</definedName>
    <definedName name="SIG_SES874_H0003" hidden="1">#REF!</definedName>
    <definedName name="SIG_SES874_H0004" hidden="1">#REF!</definedName>
    <definedName name="SIG_SES874_H0005" hidden="1">#REF!</definedName>
    <definedName name="SIG_SES874_IsControlOK" hidden="1">#REF!</definedName>
    <definedName name="SIG_SES874_lastLine" hidden="1">#REF!</definedName>
    <definedName name="SIG_SES874_TITLELINE" hidden="1">#REF!</definedName>
    <definedName name="SIG_STC1010_firstLine" hidden="1">#REF!</definedName>
    <definedName name="SIG_STC1010_H001" hidden="1">#REF!</definedName>
    <definedName name="SIG_STC1010_H002" hidden="1">#REF!</definedName>
    <definedName name="SIG_STC1010_H003" hidden="1">#REF!</definedName>
    <definedName name="SIG_STC1010_H004" hidden="1">#REF!</definedName>
    <definedName name="SIG_STC1010_H005" hidden="1">#REF!</definedName>
    <definedName name="SIG_STC1010_IsControlOK" hidden="1">#REF!</definedName>
    <definedName name="SIG_STC1010_lastLine" hidden="1">#REF!</definedName>
    <definedName name="SIG_STC1010_TITLELINE" hidden="1">#REF!</definedName>
    <definedName name="SIG_STL2010_firstLine" hidden="1">#REF!</definedName>
    <definedName name="SIG_STL2010_H001" hidden="1">#REF!</definedName>
    <definedName name="SIG_STL2010_H002" hidden="1">#REF!</definedName>
    <definedName name="SIG_STL2010_H003" hidden="1">#REF!</definedName>
    <definedName name="SIG_STL2010_H004" hidden="1">#REF!</definedName>
    <definedName name="SIG_STL2010_H005" hidden="1">#REF!</definedName>
    <definedName name="SIG_STL2010_IsControlOK" hidden="1">#REF!</definedName>
    <definedName name="SIG_STL2010_lastLine" hidden="1">#REF!</definedName>
    <definedName name="SIG_STL2010_TITLELINE" hidden="1">#REF!</definedName>
    <definedName name="sigma1">#REF!</definedName>
    <definedName name="SIGNING">#REF!</definedName>
    <definedName name="SIL">#REF!</definedName>
    <definedName name="silver_II" localSheetId="13">#REF!</definedName>
    <definedName name="silver_II">#REF!</definedName>
    <definedName name="SIMHP1">#REF!</definedName>
    <definedName name="SIMLP1">#REF!</definedName>
    <definedName name="Simulation">#REF!</definedName>
    <definedName name="SINT_EURO">#REF!</definedName>
    <definedName name="SINT_LIRE">#REF!</definedName>
    <definedName name="SINT1">#REF!</definedName>
    <definedName name="SINT2">#REF!</definedName>
    <definedName name="sint3">#REF!</definedName>
    <definedName name="SIR">#REF!</definedName>
    <definedName name="SIST.ELETTR.">#REF!</definedName>
    <definedName name="SIST.SCAR.">#REF!</definedName>
    <definedName name="SIST.TERM.">#REF!</definedName>
    <definedName name="SIST_SCA">#REF!</definedName>
    <definedName name="SIST_TERMICI">#REF!</definedName>
    <definedName name="SIT" localSheetId="13">#REF!</definedName>
    <definedName name="SIT">#REF!</definedName>
    <definedName name="SITE_1">#REF!</definedName>
    <definedName name="Site_Fees" localSheetId="13">#REF!</definedName>
    <definedName name="Site_Fees">#REF!</definedName>
    <definedName name="Site_Name_v">#REF!</definedName>
    <definedName name="Site1">#REF!</definedName>
    <definedName name="Site10">#REF!</definedName>
    <definedName name="Site11">#REF!</definedName>
    <definedName name="Site12">#REF!</definedName>
    <definedName name="Site13">#REF!</definedName>
    <definedName name="Site14">#REF!</definedName>
    <definedName name="Site15">#REF!</definedName>
    <definedName name="Site16">#REF!</definedName>
    <definedName name="Site17">#REF!</definedName>
    <definedName name="Site18">#REF!</definedName>
    <definedName name="Site19">#REF!</definedName>
    <definedName name="Site2">#REF!</definedName>
    <definedName name="Site20">#REF!</definedName>
    <definedName name="Site21">#REF!</definedName>
    <definedName name="Site22">#REF!</definedName>
    <definedName name="Site23">#REF!</definedName>
    <definedName name="Site24">#REF!</definedName>
    <definedName name="Site25">#REF!</definedName>
    <definedName name="Site26">#REF!</definedName>
    <definedName name="Site27">#REF!</definedName>
    <definedName name="Site28">#REF!</definedName>
    <definedName name="Site29">#REF!</definedName>
    <definedName name="Site3">#REF!</definedName>
    <definedName name="Site30">#REF!</definedName>
    <definedName name="Site31">#REF!</definedName>
    <definedName name="Site32">#REF!</definedName>
    <definedName name="Site33">#REF!</definedName>
    <definedName name="Site34">#REF!</definedName>
    <definedName name="Site35">#REF!</definedName>
    <definedName name="Site36">#REF!</definedName>
    <definedName name="Site37">#REF!</definedName>
    <definedName name="Site38">#REF!</definedName>
    <definedName name="Site39">#REF!</definedName>
    <definedName name="Site4">#REF!</definedName>
    <definedName name="Site40">#REF!</definedName>
    <definedName name="Site41">#REF!</definedName>
    <definedName name="Site42">#REF!</definedName>
    <definedName name="Site43">#REF!</definedName>
    <definedName name="Site44">#REF!</definedName>
    <definedName name="Site45">#REF!</definedName>
    <definedName name="Site46">#REF!</definedName>
    <definedName name="Site47">#REF!</definedName>
    <definedName name="Site48">#REF!</definedName>
    <definedName name="Site49">#REF!</definedName>
    <definedName name="Site5">#REF!</definedName>
    <definedName name="Site50">#REF!</definedName>
    <definedName name="Site6">#REF!</definedName>
    <definedName name="Site7">#REF!</definedName>
    <definedName name="Site8">#REF!</definedName>
    <definedName name="Site9">#REF!</definedName>
    <definedName name="siteinv">#REF!</definedName>
    <definedName name="SITENAMES">#REF!</definedName>
    <definedName name="sites">#REF!</definedName>
    <definedName name="Situazione_Investimenti_2000____Luglio">#REF!</definedName>
    <definedName name="SIW" localSheetId="13">#REF!</definedName>
    <definedName name="SIW">#REF!</definedName>
    <definedName name="SIWneu" localSheetId="13">#REF!</definedName>
    <definedName name="SIWneu">#REF!</definedName>
    <definedName name="Six" localSheetId="13">#REF!</definedName>
    <definedName name="Six">#REF!</definedName>
    <definedName name="sixty_pct" localSheetId="13">#REF!</definedName>
    <definedName name="sixty_pct">#REF!</definedName>
    <definedName name="sixty_pctneu" localSheetId="13">#REF!</definedName>
    <definedName name="sixty_pctneu">#REF!</definedName>
    <definedName name="SIZE">#REF!</definedName>
    <definedName name="SIZE1">#N/A</definedName>
    <definedName name="SIZEC">#REF!</definedName>
    <definedName name="sjbvh">#REF!</definedName>
    <definedName name="sjfbvfkjv" hidden="1">{#N/A,#N/A,FALSE,"CMN_FE"}</definedName>
    <definedName name="SK_80_R" localSheetId="13">#REF!</definedName>
    <definedName name="SK_80_R">#REF!</definedName>
    <definedName name="skdhfbv">#REF!</definedName>
    <definedName name="skdjfh" hidden="1">{#N/A,#N/A,FALSE,"Assumptions";#N/A,#N/A,FALSE,"Volumes";#N/A,#N/A,FALSE,"Pricing";#N/A,#N/A,FALSE,"Variable Cost";#N/A,#N/A,FALSE,"Investment";#N/A,#N/A,FALSE,"Profitability";#N/A,#N/A,FALSE,"Business Comparison"}</definedName>
    <definedName name="skdjfh1" hidden="1">{#N/A,#N/A,FALSE,"Assumptions";#N/A,#N/A,FALSE,"Volumes";#N/A,#N/A,FALSE,"Pricing";#N/A,#N/A,FALSE,"Variable Cost";#N/A,#N/A,FALSE,"Investment";#N/A,#N/A,FALSE,"Profitability";#N/A,#N/A,FALSE,"Business Comparison"}</definedName>
    <definedName name="skdjh">#REF!</definedName>
    <definedName name="sklhhhhhhhhh" hidden="1">{#N/A,#N/A,FALSE,"Full";#N/A,#N/A,FALSE,"Half";#N/A,#N/A,FALSE,"Op Expenses";#N/A,#N/A,FALSE,"Cap Charge";#N/A,#N/A,FALSE,"Cost C";#N/A,#N/A,FALSE,"PP&amp;E";#N/A,#N/A,FALSE,"R&amp;D"}</definedName>
    <definedName name="skp">#REF!</definedName>
    <definedName name="SKU_LIST___NEW">#REF!</definedName>
    <definedName name="SL">#REF!</definedName>
    <definedName name="Sl.No." localSheetId="13">#REF!</definedName>
    <definedName name="Sl.No.">#REF!</definedName>
    <definedName name="SL_64_R" localSheetId="13">#REF!</definedName>
    <definedName name="SL_64_R">#REF!</definedName>
    <definedName name="SL_65_R" localSheetId="13">#REF!</definedName>
    <definedName name="SL_65_R">#REF!</definedName>
    <definedName name="SL_77" localSheetId="13">#REF!</definedName>
    <definedName name="SL_77">#REF!</definedName>
    <definedName name="SL_78" localSheetId="13">#REF!</definedName>
    <definedName name="SL_78">#REF!</definedName>
    <definedName name="SL_79" localSheetId="13">#REF!</definedName>
    <definedName name="SL_79">#REF!</definedName>
    <definedName name="SL_88" localSheetId="13">#REF!</definedName>
    <definedName name="SL_88">#REF!</definedName>
    <definedName name="SL_90" localSheetId="13">#REF!</definedName>
    <definedName name="SL_90">#REF!</definedName>
    <definedName name="Sl_No">#REF!</definedName>
    <definedName name="slag">#REF!</definedName>
    <definedName name="slca">#REF!</definedName>
    <definedName name="slcd">#REF!</definedName>
    <definedName name="sldj">IF(#REF!&lt;&gt;"",#REF!,"")</definedName>
    <definedName name="slim">#REF!</definedName>
    <definedName name="SLM">#REF!</definedName>
    <definedName name="slotcost21kts"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şlşil" hidden="1">{"EVA",#N/A,FALSE,"SMT2";#N/A,#N/A,FALSE,"Summary";#N/A,#N/A,FALSE,"Graphs";#N/A,#N/A,FALSE,"4 Panel"}</definedName>
    <definedName name="SM">#REF!</definedName>
    <definedName name="SM_20_R" localSheetId="13">#REF!</definedName>
    <definedName name="SM_20_R">#REF!</definedName>
    <definedName name="SM_90" localSheetId="13">#REF!</definedName>
    <definedName name="SM_90">#REF!</definedName>
    <definedName name="SM_CurrentYearHyplnk" localSheetId="13">#REF!</definedName>
    <definedName name="SM_CurrentYearHyplnk">#REF!</definedName>
    <definedName name="sm_dms">#REF!</definedName>
    <definedName name="SM_PriorYearHyplnk" localSheetId="13">#REF!</definedName>
    <definedName name="SM_PriorYearHyplnk">#REF!</definedName>
    <definedName name="sm_sx">#REF!</definedName>
    <definedName name="SM_WholeSheet" localSheetId="13">#REF!</definedName>
    <definedName name="SM_WholeSheet">#REF!</definedName>
    <definedName name="SM100N">#REF!</definedName>
    <definedName name="small_TCH">#REF!</definedName>
    <definedName name="smetb01" localSheetId="13">#REF!</definedName>
    <definedName name="smetb01">#REF!</definedName>
    <definedName name="SMINPUT">#REF!</definedName>
    <definedName name="SMIQ1">#REF!</definedName>
    <definedName name="SMIQ2">#REF!</definedName>
    <definedName name="SMIQ3">#REF!</definedName>
    <definedName name="SMIQ4">#REF!</definedName>
    <definedName name="SMIRANGE">#REF!</definedName>
    <definedName name="SML">#REF!</definedName>
    <definedName name="SMLTOOLS">#REF!</definedName>
    <definedName name="SMMAR03">#REF!</definedName>
    <definedName name="SMS_HW_Price_a">#REF!</definedName>
    <definedName name="SMS_SW_Price_a">#REF!</definedName>
    <definedName name="SMSmsglength">#REF!</definedName>
    <definedName name="SMSmsgpersub">#REF!</definedName>
    <definedName name="SMSnodeamt">#REF!</definedName>
    <definedName name="SMSQty">#REF!</definedName>
    <definedName name="SMSsignlload">#REF!</definedName>
    <definedName name="SMSsubfraction">#REF!</definedName>
    <definedName name="SMWA">#REF!</definedName>
    <definedName name="snapshot" hidden="1">{#N/A,#N/A,FALSE,"CFlow (Real)";#N/A,#N/A,FALSE," CFlow (Nominal)";#N/A,#N/A,FALSE,"P&amp;L"}</definedName>
    <definedName name="Snapshot_PrintArea">#REF!</definedName>
    <definedName name="SO">#REF!</definedName>
    <definedName name="SoAfaKumBil" localSheetId="13">#REF!</definedName>
    <definedName name="SoAfaKumBil">#REF!</definedName>
    <definedName name="SoAfaKumKalk" localSheetId="13">#REF!</definedName>
    <definedName name="SoAfaKumKalk">#REF!</definedName>
    <definedName name="SoAfaLfdJahrBil" localSheetId="13">#REF!</definedName>
    <definedName name="SoAfaLfdJahrBil">#REF!</definedName>
    <definedName name="SoAfaLfdJahrKalk" localSheetId="13">#REF!</definedName>
    <definedName name="SoAfaLfdJahrKalk">#REF!</definedName>
    <definedName name="SoAfaLfdMonatKalk" localSheetId="13">#REF!</definedName>
    <definedName name="SoAfaLfdMonatKalk">#REF!</definedName>
    <definedName name="sob" localSheetId="13">#REF!</definedName>
    <definedName name="sob">#REF!</definedName>
    <definedName name="SOEDIFF" localSheetId="13">#REF!</definedName>
    <definedName name="SOEDIFF">#REF!</definedName>
    <definedName name="SOEILTOAC">#REF!</definedName>
    <definedName name="SOG_Bundling">#REF!</definedName>
    <definedName name="SOG_HW_Price_a">#REF!</definedName>
    <definedName name="SOG_SW_Price_a">#REF!</definedName>
    <definedName name="SOGQty">#REF!</definedName>
    <definedName name="SOHO128">#REF!</definedName>
    <definedName name="SOHO12801">#REF!</definedName>
    <definedName name="soho256">#REF!</definedName>
    <definedName name="SOHO25601">#REF!</definedName>
    <definedName name="SOHO64">#REF!</definedName>
    <definedName name="SOHO6401">#REF!</definedName>
    <definedName name="SOL">#REF!</definedName>
    <definedName name="solver_adj" hidden="1">#REF!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1</definedName>
    <definedName name="solver_val" hidden="1">0</definedName>
    <definedName name="SONBOH">#N/A</definedName>
    <definedName name="SONEOH">#N/A</definedName>
    <definedName name="SONIK">#REF!</definedName>
    <definedName name="sonot">#REF!</definedName>
    <definedName name="sonotakei">#REF!</definedName>
    <definedName name="SOP">#REF!</definedName>
    <definedName name="SOPAR">#REF!</definedName>
    <definedName name="SOPLLOAC">#REF!</definedName>
    <definedName name="SOPYI">#REF!</definedName>
    <definedName name="SOPYILTOAC">#REF!</definedName>
    <definedName name="soris02a">#REF!</definedName>
    <definedName name="SORT" localSheetId="13">#REF!</definedName>
    <definedName name="SORT">#REF!</definedName>
    <definedName name="sort_area" localSheetId="13">#REF!</definedName>
    <definedName name="sort_area">#REF!</definedName>
    <definedName name="sort_range" localSheetId="13">#REF!</definedName>
    <definedName name="sort_range">#REF!</definedName>
    <definedName name="Sort1" localSheetId="13" hidden="1">#REF!</definedName>
    <definedName name="Sort1" hidden="1">#REF!</definedName>
    <definedName name="sortarea" localSheetId="13">#REF!</definedName>
    <definedName name="sortarea">#REF!</definedName>
    <definedName name="sortcol" localSheetId="13">#REF!</definedName>
    <definedName name="sortcol">#REF!</definedName>
    <definedName name="sortdata" localSheetId="13">#REF!</definedName>
    <definedName name="sortdata">#REF!</definedName>
    <definedName name="sorted" localSheetId="13">#REF!</definedName>
    <definedName name="sorted">#REF!</definedName>
    <definedName name="SOSPENSIONI">#REF!</definedName>
    <definedName name="sot">#REF!</definedName>
    <definedName name="SOTAX">#REF!</definedName>
    <definedName name="SOTOAC">#REF!</definedName>
    <definedName name="SOUND_EQUIPMENT">#REF!</definedName>
    <definedName name="Source">#REF!</definedName>
    <definedName name="SP" localSheetId="13">#REF!</definedName>
    <definedName name="SP">#REF!</definedName>
    <definedName name="SP_33_R" localSheetId="13">#REF!</definedName>
    <definedName name="SP_33_R">#REF!</definedName>
    <definedName name="SP_50_R" localSheetId="13">#REF!</definedName>
    <definedName name="SP_50_R">#REF!</definedName>
    <definedName name="SP_51_R" localSheetId="13">#REF!</definedName>
    <definedName name="SP_51_R">#REF!</definedName>
    <definedName name="SP_EURO">#REF!</definedName>
    <definedName name="SP_LIRE">#REF!</definedName>
    <definedName name="SPA">#REF!</definedName>
    <definedName name="SPA224_VALVES_COMPARE_COL">#REF!</definedName>
    <definedName name="SPA224_VALVES_ERROR_COL">#REF!</definedName>
    <definedName name="Spaces">"      "</definedName>
    <definedName name="SPAGNA">#REF!</definedName>
    <definedName name="Span_TCH">#REF!</definedName>
    <definedName name="Span_Util">#REF!</definedName>
    <definedName name="Spans">#REF!</definedName>
    <definedName name="Spans_Per_ATM_MGX">#REF!</definedName>
    <definedName name="Spans_Per_IP_MGX">#REF!</definedName>
    <definedName name="Spans_per_RPM">#REF!</definedName>
    <definedName name="Spans_Per_VXR">#REF!</definedName>
    <definedName name="spare" localSheetId="13">#REF!</definedName>
    <definedName name="spare">#REF!</definedName>
    <definedName name="spare_margin">#REF!</definedName>
    <definedName name="SPARE_PARTS">#REF!</definedName>
    <definedName name="spcnl">#REF!</definedName>
    <definedName name="SPEC" localSheetId="13">#REF!</definedName>
    <definedName name="SPEC">#REF!</definedName>
    <definedName name="SPECIAL_CEMENT">#REF!</definedName>
    <definedName name="SpecialPrice" localSheetId="13" hidden="1">#REF!</definedName>
    <definedName name="SpecialPrice" hidden="1">#REF!</definedName>
    <definedName name="SPECSUMMARY" localSheetId="13">#REF!</definedName>
    <definedName name="SPECSUMMARY">#REF!</definedName>
    <definedName name="spese">#REF!</definedName>
    <definedName name="spiegazione">#REF!</definedName>
    <definedName name="SPIR" hidden="1">{"'Sheet1'!$A$1:$AE$60","'Sheet1'!$AE$1","'Sheet1'!$A$1:$AE$60"}</definedName>
    <definedName name="SPL" localSheetId="13">#REF!</definedName>
    <definedName name="SPL">#REF!</definedName>
    <definedName name="Spl.PL">#REF!</definedName>
    <definedName name="splall" localSheetId="13">#REF!</definedName>
    <definedName name="splall">#REF!</definedName>
    <definedName name="Split_CC">#REF!</definedName>
    <definedName name="Split_CI">#REF!</definedName>
    <definedName name="Split_CP">#REF!</definedName>
    <definedName name="Split_NC">#REF!</definedName>
    <definedName name="Split_NI">#REF!</definedName>
    <definedName name="Split_NP">#REF!</definedName>
    <definedName name="Splitbs" localSheetId="13">#REF!</definedName>
    <definedName name="Splitbs">#REF!</definedName>
    <definedName name="SPR" localSheetId="13">#REF!</definedName>
    <definedName name="SPR">#REF!</definedName>
    <definedName name="SPRATE">#REF!</definedName>
    <definedName name="spread">#N/A</definedName>
    <definedName name="spread1" localSheetId="8">CWIP!return1-[0]!CC</definedName>
    <definedName name="spread1" localSheetId="12">'Notes 15-17'!return1-[0]!CC</definedName>
    <definedName name="spread1" localSheetId="13">'Notes 18'!return1-'Notes 18'!CC</definedName>
    <definedName name="spread1" localSheetId="14">'Notes 19-22'!return1-[0]!CC</definedName>
    <definedName name="spread1" localSheetId="15">'Notes 24-25 '!return1-[0]!CC</definedName>
    <definedName name="spread1" localSheetId="16">'Notes 26-31'!return1-[0]!CC</definedName>
    <definedName name="spread1" localSheetId="17">'Notes 32 EPS'!return1-[0]!CC</definedName>
    <definedName name="spread1" localSheetId="7">PPE!return1-[0]!CC</definedName>
    <definedName name="spread1">return1-CC</definedName>
    <definedName name="spread150">#REF!</definedName>
    <definedName name="spread150garlic">#REF!</definedName>
    <definedName name="spread150onion">#REF!</definedName>
    <definedName name="Spread150pep">#REF!</definedName>
    <definedName name="spreadadj">#N/A</definedName>
    <definedName name="spundisp" localSheetId="13">#REF!</definedName>
    <definedName name="spundisp">#REF!</definedName>
    <definedName name="SPVerticalAccountName" hidden="1">{"'1-TheatreBkgs'!$A$1:$L$102"}</definedName>
    <definedName name="SQ_528" localSheetId="13">#REF!</definedName>
    <definedName name="SQ_528">#REF!</definedName>
    <definedName name="SQ_728" localSheetId="13">#REF!</definedName>
    <definedName name="SQ_728">#REF!</definedName>
    <definedName name="SQ_741" localSheetId="13">#REF!</definedName>
    <definedName name="SQ_741">#REF!</definedName>
    <definedName name="SQ_742" localSheetId="13">#REF!</definedName>
    <definedName name="SQ_742">#REF!</definedName>
    <definedName name="SQ_743" localSheetId="13">#REF!</definedName>
    <definedName name="SQ_743">#REF!</definedName>
    <definedName name="SQ_748" localSheetId="13">#REF!</definedName>
    <definedName name="SQ_748">#REF!</definedName>
    <definedName name="SQ_749" localSheetId="13">#REF!</definedName>
    <definedName name="SQ_749">#REF!</definedName>
    <definedName name="SQ_750" localSheetId="13">#REF!</definedName>
    <definedName name="SQ_750">#REF!</definedName>
    <definedName name="SQ_751" localSheetId="13">#REF!</definedName>
    <definedName name="SQ_751">#REF!</definedName>
    <definedName name="SQ_752" localSheetId="13">#REF!</definedName>
    <definedName name="SQ_752">#REF!</definedName>
    <definedName name="SQ_753" localSheetId="13">#REF!</definedName>
    <definedName name="SQ_753">#REF!</definedName>
    <definedName name="SQ_754" localSheetId="13">#REF!</definedName>
    <definedName name="SQ_754">#REF!</definedName>
    <definedName name="SQ_755" localSheetId="13">#REF!</definedName>
    <definedName name="SQ_755">#REF!</definedName>
    <definedName name="SQ_763" localSheetId="13">#REF!</definedName>
    <definedName name="SQ_763">#REF!</definedName>
    <definedName name="SQ_765" localSheetId="13">#REF!</definedName>
    <definedName name="SQ_765">#REF!</definedName>
    <definedName name="SQ_787" localSheetId="13">#REF!</definedName>
    <definedName name="SQ_787">#REF!</definedName>
    <definedName name="SQ_788" localSheetId="13">#REF!</definedName>
    <definedName name="SQ_788">#REF!</definedName>
    <definedName name="SQ_789" localSheetId="13">#REF!</definedName>
    <definedName name="SQ_789">#REF!</definedName>
    <definedName name="SQ_89" localSheetId="13">#REF!</definedName>
    <definedName name="SQ_89">#REF!</definedName>
    <definedName name="SQ_89_FD" localSheetId="13">#REF!</definedName>
    <definedName name="SQ_89_FD">#REF!</definedName>
    <definedName name="SQ_90" localSheetId="13">#REF!</definedName>
    <definedName name="SQ_90">#REF!</definedName>
    <definedName name="SQ_92" localSheetId="13">#REF!</definedName>
    <definedName name="SQ_92">#REF!</definedName>
    <definedName name="SQ_93" localSheetId="13">#REF!</definedName>
    <definedName name="SQ_93">#REF!</definedName>
    <definedName name="SQ_94" localSheetId="13">#REF!</definedName>
    <definedName name="SQ_94">#REF!</definedName>
    <definedName name="SQABalSheetSummary">#REF!</definedName>
    <definedName name="SQAPandLSummary">#REF!</definedName>
    <definedName name="SQAWorksheet1">#REF!</definedName>
    <definedName name="SQAWorksheet2">#REF!</definedName>
    <definedName name="SQAWorksheet3">#REF!</definedName>
    <definedName name="sqs" localSheetId="13">#REF!</definedName>
    <definedName name="sqs">#REF!</definedName>
    <definedName name="SR_164" localSheetId="13">#REF!</definedName>
    <definedName name="SR_164">#REF!</definedName>
    <definedName name="SR_165" localSheetId="13">#REF!</definedName>
    <definedName name="SR_165">#REF!</definedName>
    <definedName name="SR_166" localSheetId="13">#REF!</definedName>
    <definedName name="SR_166">#REF!</definedName>
    <definedName name="SR_167" localSheetId="13">#REF!</definedName>
    <definedName name="SR_167">#REF!</definedName>
    <definedName name="SR_168" localSheetId="13">#REF!</definedName>
    <definedName name="SR_168">#REF!</definedName>
    <definedName name="SR_169" localSheetId="13">#REF!</definedName>
    <definedName name="SR_169">#REF!</definedName>
    <definedName name="SR_171" localSheetId="13">#REF!</definedName>
    <definedName name="SR_171">#REF!</definedName>
    <definedName name="SR_172" localSheetId="13">#REF!</definedName>
    <definedName name="SR_172">#REF!</definedName>
    <definedName name="SR_173" localSheetId="13">#REF!</definedName>
    <definedName name="SR_173">#REF!</definedName>
    <definedName name="SR_174" localSheetId="13">#REF!</definedName>
    <definedName name="SR_174">#REF!</definedName>
    <definedName name="SR_175" localSheetId="13">#REF!</definedName>
    <definedName name="SR_175">#REF!</definedName>
    <definedName name="SR_176" localSheetId="13">#REF!</definedName>
    <definedName name="SR_176">#REF!</definedName>
    <definedName name="SR_177" localSheetId="13">#REF!</definedName>
    <definedName name="SR_177">#REF!</definedName>
    <definedName name="SR_178" localSheetId="13">#REF!</definedName>
    <definedName name="SR_178">#REF!</definedName>
    <definedName name="SR_179" localSheetId="13">#REF!</definedName>
    <definedName name="SR_179">#REF!</definedName>
    <definedName name="SR_180" localSheetId="13">#REF!</definedName>
    <definedName name="SR_180">#REF!</definedName>
    <definedName name="SR_182" localSheetId="13">#REF!</definedName>
    <definedName name="SR_182">#REF!</definedName>
    <definedName name="SR_894" localSheetId="13">#REF!</definedName>
    <definedName name="SR_894">#REF!</definedName>
    <definedName name="SR_895" localSheetId="13">#REF!</definedName>
    <definedName name="SR_895">#REF!</definedName>
    <definedName name="SR_895_DL" localSheetId="13">#REF!</definedName>
    <definedName name="SR_895_DL">#REF!</definedName>
    <definedName name="SR_895A" localSheetId="13">#REF!</definedName>
    <definedName name="SR_895A">#REF!</definedName>
    <definedName name="SR_896" localSheetId="13">#REF!</definedName>
    <definedName name="SR_896">#REF!</definedName>
    <definedName name="SR_896_DL" localSheetId="13">#REF!</definedName>
    <definedName name="SR_896_DL">#REF!</definedName>
    <definedName name="SR_897" localSheetId="13">#REF!</definedName>
    <definedName name="SR_897">#REF!</definedName>
    <definedName name="SR_897_DL" localSheetId="13">#REF!</definedName>
    <definedName name="SR_897_DL">#REF!</definedName>
    <definedName name="SR_898" localSheetId="13">#REF!</definedName>
    <definedName name="SR_898">#REF!</definedName>
    <definedName name="SR_898_DL" localSheetId="13">#REF!</definedName>
    <definedName name="SR_898_DL">#REF!</definedName>
    <definedName name="SR_899" localSheetId="13">#REF!</definedName>
    <definedName name="SR_899">#REF!</definedName>
    <definedName name="SR_902" localSheetId="13">#REF!</definedName>
    <definedName name="SR_902">#REF!</definedName>
    <definedName name="SR_903" localSheetId="13">#REF!</definedName>
    <definedName name="SR_903">#REF!</definedName>
    <definedName name="SR_904" localSheetId="13">#REF!</definedName>
    <definedName name="SR_904">#REF!</definedName>
    <definedName name="SR_914" localSheetId="13">#REF!</definedName>
    <definedName name="SR_914">#REF!</definedName>
    <definedName name="SR_915" localSheetId="13">#REF!</definedName>
    <definedName name="SR_915">#REF!</definedName>
    <definedName name="SR_916" localSheetId="13">#REF!</definedName>
    <definedName name="SR_916">#REF!</definedName>
    <definedName name="SR_916A" localSheetId="13">#REF!</definedName>
    <definedName name="SR_916A">#REF!</definedName>
    <definedName name="SR_916A_DL" localSheetId="13">#REF!</definedName>
    <definedName name="SR_916A_DL">#REF!</definedName>
    <definedName name="SR_917" localSheetId="13">#REF!</definedName>
    <definedName name="SR_917">#REF!</definedName>
    <definedName name="SR_917A" localSheetId="13">#REF!</definedName>
    <definedName name="SR_917A">#REF!</definedName>
    <definedName name="SR_917A_DL" localSheetId="13">#REF!</definedName>
    <definedName name="SR_917A_DL">#REF!</definedName>
    <definedName name="SR_918" localSheetId="13">#REF!</definedName>
    <definedName name="SR_918">#REF!</definedName>
    <definedName name="SR_918A" localSheetId="13">#REF!</definedName>
    <definedName name="SR_918A">#REF!</definedName>
    <definedName name="SR_918A_DL" localSheetId="13">#REF!</definedName>
    <definedName name="SR_918A_DL">#REF!</definedName>
    <definedName name="SR_919" localSheetId="13">#REF!</definedName>
    <definedName name="SR_919">#REF!</definedName>
    <definedName name="SR_919A" localSheetId="13">#REF!</definedName>
    <definedName name="SR_919A">#REF!</definedName>
    <definedName name="SR_919A_DL" localSheetId="13">#REF!</definedName>
    <definedName name="SR_919A_DL">#REF!</definedName>
    <definedName name="SR_920" localSheetId="13">#REF!</definedName>
    <definedName name="SR_920">#REF!</definedName>
    <definedName name="SR_921" localSheetId="13">#REF!</definedName>
    <definedName name="SR_921">#REF!</definedName>
    <definedName name="SR_922" localSheetId="13">#REF!</definedName>
    <definedName name="SR_922">#REF!</definedName>
    <definedName name="SR_923" localSheetId="13">#REF!</definedName>
    <definedName name="SR_923">#REF!</definedName>
    <definedName name="SR_924" localSheetId="13">#REF!</definedName>
    <definedName name="SR_924">#REF!</definedName>
    <definedName name="SR_925" localSheetId="13">#REF!</definedName>
    <definedName name="SR_925">#REF!</definedName>
    <definedName name="SR_926" localSheetId="13">#REF!</definedName>
    <definedName name="SR_926">#REF!</definedName>
    <definedName name="SR_926A" localSheetId="13">#REF!</definedName>
    <definedName name="SR_926A">#REF!</definedName>
    <definedName name="SR_926A_DL" localSheetId="13">#REF!</definedName>
    <definedName name="SR_926A_DL">#REF!</definedName>
    <definedName name="SR_927" localSheetId="13">#REF!</definedName>
    <definedName name="SR_927">#REF!</definedName>
    <definedName name="SR_927A" localSheetId="13">#REF!</definedName>
    <definedName name="SR_927A">#REF!</definedName>
    <definedName name="SR_928" localSheetId="13">#REF!</definedName>
    <definedName name="SR_928">#REF!</definedName>
    <definedName name="SR_928A" localSheetId="13">#REF!</definedName>
    <definedName name="SR_928A">#REF!</definedName>
    <definedName name="SR_929" localSheetId="13">#REF!</definedName>
    <definedName name="SR_929">#REF!</definedName>
    <definedName name="SR_929A" localSheetId="13">#REF!</definedName>
    <definedName name="SR_929A">#REF!</definedName>
    <definedName name="SR_929A_DL" localSheetId="13">#REF!</definedName>
    <definedName name="SR_929A_DL">#REF!</definedName>
    <definedName name="SR_930" localSheetId="13">#REF!</definedName>
    <definedName name="SR_930">#REF!</definedName>
    <definedName name="SR_930A" localSheetId="13">#REF!</definedName>
    <definedName name="SR_930A">#REF!</definedName>
    <definedName name="SR_930A_DL" localSheetId="13">#REF!</definedName>
    <definedName name="SR_930A_DL">#REF!</definedName>
    <definedName name="SR_931" localSheetId="13">#REF!</definedName>
    <definedName name="SR_931">#REF!</definedName>
    <definedName name="SR_932" localSheetId="13">#REF!</definedName>
    <definedName name="SR_932">#REF!</definedName>
    <definedName name="SR_933" localSheetId="13">#REF!</definedName>
    <definedName name="SR_933">#REF!</definedName>
    <definedName name="SR_934" localSheetId="13">#REF!</definedName>
    <definedName name="SR_934">#REF!</definedName>
    <definedName name="SR_936" localSheetId="13">#REF!</definedName>
    <definedName name="SR_936">#REF!</definedName>
    <definedName name="SR_937" localSheetId="13">#REF!</definedName>
    <definedName name="SR_937">#REF!</definedName>
    <definedName name="SR_938" localSheetId="13">#REF!</definedName>
    <definedName name="SR_938">#REF!</definedName>
    <definedName name="SR_939" localSheetId="13">#REF!</definedName>
    <definedName name="SR_939">#REF!</definedName>
    <definedName name="SR_939_FD" localSheetId="13">#REF!</definedName>
    <definedName name="SR_939_FD">#REF!</definedName>
    <definedName name="SR_940" localSheetId="13">#REF!</definedName>
    <definedName name="SR_940">#REF!</definedName>
    <definedName name="SR_940_FD" localSheetId="13">#REF!</definedName>
    <definedName name="SR_940_FD">#REF!</definedName>
    <definedName name="SR_947" localSheetId="13">#REF!</definedName>
    <definedName name="SR_947">#REF!</definedName>
    <definedName name="SR_948" localSheetId="13">#REF!</definedName>
    <definedName name="SR_948">#REF!</definedName>
    <definedName name="SR_956" localSheetId="13">#REF!</definedName>
    <definedName name="SR_956">#REF!</definedName>
    <definedName name="SR_957" localSheetId="13">#REF!</definedName>
    <definedName name="SR_957">#REF!</definedName>
    <definedName name="SR_959" localSheetId="13">#REF!</definedName>
    <definedName name="SR_959">#REF!</definedName>
    <definedName name="SR_959_DL" localSheetId="13">#REF!</definedName>
    <definedName name="SR_959_DL">#REF!</definedName>
    <definedName name="SR_959A" localSheetId="13">#REF!</definedName>
    <definedName name="SR_959A">#REF!</definedName>
    <definedName name="SR_960" localSheetId="13">#REF!</definedName>
    <definedName name="SR_960">#REF!</definedName>
    <definedName name="SR_961" localSheetId="13">#REF!</definedName>
    <definedName name="SR_961">#REF!</definedName>
    <definedName name="SR_962" localSheetId="13">#REF!</definedName>
    <definedName name="SR_962">#REF!</definedName>
    <definedName name="SR_963" localSheetId="13">#REF!</definedName>
    <definedName name="SR_963">#REF!</definedName>
    <definedName name="SR_964" localSheetId="13">#REF!</definedName>
    <definedName name="SR_964">#REF!</definedName>
    <definedName name="SR_996" localSheetId="13">#REF!</definedName>
    <definedName name="SR_996">#REF!</definedName>
    <definedName name="SR_996A" localSheetId="13">#REF!</definedName>
    <definedName name="SR_996A">#REF!</definedName>
    <definedName name="SR_996A_DL" localSheetId="13">#REF!</definedName>
    <definedName name="SR_996A_DL">#REF!</definedName>
    <definedName name="SR_999" localSheetId="13">#REF!</definedName>
    <definedName name="SR_999">#REF!</definedName>
    <definedName name="SR_999_DL" localSheetId="13">#REF!</definedName>
    <definedName name="SR_999_DL">#REF!</definedName>
    <definedName name="SR_999A" localSheetId="13">#REF!</definedName>
    <definedName name="SR_999A">#REF!</definedName>
    <definedName name="SRCE" localSheetId="13">#REF!</definedName>
    <definedName name="SRCE">#REF!</definedName>
    <definedName name="sret" hidden="1">{"Bal Sheet",#N/A,FALSE;"Cash Flow",#N/A,FALSE}</definedName>
    <definedName name="SREX" localSheetId="13">#REF!</definedName>
    <definedName name="SREX">#REF!</definedName>
    <definedName name="sri">#REF!</definedName>
    <definedName name="srinivas">#REF!</definedName>
    <definedName name="SRLC" localSheetId="13">#REF!</definedName>
    <definedName name="SRLC">#REF!</definedName>
    <definedName name="SRM_Pr">#REF!</definedName>
    <definedName name="SS_100" localSheetId="13">#REF!</definedName>
    <definedName name="SS_100">#REF!</definedName>
    <definedName name="SS_100A" localSheetId="13">#REF!</definedName>
    <definedName name="SS_100A">#REF!</definedName>
    <definedName name="SS_100A_DL" localSheetId="13">#REF!</definedName>
    <definedName name="SS_100A_DL">#REF!</definedName>
    <definedName name="SS_101" localSheetId="13">#REF!</definedName>
    <definedName name="SS_101">#REF!</definedName>
    <definedName name="SS_101A" localSheetId="13">#REF!</definedName>
    <definedName name="SS_101A">#REF!</definedName>
    <definedName name="SS_101ADL" localSheetId="13">#REF!</definedName>
    <definedName name="SS_101ADL">#REF!</definedName>
    <definedName name="SS_102" localSheetId="13">#REF!</definedName>
    <definedName name="SS_102">#REF!</definedName>
    <definedName name="SS_102A" localSheetId="13">#REF!</definedName>
    <definedName name="SS_102A">#REF!</definedName>
    <definedName name="SS_102A_DL" localSheetId="13">#REF!</definedName>
    <definedName name="SS_102A_DL">#REF!</definedName>
    <definedName name="SS_103" localSheetId="13">#REF!</definedName>
    <definedName name="SS_103">#REF!</definedName>
    <definedName name="SS_103A" localSheetId="13">#REF!</definedName>
    <definedName name="SS_103A">#REF!</definedName>
    <definedName name="SS_103A_DL" localSheetId="13">#REF!</definedName>
    <definedName name="SS_103A_DL">#REF!</definedName>
    <definedName name="SS_115_R" localSheetId="13">#REF!</definedName>
    <definedName name="SS_115_R">#REF!</definedName>
    <definedName name="SS_116_R" localSheetId="13">#REF!</definedName>
    <definedName name="SS_116_R">#REF!</definedName>
    <definedName name="SS_117_R" localSheetId="13">#REF!</definedName>
    <definedName name="SS_117_R">#REF!</definedName>
    <definedName name="SS_147" localSheetId="13">#REF!</definedName>
    <definedName name="SS_147">#REF!</definedName>
    <definedName name="SS_148" localSheetId="13">#REF!</definedName>
    <definedName name="SS_148">#REF!</definedName>
    <definedName name="SS_149" localSheetId="13">#REF!</definedName>
    <definedName name="SS_149">#REF!</definedName>
    <definedName name="SS_150" localSheetId="13">#REF!</definedName>
    <definedName name="SS_150">#REF!</definedName>
    <definedName name="SS_440" localSheetId="13">#REF!</definedName>
    <definedName name="SS_440">#REF!</definedName>
    <definedName name="SS_441" localSheetId="13">#REF!</definedName>
    <definedName name="SS_441">#REF!</definedName>
    <definedName name="SS_442" localSheetId="13">#REF!</definedName>
    <definedName name="SS_442">#REF!</definedName>
    <definedName name="SS_443" localSheetId="13">#REF!</definedName>
    <definedName name="SS_443">#REF!</definedName>
    <definedName name="SS_444" localSheetId="13">#REF!</definedName>
    <definedName name="SS_444">#REF!</definedName>
    <definedName name="SS_445" localSheetId="13">#REF!</definedName>
    <definedName name="SS_445">#REF!</definedName>
    <definedName name="SS_446" localSheetId="13">#REF!</definedName>
    <definedName name="SS_446">#REF!</definedName>
    <definedName name="SS_447" localSheetId="13">#REF!</definedName>
    <definedName name="SS_447">#REF!</definedName>
    <definedName name="SS_605" localSheetId="13">#REF!</definedName>
    <definedName name="SS_605">#REF!</definedName>
    <definedName name="SS_606" localSheetId="13">#REF!</definedName>
    <definedName name="SS_606">#REF!</definedName>
    <definedName name="SS_607_R" localSheetId="13">#REF!</definedName>
    <definedName name="SS_607_R">#REF!</definedName>
    <definedName name="SS_608" localSheetId="13">#REF!</definedName>
    <definedName name="SS_608">#REF!</definedName>
    <definedName name="SS_609" localSheetId="13">#REF!</definedName>
    <definedName name="SS_609">#REF!</definedName>
    <definedName name="SS_610" localSheetId="13">#REF!</definedName>
    <definedName name="SS_610">#REF!</definedName>
    <definedName name="SS_611" localSheetId="13">#REF!</definedName>
    <definedName name="SS_611">#REF!</definedName>
    <definedName name="SS_612" localSheetId="13">#REF!</definedName>
    <definedName name="SS_612">#REF!</definedName>
    <definedName name="SS_613" localSheetId="13">#REF!</definedName>
    <definedName name="SS_613">#REF!</definedName>
    <definedName name="SS_614" localSheetId="13">#REF!</definedName>
    <definedName name="SS_614">#REF!</definedName>
    <definedName name="SS_615" localSheetId="13">#REF!</definedName>
    <definedName name="SS_615">#REF!</definedName>
    <definedName name="SS_616" localSheetId="13">#REF!</definedName>
    <definedName name="SS_616">#REF!</definedName>
    <definedName name="SS_640_R" localSheetId="13">#REF!</definedName>
    <definedName name="SS_640_R">#REF!</definedName>
    <definedName name="SS_641_R" localSheetId="13">#REF!</definedName>
    <definedName name="SS_641_R">#REF!</definedName>
    <definedName name="SS_642" localSheetId="13">#REF!</definedName>
    <definedName name="SS_642">#REF!</definedName>
    <definedName name="SS_643" localSheetId="13">#REF!</definedName>
    <definedName name="SS_643">#REF!</definedName>
    <definedName name="SS_644" localSheetId="13">#REF!</definedName>
    <definedName name="SS_644">#REF!</definedName>
    <definedName name="SS_646" localSheetId="13">#REF!</definedName>
    <definedName name="SS_646">#REF!</definedName>
    <definedName name="SS_934" localSheetId="13">#REF!</definedName>
    <definedName name="SS_934">#REF!</definedName>
    <definedName name="SS_938" localSheetId="13">#REF!</definedName>
    <definedName name="SS_938">#REF!</definedName>
    <definedName name="SS_943" localSheetId="13">#REF!</definedName>
    <definedName name="SS_943">#REF!</definedName>
    <definedName name="SS_947" localSheetId="13">#REF!</definedName>
    <definedName name="SS_947">#REF!</definedName>
    <definedName name="ss_Sort_Name" localSheetId="13">#REF!</definedName>
    <definedName name="ss_Sort_Name">#REF!</definedName>
    <definedName name="ss7_perform">#REF!</definedName>
    <definedName name="SSC">#REF!</definedName>
    <definedName name="SSCP_HW_Offered">#REF!</definedName>
    <definedName name="ssd">#REF!</definedName>
    <definedName name="SSF_Opt_CAMEL_only">#REF!</definedName>
    <definedName name="SSF_Opt_Not_Offered">#REF!</definedName>
    <definedName name="SSK" hidden="1">{#N/A,#N/A,FALSE,"COMP"}</definedName>
    <definedName name="SSK_1" hidden="1">{#N/A,#N/A,FALSE,"COMP"}</definedName>
    <definedName name="SSK_2" hidden="1">{#N/A,#N/A,FALSE,"COMP"}</definedName>
    <definedName name="ssksks">#REF!</definedName>
    <definedName name="SSN7C" localSheetId="13">#REF!</definedName>
    <definedName name="SSN7C">#REF!</definedName>
    <definedName name="SSPs">#REF!</definedName>
    <definedName name="SSSSS" hidden="1">{#N/A,#N/A,FALSE,"Staffnos &amp; cost"}</definedName>
    <definedName name="SSSSS_1" hidden="1">{#N/A,#N/A,FALSE,"Staffnos &amp; cost"}</definedName>
    <definedName name="SSSSS_1_1" hidden="1">{#N/A,#N/A,FALSE,"Staffnos &amp; cost"}</definedName>
    <definedName name="SSSSS_1_2" hidden="1">{#N/A,#N/A,FALSE,"Staffnos &amp; cost"}</definedName>
    <definedName name="SSSSS_2" hidden="1">{#N/A,#N/A,FALSE,"Staffnos &amp; cost"}</definedName>
    <definedName name="SSSSS_2_1" hidden="1">{#N/A,#N/A,FALSE,"Staffnos &amp; cost"}</definedName>
    <definedName name="SSSSS_3" hidden="1">{#N/A,#N/A,FALSE,"Staffnos &amp; cost"}</definedName>
    <definedName name="ssssssss" hidden="1">{"Drawing&amp;Homo.result",#N/A,FALSE,"Greco Hom. and BOM"}</definedName>
    <definedName name="ssssssssss" hidden="1">#REF!</definedName>
    <definedName name="ssssssssssssssss" hidden="1">#REF!</definedName>
    <definedName name="ssssssssssssssssssssss" hidden="1">{"DJH3",#N/A,FALSE,"PFL00805";"PJB3",#N/A,FALSE,"PFL00805";"JMD3",#N/A,FALSE,"PFL00805";"DNB3",#N/A,FALSE,"PFL00805";"MJP3",#N/A,FALSE,"PFL00805";"RAB3",#N/A,FALSE,"PFL00805";"GJW3",#N/A,FALSE,"PFL00805";"MASTER3",#N/A,FALSE,"PFL00805"}</definedName>
    <definedName name="SSTR" localSheetId="13">#REF!</definedName>
    <definedName name="SSTR">#REF!</definedName>
    <definedName name="st" hidden="1">{#N/A,#N/A,FALSE,"USMED 3";#N/A,#N/A,FALSE,"MARCHALLENGER 1";#N/A,#N/A,FALSE,"MARCHALLENGER 2";#N/A,#N/A,FALSE,"MARCHALLENGER 3";#N/A,#N/A,FALSE,"MARCHALLENGER 4"}</definedName>
    <definedName name="ST_294" localSheetId="13">#REF!</definedName>
    <definedName name="ST_294">#REF!</definedName>
    <definedName name="ST_294_FD" localSheetId="13">#REF!</definedName>
    <definedName name="ST_294_FD">#REF!</definedName>
    <definedName name="ST_295" localSheetId="13">#REF!</definedName>
    <definedName name="ST_295">#REF!</definedName>
    <definedName name="ST_296" localSheetId="13">#REF!</definedName>
    <definedName name="ST_296">#REF!</definedName>
    <definedName name="ST_297" localSheetId="13">#REF!</definedName>
    <definedName name="ST_297">#REF!</definedName>
    <definedName name="ST_513" localSheetId="13">#REF!</definedName>
    <definedName name="ST_513">#REF!</definedName>
    <definedName name="ST_514" localSheetId="13">#REF!</definedName>
    <definedName name="ST_514">#REF!</definedName>
    <definedName name="ST_515" localSheetId="13">#REF!</definedName>
    <definedName name="ST_515">#REF!</definedName>
    <definedName name="ST_617" localSheetId="13">#REF!</definedName>
    <definedName name="ST_617">#REF!</definedName>
    <definedName name="ST_617_FD" localSheetId="13">#REF!</definedName>
    <definedName name="ST_617_FD">#REF!</definedName>
    <definedName name="ST_880" localSheetId="13">#REF!</definedName>
    <definedName name="ST_880">#REF!</definedName>
    <definedName name="ST_960" localSheetId="13">#REF!</definedName>
    <definedName name="ST_960">#REF!</definedName>
    <definedName name="ST_960A" localSheetId="13">#REF!</definedName>
    <definedName name="ST_960A">#REF!</definedName>
    <definedName name="ST_960A_DL" localSheetId="13">#REF!</definedName>
    <definedName name="ST_960A_DL">#REF!</definedName>
    <definedName name="ST_961" localSheetId="13">#REF!</definedName>
    <definedName name="ST_961">#REF!</definedName>
    <definedName name="ST_962" localSheetId="13">#REF!</definedName>
    <definedName name="ST_962">#REF!</definedName>
    <definedName name="ST_964" localSheetId="13">#REF!</definedName>
    <definedName name="ST_964">#REF!</definedName>
    <definedName name="ST_965" localSheetId="13">#REF!</definedName>
    <definedName name="ST_965">#REF!</definedName>
    <definedName name="ST_966" localSheetId="13">#REF!</definedName>
    <definedName name="ST_966">#REF!</definedName>
    <definedName name="ST_967" localSheetId="13">#REF!</definedName>
    <definedName name="ST_967">#REF!</definedName>
    <definedName name="ST_975_R" localSheetId="13">#REF!</definedName>
    <definedName name="ST_975_R">#REF!</definedName>
    <definedName name="ST_976_R" localSheetId="13">#REF!</definedName>
    <definedName name="ST_976_R">#REF!</definedName>
    <definedName name="ST_977" localSheetId="13">#REF!</definedName>
    <definedName name="ST_977">#REF!</definedName>
    <definedName name="ST_978" localSheetId="13">#REF!</definedName>
    <definedName name="ST_978">#REF!</definedName>
    <definedName name="ST_985" localSheetId="13">#REF!</definedName>
    <definedName name="ST_985">#REF!</definedName>
    <definedName name="ST_986" localSheetId="13">#REF!</definedName>
    <definedName name="ST_986">#REF!</definedName>
    <definedName name="ST_987" localSheetId="13">#REF!</definedName>
    <definedName name="ST_987">#REF!</definedName>
    <definedName name="ST_Refund_Detail" localSheetId="13">#REF!</definedName>
    <definedName name="ST_Refund_Detail">#REF!</definedName>
    <definedName name="ST_SP" localSheetId="13">#REF!</definedName>
    <definedName name="ST_SP">#REF!</definedName>
    <definedName name="ST_TYPE">#REF!</definedName>
    <definedName name="Stab">#REF!</definedName>
    <definedName name="Stab_senza_strut">#REF!</definedName>
    <definedName name="STADD">#REF!</definedName>
    <definedName name="STAFF" localSheetId="13">#REF!</definedName>
    <definedName name="STAFF">#REF!</definedName>
    <definedName name="STAFF_WELFARE" localSheetId="13">#REF!</definedName>
    <definedName name="STAFF_WELFARE">#REF!</definedName>
    <definedName name="Stage" localSheetId="13">#REF!</definedName>
    <definedName name="Stage">#REF!</definedName>
    <definedName name="stalecheque" localSheetId="13">#REF!</definedName>
    <definedName name="stalecheque">#REF!</definedName>
    <definedName name="STAMPA">#REF!</definedName>
    <definedName name="Stampa_1">#REF!</definedName>
    <definedName name="Stampa_2">#REF!</definedName>
    <definedName name="Stampa_3">#REF!</definedName>
    <definedName name="stampa1">#REF!</definedName>
    <definedName name="stampa2">#REF!</definedName>
    <definedName name="stampagrafico">#REF!</definedName>
    <definedName name="STAN" localSheetId="13">#REF!</definedName>
    <definedName name="STAN">#REF!</definedName>
    <definedName name="standaloneHLR">#REF!</definedName>
    <definedName name="standaloneHLRsubs">#REF!</definedName>
    <definedName name="start" localSheetId="13">#REF!</definedName>
    <definedName name="start">#REF!</definedName>
    <definedName name="Start_1" localSheetId="13">#REF!</definedName>
    <definedName name="Start_1">#REF!</definedName>
    <definedName name="Start_10" localSheetId="13">#REF!</definedName>
    <definedName name="Start_10">#REF!</definedName>
    <definedName name="Start_11" localSheetId="13">#REF!</definedName>
    <definedName name="Start_11">#REF!</definedName>
    <definedName name="Start_12" localSheetId="13">#REF!</definedName>
    <definedName name="Start_12">#REF!</definedName>
    <definedName name="Start_13" localSheetId="13">#REF!</definedName>
    <definedName name="Start_13">#REF!</definedName>
    <definedName name="Start_2" localSheetId="13">#REF!</definedName>
    <definedName name="Start_2">#REF!</definedName>
    <definedName name="Start_3" localSheetId="13">#REF!</definedName>
    <definedName name="Start_3">#REF!</definedName>
    <definedName name="Start_4" localSheetId="13">#REF!</definedName>
    <definedName name="Start_4">#REF!</definedName>
    <definedName name="Start_5" localSheetId="13">#REF!</definedName>
    <definedName name="Start_5">#REF!</definedName>
    <definedName name="Start_6" localSheetId="13">#REF!</definedName>
    <definedName name="Start_6">#REF!</definedName>
    <definedName name="Start_7" localSheetId="13">#REF!</definedName>
    <definedName name="Start_7">#REF!</definedName>
    <definedName name="Start_8" localSheetId="13">#REF!</definedName>
    <definedName name="Start_8">#REF!</definedName>
    <definedName name="Start_9" localSheetId="13">#REF!</definedName>
    <definedName name="Start_9">#REF!</definedName>
    <definedName name="START1" localSheetId="13">#REF!</definedName>
    <definedName name="START1">#REF!</definedName>
    <definedName name="start2" localSheetId="13">#REF!</definedName>
    <definedName name="start2">#REF!</definedName>
    <definedName name="start67">#REF!</definedName>
    <definedName name="STARTJOURNALIMPORT1">#REF!</definedName>
    <definedName name="STARTJOURNALIMPORT2">#REF!</definedName>
    <definedName name="STARTJOURNALIMPORT3">#REF!</definedName>
    <definedName name="STARTJOURNALIMPORT4">#REF!</definedName>
    <definedName name="STARTJOURNALIMPORT5">#REF!</definedName>
    <definedName name="STARTJOURNALIMPORT6">#REF!</definedName>
    <definedName name="STARTJOURNALIMPORT7">#REF!</definedName>
    <definedName name="StartSummaryCol" localSheetId="13">#REF!</definedName>
    <definedName name="StartSummaryCol">#REF!</definedName>
    <definedName name="STARTUP">#REF!</definedName>
    <definedName name="STASPE">#REF!</definedName>
    <definedName name="staspec">#REF!</definedName>
    <definedName name="STATAB">#REF!</definedName>
    <definedName name="State" localSheetId="13">#REF!</definedName>
    <definedName name="State">#REF!</definedName>
    <definedName name="state_comparison" localSheetId="13">#REF!</definedName>
    <definedName name="state_comparison">#REF!</definedName>
    <definedName name="STATEMENT_OF_STICKY_ACCOUNTS___MAR__99">#REF!</definedName>
    <definedName name="STATIONERY" localSheetId="13">#REF!</definedName>
    <definedName name="STATIONERY">#REF!</definedName>
    <definedName name="status" localSheetId="13">#REF!</definedName>
    <definedName name="status">#REF!</definedName>
    <definedName name="STATUT" localSheetId="13">#REF!</definedName>
    <definedName name="STATUT">#REF!</definedName>
    <definedName name="STAX">#REF!</definedName>
    <definedName name="stckdty" localSheetId="13">#REF!</definedName>
    <definedName name="stckdty">#REF!</definedName>
    <definedName name="stckspun" localSheetId="13">#REF!</definedName>
    <definedName name="stckspun">#REF!</definedName>
    <definedName name="Std_Mix" localSheetId="13">#REF!</definedName>
    <definedName name="Std_Mix">#REF!</definedName>
    <definedName name="Std_Rate" localSheetId="13">#REF!</definedName>
    <definedName name="Std_Rate">#REF!</definedName>
    <definedName name="STD_TASK">#REF!</definedName>
    <definedName name="stdtm">#REF!</definedName>
    <definedName name="stdtm1">#REF!</definedName>
    <definedName name="steam_trap">#REF!</definedName>
    <definedName name="steamheat">#REF!</definedName>
    <definedName name="stfcgdcvbfd" localSheetId="13">#REF!</definedName>
    <definedName name="stfcgdcvbfd">#REF!</definedName>
    <definedName name="stfcost">#REF!</definedName>
    <definedName name="stfesh">#REF!</definedName>
    <definedName name="STI">#REF!</definedName>
    <definedName name="stk" localSheetId="13">#REF!</definedName>
    <definedName name="stk">#REF!</definedName>
    <definedName name="STKADJ" localSheetId="13">#REF!</definedName>
    <definedName name="STKADJ">#REF!</definedName>
    <definedName name="stm">#REF!</definedName>
    <definedName name="stmi_fac">#REF!</definedName>
    <definedName name="stmirest">#REF!</definedName>
    <definedName name="stn" localSheetId="13">#REF!</definedName>
    <definedName name="stn">#REF!</definedName>
    <definedName name="STOCK_DIV">#REF!</definedName>
    <definedName name="stock_status2001" localSheetId="13">#REF!</definedName>
    <definedName name="stock_status2001">#REF!</definedName>
    <definedName name="Stock_Valuation" localSheetId="13">#REF!</definedName>
    <definedName name="Stock_Valuation">#REF!</definedName>
    <definedName name="STOCK_VALUE" localSheetId="13">#REF!</definedName>
    <definedName name="STOCK_VALUE">#REF!</definedName>
    <definedName name="stockdata" localSheetId="13">#REF!</definedName>
    <definedName name="stockdata">#REF!</definedName>
    <definedName name="STOCKS" localSheetId="13">#REF!</definedName>
    <definedName name="STOCKS">#REF!</definedName>
    <definedName name="STORE">#REF!</definedName>
    <definedName name="STPs">#REF!</definedName>
    <definedName name="STPtoHLR">#REF!</definedName>
    <definedName name="STRAT__UP" localSheetId="13">#REF!</definedName>
    <definedName name="STRAT__UP">#REF!</definedName>
    <definedName name="STRAT__UP_10">#REF!</definedName>
    <definedName name="STRAT__UP_11">#REF!</definedName>
    <definedName name="STRAT__UP_12">#REF!</definedName>
    <definedName name="STRAT__UP_9">#REF!</definedName>
    <definedName name="Strategy_Sheet_Template_xlt_Strategy_Sheet_List">#REF!</definedName>
    <definedName name="StressTables">#REF!</definedName>
    <definedName name="STRINPUT">#REF!</definedName>
    <definedName name="Struct">#REF!</definedName>
    <definedName name="structure" localSheetId="13">#REF!</definedName>
    <definedName name="structure">#REF!</definedName>
    <definedName name="STUDIO_LIGHTS">#REF!</definedName>
    <definedName name="stupid" hidden="1">{#N/A,#N/A,FALSE,"S1 Theatre Sum";#N/A,#N/A,FALSE,"S2 U.S. B.S.POS";#N/A,#N/A,FALSE,"S3 US POS";#N/A,#N/A,FALSE,"S4 Family POS";#N/A,#N/A,FALSE,"S5 Ship vs POS";#N/A,#N/A,FALSE,"S6 Top VAR"}</definedName>
    <definedName name="stupid2"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stupidwho" hidden="1">{#N/A,#N/A,FALSE,"S1 Theatre Sum";#N/A,#N/A,FALSE,"S2 U.S. B.S.POS";#N/A,#N/A,FALSE,"S3 US POS";#N/A,#N/A,FALSE,"S4 Family POS";#N/A,#N/A,FALSE,"S5 Ship vs POS";#N/A,#N/A,FALSE,"S6 Top VAR"}</definedName>
    <definedName name="stupidwho2"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su">#REF!</definedName>
    <definedName name="SU_AD16">#REF!</definedName>
    <definedName name="SUB_1">#REF!</definedName>
    <definedName name="SUB_2">#REF!</definedName>
    <definedName name="Sub_A_C_Code">#REF!</definedName>
    <definedName name="Sub_Code_db">#REF!</definedName>
    <definedName name="SUB_TBL1">#REF!</definedName>
    <definedName name="SUB_TBL2">#REF!</definedName>
    <definedName name="SUB_TBL3">#REF!</definedName>
    <definedName name="SUB_TBL4">#REF!</definedName>
    <definedName name="SUB_TBL5">#REF!</definedName>
    <definedName name="SUB_TBL6">#REF!</definedName>
    <definedName name="SUB_TBL7">#REF!</definedName>
    <definedName name="SUB_TBL8">#REF!</definedName>
    <definedName name="SUB_TBL9">#REF!</definedName>
    <definedName name="sub4812yr1">#REF!</definedName>
    <definedName name="sub4812yr2">#REF!</definedName>
    <definedName name="sub4812yr3">#REF!</definedName>
    <definedName name="Sub601yr1">#REF!</definedName>
    <definedName name="Sub601yr2">#REF!</definedName>
    <definedName name="Sub601yr3">#REF!</definedName>
    <definedName name="SubArenaMyr1">#REF!</definedName>
    <definedName name="SubArenaMyr2">#REF!</definedName>
    <definedName name="SubArenaMyr3">#REF!</definedName>
    <definedName name="SubArenayr1">#REF!</definedName>
    <definedName name="SubRFyr1">#REF!</definedName>
    <definedName name="SubRFyr2">#REF!</definedName>
    <definedName name="SubRFyr3">#REF!</definedName>
    <definedName name="Subs_Prev_Phase">#REF!</definedName>
    <definedName name="Subscribers">#REF!</definedName>
    <definedName name="Subsidaries">#REF!</definedName>
    <definedName name="subsidiary">#REF!</definedName>
    <definedName name="subspv">#REF!</definedName>
    <definedName name="subtotal">#REF!</definedName>
    <definedName name="SubWAMyr1">#REF!</definedName>
    <definedName name="SubWAMyr2">#REF!</definedName>
    <definedName name="SubWAMyr3">#REF!</definedName>
    <definedName name="SUDAFRICA">#REF!</definedName>
    <definedName name="SUFF">#N/A</definedName>
    <definedName name="sum">#REF!</definedName>
    <definedName name="Sum_No">#REF!</definedName>
    <definedName name="Sum_of_All" localSheetId="13">#REF!</definedName>
    <definedName name="Sum_of_All">#REF!</definedName>
    <definedName name="Sum_RSq" localSheetId="13">#REF!</definedName>
    <definedName name="Sum_RSq">#REF!</definedName>
    <definedName name="suma" localSheetId="13">#REF!</definedName>
    <definedName name="suma">#REF!</definedName>
    <definedName name="sumcf">#REF!</definedName>
    <definedName name="sumit" localSheetId="13">#REF!</definedName>
    <definedName name="sumit">#REF!</definedName>
    <definedName name="SUMM" localSheetId="13">#REF!</definedName>
    <definedName name="SUMM">#REF!</definedName>
    <definedName name="SUMM_K" localSheetId="13">#REF!</definedName>
    <definedName name="SUMM_K">#REF!</definedName>
    <definedName name="SUMM_K_10">#REF!</definedName>
    <definedName name="SUMM_K_11">#REF!</definedName>
    <definedName name="SUMM_K_12">#REF!</definedName>
    <definedName name="SUMM_K_9">#REF!</definedName>
    <definedName name="SummAll" localSheetId="13">#REF!</definedName>
    <definedName name="SummAll">#REF!</definedName>
    <definedName name="SUMMARISED__P___L___FOR__1998___99">#REF!</definedName>
    <definedName name="Summary" localSheetId="13">#REF!</definedName>
    <definedName name="Summary">#REF!</definedName>
    <definedName name="SUMMARY__OF_GENERAL__EXPENSES____GB___98" localSheetId="13">#REF!</definedName>
    <definedName name="SUMMARY__OF_GENERAL__EXPENSES____GB___98">#REF!</definedName>
    <definedName name="Summary_of_audit_differences" localSheetId="13">#REF!</definedName>
    <definedName name="Summary_of_audit_differences">#REF!</definedName>
    <definedName name="summary1_db">#REF!</definedName>
    <definedName name="SummaryCOKnownProtection" localSheetId="13">#REF!</definedName>
    <definedName name="SummaryCOKnownProtection">#REF!</definedName>
    <definedName name="SummaryCOLikelyProtection" localSheetId="13">#REF!</definedName>
    <definedName name="SummaryCOLikelyProtection">#REF!</definedName>
    <definedName name="SummaryFinancialsbyProduct">#REF!</definedName>
    <definedName name="SummaryKnownProtection" localSheetId="13">#REF!</definedName>
    <definedName name="SummaryKnownProtection">#REF!</definedName>
    <definedName name="SummaryLikely1Protection" localSheetId="13">#REF!</definedName>
    <definedName name="SummaryLikely1Protection">#REF!</definedName>
    <definedName name="SummaryLikely2Protection" localSheetId="13">#REF!</definedName>
    <definedName name="SummaryLikely2Protection">#REF!</definedName>
    <definedName name="summaryslim">#REF!</definedName>
    <definedName name="summarytoned">#REF!</definedName>
    <definedName name="SummED" localSheetId="13">#REF!</definedName>
    <definedName name="SummED">#REF!</definedName>
    <definedName name="summplan" localSheetId="13">#REF!</definedName>
    <definedName name="summplan">#REF!</definedName>
    <definedName name="SumRSQu" localSheetId="13">#REF!</definedName>
    <definedName name="SumRSQu">#REF!</definedName>
    <definedName name="sundry" localSheetId="13">#REF!</definedName>
    <definedName name="sundry">#REF!</definedName>
    <definedName name="sundryexp" localSheetId="13">#REF!</definedName>
    <definedName name="sundryexp">#REF!</definedName>
    <definedName name="SUPNO1">#REF!</definedName>
    <definedName name="SUPP">#REF!</definedName>
    <definedName name="SupplierDetails">#REF!</definedName>
    <definedName name="Support_Core_Price_a">#REF!</definedName>
    <definedName name="SUPPORT_EQUIPMENT">#REF!</definedName>
    <definedName name="SUR" localSheetId="13">#REF!</definedName>
    <definedName name="SUR">#REF!</definedName>
    <definedName name="suresh">#REF!</definedName>
    <definedName name="surtu" localSheetId="13">#REF!</definedName>
    <definedName name="surtu">#REF!</definedName>
    <definedName name="sushank" hidden="1">{#N/A,#N/A,FALSE,"Aging Summary";#N/A,#N/A,FALSE,"Ratio Analysis";#N/A,#N/A,FALSE,"Test 120 Day Accts";#N/A,#N/A,FALSE,"Tickmarks"}</definedName>
    <definedName name="sushank_2" hidden="1">{#N/A,#N/A,FALSE,"Aging Summary";#N/A,#N/A,FALSE,"Ratio Analysis";#N/A,#N/A,FALSE,"Test 120 Day Accts";#N/A,#N/A,FALSE,"Tickmarks"}</definedName>
    <definedName name="sushil" hidden="1">{#N/A,#N/A,FALSE,"Aging Summary";#N/A,#N/A,FALSE,"Ratio Analysis";#N/A,#N/A,FALSE,"Test 120 Day Accts";#N/A,#N/A,FALSE,"Tickmarks"}</definedName>
    <definedName name="sushil_2" hidden="1">{#N/A,#N/A,FALSE,"Aging Summary";#N/A,#N/A,FALSE,"Ratio Analysis";#N/A,#N/A,FALSE,"Test 120 Day Accts";#N/A,#N/A,FALSE,"Tickmarks"}</definedName>
    <definedName name="SV_50" localSheetId="13">#REF!</definedName>
    <definedName name="SV_50">#REF!</definedName>
    <definedName name="SV_51" localSheetId="13">#REF!</definedName>
    <definedName name="SV_51">#REF!</definedName>
    <definedName name="SV_52" localSheetId="13">#REF!</definedName>
    <definedName name="SV_52">#REF!</definedName>
    <definedName name="SVEZIA">#REF!</definedName>
    <definedName name="SVIZZERA">#REF!</definedName>
    <definedName name="sw">#REF!</definedName>
    <definedName name="SW_DISC">#REF!</definedName>
    <definedName name="SW_OPS_autoFP1">#REF!</definedName>
    <definedName name="SW_OPS_automation">#REF!</definedName>
    <definedName name="swdsl">#REF!</definedName>
    <definedName name="sweetwhey">#REF!</definedName>
    <definedName name="swerx">#REF!</definedName>
    <definedName name="Switch" localSheetId="13">#REF!</definedName>
    <definedName name="Switch">#REF!</definedName>
    <definedName name="switch_mgmt">#REF!</definedName>
    <definedName name="Switch_RTU">#REF!</definedName>
    <definedName name="Switch_Types">#REF!</definedName>
    <definedName name="Switches">#REF!</definedName>
    <definedName name="switchfillers">#REF!</definedName>
    <definedName name="SWMods">#REF!</definedName>
    <definedName name="sws">#REF!</definedName>
    <definedName name="swssc">#REF!</definedName>
    <definedName name="sx" localSheetId="13">#REF!</definedName>
    <definedName name="sx">#REF!</definedName>
    <definedName name="sxhdl">#REF!</definedName>
    <definedName name="syad" localSheetId="13">#REF!</definedName>
    <definedName name="syad">#REF!</definedName>
    <definedName name="SYM">#REF!</definedName>
    <definedName name="syp">#REF!</definedName>
    <definedName name="SYS_IMP">#REF!</definedName>
    <definedName name="SYS_IMP1">#REF!</definedName>
    <definedName name="System">#REF!</definedName>
    <definedName name="System_X">#REF!</definedName>
    <definedName name="SysX">#REF!</definedName>
    <definedName name="szg" localSheetId="13">#REF!</definedName>
    <definedName name="szg">#REF!</definedName>
    <definedName name="szrisp">#REF!</definedName>
    <definedName name="T">#REF!</definedName>
    <definedName name="T.A" localSheetId="13">#REF!</definedName>
    <definedName name="T.A">#REF!</definedName>
    <definedName name="t.area" localSheetId="13">#REF!</definedName>
    <definedName name="t.area">#REF!</definedName>
    <definedName name="t___CC" localSheetId="13">#REF!</definedName>
    <definedName name="t___CC">#REF!</definedName>
    <definedName name="T_1" localSheetId="13">#REF!</definedName>
    <definedName name="T_1">#REF!</definedName>
    <definedName name="T_108" localSheetId="13">#REF!</definedName>
    <definedName name="T_108">#REF!</definedName>
    <definedName name="T_118" localSheetId="13">#REF!</definedName>
    <definedName name="T_118">#REF!</definedName>
    <definedName name="T_120" localSheetId="13">#REF!</definedName>
    <definedName name="T_120">#REF!</definedName>
    <definedName name="T_121" localSheetId="13">#REF!</definedName>
    <definedName name="T_121">#REF!</definedName>
    <definedName name="T_122" localSheetId="13">#REF!</definedName>
    <definedName name="T_122">#REF!</definedName>
    <definedName name="T_136" localSheetId="13">#REF!</definedName>
    <definedName name="T_136">#REF!</definedName>
    <definedName name="T_137" localSheetId="13">#REF!</definedName>
    <definedName name="T_137">#REF!</definedName>
    <definedName name="T_138" localSheetId="13">#REF!</definedName>
    <definedName name="T_138">#REF!</definedName>
    <definedName name="T_139" localSheetId="13">#REF!</definedName>
    <definedName name="T_139">#REF!</definedName>
    <definedName name="T_142" localSheetId="13">#REF!</definedName>
    <definedName name="T_142">#REF!</definedName>
    <definedName name="T_144" localSheetId="13">#REF!</definedName>
    <definedName name="T_144">#REF!</definedName>
    <definedName name="T_2" localSheetId="13">#REF!</definedName>
    <definedName name="T_2">#REF!</definedName>
    <definedName name="T_225" localSheetId="13">#REF!</definedName>
    <definedName name="T_225">#REF!</definedName>
    <definedName name="T_292" localSheetId="13">#REF!</definedName>
    <definedName name="T_292">#REF!</definedName>
    <definedName name="T_293" localSheetId="13">#REF!</definedName>
    <definedName name="T_293">#REF!</definedName>
    <definedName name="T_296" localSheetId="13">#REF!</definedName>
    <definedName name="T_296">#REF!</definedName>
    <definedName name="T_297" localSheetId="13">#REF!</definedName>
    <definedName name="T_297">#REF!</definedName>
    <definedName name="T_297__T_S" localSheetId="13">#REF!</definedName>
    <definedName name="T_297__T_S">#REF!</definedName>
    <definedName name="T_298" localSheetId="13">#REF!</definedName>
    <definedName name="T_298">#REF!</definedName>
    <definedName name="T_299" localSheetId="13">#REF!</definedName>
    <definedName name="T_299">#REF!</definedName>
    <definedName name="T_3" localSheetId="13">#REF!</definedName>
    <definedName name="T_3">#REF!</definedName>
    <definedName name="T_300" localSheetId="13">#REF!</definedName>
    <definedName name="T_300">#REF!</definedName>
    <definedName name="T_301" localSheetId="13">#REF!</definedName>
    <definedName name="T_301">#REF!</definedName>
    <definedName name="T_302" localSheetId="13">#REF!</definedName>
    <definedName name="T_302">#REF!</definedName>
    <definedName name="T_303" localSheetId="13">#REF!</definedName>
    <definedName name="T_303">#REF!</definedName>
    <definedName name="T_4" localSheetId="13">#REF!</definedName>
    <definedName name="T_4">#REF!</definedName>
    <definedName name="T_478" localSheetId="13">#REF!</definedName>
    <definedName name="T_478">#REF!</definedName>
    <definedName name="T_479" localSheetId="13">#REF!</definedName>
    <definedName name="T_479">#REF!</definedName>
    <definedName name="T_483" localSheetId="13">#REF!</definedName>
    <definedName name="T_483">#REF!</definedName>
    <definedName name="T_484" localSheetId="13">#REF!</definedName>
    <definedName name="T_484">#REF!</definedName>
    <definedName name="T_504" localSheetId="13">#REF!</definedName>
    <definedName name="T_504">#REF!</definedName>
    <definedName name="T_505" localSheetId="13">#REF!</definedName>
    <definedName name="T_505">#REF!</definedName>
    <definedName name="T_506" localSheetId="13">#REF!</definedName>
    <definedName name="T_506">#REF!</definedName>
    <definedName name="T_507" localSheetId="13">#REF!</definedName>
    <definedName name="T_507">#REF!</definedName>
    <definedName name="T_510" localSheetId="13">#REF!</definedName>
    <definedName name="T_510">#REF!</definedName>
    <definedName name="T_511" localSheetId="13">#REF!</definedName>
    <definedName name="T_511">#REF!</definedName>
    <definedName name="T_512" localSheetId="13">#REF!</definedName>
    <definedName name="T_512">#REF!</definedName>
    <definedName name="T_513" localSheetId="13">#REF!</definedName>
    <definedName name="T_513">#REF!</definedName>
    <definedName name="T_514" localSheetId="13">#REF!</definedName>
    <definedName name="T_514">#REF!</definedName>
    <definedName name="T_515" localSheetId="13">#REF!</definedName>
    <definedName name="T_515">#REF!</definedName>
    <definedName name="T_516_R" localSheetId="13">#REF!</definedName>
    <definedName name="T_516_R">#REF!</definedName>
    <definedName name="T_516R__T_S" localSheetId="13">#REF!</definedName>
    <definedName name="T_516R__T_S">#REF!</definedName>
    <definedName name="T_527" localSheetId="13">#REF!</definedName>
    <definedName name="T_527">#REF!</definedName>
    <definedName name="T_528" localSheetId="13">#REF!</definedName>
    <definedName name="T_528">#REF!</definedName>
    <definedName name="T_531A" localSheetId="13">#REF!</definedName>
    <definedName name="T_531A">#REF!</definedName>
    <definedName name="T_541" localSheetId="13">#REF!</definedName>
    <definedName name="T_541">#REF!</definedName>
    <definedName name="T_542" localSheetId="13">#REF!</definedName>
    <definedName name="T_542">#REF!</definedName>
    <definedName name="T_545" localSheetId="13">#REF!</definedName>
    <definedName name="T_545">#REF!</definedName>
    <definedName name="T_546" localSheetId="13">#REF!</definedName>
    <definedName name="T_546">#REF!</definedName>
    <definedName name="T_549" localSheetId="13">#REF!</definedName>
    <definedName name="T_549">#REF!</definedName>
    <definedName name="T_550" localSheetId="13">#REF!</definedName>
    <definedName name="T_550">#REF!</definedName>
    <definedName name="T_554" localSheetId="13">#REF!</definedName>
    <definedName name="T_554">#REF!</definedName>
    <definedName name="T_555" localSheetId="13">#REF!</definedName>
    <definedName name="T_555">#REF!</definedName>
    <definedName name="T_585" localSheetId="13">#REF!</definedName>
    <definedName name="T_585">#REF!</definedName>
    <definedName name="T_586" localSheetId="13">#REF!</definedName>
    <definedName name="T_586">#REF!</definedName>
    <definedName name="T_617" localSheetId="13">#REF!</definedName>
    <definedName name="T_617">#REF!</definedName>
    <definedName name="T_644" localSheetId="13">#REF!</definedName>
    <definedName name="T_644">#REF!</definedName>
    <definedName name="T_649" localSheetId="13">#REF!</definedName>
    <definedName name="T_649">#REF!</definedName>
    <definedName name="T_650" localSheetId="13">#REF!</definedName>
    <definedName name="T_650">#REF!</definedName>
    <definedName name="T_655" localSheetId="13">#REF!</definedName>
    <definedName name="T_655">#REF!</definedName>
    <definedName name="T_656" localSheetId="13">#REF!</definedName>
    <definedName name="T_656">#REF!</definedName>
    <definedName name="T_690" localSheetId="13">#REF!</definedName>
    <definedName name="T_690">#REF!</definedName>
    <definedName name="T_690A" localSheetId="13">#REF!</definedName>
    <definedName name="T_690A">#REF!</definedName>
    <definedName name="T_692" localSheetId="13">#REF!</definedName>
    <definedName name="T_692">#REF!</definedName>
    <definedName name="T_692A" localSheetId="13">#REF!</definedName>
    <definedName name="T_692A">#REF!</definedName>
    <definedName name="T_693" localSheetId="13">#REF!</definedName>
    <definedName name="T_693">#REF!</definedName>
    <definedName name="T_693A" localSheetId="13">#REF!</definedName>
    <definedName name="T_693A">#REF!</definedName>
    <definedName name="T_697" localSheetId="13">#REF!</definedName>
    <definedName name="T_697">#REF!</definedName>
    <definedName name="T_702" localSheetId="13">#REF!</definedName>
    <definedName name="T_702">#REF!</definedName>
    <definedName name="T_703" localSheetId="13">#REF!</definedName>
    <definedName name="T_703">#REF!</definedName>
    <definedName name="T_706" localSheetId="13">#REF!</definedName>
    <definedName name="T_706">#REF!</definedName>
    <definedName name="T_709" localSheetId="13">#REF!</definedName>
    <definedName name="T_709">#REF!</definedName>
    <definedName name="T_727" localSheetId="13">#REF!</definedName>
    <definedName name="T_727">#REF!</definedName>
    <definedName name="T_728" localSheetId="13">#REF!</definedName>
    <definedName name="T_728">#REF!</definedName>
    <definedName name="T_733" localSheetId="13">#REF!</definedName>
    <definedName name="T_733">#REF!</definedName>
    <definedName name="T_734" localSheetId="13">#REF!</definedName>
    <definedName name="T_734">#REF!</definedName>
    <definedName name="T_735" localSheetId="13">#REF!</definedName>
    <definedName name="T_735">#REF!</definedName>
    <definedName name="T_740" localSheetId="13">#REF!</definedName>
    <definedName name="T_740">#REF!</definedName>
    <definedName name="T_854_R" localSheetId="13">#REF!</definedName>
    <definedName name="T_854_R">#REF!</definedName>
    <definedName name="T_860" localSheetId="13">#REF!</definedName>
    <definedName name="T_860">#REF!</definedName>
    <definedName name="T_864_R" localSheetId="13">#REF!</definedName>
    <definedName name="T_864_R">#REF!</definedName>
    <definedName name="T_867" localSheetId="13">#REF!</definedName>
    <definedName name="T_867">#REF!</definedName>
    <definedName name="T_867A" localSheetId="13">#REF!</definedName>
    <definedName name="T_867A">#REF!</definedName>
    <definedName name="T_872_R" localSheetId="13">#REF!</definedName>
    <definedName name="T_872_R">#REF!</definedName>
    <definedName name="T_879_R" localSheetId="13">#REF!</definedName>
    <definedName name="T_879_R">#REF!</definedName>
    <definedName name="T_880_R" localSheetId="13">#REF!</definedName>
    <definedName name="T_880_R">#REF!</definedName>
    <definedName name="T_887" localSheetId="13">#REF!</definedName>
    <definedName name="T_887">#REF!</definedName>
    <definedName name="T_907" localSheetId="13">#REF!</definedName>
    <definedName name="T_907">#REF!</definedName>
    <definedName name="T_908" localSheetId="13">#REF!</definedName>
    <definedName name="T_908">#REF!</definedName>
    <definedName name="T_913" localSheetId="13">#REF!</definedName>
    <definedName name="T_913">#REF!</definedName>
    <definedName name="T_934" localSheetId="13">#REF!</definedName>
    <definedName name="T_934">#REF!</definedName>
    <definedName name="T_937" localSheetId="13">#REF!</definedName>
    <definedName name="T_937">#REF!</definedName>
    <definedName name="T_940" localSheetId="13">#REF!</definedName>
    <definedName name="T_940">#REF!</definedName>
    <definedName name="T_940A" localSheetId="13">#REF!</definedName>
    <definedName name="T_940A">#REF!</definedName>
    <definedName name="T_941" localSheetId="13">#REF!</definedName>
    <definedName name="T_941">#REF!</definedName>
    <definedName name="T_941A" localSheetId="13">#REF!</definedName>
    <definedName name="T_941A">#REF!</definedName>
    <definedName name="T_944" localSheetId="13">#REF!</definedName>
    <definedName name="T_944">#REF!</definedName>
    <definedName name="T_946" localSheetId="13">#REF!</definedName>
    <definedName name="T_946">#REF!</definedName>
    <definedName name="T_950" localSheetId="13">#REF!</definedName>
    <definedName name="T_950">#REF!</definedName>
    <definedName name="T_951" localSheetId="13">#REF!</definedName>
    <definedName name="T_951">#REF!</definedName>
    <definedName name="T_953" localSheetId="13">#REF!</definedName>
    <definedName name="T_953">#REF!</definedName>
    <definedName name="T_954" localSheetId="13">#REF!</definedName>
    <definedName name="T_954">#REF!</definedName>
    <definedName name="T_956" localSheetId="13">#REF!</definedName>
    <definedName name="T_956">#REF!</definedName>
    <definedName name="T_960" localSheetId="13">#REF!</definedName>
    <definedName name="T_960">#REF!</definedName>
    <definedName name="T_960_T_S" localSheetId="13">#REF!</definedName>
    <definedName name="T_960_T_S">#REF!</definedName>
    <definedName name="T_962" localSheetId="13">#REF!</definedName>
    <definedName name="T_962">#REF!</definedName>
    <definedName name="T_965" localSheetId="13">#REF!</definedName>
    <definedName name="T_965">#REF!</definedName>
    <definedName name="T_965__T_S" localSheetId="13">#REF!</definedName>
    <definedName name="T_965__T_S">#REF!</definedName>
    <definedName name="T_967" localSheetId="13">#REF!</definedName>
    <definedName name="T_967">#REF!</definedName>
    <definedName name="T_975" localSheetId="13">#REF!</definedName>
    <definedName name="T_975">#REF!</definedName>
    <definedName name="T_975__T_S" localSheetId="13">#REF!</definedName>
    <definedName name="T_975__T_S">#REF!</definedName>
    <definedName name="T_976__T_S" localSheetId="13">#REF!</definedName>
    <definedName name="T_976__T_S">#REF!</definedName>
    <definedName name="T_976_R" localSheetId="13">#REF!</definedName>
    <definedName name="T_976_R">#REF!</definedName>
    <definedName name="T_976_R_T_S" localSheetId="13">#REF!</definedName>
    <definedName name="T_976_R_T_S">#REF!</definedName>
    <definedName name="T_977" localSheetId="13">#REF!</definedName>
    <definedName name="T_977">#REF!</definedName>
    <definedName name="T_978" localSheetId="13">#REF!</definedName>
    <definedName name="T_978">#REF!</definedName>
    <definedName name="T_985" localSheetId="13">#REF!</definedName>
    <definedName name="T_985">#REF!</definedName>
    <definedName name="T_985_T_S" localSheetId="13">#REF!</definedName>
    <definedName name="T_985_T_S">#REF!</definedName>
    <definedName name="T_987" localSheetId="13">#REF!</definedName>
    <definedName name="T_987">#REF!</definedName>
    <definedName name="t_b_round_off" localSheetId="13">#REF!</definedName>
    <definedName name="t_b_round_off">#REF!</definedName>
    <definedName name="T_COMP_DATA">#REF!</definedName>
    <definedName name="T_COMP_선택">#REF!</definedName>
    <definedName name="T1_">#N/A</definedName>
    <definedName name="T1_Pr">#REF!</definedName>
    <definedName name="T2_">#N/A</definedName>
    <definedName name="T4OPBAL">#N/A</definedName>
    <definedName name="T5BALANCE">#N/A</definedName>
    <definedName name="T6BALANCE">#N/A</definedName>
    <definedName name="TA">#REF!</definedName>
    <definedName name="TA3Q">#REF!</definedName>
    <definedName name="TAB">#REF!</definedName>
    <definedName name="TAB_C">#REF!</definedName>
    <definedName name="TAB80AJL" localSheetId="13">#REF!</definedName>
    <definedName name="TAB80AJL">#REF!</definedName>
    <definedName name="TAB80JL" localSheetId="13">#REF!</definedName>
    <definedName name="TAB80JL">#REF!</definedName>
    <definedName name="tabella_pfl">#REF!</definedName>
    <definedName name="TABELLA2">#REF!</definedName>
    <definedName name="tabla80a" localSheetId="13">#REF!</definedName>
    <definedName name="tabla80a">#REF!</definedName>
    <definedName name="tabla80B" localSheetId="13">#REF!</definedName>
    <definedName name="tabla80B">#REF!</definedName>
    <definedName name="Table" localSheetId="13">#REF!</definedName>
    <definedName name="Table">#REF!</definedName>
    <definedName name="TABLE_10">"$"</definedName>
    <definedName name="TABLE_100">"$"</definedName>
    <definedName name="TABLE_11">"$"</definedName>
    <definedName name="TABLE_12">"$ratios.$a$"</definedName>
    <definedName name="TABLE_13">"$ratios.$a$"</definedName>
    <definedName name="TABLE_14">"$ratios.$a$"</definedName>
    <definedName name="TABLE_15">"$ratios.$a$"</definedName>
    <definedName name="TABLE_16">"$ratios.$a$"</definedName>
    <definedName name="TABLE_17">"$ratios.$a$"</definedName>
    <definedName name="TABLE_18">"$"</definedName>
    <definedName name="TABLE_19">"$"</definedName>
    <definedName name="TABLE_2">"$"</definedName>
    <definedName name="TABLE_20">"$ratios.$"</definedName>
    <definedName name="TABLE_21">"$ratios.$"</definedName>
    <definedName name="TABLE_22">"$ratios.$"</definedName>
    <definedName name="TABLE_23">"$"</definedName>
    <definedName name="TABLE_24">"$"</definedName>
    <definedName name="TABLE_25">"$"</definedName>
    <definedName name="TABLE_26">"$"</definedName>
    <definedName name="TABLE_27">"$"</definedName>
    <definedName name="TABLE_28">"$"</definedName>
    <definedName name="TABLE_29">"$"</definedName>
    <definedName name="TABLE_3">"$"</definedName>
    <definedName name="TABLE_30">"$"</definedName>
    <definedName name="TABLE_31">"$"</definedName>
    <definedName name="TABLE_32">"$"</definedName>
    <definedName name="TABLE_33">"$"</definedName>
    <definedName name="TABLE_34">"$"</definedName>
    <definedName name="TABLE_35">"$"</definedName>
    <definedName name="TABLE_36">"$"</definedName>
    <definedName name="TABLE_37">"$"</definedName>
    <definedName name="TABLE_38">"$"</definedName>
    <definedName name="TABLE_39">"$"</definedName>
    <definedName name="TABLE_4">"$"</definedName>
    <definedName name="TABLE_40">"$"</definedName>
    <definedName name="TABLE_41">"$"</definedName>
    <definedName name="TABLE_42">"$"</definedName>
    <definedName name="TABLE_43">"$"</definedName>
    <definedName name="TABLE_44">"$"</definedName>
    <definedName name="TABLE_45">"$"</definedName>
    <definedName name="TABLE_46">"$"</definedName>
    <definedName name="TABLE_47">"$"</definedName>
    <definedName name="TABLE_48">"$"</definedName>
    <definedName name="TABLE_49">"$"</definedName>
    <definedName name="TABLE_5">"$"</definedName>
    <definedName name="TABLE_50">"$"</definedName>
    <definedName name="TABLE_51">"$"</definedName>
    <definedName name="TABLE_52">"$"</definedName>
    <definedName name="TABLE_53">"$"</definedName>
    <definedName name="TABLE_54">"$"</definedName>
    <definedName name="TABLE_55">"$"</definedName>
    <definedName name="TABLE_56">"$"</definedName>
    <definedName name="TABLE_57">"$"</definedName>
    <definedName name="TABLE_58">"$"</definedName>
    <definedName name="TABLE_59">"$"</definedName>
    <definedName name="TABLE_6">"$ratios.$a$"</definedName>
    <definedName name="TABLE_60">"$"</definedName>
    <definedName name="TABLE_61">"$"</definedName>
    <definedName name="TABLE_62">"$"</definedName>
    <definedName name="TABLE_63">"$"</definedName>
    <definedName name="TABLE_64">"$"</definedName>
    <definedName name="TABLE_65">"$"</definedName>
    <definedName name="TABLE_66">"$"</definedName>
    <definedName name="TABLE_67">"$"</definedName>
    <definedName name="TABLE_68">"$"</definedName>
    <definedName name="TABLE_69">"$"</definedName>
    <definedName name="TABLE_7">"$"</definedName>
    <definedName name="TABLE_70">"$"</definedName>
    <definedName name="TABLE_71">"$"</definedName>
    <definedName name="TABLE_72">"$"</definedName>
    <definedName name="TABLE_73">"$"</definedName>
    <definedName name="TABLE_74">"$"</definedName>
    <definedName name="TABLE_75">"$"</definedName>
    <definedName name="TABLE_76">"$"</definedName>
    <definedName name="TABLE_77">"$"</definedName>
    <definedName name="TABLE_78">"$"</definedName>
    <definedName name="TABLE_79">"$"</definedName>
    <definedName name="TABLE_8">"$ratios.$a$"</definedName>
    <definedName name="TABLE_80">"$"</definedName>
    <definedName name="TABLE_81">"$"</definedName>
    <definedName name="TABLE_82">"$"</definedName>
    <definedName name="TABLE_83">"$"</definedName>
    <definedName name="TABLE_84">"$"</definedName>
    <definedName name="TABLE_85">"$"</definedName>
    <definedName name="TABLE_86">"$"</definedName>
    <definedName name="TABLE_87">"$"</definedName>
    <definedName name="TABLE_88">"$"</definedName>
    <definedName name="TABLE_89">"$"</definedName>
    <definedName name="TABLE_9">"$ratios.$a$"</definedName>
    <definedName name="TABLE_90">"$"</definedName>
    <definedName name="TABLE_91">"$"</definedName>
    <definedName name="TABLE_92">"$"</definedName>
    <definedName name="TABLE_93">"$"</definedName>
    <definedName name="TABLE_94">"$"</definedName>
    <definedName name="TABLE_95">"$"</definedName>
    <definedName name="TABLE_96">"$"</definedName>
    <definedName name="TABLE_97">"$"</definedName>
    <definedName name="TABLE_98">"$"</definedName>
    <definedName name="TABLE_99">"$"</definedName>
    <definedName name="Table_beg_bal">#REF!</definedName>
    <definedName name="Table_prior_interest">#REF!</definedName>
    <definedName name="Table_start_date">#REF!</definedName>
    <definedName name="Table_start_pmt">#REF!</definedName>
    <definedName name="TABLE1">#REF!</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bleName">"Dummy"</definedName>
    <definedName name="tac_crx">#REF!</definedName>
    <definedName name="TACK">#REF!</definedName>
    <definedName name="TAR">#REF!</definedName>
    <definedName name="TARIFF_ARBITRAGE_ANALYSIS_1996___97">NA()</definedName>
    <definedName name="TASK">#REF!</definedName>
    <definedName name="TAX">#REF!</definedName>
    <definedName name="Tax_calculations" localSheetId="13">#REF!</definedName>
    <definedName name="Tax_calculations">#REF!</definedName>
    <definedName name="TAX_COMP" localSheetId="13">#REF!</definedName>
    <definedName name="TAX_COMP">#REF!</definedName>
    <definedName name="Tax_Effect_Income" localSheetId="13">#REF!</definedName>
    <definedName name="Tax_Effect_Income">#REF!</definedName>
    <definedName name="Tax_Effect_Liabs" localSheetId="13">#REF!</definedName>
    <definedName name="Tax_Effect_Liabs">#REF!</definedName>
    <definedName name="Tax_Effect_RetEarn" localSheetId="13">#REF!</definedName>
    <definedName name="Tax_Effect_RetEarn">#REF!</definedName>
    <definedName name="TAX_JUNE" localSheetId="13">#REF!</definedName>
    <definedName name="TAX_JUNE">#REF!</definedName>
    <definedName name="Tax_Rate" localSheetId="13">#REF!</definedName>
    <definedName name="Tax_Rate">#REF!</definedName>
    <definedName name="tax_t">#REF!</definedName>
    <definedName name="TAXATION" hidden="1">{#N/A,#N/A,FALSE,"SMT1";#N/A,#N/A,FALSE,"SMT2";#N/A,#N/A,FALSE,"Summary";#N/A,#N/A,FALSE,"Graphs";#N/A,#N/A,FALSE,"4 Panel"}</definedName>
    <definedName name="TAXCOMP" localSheetId="13">#REF!</definedName>
    <definedName name="TAXCOMP">#REF!</definedName>
    <definedName name="taxdep" localSheetId="13">#REF!</definedName>
    <definedName name="taxdep">#REF!</definedName>
    <definedName name="taxdepr" localSheetId="13">#REF!</definedName>
    <definedName name="taxdepr">#REF!</definedName>
    <definedName name="taxes" localSheetId="13">#REF!</definedName>
    <definedName name="taxes">#REF!</definedName>
    <definedName name="Taxinfo" localSheetId="13">#REF!</definedName>
    <definedName name="Taxinfo">#REF!</definedName>
    <definedName name="taxliab" localSheetId="13">#REF!</definedName>
    <definedName name="taxliab">#REF!</definedName>
    <definedName name="TAXONSALE">#REF!</definedName>
    <definedName name="taxperq" localSheetId="13">#REF!</definedName>
    <definedName name="taxperq">#REF!</definedName>
    <definedName name="taxrate" localSheetId="13">#REF!</definedName>
    <definedName name="taxrate">#REF!</definedName>
    <definedName name="TaxTV">10%</definedName>
    <definedName name="Taxtype" localSheetId="13">#REF!</definedName>
    <definedName name="Taxtype">#REF!</definedName>
    <definedName name="taxworking">#REF!</definedName>
    <definedName name="TaxXL">5%</definedName>
    <definedName name="tb">#REF!</definedName>
    <definedName name="TBA" localSheetId="13">#REF!</definedName>
    <definedName name="TBA">#REF!</definedName>
    <definedName name="TBAL" localSheetId="13">#REF!</definedName>
    <definedName name="TBAL">#REF!</definedName>
    <definedName name="tbalpvt01" localSheetId="13">#REF!</definedName>
    <definedName name="tbalpvt01">#REF!</definedName>
    <definedName name="TBBS">NA()</definedName>
    <definedName name="tbbsmax">#REF!</definedName>
    <definedName name="TBC">#REF!</definedName>
    <definedName name="TBCHK" localSheetId="13">#REF!</definedName>
    <definedName name="TBCHK">#REF!</definedName>
    <definedName name="tbdata" localSheetId="13">#REF!</definedName>
    <definedName name="tbdata">#REF!</definedName>
    <definedName name="tbgujab" localSheetId="13">#REF!</definedName>
    <definedName name="tbgujab">#REF!</definedName>
    <definedName name="tbi" localSheetId="13">#REF!</definedName>
    <definedName name="tbi">#REF!</definedName>
    <definedName name="TBINR">#REF!</definedName>
    <definedName name="tbl_ProdInfo" localSheetId="13" hidden="1">#REF!</definedName>
    <definedName name="tbl_ProdInfo" hidden="1">#REF!</definedName>
    <definedName name="tblljklkflkas" localSheetId="13" hidden="1">#REF!</definedName>
    <definedName name="tblljklkflkas" hidden="1">#REF!</definedName>
    <definedName name="TBORDS">#REF!</definedName>
    <definedName name="TBPL">NA()</definedName>
    <definedName name="tbplmax">#REF!</definedName>
    <definedName name="tbpt" localSheetId="13">#REF!</definedName>
    <definedName name="tbpt">#REF!</definedName>
    <definedName name="TBRMAY">#REF!</definedName>
    <definedName name="TBS">#REF!</definedName>
    <definedName name="TBUSD">#REF!</definedName>
    <definedName name="TBV">#REF!</definedName>
    <definedName name="TCHSperSPAN">#REF!</definedName>
    <definedName name="TCOAL">#REF!</definedName>
    <definedName name="TCOMP" localSheetId="13">#REF!</definedName>
    <definedName name="TCOMP">#REF!</definedName>
    <definedName name="TCS.AddrDetail" localSheetId="13">#REF!</definedName>
    <definedName name="TCS.AddrDetail">#REF!</definedName>
    <definedName name="TCS.AmtDebited" localSheetId="13">#REF!</definedName>
    <definedName name="TCS.AmtDebited">#REF!</definedName>
    <definedName name="TCS.AmtTCSClaimedThisYear" localSheetId="13">#REF!</definedName>
    <definedName name="TCS.AmtTCSClaimedThisYear">#REF!</definedName>
    <definedName name="TCS.CityOrTownOrDistrict" localSheetId="13">#REF!</definedName>
    <definedName name="TCS.CityOrTownOrDistrict">#REF!</definedName>
    <definedName name="TCS.DatePayDeb" localSheetId="13">#REF!</definedName>
    <definedName name="TCS.DatePayDeb">#REF!</definedName>
    <definedName name="TCS.EmployerOrDeductorOrCollecterName" localSheetId="13">#REF!</definedName>
    <definedName name="TCS.EmployerOrDeductorOrCollecterName">#REF!</definedName>
    <definedName name="TCS.PinCode" localSheetId="13">#REF!</definedName>
    <definedName name="TCS.PinCode">#REF!</definedName>
    <definedName name="TCS.StateCode" localSheetId="13">#REF!</definedName>
    <definedName name="TCS.StateCode">#REF!</definedName>
    <definedName name="TCS.TAN" localSheetId="13">#REF!</definedName>
    <definedName name="TCS.TAN">#REF!</definedName>
    <definedName name="TCS.TotalTCS" localSheetId="13">#REF!</definedName>
    <definedName name="TCS.TotalTCS">#REF!</definedName>
    <definedName name="TDB">#REF!</definedName>
    <definedName name="TDEP" localSheetId="13">#REF!</definedName>
    <definedName name="TDEP">#REF!</definedName>
    <definedName name="TDEPN" localSheetId="13">#REF!</definedName>
    <definedName name="TDEPN">#REF!</definedName>
    <definedName name="Tdg_Fin">#REF!</definedName>
    <definedName name="tdia" localSheetId="13">#REF!</definedName>
    <definedName name="tdia">#REF!</definedName>
    <definedName name="TDS">#REF!</definedName>
    <definedName name="TDS2.AddrDetail" localSheetId="13">#REF!</definedName>
    <definedName name="TDS2.AddrDetail">#REF!</definedName>
    <definedName name="TDS2.AmtPaid" localSheetId="13">#REF!</definedName>
    <definedName name="TDS2.AmtPaid">#REF!</definedName>
    <definedName name="TDS2.CityOrTownOrDistrict" localSheetId="13">#REF!</definedName>
    <definedName name="TDS2.CityOrTownOrDistrict">#REF!</definedName>
    <definedName name="TDS2.ClaimOutOfTotTDSOnAmtPaid" localSheetId="13">#REF!</definedName>
    <definedName name="TDS2.ClaimOutOfTotTDSOnAmtPaid">#REF!</definedName>
    <definedName name="TDS2.DatePayCred" localSheetId="13">#REF!</definedName>
    <definedName name="TDS2.DatePayCred">#REF!</definedName>
    <definedName name="TDS2.EmployerOrDeductorOrCollecterName" localSheetId="13">#REF!</definedName>
    <definedName name="TDS2.EmployerOrDeductorOrCollecterName">#REF!</definedName>
    <definedName name="TDS2.PinCode" localSheetId="13">#REF!</definedName>
    <definedName name="TDS2.PinCode">#REF!</definedName>
    <definedName name="TDS2.StateCode" localSheetId="13">#REF!</definedName>
    <definedName name="TDS2.StateCode">#REF!</definedName>
    <definedName name="TDS2.TAN" localSheetId="13">#REF!</definedName>
    <definedName name="TDS2.TAN">#REF!</definedName>
    <definedName name="TDS2.TotTDSOnAmtPaid" localSheetId="13">#REF!</definedName>
    <definedName name="TDS2.TotTDSOnAmtPaid">#REF!</definedName>
    <definedName name="tdsbnk">#REF!</definedName>
    <definedName name="tdshire">#REF!</definedName>
    <definedName name="tdsicd">#REF!</definedName>
    <definedName name="tdt" localSheetId="13">#REF!</definedName>
    <definedName name="tdt">#REF!</definedName>
    <definedName name="TDWK1" localSheetId="13">#REF!</definedName>
    <definedName name="TDWK1">#REF!</definedName>
    <definedName name="TE_Pct">#REF!</definedName>
    <definedName name="TE_Rationale">#REF!</definedName>
    <definedName name="TE_upsell">#REF!</definedName>
    <definedName name="TE_upsellY3">#REF!</definedName>
    <definedName name="TeamSize" localSheetId="13">#REF!</definedName>
    <definedName name="TeamSize">#REF!</definedName>
    <definedName name="Tech">#REF!</definedName>
    <definedName name="TECH1">#REF!</definedName>
    <definedName name="TECH2">#REF!</definedName>
    <definedName name="TECH3">#REF!</definedName>
    <definedName name="TECH4">#REF!</definedName>
    <definedName name="TECH5">#REF!</definedName>
    <definedName name="TechAssociateDays">#REF!</definedName>
    <definedName name="TechInternalStaffDaysRequired">#REF!</definedName>
    <definedName name="Technical" localSheetId="13">#REF!</definedName>
    <definedName name="Technical">#REF!</definedName>
    <definedName name="TEE">#REF!</definedName>
    <definedName name="TELE" hidden="1">{"'Mach'!$A$1:$D$39"}</definedName>
    <definedName name="TELE_TELEX" localSheetId="13">#REF!</definedName>
    <definedName name="TELE_TELEX">#REF!</definedName>
    <definedName name="TELEC">#REF!</definedName>
    <definedName name="telephone" localSheetId="13">#REF!</definedName>
    <definedName name="telephone">#REF!</definedName>
    <definedName name="TELEVISION___VCP_VCR">#REF!</definedName>
    <definedName name="telia">#REF!</definedName>
    <definedName name="tem" hidden="1">{"PRINT",#N/A,FALSE,"index"}</definedName>
    <definedName name="temp" localSheetId="13">#REF!</definedName>
    <definedName name="temp">#REF!</definedName>
    <definedName name="TEMP_2" hidden="1">{"PRINT",#N/A,FALSE,"index"}</definedName>
    <definedName name="temp_strainer">#REF!</definedName>
    <definedName name="TEMP2">#N/A</definedName>
    <definedName name="TEMP8">#N/A</definedName>
    <definedName name="TEMP9">#N/A</definedName>
    <definedName name="TEMPLATENUMBER1">#REF!</definedName>
    <definedName name="TEMPLATENUMBER2">#REF!</definedName>
    <definedName name="TEMPLATENUMBER3">#REF!</definedName>
    <definedName name="TEMPLATENUMBER4">#REF!</definedName>
    <definedName name="TEMPLATENUMBER5">#REF!</definedName>
    <definedName name="TEMPLATENUMBER6">#REF!</definedName>
    <definedName name="TEMPLATENUMBER7">#REF!</definedName>
    <definedName name="TEMPLATESTYLE1">#REF!</definedName>
    <definedName name="TEMPLATESTYLE2">#REF!</definedName>
    <definedName name="TEMPLATESTYLE3">#REF!</definedName>
    <definedName name="TEMPLATESTYLE4">#REF!</definedName>
    <definedName name="TEMPLATESTYLE5">#REF!</definedName>
    <definedName name="TEMPLATESTYLE6">#REF!</definedName>
    <definedName name="TEMPLATESTYLE7">#REF!</definedName>
    <definedName name="TEMPLATETYPE1">#REF!</definedName>
    <definedName name="TEMPLATETYPE2">#REF!</definedName>
    <definedName name="TEMPLATETYPE3">#REF!</definedName>
    <definedName name="TEMPLATETYPE4">#REF!</definedName>
    <definedName name="TEMPLATETYPE5">#REF!</definedName>
    <definedName name="TEMPLATETYPE6">#REF!</definedName>
    <definedName name="TEMPLATETYPE7">#REF!</definedName>
    <definedName name="TEMPRA">#REF!</definedName>
    <definedName name="TEMPRA__SW">#REF!</definedName>
    <definedName name="Ten" localSheetId="13">#REF!</definedName>
    <definedName name="Ten">#REF!</definedName>
    <definedName name="tens" localSheetId="13">#REF!</definedName>
    <definedName name="tens">#REF!</definedName>
    <definedName name="Term_CE_BB">#REF!</definedName>
    <definedName name="Term_in_years">#REF!</definedName>
    <definedName name="Term_ms">#REF!</definedName>
    <definedName name="termcb">#REF!</definedName>
    <definedName name="termcb1">#REF!</definedName>
    <definedName name="termhm">#REF!</definedName>
    <definedName name="termhm1">#REF!</definedName>
    <definedName name="termisdn">#REF!</definedName>
    <definedName name="termisdn1">#REF!</definedName>
    <definedName name="TermMSBCHA">#REF!</definedName>
    <definedName name="termord">#REF!</definedName>
    <definedName name="termord1">#REF!</definedName>
    <definedName name="termpbx">#REF!</definedName>
    <definedName name="termpbx1">#REF!</definedName>
    <definedName name="TERYF">#REF!</definedName>
    <definedName name="TERZI">#REF!</definedName>
    <definedName name="TES" localSheetId="13">#REF!</definedName>
    <definedName name="TES">#REF!</definedName>
    <definedName name="TESRTWQ" localSheetId="13">#REF!</definedName>
    <definedName name="TESRTWQ">#REF!</definedName>
    <definedName name="TEST" localSheetId="13">#REF!</definedName>
    <definedName name="TEST">#REF!</definedName>
    <definedName name="Test_2">#REF!</definedName>
    <definedName name="Test_Access">#REF!</definedName>
    <definedName name="TEST0" localSheetId="13">#REF!</definedName>
    <definedName name="TEST0">#REF!</definedName>
    <definedName name="TEST0_10">#REF!</definedName>
    <definedName name="TEST0_11">#REF!</definedName>
    <definedName name="TEST0_12">#REF!</definedName>
    <definedName name="TEST0_9">#REF!</definedName>
    <definedName name="TEST1" localSheetId="13">#REF!</definedName>
    <definedName name="TEST1">#REF!</definedName>
    <definedName name="TEST1_10">#REF!</definedName>
    <definedName name="TEST1_11">#REF!</definedName>
    <definedName name="TEST1_12">#REF!</definedName>
    <definedName name="TEST1_14">#REF!</definedName>
    <definedName name="TEST1_9">#REF!</definedName>
    <definedName name="TEST10" localSheetId="13">#REF!</definedName>
    <definedName name="TEST10">#REF!</definedName>
    <definedName name="TEST10_10">#REF!</definedName>
    <definedName name="TEST10_11">#REF!</definedName>
    <definedName name="TEST10_12">#REF!</definedName>
    <definedName name="TEST10_9">#REF!</definedName>
    <definedName name="TEST11" localSheetId="13">#REF!</definedName>
    <definedName name="TEST11">#REF!</definedName>
    <definedName name="TEST111" hidden="1">{#N/A,#N/A,FALSE,"S1 Theatre Sum";#N/A,#N/A,FALSE,"S2 U.S. B.S.POS";#N/A,#N/A,FALSE,"S3 US POS";#N/A,#N/A,FALSE,"S4 Family POS";#N/A,#N/A,FALSE,"S5 Ship vs POS";#N/A,#N/A,FALSE,"S6 Top VAR"}</definedName>
    <definedName name="TEST12" localSheetId="13">#REF!</definedName>
    <definedName name="TEST12">#REF!</definedName>
    <definedName name="TEST13" localSheetId="13">#REF!</definedName>
    <definedName name="TEST13">#REF!</definedName>
    <definedName name="TEST14" localSheetId="13">#REF!</definedName>
    <definedName name="TEST14">#REF!</definedName>
    <definedName name="TEST15" localSheetId="13">#REF!</definedName>
    <definedName name="TEST15">#REF!</definedName>
    <definedName name="TEST15_10">#REF!</definedName>
    <definedName name="TEST15_11">#REF!</definedName>
    <definedName name="TEST15_12">#REF!</definedName>
    <definedName name="TEST15_9">#REF!</definedName>
    <definedName name="TEST16" localSheetId="13">#REF!</definedName>
    <definedName name="TEST16">#REF!</definedName>
    <definedName name="TEST16_10">#REF!</definedName>
    <definedName name="TEST16_11">#REF!</definedName>
    <definedName name="TEST16_12">#REF!</definedName>
    <definedName name="TEST16_9">#REF!</definedName>
    <definedName name="TEST17" localSheetId="13">#REF!</definedName>
    <definedName name="TEST17">#REF!</definedName>
    <definedName name="TEST17_10">#REF!</definedName>
    <definedName name="TEST17_11">#REF!</definedName>
    <definedName name="TEST17_12">#REF!</definedName>
    <definedName name="TEST17_9">#REF!</definedName>
    <definedName name="TEST18" localSheetId="13">#REF!</definedName>
    <definedName name="TEST18">#REF!</definedName>
    <definedName name="TEST18_10">#REF!</definedName>
    <definedName name="TEST18_11">#REF!</definedName>
    <definedName name="TEST18_12">#REF!</definedName>
    <definedName name="TEST18_9">#REF!</definedName>
    <definedName name="TEST19" localSheetId="13">#REF!</definedName>
    <definedName name="TEST19">#REF!</definedName>
    <definedName name="TEST19_10">#REF!</definedName>
    <definedName name="TEST19_11">#REF!</definedName>
    <definedName name="TEST19_12">#REF!</definedName>
    <definedName name="TEST19_9">#REF!</definedName>
    <definedName name="TEST2" localSheetId="13">#REF!</definedName>
    <definedName name="TEST2">#REF!</definedName>
    <definedName name="TEST2_14">#REF!</definedName>
    <definedName name="TEST20" localSheetId="13">#REF!</definedName>
    <definedName name="TEST20">#REF!</definedName>
    <definedName name="TEST20_10">#REF!</definedName>
    <definedName name="TEST20_11">#REF!</definedName>
    <definedName name="TEST20_12">#REF!</definedName>
    <definedName name="TEST20_9">#REF!</definedName>
    <definedName name="test200" hidden="1">{"'1-TheatreBkgs'!$A$1:$L$102"}</definedName>
    <definedName name="TEST21" localSheetId="13">#REF!</definedName>
    <definedName name="TEST21">#REF!</definedName>
    <definedName name="TEST21_10">#REF!</definedName>
    <definedName name="TEST21_11">#REF!</definedName>
    <definedName name="TEST21_12">#REF!</definedName>
    <definedName name="TEST21_9">#REF!</definedName>
    <definedName name="TEST22" localSheetId="13">#REF!</definedName>
    <definedName name="TEST22">#REF!</definedName>
    <definedName name="TEST23" localSheetId="13">#REF!</definedName>
    <definedName name="TEST23">#REF!</definedName>
    <definedName name="TEST24" localSheetId="13">#REF!</definedName>
    <definedName name="TEST24">#REF!</definedName>
    <definedName name="TEST25" localSheetId="13">#REF!</definedName>
    <definedName name="TEST25">#REF!</definedName>
    <definedName name="TEST26" localSheetId="13">#REF!</definedName>
    <definedName name="TEST26">#REF!</definedName>
    <definedName name="TEST27" localSheetId="13">#REF!</definedName>
    <definedName name="TEST27">#REF!</definedName>
    <definedName name="TEST28" localSheetId="13">#REF!</definedName>
    <definedName name="TEST28">#REF!</definedName>
    <definedName name="TEST29" localSheetId="13">#REF!</definedName>
    <definedName name="TEST29">#REF!</definedName>
    <definedName name="TEST3" localSheetId="13">#REF!</definedName>
    <definedName name="TEST3">#REF!</definedName>
    <definedName name="TEST3_10">#REF!</definedName>
    <definedName name="TEST3_11">#REF!</definedName>
    <definedName name="TEST3_12">#REF!</definedName>
    <definedName name="TEST3_14">#REF!</definedName>
    <definedName name="TEST3_9">#REF!</definedName>
    <definedName name="TEST30" localSheetId="13">#REF!</definedName>
    <definedName name="TEST30">#REF!</definedName>
    <definedName name="TEST31" localSheetId="13">#REF!</definedName>
    <definedName name="TEST31">#REF!</definedName>
    <definedName name="TEST32" localSheetId="13">#REF!</definedName>
    <definedName name="TEST32">#REF!</definedName>
    <definedName name="TEST33" localSheetId="13">#REF!</definedName>
    <definedName name="TEST33">#REF!</definedName>
    <definedName name="TEST34" localSheetId="13">#REF!</definedName>
    <definedName name="TEST34">#REF!</definedName>
    <definedName name="TEST35" localSheetId="13">#REF!</definedName>
    <definedName name="TEST35">#REF!</definedName>
    <definedName name="TEST36" localSheetId="13">#REF!</definedName>
    <definedName name="TEST36">#REF!</definedName>
    <definedName name="TEST37" localSheetId="13">#REF!</definedName>
    <definedName name="TEST37">#REF!</definedName>
    <definedName name="TEST38" localSheetId="13">#REF!</definedName>
    <definedName name="TEST38">#REF!</definedName>
    <definedName name="TEST39" localSheetId="13">#REF!</definedName>
    <definedName name="TEST39">#REF!</definedName>
    <definedName name="TEST4" localSheetId="13">#REF!</definedName>
    <definedName name="TEST4">#REF!</definedName>
    <definedName name="TEST40" localSheetId="13">#REF!</definedName>
    <definedName name="TEST40">#REF!</definedName>
    <definedName name="TEST41" localSheetId="13">#REF!</definedName>
    <definedName name="TEST41">#REF!</definedName>
    <definedName name="TEST42" localSheetId="13">#REF!</definedName>
    <definedName name="TEST42">#REF!</definedName>
    <definedName name="TEST43" localSheetId="13">#REF!</definedName>
    <definedName name="TEST43">#REF!</definedName>
    <definedName name="TEST44" localSheetId="13">#REF!</definedName>
    <definedName name="TEST44">#REF!</definedName>
    <definedName name="TEST45" localSheetId="13">#REF!</definedName>
    <definedName name="TEST45">#REF!</definedName>
    <definedName name="TEST46" localSheetId="13">#REF!</definedName>
    <definedName name="TEST46">#REF!</definedName>
    <definedName name="TEST47" localSheetId="13">#REF!</definedName>
    <definedName name="TEST47">#REF!</definedName>
    <definedName name="TEST48" localSheetId="13">#REF!</definedName>
    <definedName name="TEST48">#REF!</definedName>
    <definedName name="TEST49" localSheetId="13">#REF!</definedName>
    <definedName name="TEST49">#REF!</definedName>
    <definedName name="TEST5" localSheetId="13">#REF!</definedName>
    <definedName name="TEST5">#REF!</definedName>
    <definedName name="TEST50" localSheetId="13">#REF!</definedName>
    <definedName name="TEST50">#REF!</definedName>
    <definedName name="TEST51" localSheetId="13">#REF!</definedName>
    <definedName name="TEST51">#REF!</definedName>
    <definedName name="TEST52" localSheetId="13">#REF!</definedName>
    <definedName name="TEST52">#REF!</definedName>
    <definedName name="TEST53" localSheetId="13">#REF!</definedName>
    <definedName name="TEST53">#REF!</definedName>
    <definedName name="TEST54" localSheetId="13">#REF!</definedName>
    <definedName name="TEST54">#REF!</definedName>
    <definedName name="TEST6" localSheetId="13">#REF!</definedName>
    <definedName name="TEST6">#REF!</definedName>
    <definedName name="TEST7" localSheetId="13">#REF!</definedName>
    <definedName name="TEST7">#REF!</definedName>
    <definedName name="TEST8" localSheetId="13">#REF!</definedName>
    <definedName name="TEST8">#REF!</definedName>
    <definedName name="TEST9" localSheetId="13">#REF!</definedName>
    <definedName name="TEST9">#REF!</definedName>
    <definedName name="test99" hidden="1">{#N/A,#N/A,FALSE,"S1 Theatre Sum";#N/A,#N/A,FALSE,"S2 U.S. B.S.POS";#N/A,#N/A,FALSE,"S3 US POS";#N/A,#N/A,FALSE,"S4 Family POS";#N/A,#N/A,FALSE,"S5 Ship vs POS";#N/A,#N/A,FALSE,"S6 Top VAR"}</definedName>
    <definedName name="TestAdd">"Test RefersTo1"</definedName>
    <definedName name="teste" hidden="1">{#N/A,#N/A,FALSE,"Profit Status";#N/A,#N/A,FALSE,"Invest";#N/A,#N/A,FALSE,"Revenue";#N/A,#N/A,FALSE,"Variable Cost";#N/A,#N/A,FALSE,"Options &amp; Series"}</definedName>
    <definedName name="TESTHKEY" localSheetId="13">#REF!</definedName>
    <definedName name="TESTHKEY">#REF!</definedName>
    <definedName name="TESTHKEY_10">#REF!</definedName>
    <definedName name="TESTHKEY_11">#REF!</definedName>
    <definedName name="TESTHKEY_12">#REF!</definedName>
    <definedName name="TESTHKEY_14">#REF!</definedName>
    <definedName name="TESTHKEY_9">#REF!</definedName>
    <definedName name="testing" hidden="1">{#N/A,#N/A,FALSE,"S1 Theatre Sum";#N/A,#N/A,FALSE,"S2 U.S. B.S.POS";#N/A,#N/A,FALSE,"S3 US POS";#N/A,#N/A,FALSE,"S4 Family POS";#N/A,#N/A,FALSE,"S5 Ship vs POS";#N/A,#N/A,FALSE,"S6 Top VAR"}</definedName>
    <definedName name="TESTKEYS" localSheetId="13">#REF!</definedName>
    <definedName name="TESTKEYS">#REF!</definedName>
    <definedName name="TESTKEYS_10">#REF!</definedName>
    <definedName name="TESTKEYS_11">#REF!</definedName>
    <definedName name="TESTKEYS_12">#REF!</definedName>
    <definedName name="TESTKEYS_14">#REF!</definedName>
    <definedName name="TESTKEYS_9">#REF!</definedName>
    <definedName name="TESTVKEY" localSheetId="13">#REF!</definedName>
    <definedName name="TESTVKEY">#REF!</definedName>
    <definedName name="TESTVKEY_10">#REF!</definedName>
    <definedName name="TESTVKEY_11">#REF!</definedName>
    <definedName name="TESTVKEY_12">#REF!</definedName>
    <definedName name="TESTVKEY_14">#REF!</definedName>
    <definedName name="TESTVKEY_9">#REF!</definedName>
    <definedName name="TEU" localSheetId="13">#REF!</definedName>
    <definedName name="TEU">#REF!</definedName>
    <definedName name="teu_all">#REF!</definedName>
    <definedName name="TEXT">#REF!</definedName>
    <definedName name="text1" localSheetId="13">#REF!</definedName>
    <definedName name="text1">#REF!</definedName>
    <definedName name="TextA" localSheetId="13">#REF!</definedName>
    <definedName name="TextA">#REF!</definedName>
    <definedName name="TextB1" localSheetId="13">#REF!</definedName>
    <definedName name="TextB1">#REF!</definedName>
    <definedName name="TextB2" localSheetId="13">#REF!</definedName>
    <definedName name="TextB2">#REF!</definedName>
    <definedName name="TextB3" localSheetId="13">#REF!</definedName>
    <definedName name="TextB3">#REF!</definedName>
    <definedName name="TextC" localSheetId="13">#REF!</definedName>
    <definedName name="TextC">#REF!</definedName>
    <definedName name="TextD" localSheetId="13">#REF!</definedName>
    <definedName name="TextD">#REF!</definedName>
    <definedName name="TextE" localSheetId="13">#REF!</definedName>
    <definedName name="TextE">#REF!</definedName>
    <definedName name="TextEAB" localSheetId="13">#REF!</definedName>
    <definedName name="TextEAB">#REF!</definedName>
    <definedName name="TextEISA" localSheetId="13">#REF!</definedName>
    <definedName name="TextEISA">#REF!</definedName>
    <definedName name="TextF" localSheetId="13">#REF!</definedName>
    <definedName name="TextF">#REF!</definedName>
    <definedName name="TextG" localSheetId="13">#REF!</definedName>
    <definedName name="TextG">#REF!</definedName>
    <definedName name="TextH" localSheetId="13">#REF!</definedName>
    <definedName name="TextH">#REF!</definedName>
    <definedName name="TextI" localSheetId="13">#REF!</definedName>
    <definedName name="TextI">#REF!</definedName>
    <definedName name="TextJ" localSheetId="13">#REF!</definedName>
    <definedName name="TextJ">#REF!</definedName>
    <definedName name="TextK" localSheetId="13">#REF!</definedName>
    <definedName name="TextK">#REF!</definedName>
    <definedName name="TextL" localSheetId="13">#REF!</definedName>
    <definedName name="TextL">#REF!</definedName>
    <definedName name="TextM" localSheetId="13">#REF!</definedName>
    <definedName name="TextM">#REF!</definedName>
    <definedName name="TextN" localSheetId="13">#REF!</definedName>
    <definedName name="TextN">#REF!</definedName>
    <definedName name="TextO" localSheetId="13">#REF!</definedName>
    <definedName name="TextO">#REF!</definedName>
    <definedName name="TextP" localSheetId="13">#REF!</definedName>
    <definedName name="TextP">#REF!</definedName>
    <definedName name="TextQ" localSheetId="13">#REF!</definedName>
    <definedName name="TextQ">#REF!</definedName>
    <definedName name="TextR" localSheetId="13">#REF!</definedName>
    <definedName name="TextR">#REF!</definedName>
    <definedName name="TextRef">#REF!</definedName>
    <definedName name="TextRefCopy10" localSheetId="13">#REF!</definedName>
    <definedName name="TextRefCopy10">#REF!</definedName>
    <definedName name="TextRefCopy100" localSheetId="13">#REF!</definedName>
    <definedName name="TextRefCopy100">#REF!</definedName>
    <definedName name="TextRefCopy101">#REF!</definedName>
    <definedName name="TextRefCopy102" localSheetId="13">#REF!</definedName>
    <definedName name="TextRefCopy102">#REF!</definedName>
    <definedName name="TextRefCopy103">#REF!</definedName>
    <definedName name="TextRefCopy104">#REF!</definedName>
    <definedName name="TextRefCopy105">#N/A</definedName>
    <definedName name="TextRefCopy106">#N/A</definedName>
    <definedName name="TextRefCopy107">[0]!____ACK1</definedName>
    <definedName name="TextRefCopy108" localSheetId="13">#REF!</definedName>
    <definedName name="TextRefCopy108">#REF!</definedName>
    <definedName name="TextRefCopy109">[0]!____ACK2</definedName>
    <definedName name="TextRefCopy114">_____MPR3</definedName>
    <definedName name="TextRefCopy115">_____MPR3</definedName>
    <definedName name="TextRefCopy123">_____mui140</definedName>
    <definedName name="TextRefCopy124">_____mui140</definedName>
    <definedName name="TextRefCopy125">_____mui140</definedName>
    <definedName name="TextRefCopy127">[0]!_____nis3</definedName>
    <definedName name="TextRefCopy129" localSheetId="13">#REF!</definedName>
    <definedName name="TextRefCopy129">#REF!</definedName>
    <definedName name="TextRefCopy13" localSheetId="13">#REF!</definedName>
    <definedName name="TextRefCopy13">#REF!</definedName>
    <definedName name="TextRefCopy130">#N/A</definedName>
    <definedName name="TextRefCopy131" localSheetId="13">#REF!</definedName>
    <definedName name="TextRefCopy131">#REF!</definedName>
    <definedName name="TextRefCopy132">#N/A</definedName>
    <definedName name="TextRefCopy133" localSheetId="13">#REF!</definedName>
    <definedName name="TextRefCopy133">#REF!</definedName>
    <definedName name="TextRefCopy134">_____MPR2</definedName>
    <definedName name="TextRefCopy135" localSheetId="13">#REF!</definedName>
    <definedName name="TextRefCopy135">#REF!</definedName>
    <definedName name="TextRefCopy136">_____mui108</definedName>
    <definedName name="TextRefCopy137">_____mui108</definedName>
    <definedName name="TextRefCopy138">[0]!_____mui140</definedName>
    <definedName name="TextRefCopy139">[0]!_____mui140</definedName>
    <definedName name="TextRefCopy140">[0]!_____no4</definedName>
    <definedName name="TextRefCopy141">#N/A</definedName>
    <definedName name="TextRefCopy142">#N/A</definedName>
    <definedName name="TextRefCopy143">#N/A</definedName>
    <definedName name="TextRefCopy144">_____MPR3</definedName>
    <definedName name="TextRefCopy145">#N/A</definedName>
    <definedName name="TextRefCopy146">_____MPR3</definedName>
    <definedName name="TextRefCopy147">#REF!</definedName>
    <definedName name="TextRefCopy148">[0]!____AOC2</definedName>
    <definedName name="TextRefCopy149">[0]!_____mui108</definedName>
    <definedName name="TextRefCopy150">#N/A</definedName>
    <definedName name="TextRefCopy151">#N/A</definedName>
    <definedName name="TextRefCopy152">#N/A</definedName>
    <definedName name="TextRefCopy153">#N/A</definedName>
    <definedName name="TextRefCopy154">#N/A</definedName>
    <definedName name="TextRefCopy155">#N/A</definedName>
    <definedName name="TextRefCopy156">#N/A</definedName>
    <definedName name="TextRefCopy157">#N/A</definedName>
    <definedName name="TextRefCopy158">[0]!____ACK1</definedName>
    <definedName name="TextRefCopy159">[0]!____ACK1</definedName>
    <definedName name="TextRefCopy160">'Notes 18'!_____Mar06</definedName>
    <definedName name="TextRefCopy161">[0]!____ACK2</definedName>
    <definedName name="TextRefCopy162">_____mn5</definedName>
    <definedName name="TextRefCopy163">[0]!____AMT41301</definedName>
    <definedName name="TextRefCopy164">[0]!____AMT85116</definedName>
    <definedName name="TextRefCopy165">____AMT86106</definedName>
    <definedName name="TextRefCopy166">[0]!____AOC2</definedName>
    <definedName name="TextRefCopy167">[0]!____AOC2</definedName>
    <definedName name="TextRefCopy168">[0]!____AOC2</definedName>
    <definedName name="TextRefCopy169">[0]!____APR06</definedName>
    <definedName name="TextRefCopy170">'Notes 18'!____APR06</definedName>
    <definedName name="TextRefCopy171">_____MPR1</definedName>
    <definedName name="TextRefCopy172">_____MPR2</definedName>
    <definedName name="TextRefCopy173">_____MPR3</definedName>
    <definedName name="TextRefCopy174">[0]!_____mui108</definedName>
    <definedName name="TextRefCopy175">_____mui108</definedName>
    <definedName name="TextRefCopy176">[0]!_____mui130</definedName>
    <definedName name="TextRefCopy177">[0]!_____mui140</definedName>
    <definedName name="TextRefCopy179">[0]!_____nis3</definedName>
    <definedName name="TextRefCopy18" localSheetId="13">#REF!</definedName>
    <definedName name="TextRefCopy18">#REF!</definedName>
    <definedName name="TextRefCopy180">#N/A</definedName>
    <definedName name="TextRefCopy181">#N/A</definedName>
    <definedName name="TextRefCopy182">#N/A</definedName>
    <definedName name="TextRefCopy183">#N/A</definedName>
    <definedName name="TextRefCopy184">#N/A</definedName>
    <definedName name="TextRefCopy185">#N/A</definedName>
    <definedName name="TextRefCopy186">#N/A</definedName>
    <definedName name="TextRefCopy187">#N/A</definedName>
    <definedName name="TextRefCopy188">#N/A</definedName>
    <definedName name="TextRefCopy189">[0]!____BSH3</definedName>
    <definedName name="TextRefCopy19" localSheetId="13">#REF!</definedName>
    <definedName name="TextRefCopy19">#REF!</definedName>
    <definedName name="TextRefCopy190">[0]!____DAT14</definedName>
    <definedName name="TextRefCopy192">#N/A</definedName>
    <definedName name="TextRefCopy193">[0]!____DAT4</definedName>
    <definedName name="TextRefCopy194">#N/A</definedName>
    <definedName name="TextRefCopy195">[0]!____DAT39</definedName>
    <definedName name="TextRefCopy196">#N/A</definedName>
    <definedName name="TextRefCopy197">[0]!____15</definedName>
    <definedName name="TextRefCopy20" localSheetId="13">#REF!</definedName>
    <definedName name="TextRefCopy20">#REF!</definedName>
    <definedName name="TextRefCopy21" localSheetId="13">#REF!</definedName>
    <definedName name="TextRefCopy21">#REF!</definedName>
    <definedName name="TextRefCopy47" localSheetId="13">#REF!</definedName>
    <definedName name="TextRefCopy47">#REF!</definedName>
    <definedName name="TextRefCopy50" localSheetId="13">#REF!</definedName>
    <definedName name="TextRefCopy50">#REF!</definedName>
    <definedName name="TextRefCopy56" localSheetId="13">#REF!</definedName>
    <definedName name="TextRefCopy56">#REF!</definedName>
    <definedName name="TextRefCopy58" localSheetId="13">#REF!</definedName>
    <definedName name="TextRefCopy58">#REF!</definedName>
    <definedName name="TextRefCopy60" localSheetId="13">#REF!</definedName>
    <definedName name="TextRefCopy60">#REF!</definedName>
    <definedName name="TextRefCopy62">#REF!</definedName>
    <definedName name="TextRefCopy63" localSheetId="13">#REF!</definedName>
    <definedName name="TextRefCopy63">#REF!</definedName>
    <definedName name="TextRefCopy64">#REF!</definedName>
    <definedName name="TextRefCopy65" localSheetId="13">#REF!</definedName>
    <definedName name="TextRefCopy65">#REF!</definedName>
    <definedName name="TextRefCopy66">#REF!</definedName>
    <definedName name="TextRefCopy67" localSheetId="13">#REF!</definedName>
    <definedName name="TextRefCopy67">#REF!</definedName>
    <definedName name="TextRefCopy68" localSheetId="13">#REF!</definedName>
    <definedName name="TextRefCopy68">#REF!</definedName>
    <definedName name="TextRefCopy69" localSheetId="13">#REF!</definedName>
    <definedName name="TextRefCopy69">#REF!</definedName>
    <definedName name="TextRefCopy70">#REF!</definedName>
    <definedName name="TextRefCopy74">#REF!</definedName>
    <definedName name="TextRefCopy75" localSheetId="13">#REF!</definedName>
    <definedName name="TextRefCopy75">#REF!</definedName>
    <definedName name="TextRefCopy77">#N/A</definedName>
    <definedName name="TextRefCopy79">[0]!____DAT14</definedName>
    <definedName name="TextRefCopy8" localSheetId="13">#REF!</definedName>
    <definedName name="TextRefCopy8">#REF!</definedName>
    <definedName name="TextRefCopy80" localSheetId="13">#REF!</definedName>
    <definedName name="TextRefCopy80">#REF!</definedName>
    <definedName name="TextRefCopy81">[0]!____DAT19</definedName>
    <definedName name="TextRefCopy82" localSheetId="13">#REF!</definedName>
    <definedName name="TextRefCopy82">#REF!</definedName>
    <definedName name="TextRefCopy84" localSheetId="13">#REF!</definedName>
    <definedName name="TextRefCopy84">#REF!</definedName>
    <definedName name="TextRefCopy86" localSheetId="13">#REF!</definedName>
    <definedName name="TextRefCopy86">#REF!</definedName>
    <definedName name="TextRefCopy87">[0]!____BSH3</definedName>
    <definedName name="TextRefCopy88">#N/A</definedName>
    <definedName name="TextRefCopy89">#N/A</definedName>
    <definedName name="TextRefCopy90">#N/A</definedName>
    <definedName name="TextRefCopy91">#N/A</definedName>
    <definedName name="TextRefCopy92">#N/A</definedName>
    <definedName name="TextRefCopy93">#N/A</definedName>
    <definedName name="TextRefCopy94" localSheetId="13">#REF!</definedName>
    <definedName name="TextRefCopy94">#REF!</definedName>
    <definedName name="TextRefCopy97" localSheetId="13">#REF!</definedName>
    <definedName name="TextRefCopy97">#REF!</definedName>
    <definedName name="TextRefCopy98" localSheetId="13">#REF!</definedName>
    <definedName name="TextRefCopy98">#REF!</definedName>
    <definedName name="TextRefCopy99">#REF!</definedName>
    <definedName name="TextRefCopyRangeCount" hidden="1">1</definedName>
    <definedName name="TextRefCopyRangeCount_1" hidden="1">2</definedName>
    <definedName name="TextRefCopyRangeCount_1_1" hidden="1">8</definedName>
    <definedName name="TextRefCopyRangeCount_1_1_1" hidden="1">2</definedName>
    <definedName name="TextS" localSheetId="13">#REF!</definedName>
    <definedName name="TextS">#REF!</definedName>
    <definedName name="TextT" localSheetId="13">#REF!</definedName>
    <definedName name="TextT">#REF!</definedName>
    <definedName name="TextU" localSheetId="13">#REF!</definedName>
    <definedName name="TextU">#REF!</definedName>
    <definedName name="TextV" localSheetId="13">#REF!</definedName>
    <definedName name="TextV">#REF!</definedName>
    <definedName name="TextW" localSheetId="13">#REF!</definedName>
    <definedName name="TextW">#REF!</definedName>
    <definedName name="TextX" localSheetId="13">#REF!</definedName>
    <definedName name="TextX">#REF!</definedName>
    <definedName name="TEZT">#REF!</definedName>
    <definedName name="TFO" localSheetId="13">#REF!</definedName>
    <definedName name="TFO">#REF!</definedName>
    <definedName name="TFormula">#REF!</definedName>
    <definedName name="tg" hidden="1">{"DJH3",#N/A,FALSE,"PFL00805";"PJB3",#N/A,FALSE,"PFL00805";"JMD3",#N/A,FALSE,"PFL00805";"DNB3",#N/A,FALSE,"PFL00805";"MJP3",#N/A,FALSE,"PFL00805";"RAB3",#N/A,FALSE,"PFL00805";"GJW3",#N/A,FALSE,"PFL00805";"MASTER3",#N/A,FALSE,"PFL00805"}</definedName>
    <definedName name="TGB" hidden="1">{#N/A,#N/A,FALSE,"Aging Summary";#N/A,#N/A,FALSE,"Ratio Analysis";#N/A,#N/A,FALSE,"Test 120 Day Accts";#N/A,#N/A,FALSE,"Tickmarks"}</definedName>
    <definedName name="TGERDT" hidden="1">{"DJH3",#N/A,FALSE,"PFL00805";"PJB3",#N/A,FALSE,"PFL00805";"JMD3",#N/A,FALSE,"PFL00805";"DNB3",#N/A,FALSE,"PFL00805";"MJP3",#N/A,FALSE,"PFL00805";"RAB3",#N/A,FALSE,"PFL00805";"GJW3",#N/A,FALSE,"PFL00805";"MASTER3",#N/A,FALSE,"PFL00805"}</definedName>
    <definedName name="Tgl">#REF!</definedName>
    <definedName name="tgt" localSheetId="13">#REF!</definedName>
    <definedName name="tgt">#REF!</definedName>
    <definedName name="tgyp">#REF!</definedName>
    <definedName name="th" localSheetId="13">#REF!</definedName>
    <definedName name="th">#REF!</definedName>
    <definedName name="THAI_PLASTIC_in_KUSD" localSheetId="13">#REF!</definedName>
    <definedName name="THAI_PLASTIC_in_KUSD">#REF!</definedName>
    <definedName name="thdt" localSheetId="13">#REF!</definedName>
    <definedName name="thdt">#REF!</definedName>
    <definedName name="THE_GILLETTE_COMPANY_ADJUSTMENT">"detal2"</definedName>
    <definedName name="The_Netherlands">#REF!</definedName>
    <definedName name="thi" hidden="1">{"'Leading KPI'!$A$1:$P$33","'Leading KPI'!$A$1:$P$33"}</definedName>
    <definedName name="THK">#REF!</definedName>
    <definedName name="THOUSAND">1000</definedName>
    <definedName name="three">#REF!</definedName>
    <definedName name="Threshold_for_Accumulating" localSheetId="13">#REF!</definedName>
    <definedName name="Threshold_for_Accumulating">#REF!</definedName>
    <definedName name="thue">6</definedName>
    <definedName name="thy5ujuk" localSheetId="13" hidden="1">#REF!</definedName>
    <definedName name="thy5ujuk" hidden="1">#REF!</definedName>
    <definedName name="TI">#REF!</definedName>
    <definedName name="ticker" localSheetId="13">#REF!</definedName>
    <definedName name="ticker">#REF!</definedName>
    <definedName name="tidf" hidden="1">{"'Sheet1'!$L$16"}</definedName>
    <definedName name="tidf_1" hidden="1">{"'Sheet1'!$L$16"}</definedName>
    <definedName name="Tien" localSheetId="13">#REF!</definedName>
    <definedName name="Tien">#REF!</definedName>
    <definedName name="Tim_lan_xuat_hien" localSheetId="13">#REF!</definedName>
    <definedName name="Tim_lan_xuat_hien">#REF!</definedName>
    <definedName name="tim_xuat_hien" localSheetId="13">#REF!</definedName>
    <definedName name="tim_xuat_hien">#REF!</definedName>
    <definedName name="TIPO">#REF!</definedName>
    <definedName name="Title" localSheetId="13">#REF!</definedName>
    <definedName name="Title">#REF!</definedName>
    <definedName name="titoli">#REF!</definedName>
    <definedName name="tld" localSheetId="13">#REF!</definedName>
    <definedName name="tld">#REF!</definedName>
    <definedName name="TLFB1P">#REF!</definedName>
    <definedName name="TLID1I">#REF!</definedName>
    <definedName name="TLID1P">#REF!</definedName>
    <definedName name="tlpandm">#REF!</definedName>
    <definedName name="tlplantmach">#REF!</definedName>
    <definedName name="tlub" hidden="1">{"'Sheet1'!$A$1:$AE$60","'Sheet1'!$AE$1","'Sheet1'!$A$1:$AE$60"}</definedName>
    <definedName name="tly" localSheetId="13">#REF!</definedName>
    <definedName name="tly">#REF!</definedName>
    <definedName name="tm">#REF!</definedName>
    <definedName name="tm_dms">#REF!</definedName>
    <definedName name="TM_PA">#REF!</definedName>
    <definedName name="tm_sx">#REF!</definedName>
    <definedName name="tmkk_control" hidden="1">{"'August 2000'!$A$1:$J$101"}</definedName>
    <definedName name="TML_control" hidden="1">{"'August 2000'!$A$1:$J$101"}</definedName>
    <definedName name="tmorg">#REF!</definedName>
    <definedName name="TMP">#REF!</definedName>
    <definedName name="tmterm">#REF!</definedName>
    <definedName name="tn" localSheetId="13">#REF!</definedName>
    <definedName name="tn">#REF!</definedName>
    <definedName name="TN164F">#REF!</definedName>
    <definedName name="TN16X">#REF!</definedName>
    <definedName name="TN16XE">#REF!</definedName>
    <definedName name="TN1C">#REF!</definedName>
    <definedName name="TN1P">#REF!</definedName>
    <definedName name="TN1X">#REF!</definedName>
    <definedName name="TN1XS">#REF!</definedName>
    <definedName name="TN4X">#REF!</definedName>
    <definedName name="TN4XE">#REF!</definedName>
    <definedName name="TN64X">#REF!</definedName>
    <definedName name="TND" localSheetId="13">#REF!</definedName>
    <definedName name="TND">#REF!</definedName>
    <definedName name="Tnow009" localSheetId="13">#REF!</definedName>
    <definedName name="Tnow009">#REF!</definedName>
    <definedName name="TNT" localSheetId="13">#REF!</definedName>
    <definedName name="TNT">#REF!</definedName>
    <definedName name="TO">#REF!</definedName>
    <definedName name="TO.AR" localSheetId="13">#REF!</definedName>
    <definedName name="TO.AR">#REF!</definedName>
    <definedName name="tobecharged">#REF!</definedName>
    <definedName name="tobechgd">#REF!</definedName>
    <definedName name="Today" hidden="1">{"Tariff - Tariff",#N/A,TRUE,"Tariff";"Tariff 1 - Tariff",#N/A,TRUE,"Tariff"}</definedName>
    <definedName name="todayy">#REF!</definedName>
    <definedName name="TOL">#REF!</definedName>
    <definedName name="Tolerance">0.0025</definedName>
    <definedName name="TON">#N/A</definedName>
    <definedName name="TONAS" localSheetId="13">#REF!</definedName>
    <definedName name="TONAS">#REF!</definedName>
    <definedName name="Tong" localSheetId="13">#REF!</definedName>
    <definedName name="Tong">#REF!</definedName>
    <definedName name="tongcong" localSheetId="13">#REF!</definedName>
    <definedName name="tongcong">#REF!</definedName>
    <definedName name="TOOC1P">#REF!</definedName>
    <definedName name="TOOL" hidden="1">{"'Sheet1'!$A$1:$AE$60","'Sheet1'!$AE$1","'Sheet1'!$A$1:$AE$60"}</definedName>
    <definedName name="Tool_Test_Price_a">#REF!</definedName>
    <definedName name="TopEx." localSheetId="13">#REF!</definedName>
    <definedName name="TopEx.">#REF!</definedName>
    <definedName name="topo">#REF!</definedName>
    <definedName name="torino">#REF!</definedName>
    <definedName name="Tot">#REF!</definedName>
    <definedName name="TOT.IMP.">#REF!</definedName>
    <definedName name="TOT_0210">#REF!</definedName>
    <definedName name="tot_cust_Jul02_Without_Matching_bp_jul_02">#REF!</definedName>
    <definedName name="Tot_Dir_Acc_Unit">#REF!</definedName>
    <definedName name="Tot_knw_Xfoot" localSheetId="13">#REF!</definedName>
    <definedName name="Tot_knw_Xfoot">#REF!</definedName>
    <definedName name="Tot_lik_Xfoot" localSheetId="13">#REF!</definedName>
    <definedName name="Tot_lik_Xfoot">#REF!</definedName>
    <definedName name="Tot_lik_Xfoot_ex" localSheetId="13">#REF!</definedName>
    <definedName name="Tot_lik_Xfoot_ex">#REF!</definedName>
    <definedName name="Tot_lik_Xfoot_ext" localSheetId="13">#REF!</definedName>
    <definedName name="Tot_lik_Xfoot_ext">#REF!</definedName>
    <definedName name="Tot_PECount">#REF!</definedName>
    <definedName name="Tot_SCP_IntSCF_Qty">#REF!</definedName>
    <definedName name="TOT_Without_Matching_BILL_PROD">#REF!</definedName>
    <definedName name="TOT_Without_Matching_BILL_PROD_Without_Matching_THRESH">#REF!</definedName>
    <definedName name="Total" localSheetId="13">#REF!</definedName>
    <definedName name="Total">#REF!</definedName>
    <definedName name="Total___of_Switches">#REF!</definedName>
    <definedName name="Total_Act_Qty" localSheetId="13">#REF!</definedName>
    <definedName name="Total_Act_Qty">#REF!</definedName>
    <definedName name="Total_Actual_Sales_Qty" localSheetId="13">#REF!</definedName>
    <definedName name="Total_Actual_Sales_Qty">#REF!</definedName>
    <definedName name="Total_Available_Shared_Service" localSheetId="13">#REF!</definedName>
    <definedName name="Total_Available_Shared_Service">#REF!</definedName>
    <definedName name="Total_beg">#REF!</definedName>
    <definedName name="Total_Compensation_Expense" localSheetId="13">#REF!</definedName>
    <definedName name="Total_Compensation_Expense">#REF!</definedName>
    <definedName name="total_end">#REF!</definedName>
    <definedName name="Total_Expenses">#REF!</definedName>
    <definedName name="Total_HLR_Subs">#REF!</definedName>
    <definedName name="Total_Interest" localSheetId="13">#REF!</definedName>
    <definedName name="Total_Interest">#REF!</definedName>
    <definedName name="TOTAL_KNOWN" localSheetId="13">#REF!</definedName>
    <definedName name="TOTAL_KNOWN">#REF!</definedName>
    <definedName name="Total_Labor_Cost_Revenue" localSheetId="13">#REF!</definedName>
    <definedName name="Total_Labor_Cost_Revenue">#REF!</definedName>
    <definedName name="Total_Pay" localSheetId="13">#REF!</definedName>
    <definedName name="Total_Pay">#REF!</definedName>
    <definedName name="Total_Payment" localSheetId="8">[0]!______________DAT18+Extra_Payment</definedName>
    <definedName name="Total_Payment" localSheetId="12">[0]!______________DAT18+Extra_Payment</definedName>
    <definedName name="Total_Payment" localSheetId="13">[0]!______________DAT18+Extra_Payment</definedName>
    <definedName name="Total_Payment" localSheetId="14">[0]!______________DAT18+Extra_Payment</definedName>
    <definedName name="Total_Payment" localSheetId="15">[0]!______________DAT18+Extra_Payment</definedName>
    <definedName name="Total_Payment" localSheetId="16">[0]!______________DAT18+Extra_Payment</definedName>
    <definedName name="Total_Payment" localSheetId="17">[0]!______________DAT18+Extra_Payment</definedName>
    <definedName name="Total_Payment" localSheetId="7">[0]!______________DAT18+Extra_Payment</definedName>
    <definedName name="Total_Payment">[0]!______________DAT18+Extra_Payment</definedName>
    <definedName name="Total_payments">Payments_per_year*Term_in_years</definedName>
    <definedName name="Total_price_rows">#REF!,#REF!,#REF!,#REF!,#REF!,#REF!</definedName>
    <definedName name="Total_Subs">#REF!</definedName>
    <definedName name="TOTAL_TAXES" localSheetId="13">#REF!</definedName>
    <definedName name="TOTAL_TAXES">#REF!</definedName>
    <definedName name="Total_TCHs">#REF!</definedName>
    <definedName name="Total_TRUs">#REF!</definedName>
    <definedName name="total19">#REF!</definedName>
    <definedName name="total20">#REF!</definedName>
    <definedName name="total21">#REF!</definedName>
    <definedName name="total22">#REF!</definedName>
    <definedName name="total23">#REF!</definedName>
    <definedName name="TotalASTV3mags">#REF!</definedName>
    <definedName name="TotalC7">#REF!</definedName>
    <definedName name="TotalCarryOver" localSheetId="13">#REF!</definedName>
    <definedName name="TotalCarryOver">#REF!</definedName>
    <definedName name="TotalCCDPDSPLbrds">#REF!</definedName>
    <definedName name="TotalCompany">#REF!</definedName>
    <definedName name="TotalcostF" localSheetId="13">#REF!</definedName>
    <definedName name="TotalcostF">#REF!</definedName>
    <definedName name="TotalcostI" localSheetId="13">#REF!</definedName>
    <definedName name="TotalcostI">#REF!</definedName>
    <definedName name="TotalCSRDPDSPLbrds">#REF!</definedName>
    <definedName name="TotalCurrentYear" localSheetId="13">#REF!</definedName>
    <definedName name="TotalCurrentYear">#REF!</definedName>
    <definedName name="totaldata">#REF!</definedName>
    <definedName name="TotalDTIboards">#REF!</definedName>
    <definedName name="TotalDTImags">#REF!</definedName>
    <definedName name="TOTALE">#REF!</definedName>
    <definedName name="totale_Brava___Bravo">#REF!</definedName>
    <definedName name="TOTALE2">#REF!</definedName>
    <definedName name="TotalECPmags">#REF!</definedName>
    <definedName name="TotalETCmags">#REF!</definedName>
    <definedName name="totalf" localSheetId="13">#REF!</definedName>
    <definedName name="totalf">#REF!</definedName>
    <definedName name="totalin">#REF!</definedName>
    <definedName name="TOTALINCOME">#REF!</definedName>
    <definedName name="TotalKnownCheck" localSheetId="13">#REF!</definedName>
    <definedName name="TotalKnownCheck">#REF!</definedName>
    <definedName name="TotalLine341" localSheetId="13">#REF!</definedName>
    <definedName name="TotalLine341">#REF!</definedName>
    <definedName name="TotalLSM">#REF!</definedName>
    <definedName name="totalmv97" localSheetId="13">#REF!</definedName>
    <definedName name="totalmv97">#REF!</definedName>
    <definedName name="TotalRPG">#REF!</definedName>
    <definedName name="TotalSalary" localSheetId="13">#REF!</definedName>
    <definedName name="TotalSalary">#REF!</definedName>
    <definedName name="totalwi">#REF!</definedName>
    <definedName name="TOTALWT">#N/A</definedName>
    <definedName name="TotBW">#REF!</definedName>
    <definedName name="tou" localSheetId="13">#REF!</definedName>
    <definedName name="tou">#REF!</definedName>
    <definedName name="Town" localSheetId="13">#REF!</definedName>
    <definedName name="Town">#REF!</definedName>
    <definedName name="TP_Footer_Path" hidden="1">"S:\73350\04RET\Valwelf\Allocations\"</definedName>
    <definedName name="TP_Footer_User" hidden="1">"Venelin Yanakiev"</definedName>
    <definedName name="TP_Footer_Version" hidden="1">"v3.00"</definedName>
    <definedName name="tphws">#REF!</definedName>
    <definedName name="TRA">#REF!</definedName>
    <definedName name="Tra_DM_su_dung" localSheetId="13">#REF!</definedName>
    <definedName name="Tra_DM_su_dung">#REF!</definedName>
    <definedName name="Tra_don_gia_KS" localSheetId="13">#REF!</definedName>
    <definedName name="Tra_don_gia_KS">#REF!</definedName>
    <definedName name="Tra_DTCT" localSheetId="13">#REF!</definedName>
    <definedName name="Tra_DTCT">#REF!</definedName>
    <definedName name="Tra_tim_hang_mucPT_trung" localSheetId="13">#REF!</definedName>
    <definedName name="Tra_tim_hang_mucPT_trung">#REF!</definedName>
    <definedName name="TRA_VAT_LIEU" localSheetId="13">#REF!</definedName>
    <definedName name="TRA_VAT_LIEU">#REF!</definedName>
    <definedName name="TRA_VL" localSheetId="13">#REF!</definedName>
    <definedName name="TRA_VL">#REF!</definedName>
    <definedName name="Tractor_Consumption">#REF!</definedName>
    <definedName name="TRAD" localSheetId="13">#REF!</definedName>
    <definedName name="TRAD">#REF!</definedName>
    <definedName name="TRADE" localSheetId="13">#REF!</definedName>
    <definedName name="TRADE">#REF!</definedName>
    <definedName name="trade_sundry">#REF!</definedName>
    <definedName name="Traffic_Excellence">#REF!</definedName>
    <definedName name="Traffic_per_sub">#REF!</definedName>
    <definedName name="Training_Price_a">#REF!</definedName>
    <definedName name="TRANSFIN">#REF!</definedName>
    <definedName name="transittb">#REF!</definedName>
    <definedName name="TRANSMISSION__EQUIPMENT">#REF!</definedName>
    <definedName name="Transmission_Line">#REF!</definedName>
    <definedName name="Transmission_Line_services">#REF!</definedName>
    <definedName name="TransporterDetails">#REF!</definedName>
    <definedName name="transportfillers">#REF!</definedName>
    <definedName name="TRANSSER">#REF!</definedName>
    <definedName name="TRANSUK">#REF!</definedName>
    <definedName name="TRAVEL" localSheetId="13">#REF!</definedName>
    <definedName name="TRAVEL">#REF!</definedName>
    <definedName name="TRAVELING" localSheetId="13">#REF!</definedName>
    <definedName name="TRAVELING">#REF!</definedName>
    <definedName name="Travelscape003" localSheetId="13">#REF!</definedName>
    <definedName name="Travelscape003">#REF!</definedName>
    <definedName name="TRAVL" localSheetId="13">#REF!</definedName>
    <definedName name="TRAVL">#REF!</definedName>
    <definedName name="TRBOR" localSheetId="13">#REF!</definedName>
    <definedName name="TRBOR">#REF!</definedName>
    <definedName name="TRCR7_Price_a">#REF!</definedName>
    <definedName name="TRDEYTY" localSheetId="13">#REF!</definedName>
    <definedName name="TRDEYTY">#REF!</definedName>
    <definedName name="tre" localSheetId="13">#REF!+#REF!+#REF!+#REF!+#REF!+#REF!</definedName>
    <definedName name="tre">#REF!+#REF!+#REF!+#REF!+#REF!+#REF!</definedName>
    <definedName name="TREFERDF">#REF!</definedName>
    <definedName name="trend" hidden="1">{#N/A,#N/A,FALSE,"Staffnos &amp; cost"}</definedName>
    <definedName name="Trend_Beg" localSheetId="13">#REF!</definedName>
    <definedName name="Trend_Beg">#REF!</definedName>
    <definedName name="TrendCurrent">#REF!</definedName>
    <definedName name="TrendPY4_Sel1">#REF!</definedName>
    <definedName name="TrendRollFWD">#REF!</definedName>
    <definedName name="tretre">#REF!</definedName>
    <definedName name="TRGCOST">#REF!</definedName>
    <definedName name="trgtrhyh" localSheetId="13" hidden="1">#REF!</definedName>
    <definedName name="trgtrhyh" hidden="1">#REF!</definedName>
    <definedName name="trial" localSheetId="13">#REF!</definedName>
    <definedName name="trial">#REF!</definedName>
    <definedName name="TRIAL_BALANCE" localSheetId="13">#REF!</definedName>
    <definedName name="TRIAL_BALANCE">#REF!</definedName>
    <definedName name="trial2000" localSheetId="13">#REF!</definedName>
    <definedName name="trial2000">#REF!</definedName>
    <definedName name="trial2001" localSheetId="13">#REF!</definedName>
    <definedName name="trial2001">#REF!</definedName>
    <definedName name="trialf">#REF!</definedName>
    <definedName name="trialfinal">#REF!</definedName>
    <definedName name="trialvbit">#REF!</definedName>
    <definedName name="TripAdvisor012" localSheetId="13">#REF!</definedName>
    <definedName name="TripAdvisor012">#REF!</definedName>
    <definedName name="troub_tick">#REF!</definedName>
    <definedName name="trt" localSheetId="13">#REF!</definedName>
    <definedName name="trt">#REF!</definedName>
    <definedName name="trtrgfrrg" hidden="1">{"DJH3",#N/A,FALSE,"PFL00805";"PJB3",#N/A,FALSE,"PFL00805";"JMD3",#N/A,FALSE,"PFL00805";"DNB3",#N/A,FALSE,"PFL00805";"MJP3",#N/A,FALSE,"PFL00805";"RAB3",#N/A,FALSE,"PFL00805";"GJW3",#N/A,FALSE,"PFL00805";"MASTER3",#N/A,FALSE,"PFL00805"}</definedName>
    <definedName name="TRU_Prev_Phase">#REF!</definedName>
    <definedName name="TRUCKSUREUK">#REF!</definedName>
    <definedName name="TRUQty">#REF!</definedName>
    <definedName name="TRURET" localSheetId="13">#REF!</definedName>
    <definedName name="TRURET">#REF!</definedName>
    <definedName name="TRV_NO">#N/A</definedName>
    <definedName name="Trvdpr" localSheetId="13">#REF!</definedName>
    <definedName name="Trvdpr">#REF!</definedName>
    <definedName name="TRVNO">#N/A</definedName>
    <definedName name="tryiuyui" hidden="1">{"'1-TheatreBkgs'!$A$1:$L$102"}</definedName>
    <definedName name="TRYWE5TYTR" localSheetId="13">#REF!</definedName>
    <definedName name="TRYWE5TYTR">#REF!</definedName>
    <definedName name="TS" localSheetId="13">#REF!</definedName>
    <definedName name="TS">#REF!</definedName>
    <definedName name="ts1_10">#REF!</definedName>
    <definedName name="ts1_11">#REF!</definedName>
    <definedName name="ts1_12">#REF!</definedName>
    <definedName name="ts1_9">#REF!</definedName>
    <definedName name="ts2_10">#REF!</definedName>
    <definedName name="ts2_11">#REF!</definedName>
    <definedName name="ts2_12">#REF!</definedName>
    <definedName name="ts2_9">#REF!</definedName>
    <definedName name="TSAB2">#REF!</definedName>
    <definedName name="TSAB2P">#REF!</definedName>
    <definedName name="TSAB3P">#REF!</definedName>
    <definedName name="TSAB4P">#REF!</definedName>
    <definedName name="tsarf" hidden="1">7</definedName>
    <definedName name="tsc">#REF!</definedName>
    <definedName name="TSCP1P">#REF!</definedName>
    <definedName name="tspir" hidden="1">{"'Sheet1'!$A$1:$AE$60","'Sheet1'!$AE$1","'Sheet1'!$A$1:$AE$60"}</definedName>
    <definedName name="TSR" localSheetId="13">#REF!</definedName>
    <definedName name="TSR">#REF!</definedName>
    <definedName name="TSTK">#REF!</definedName>
    <definedName name="tt" localSheetId="13">#REF!</definedName>
    <definedName name="tt">#REF!</definedName>
    <definedName name="TT_Selling_rate">#REF!</definedName>
    <definedName name="TT1600_1">#REF!</definedName>
    <definedName name="TT1600_2">#REF!</definedName>
    <definedName name="TTFCR">#REF!</definedName>
    <definedName name="TTFY">#REF!</definedName>
    <definedName name="tthi" localSheetId="13">#REF!</definedName>
    <definedName name="tthi">#REF!</definedName>
    <definedName name="TTL_COS">#N/A</definedName>
    <definedName name="TTL_SALE">#N/A</definedName>
    <definedName name="TTL_UC">#N/A</definedName>
    <definedName name="TTLB1" localSheetId="13">#REF!</definedName>
    <definedName name="TTLB1">#REF!</definedName>
    <definedName name="TTLB2" localSheetId="13">#REF!</definedName>
    <definedName name="TTLB2">#REF!</definedName>
    <definedName name="TTLB3" localSheetId="13">#REF!</definedName>
    <definedName name="TTLB3">#REF!</definedName>
    <definedName name="TTLSALE">#N/A</definedName>
    <definedName name="ttool" hidden="1">{"'Sheet1'!$A$1:$AE$60","'Sheet1'!$AE$1","'Sheet1'!$A$1:$AE$60"}</definedName>
    <definedName name="ttt" hidden="1">{"'1-TheatreBkgs'!$A$1:$L$102"}</definedName>
    <definedName name="ttt_1" hidden="1">{"'장비'!$A$3:$M$12"}</definedName>
    <definedName name="TTT_1_1" hidden="1">{#N/A,#N/A,FALSE,"Staffnos &amp; cost"}</definedName>
    <definedName name="TTT_1_2" hidden="1">{#N/A,#N/A,FALSE,"Staffnos &amp; cost"}</definedName>
    <definedName name="TTT_2" hidden="1">{#N/A,#N/A,FALSE,"Staffnos &amp; cost"}</definedName>
    <definedName name="TTT_2_1" hidden="1">{#N/A,#N/A,FALSE,"Staffnos &amp; cost"}</definedName>
    <definedName name="TTT_3" hidden="1">{#N/A,#N/A,FALSE,"Staffnos &amp; cost"}</definedName>
    <definedName name="TTTTTTTTT">#REF!</definedName>
    <definedName name="tube_test_press1_12">#REF!</definedName>
    <definedName name="TUCKS1" localSheetId="13">#REF!</definedName>
    <definedName name="TUCKS1">#REF!</definedName>
    <definedName name="tuio" hidden="1">{"'1-TheatreBkgs'!$A$1:$L$102"}</definedName>
    <definedName name="tuioiuo" hidden="1">{"'1-TheatreBkgs'!$A$1:$L$102"}</definedName>
    <definedName name="tuioo" hidden="1">{"'1-TheatreBkgs'!$A$1:$L$102"}</definedName>
    <definedName name="Turnover" localSheetId="13">#REF!</definedName>
    <definedName name="Turnover">#REF!</definedName>
    <definedName name="turnoverpy" localSheetId="13">#REF!</definedName>
    <definedName name="turnoverpy">#REF!</definedName>
    <definedName name="tutto">#REF!,#REF!,#REF!,#REF!,#REF!,#REF!,#REF!,#REF!,#REF!,#REF!,#REF!</definedName>
    <definedName name="tuusinhikei">#REF!</definedName>
    <definedName name="tw" hidden="1">{#N/A,#N/A,FALSE,"SMT1";#N/A,#N/A,FALSE,"SMT2";#N/A,#N/A,FALSE,"Summary";#N/A,#N/A,FALSE,"Graphs";#N/A,#N/A,FALSE,"4 Panel"}</definedName>
    <definedName name="twentytwo_pct" localSheetId="13">#REF!</definedName>
    <definedName name="twentytwo_pct">#REF!</definedName>
    <definedName name="twentytwo_pctneu" localSheetId="13">#REF!</definedName>
    <definedName name="twentytwo_pctneu">#REF!</definedName>
    <definedName name="TWETR" localSheetId="13">#REF!</definedName>
    <definedName name="TWETR">#REF!</definedName>
    <definedName name="TWIN1" localSheetId="13">#REF!</definedName>
    <definedName name="TWIN1">#REF!</definedName>
    <definedName name="two" localSheetId="13">#REF!</definedName>
    <definedName name="two">#REF!</definedName>
    <definedName name="TXRATE" localSheetId="13">#REF!</definedName>
    <definedName name="TXRATE">#REF!</definedName>
    <definedName name="ty">#REF!</definedName>
    <definedName name="ty_le" localSheetId="13">#REF!</definedName>
    <definedName name="ty_le">#REF!</definedName>
    <definedName name="ty_le_BTN" localSheetId="13">#REF!</definedName>
    <definedName name="ty_le_BTN">#REF!</definedName>
    <definedName name="Ty_le1" localSheetId="13">#REF!</definedName>
    <definedName name="Ty_le1">#REF!</definedName>
    <definedName name="TY6RT" localSheetId="13">#REF!</definedName>
    <definedName name="TY6RT">#REF!</definedName>
    <definedName name="TYDTGDFR" localSheetId="13">#REF!</definedName>
    <definedName name="TYDTGDFR">#REF!</definedName>
    <definedName name="tyiytiu" hidden="1">{"'1-TheatreBkgs'!$A$1:$L$102"}</definedName>
    <definedName name="type" localSheetId="13">#REF!</definedName>
    <definedName name="type">#REF!</definedName>
    <definedName name="Type1" localSheetId="13">#REF!</definedName>
    <definedName name="Type1">#REF!</definedName>
    <definedName name="tyryeyr" localSheetId="13" hidden="1">#REF!</definedName>
    <definedName name="tyryeyr" hidden="1">#REF!</definedName>
    <definedName name="TYUIO" localSheetId="13">#REF!</definedName>
    <definedName name="TYUIO">#REF!</definedName>
    <definedName name="tyuit" hidden="1">{"'1-TheatreBkgs'!$A$1:$L$102"}</definedName>
    <definedName name="tyuityui" hidden="1">{"'1-TheatreBkgs'!$A$1:$L$102"}</definedName>
    <definedName name="tyuiu" hidden="1">{"'1-TheatreBkgs'!$A$1:$L$102"}</definedName>
    <definedName name="tyuiytuo" hidden="1">{"'1-TheatreBkgs'!$A$1:$L$102"}</definedName>
    <definedName name="TYUR" localSheetId="13">#REF!</definedName>
    <definedName name="TYUR">#REF!</definedName>
    <definedName name="TZEN">#REF!</definedName>
    <definedName name="U" localSheetId="13">#REF!</definedName>
    <definedName name="U">#REF!</definedName>
    <definedName name="U.K.">#REF!</definedName>
    <definedName name="U.S.A.">#REF!</definedName>
    <definedName name="U_1">{#N/A,#N/A,TRUE,"Staffnos &amp; cost"}</definedName>
    <definedName name="U_11_FG_Variance" localSheetId="13">#REF!</definedName>
    <definedName name="U_11_FG_Variance">#REF!</definedName>
    <definedName name="U_2">{#N/A,#N/A,TRUE,"Staffnos &amp; cost"}</definedName>
    <definedName name="U_3">{#N/A,#N/A,TRUE,"Staffnos &amp; cost"}</definedName>
    <definedName name="U_3_Depreciation_Reasonability">#REF!</definedName>
    <definedName name="U_350_W.D.V_as_on_31.03.97">#REF!</definedName>
    <definedName name="U_4">{#N/A,#N/A,TRUE,"Staffnos &amp; cost"}</definedName>
    <definedName name="U_4_Investments___FD">#REF!</definedName>
    <definedName name="U_5">{#N/A,#N/A,TRUE,"Staffnos &amp; cost"}</definedName>
    <definedName name="U_6_RM_Variance" localSheetId="13">#REF!</definedName>
    <definedName name="U_6_RM_Variance">#REF!</definedName>
    <definedName name="U_Instructions_CFIAT">#REF!</definedName>
    <definedName name="U_S.L_Method_as_on_31.03.97">#REF!</definedName>
    <definedName name="U_S_349">#REF!</definedName>
    <definedName name="U_W.D.V_Method_as_on_31.03.97">#REF!</definedName>
    <definedName name="U30a57" localSheetId="13">#REF!</definedName>
    <definedName name="U30a57">#REF!</definedName>
    <definedName name="UASTK">#REF!</definedName>
    <definedName name="UDSL_NIC">#REF!</definedName>
    <definedName name="ue____Iª">#N/A</definedName>
    <definedName name="ufiufh" localSheetId="13">#REF!</definedName>
    <definedName name="ufiufh">#REF!</definedName>
    <definedName name="UFPrn20041028180256">#REF!</definedName>
    <definedName name="UFPrn20041229095620">#REF!</definedName>
    <definedName name="UFPrn20041229111112">#REF!</definedName>
    <definedName name="UFPrn20041229135552">#REF!</definedName>
    <definedName name="UFPrn20041229140835">#REF!</definedName>
    <definedName name="UFPrn20041229153146">#REF!</definedName>
    <definedName name="UFPrn20041229153900">#REF!</definedName>
    <definedName name="UFPrn20050128145222">#REF!</definedName>
    <definedName name="UFPrn20050128172838">#REF!</definedName>
    <definedName name="UFPrn20050131112524">#REF!</definedName>
    <definedName name="UFPrn20050225154958">#REF!</definedName>
    <definedName name="UFPrn20050225165505">#REF!</definedName>
    <definedName name="UFPrn20050329100547">#REF!</definedName>
    <definedName name="UFPrn20050329100930">#REF!</definedName>
    <definedName name="UFPrn20050329114731">#REF!</definedName>
    <definedName name="UFPrn20050527151308">#REF!</definedName>
    <definedName name="UFPrn20050527172639">#REF!</definedName>
    <definedName name="UFPrn20050630104405">#REF!</definedName>
    <definedName name="UFPrn20050630140519">#REF!</definedName>
    <definedName name="UFPrn20050630142635">#REF!</definedName>
    <definedName name="UFPrn20050630152927">#REF!</definedName>
    <definedName name="UFPrn20050728102602">#REF!</definedName>
    <definedName name="UFPrn20050728123431">#REF!</definedName>
    <definedName name="UFPrn20050829103310">#REF!</definedName>
    <definedName name="UFPrn20050829113407">#REF!</definedName>
    <definedName name="UFPrn20050926181139">#REF!</definedName>
    <definedName name="UFPrn20050926185529">#REF!</definedName>
    <definedName name="UFPrn20051026160901">#REF!</definedName>
    <definedName name="UFPrn20051026173013">#REF!</definedName>
    <definedName name="UFPrn20051128100100">#REF!</definedName>
    <definedName name="UFPrn20051128105415">#REF!</definedName>
    <definedName name="UFPrn20051227140209">#REF!</definedName>
    <definedName name="UFPrn20051227192728">#REF!</definedName>
    <definedName name="UFPrn20060210131959">#REF!</definedName>
    <definedName name="UFPrn20060530170153">#REF!</definedName>
    <definedName name="UFPrn20060530171532">#REF!</definedName>
    <definedName name="UFPrn20060531085420">#REF!</definedName>
    <definedName name="UFPrn20060531170810">#REF!</definedName>
    <definedName name="UFPrn20060531171950">#REF!</definedName>
    <definedName name="UFPrn20060714090256">#REF!</definedName>
    <definedName name="UFPrn20060714102029">#REF!</definedName>
    <definedName name="UFPrn20060804164325">#REF!</definedName>
    <definedName name="UFPrn20061025113041">#REF!</definedName>
    <definedName name="UFY">#REF!</definedName>
    <definedName name="uhtutilities">#REF!</definedName>
    <definedName name="UHYT" localSheetId="13">#REF!</definedName>
    <definedName name="UHYT">#REF!</definedName>
    <definedName name="UI">#REF!</definedName>
    <definedName name="UIIRL2" localSheetId="13">#REF!</definedName>
    <definedName name="UIIRL2">#REF!</definedName>
    <definedName name="UIKYTURDT" localSheetId="13">#REF!</definedName>
    <definedName name="UIKYTURDT">#REF!</definedName>
    <definedName name="uiooio" hidden="1">{"'1-TheatreBkgs'!$A$1:$L$102"}</definedName>
    <definedName name="uioyhuy">#REF!</definedName>
    <definedName name="uj" hidden="1">{"DJH3",#N/A,FALSE,"PFL00805";"PJB3",#N/A,FALSE,"PFL00805";"JMD3",#N/A,FALSE,"PFL00805";"DNB3",#N/A,FALSE,"PFL00805";"MJP3",#N/A,FALSE,"PFL00805";"RAB3",#N/A,FALSE,"PFL00805";"GJW3",#N/A,FALSE,"PFL00805";"MASTER3",#N/A,FALSE,"PFL00805"}</definedName>
    <definedName name="uji" hidden="1">{"'Stock November   ' 99'!$A$1:$AF$46"}</definedName>
    <definedName name="UJYUIK" hidden="1">{#N/A,#N/A,FALSE,"Aging Summary";#N/A,#N/A,FALSE,"Ratio Analysis";#N/A,#N/A,FALSE,"Test 120 Day Accts";#N/A,#N/A,FALSE,"Tickmarks"}</definedName>
    <definedName name="UK">#REF!</definedName>
    <definedName name="UK_SECTOR_MESE">#REF!</definedName>
    <definedName name="ukdata" localSheetId="13">#REF!</definedName>
    <definedName name="ukdata">#REF!</definedName>
    <definedName name="ULTIMOFOGLIO">#REF!</definedName>
    <definedName name="UM">#N/A</definedName>
    <definedName name="UMMALNAR">#REF!</definedName>
    <definedName name="Uniform" localSheetId="13">#REF!</definedName>
    <definedName name="Uniform">#REF!</definedName>
    <definedName name="UNION">#REF!</definedName>
    <definedName name="UNIT">#N/A</definedName>
    <definedName name="Unit_Price_Column">#REF!</definedName>
    <definedName name="UNITP">#REF!</definedName>
    <definedName name="units" localSheetId="13">#REF!</definedName>
    <definedName name="units">#REF!</definedName>
    <definedName name="UNITWT">#N/A</definedName>
    <definedName name="UNIV" localSheetId="13">#REF!</definedName>
    <definedName name="UNIV">#REF!</definedName>
    <definedName name="UNKNOW">#REF!</definedName>
    <definedName name="UNKNOWX">#REF!</definedName>
    <definedName name="UNLIST">#REF!</definedName>
    <definedName name="unlock_all_fuel">#REF!,#REF!,#REF!,#REF!,#REF!,#REF!</definedName>
    <definedName name="unlock_bal">#REF!,#REF!,#REF!,#REF!,#REF!,#REF!,#REF!,#REF!,#REF!,#REF!,#REF!,#REF!</definedName>
    <definedName name="unlock_gpp">#REF!,#REF!,#REF!,#REF!</definedName>
    <definedName name="unlock_insurance">#REF!,#REF!,#REF!,#REF!,#REF!,#REF!,#REF!,#REF!,#REF!,#REF!,#REF!,#REF!,#REF!,#REF!,#REF!,#REF!,#REF!,#REF!,#REF!,#REF!,#REF!,#REF!,#REF!</definedName>
    <definedName name="UNLOCK_SUMMARY">#REF!,#REF!,#REF!,#REF!,#REF!</definedName>
    <definedName name="UNLOCKED_AREA">#REF!,#REF!,#REF!,#REF!,#REF!,#REF!,#REF!,#REF!,#REF!,#REF!,#REF!,#REF!,#REF!,#REF!,#REF!</definedName>
    <definedName name="unlocked_cells">#REF!,#REF!,#REF!,#REF!,#REF!,#REF!,#REF!,#REF!,#REF!,#REF!,#REF!,#REF!,#REF!,#REF!,#REF!,#REF!,#REF!,#REF!,#REF!,#REF!,#REF!,#REF!,#REF!,#REF!,#REF!,#REF!,#REF!,#REF!,#REF!</definedName>
    <definedName name="unlocked_summary">#REF!,#REF!,#REF!,#REF!,#REF!,#REF!,#REF!,#REF!,#REF!,#REF!,#REF!,#REF!</definedName>
    <definedName name="UNMATCHED">#REF!</definedName>
    <definedName name="unnamed">"$"</definedName>
    <definedName name="unnamed1">#REF!</definedName>
    <definedName name="UNO">#REF!</definedName>
    <definedName name="Unrealised" localSheetId="13">#REF!</definedName>
    <definedName name="Unrealised">#REF!</definedName>
    <definedName name="UNSEC_LOAN" localSheetId="13">#REF!</definedName>
    <definedName name="UNSEC_LOAN">#REF!</definedName>
    <definedName name="Unsecured_loans">#REF!</definedName>
    <definedName name="UNT_1">#REF!</definedName>
    <definedName name="UNT_3">#REF!</definedName>
    <definedName name="UNT_4">#REF!</definedName>
    <definedName name="uoiweroiuroiurouroeueuoiquo" hidden="1">{"Co1statements",#N/A,FALSE,"Cmpy1";"Co2statement",#N/A,FALSE,"Cmpy2";"co1pm",#N/A,FALSE,"Co1PM";"co2PM",#N/A,FALSE,"Co2PM";"value",#N/A,FALSE,"value";"opco",#N/A,FALSE,"NewSparkle";"adjusts",#N/A,FALSE,"Adjustments"}</definedName>
    <definedName name="UOL">#REF!</definedName>
    <definedName name="UOM" localSheetId="13">#REF!</definedName>
    <definedName name="UOM">#REF!</definedName>
    <definedName name="UPDATENAME">#REF!</definedName>
    <definedName name="Upfee_Diff">#REF!</definedName>
    <definedName name="Upfee2">#REF!</definedName>
    <definedName name="UPL">#REF!</definedName>
    <definedName name="UPTO" localSheetId="13">#REF!</definedName>
    <definedName name="UPTO">#REF!</definedName>
    <definedName name="ur">#REF!</definedName>
    <definedName name="URGM_New" localSheetId="13">#REF!</definedName>
    <definedName name="URGM_New">#REF!</definedName>
    <definedName name="US" localSheetId="13">#REF!</definedName>
    <definedName name="US">#REF!</definedName>
    <definedName name="usa2data" localSheetId="13">#REF!</definedName>
    <definedName name="usa2data">#REF!</definedName>
    <definedName name="UScompanies" localSheetId="13">#REF!</definedName>
    <definedName name="UScompanies">#REF!</definedName>
    <definedName name="usd" localSheetId="13">#REF!</definedName>
    <definedName name="usd">#REF!</definedName>
    <definedName name="USD.A" localSheetId="13">#REF!</definedName>
    <definedName name="USD.A">#REF!</definedName>
    <definedName name="USD.E" localSheetId="13">#REF!</definedName>
    <definedName name="USD.E">#REF!</definedName>
    <definedName name="USD_10">#REF!</definedName>
    <definedName name="USD_11">#REF!</definedName>
    <definedName name="USD_12">#REF!</definedName>
    <definedName name="USD_9">#REF!</definedName>
    <definedName name="USD_B" localSheetId="13">#REF!</definedName>
    <definedName name="USD_B">#REF!</definedName>
    <definedName name="USD_EX_SUMM" localSheetId="13">#REF!</definedName>
    <definedName name="USD_EX_SUMM">#REF!</definedName>
    <definedName name="USD_Rate">#REF!</definedName>
    <definedName name="USD_REC" localSheetId="13">#REF!</definedName>
    <definedName name="USD_REC">#REF!</definedName>
    <definedName name="USD2INR">#REF!</definedName>
    <definedName name="USDOLLARS" localSheetId="13">#REF!</definedName>
    <definedName name="USDOLLARS">#REF!</definedName>
    <definedName name="USED_VEHICLES">#REF!</definedName>
    <definedName name="useNotes">#REF!</definedName>
    <definedName name="USERDATA">#REF!</definedName>
    <definedName name="useText">#REF!</definedName>
    <definedName name="USG_MATCH">#REF!</definedName>
    <definedName name="usg_qry">#REF!</definedName>
    <definedName name="usmed7" hidden="1">{#N/A,#N/A,FALSE,"USMED 3";#N/A,#N/A,FALSE,"MARCHALLENGER 1";#N/A,#N/A,FALSE,"MARCHALLENGER 2";#N/A,#N/A,FALSE,"MARCHALLENGER 3";#N/A,#N/A,FALSE,"MARCHALLENGER 4"}</definedName>
    <definedName name="usmed9" hidden="1">{#N/A,#N/A,FALSE,"USMED 3";#N/A,#N/A,FALSE,"MARCHALLENGER 1";#N/A,#N/A,FALSE,"MARCHALLENGER 2";#N/A,#N/A,FALSE,"MARCHALLENGER 3";#N/A,#N/A,FALSE,"MARCHALLENGER 4"}</definedName>
    <definedName name="usrCat">#REF!</definedName>
    <definedName name="usrNext1Period">#REF!</definedName>
    <definedName name="usrNext1Qtr">#REF!</definedName>
    <definedName name="usrNext1Year">#REF!</definedName>
    <definedName name="usrNext2Period">#REF!</definedName>
    <definedName name="usrNext2Qtr">#REF!</definedName>
    <definedName name="usrNext2Year">#REF!</definedName>
    <definedName name="usrNext3Period">#REF!</definedName>
    <definedName name="usrNext3Qtr">#REF!</definedName>
    <definedName name="usrNext3Year">#REF!</definedName>
    <definedName name="usrNext4Period">#REF!</definedName>
    <definedName name="usrNext4Qtr">#REF!</definedName>
    <definedName name="usrNext4Year">#REF!</definedName>
    <definedName name="usrNext5Period">#REF!</definedName>
    <definedName name="usrNext5Year">#REF!</definedName>
    <definedName name="usrNoteFlag">#REF!</definedName>
    <definedName name="usrNoteRange">#REF!</definedName>
    <definedName name="usrPrior10Period">#REF!</definedName>
    <definedName name="usrPrior11Period">#REF!</definedName>
    <definedName name="usrPrior1Period">#REF!</definedName>
    <definedName name="usrPrior1Qtr">#REF!</definedName>
    <definedName name="usrPrior1Year">#REF!</definedName>
    <definedName name="usrPrior2Period">#REF!</definedName>
    <definedName name="usrPrior2Qtr">#REF!</definedName>
    <definedName name="usrPrior2Year">#REF!</definedName>
    <definedName name="usrPrior3Period">#REF!</definedName>
    <definedName name="usrPrior3Qtr">#REF!</definedName>
    <definedName name="usrPrior3Year">#REF!</definedName>
    <definedName name="usrPrior4Period">#REF!</definedName>
    <definedName name="usrPrior4Year">#REF!</definedName>
    <definedName name="usrPrior5Period">#REF!</definedName>
    <definedName name="usrPrior5Year">#REF!</definedName>
    <definedName name="usrPrior6Period">#REF!</definedName>
    <definedName name="usrPrior7Period">#REF!</definedName>
    <definedName name="usrPrior8Period">#REF!</definedName>
    <definedName name="usrPrior9Period">#REF!</definedName>
    <definedName name="usrQtr">#REF!</definedName>
    <definedName name="usrUnit">#REF!</definedName>
    <definedName name="UsrVin">#REF!</definedName>
    <definedName name="usryear">#REF!</definedName>
    <definedName name="ut" hidden="1">{"'Sheet1'!$L$16"}</definedName>
    <definedName name="ut_1" hidden="1">{"'Sheet1'!$L$16"}</definedName>
    <definedName name="UTIL">#REF!</definedName>
    <definedName name="Utilities">#REF!</definedName>
    <definedName name="Utilization___Capacity">#REF!</definedName>
    <definedName name="UTIRL2" localSheetId="13">#REF!</definedName>
    <definedName name="UTIRL2">#REF!</definedName>
    <definedName name="Utoo"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UTY">#REF!</definedName>
    <definedName name="UU_control" hidden="1">{"'August 2000'!$A$1:$J$101"}</definedName>
    <definedName name="UUIIOPO" localSheetId="8">DATE(YEAR([0]!Loan_Start),MONTH([0]!Loan_Start)+Payment_Number,DAY([0]!Loan_Start))</definedName>
    <definedName name="UUIIOPO" localSheetId="12">DATE(YEAR([0]!Loan_Start),MONTH([0]!Loan_Start)+Payment_Number,DAY([0]!Loan_Start))</definedName>
    <definedName name="UUIIOPO" localSheetId="13">DATE(YEAR('Notes 18'!Loan_Start),MONTH('Notes 18'!Loan_Start)+Payment_Number,DAY('Notes 18'!Loan_Start))</definedName>
    <definedName name="UUIIOPO" localSheetId="14">DATE(YEAR([0]!Loan_Start),MONTH([0]!Loan_Start)+Payment_Number,DAY([0]!Loan_Start))</definedName>
    <definedName name="UUIIOPO" localSheetId="15">DATE(YEAR([0]!Loan_Start),MONTH([0]!Loan_Start)+Payment_Number,DAY([0]!Loan_Start))</definedName>
    <definedName name="UUIIOPO" localSheetId="16">DATE(YEAR([0]!Loan_Start),MONTH([0]!Loan_Start)+Payment_Number,DAY([0]!Loan_Start))</definedName>
    <definedName name="UUIIOPO" localSheetId="17">DATE(YEAR([0]!Loan_Start),MONTH([0]!Loan_Start)+Payment_Number,DAY([0]!Loan_Start))</definedName>
    <definedName name="UUIIOPO" localSheetId="7">DATE(YEAR([0]!Loan_Start),MONTH([0]!Loan_Start)+Payment_Number,DAY([0]!Loan_Start))</definedName>
    <definedName name="UUIIOPO">DATE(YEAR([0]!Loan_Start),MONTH([0]!Loan_Start)+Payment_Number,DAY([0]!Loan_Start))</definedName>
    <definedName name="uuu.jjjj" hidden="1">{"assumptions",#N/A,FALSE,"Scenario 1";"valuation",#N/A,FALSE,"Scenario 1"}</definedName>
    <definedName name="UUUUUUU">#REF!</definedName>
    <definedName name="UUUUUUUUU">#N/A</definedName>
    <definedName name="UW">#N/A</definedName>
    <definedName name="v" localSheetId="13">#REF!</definedName>
    <definedName name="v">#REF!</definedName>
    <definedName name="V_0">#REF!</definedName>
    <definedName name="V_1">#REF!</definedName>
    <definedName name="V_10">#REF!</definedName>
    <definedName name="V_11">#REF!</definedName>
    <definedName name="V_188">#REF!</definedName>
    <definedName name="V_2">#REF!</definedName>
    <definedName name="V_3">#REF!</definedName>
    <definedName name="V_30" localSheetId="13">#REF!</definedName>
    <definedName name="V_30">#REF!</definedName>
    <definedName name="V_39" localSheetId="13">#REF!</definedName>
    <definedName name="V_39">#REF!</definedName>
    <definedName name="V_4">#REF!</definedName>
    <definedName name="V_5">#REF!</definedName>
    <definedName name="V_55" localSheetId="13">#REF!</definedName>
    <definedName name="V_55">#REF!</definedName>
    <definedName name="V_58" localSheetId="13">#REF!</definedName>
    <definedName name="V_58">#REF!</definedName>
    <definedName name="V_59" localSheetId="13">#REF!</definedName>
    <definedName name="V_59">#REF!</definedName>
    <definedName name="V_6">#REF!</definedName>
    <definedName name="V_62" localSheetId="13">#REF!</definedName>
    <definedName name="V_62">#REF!</definedName>
    <definedName name="V_64" localSheetId="13">#REF!</definedName>
    <definedName name="V_64">#REF!</definedName>
    <definedName name="V_65" localSheetId="13">#REF!</definedName>
    <definedName name="V_65">#REF!</definedName>
    <definedName name="V_66" localSheetId="13">#REF!</definedName>
    <definedName name="V_66">#REF!</definedName>
    <definedName name="V_7">#REF!</definedName>
    <definedName name="V_70" localSheetId="13">#REF!</definedName>
    <definedName name="V_70">#REF!</definedName>
    <definedName name="V_8">#REF!</definedName>
    <definedName name="V_9">#REF!</definedName>
    <definedName name="V_Gawade" localSheetId="13">#REF!</definedName>
    <definedName name="V_Gawade">#REF!</definedName>
    <definedName name="V_M" localSheetId="13">#REF!</definedName>
    <definedName name="V_M">#REF!</definedName>
    <definedName name="V_No">#REF!</definedName>
    <definedName name="V_T" localSheetId="13">#REF!</definedName>
    <definedName name="V_T">#REF!</definedName>
    <definedName name="V_Tp">#REF!</definedName>
    <definedName name="VA">#N/A</definedName>
    <definedName name="VA4.1" hidden="1">#REF!</definedName>
    <definedName name="vacant">#REF!</definedName>
    <definedName name="VAL" localSheetId="13">#REF!</definedName>
    <definedName name="VAL">#REF!</definedName>
    <definedName name="Val_No">#REF!</definedName>
    <definedName name="val_riep2">#REF!</definedName>
    <definedName name="VALANNO">#REF!</definedName>
    <definedName name="ValEAB" localSheetId="13">#REF!</definedName>
    <definedName name="ValEAB">#REF!</definedName>
    <definedName name="valid" localSheetId="13">#REF!</definedName>
    <definedName name="valid">#REF!</definedName>
    <definedName name="VALTHSALA" localSheetId="13">#REF!</definedName>
    <definedName name="VALTHSALA">#REF!</definedName>
    <definedName name="value">3</definedName>
    <definedName name="ValueEAB" localSheetId="13">#REF!</definedName>
    <definedName name="ValueEAB">#REF!</definedName>
    <definedName name="ValueEIAB" localSheetId="13">#REF!</definedName>
    <definedName name="ValueEIAB">#REF!</definedName>
    <definedName name="ValueEISA" localSheetId="13">#REF!</definedName>
    <definedName name="ValueEISA">#REF!</definedName>
    <definedName name="values">#N/A</definedName>
    <definedName name="Values_Entered" localSheetId="13">IF('Notes 18'!Loan_Amount*'Notes 18'!Interest_Rate*'Notes 18'!Loan_Years*'Notes 18'!Loan_Start&gt;0,1,0)</definedName>
    <definedName name="Values_Entered">IF(Loan_Amount*Interest_Rate*Loan_Years*Loan_Start&gt;0,1,0)</definedName>
    <definedName name="ValutaEIAB" localSheetId="13">#REF!</definedName>
    <definedName name="ValutaEIAB">#REF!</definedName>
    <definedName name="ValutaEISA" localSheetId="13">#REF!</definedName>
    <definedName name="ValutaEISA">#REF!</definedName>
    <definedName name="VALVE">#N/A</definedName>
    <definedName name="VANBUNNIK">#REF!</definedName>
    <definedName name="VANBUNNIKX">#REF!</definedName>
    <definedName name="vandana" localSheetId="13">#REF!</definedName>
    <definedName name="vandana">#REF!</definedName>
    <definedName name="VAR" localSheetId="13">#REF!</definedName>
    <definedName name="VAR">#REF!</definedName>
    <definedName name="var_qe">#REF!</definedName>
    <definedName name="VARAMT">#N/A</definedName>
    <definedName name="VAREOH">#N/A</definedName>
    <definedName name="vari">#REF!</definedName>
    <definedName name="variance" localSheetId="13">#REF!</definedName>
    <definedName name="variance">#REF!</definedName>
    <definedName name="VARIEXP" localSheetId="13">#REF!</definedName>
    <definedName name="VARIEXP">#REF!</definedName>
    <definedName name="VARIINST" localSheetId="13">#REF!</definedName>
    <definedName name="VARIINST">#REF!</definedName>
    <definedName name="VARIPURC" localSheetId="13">#REF!</definedName>
    <definedName name="VARIPURC">#REF!</definedName>
    <definedName name="VARITET">#REF!</definedName>
    <definedName name="vat" localSheetId="13">#REF!</definedName>
    <definedName name="vat">#REF!</definedName>
    <definedName name="vave">#N/A</definedName>
    <definedName name="VBDE" hidden="1">{"AUDIT-MWOS WITH POS 7.11.98",#N/A,FALSE,"AUDIT-MWOS"}</definedName>
    <definedName name="VBNM" hidden="1">{#N/A,#N/A,FALSE,"Aging Summary";#N/A,#N/A,FALSE,"Ratio Analysis";#N/A,#N/A,FALSE,"Test 120 Day Accts";#N/A,#N/A,FALSE,"Tickmarks"}</definedName>
    <definedName name="vbt400d" localSheetId="13">#REF!</definedName>
    <definedName name="vbt400d">#REF!</definedName>
    <definedName name="vbta" localSheetId="13">#REF!</definedName>
    <definedName name="vbta">#REF!</definedName>
    <definedName name="vbtB" localSheetId="13">#REF!</definedName>
    <definedName name="vbtB">#REF!</definedName>
    <definedName name="vbtD" localSheetId="13">#REF!</definedName>
    <definedName name="vbtD">#REF!</definedName>
    <definedName name="vbtE" localSheetId="13">#REF!</definedName>
    <definedName name="vbtE">#REF!</definedName>
    <definedName name="vbtF" localSheetId="13">#REF!</definedName>
    <definedName name="vbtF">#REF!</definedName>
    <definedName name="vbtg" localSheetId="13">#REF!</definedName>
    <definedName name="vbtg">#REF!</definedName>
    <definedName name="vc">#REF!</definedName>
    <definedName name="VCCBLNK">#REF!</definedName>
    <definedName name="VCCDATA">#REF!</definedName>
    <definedName name="VDA" hidden="1">{#N/A,#N/A,FALSE,"CMN_FE"}</definedName>
    <definedName name="VDES">#N/A</definedName>
    <definedName name="VDR_COMP">#REF!</definedName>
    <definedName name="VDR_COMP1">#REF!</definedName>
    <definedName name="VDR_선택">#REF!</definedName>
    <definedName name="VDR_선택1">#REF!</definedName>
    <definedName name="VEH" localSheetId="13">#REF!</definedName>
    <definedName name="VEH">#REF!</definedName>
    <definedName name="vehicle" localSheetId="13">#REF!</definedName>
    <definedName name="vehicle">#REF!</definedName>
    <definedName name="Vehicles">#REF!</definedName>
    <definedName name="VEHS">#N/A</definedName>
    <definedName name="VelGGProdPO">#REF!</definedName>
    <definedName name="VEND">#N/A</definedName>
    <definedName name="Vendor_fill" hidden="1">#REF!</definedName>
    <definedName name="VendorStatus">#REF!</definedName>
    <definedName name="VENEZUELA">#REF!</definedName>
    <definedName name="Venfin">#REF!</definedName>
    <definedName name="Ver">#REF!</definedName>
    <definedName name="VerbrauchsabweichungVerdichtTechVerw" localSheetId="13">#REF!</definedName>
    <definedName name="VerbrauchsabweichungVerdichtTechVerw">#REF!</definedName>
    <definedName name="version">1</definedName>
    <definedName name="versionno">1</definedName>
    <definedName name="Verwaltungs_GK" localSheetId="13">#REF!</definedName>
    <definedName name="Verwaltungs_GK">#REF!</definedName>
    <definedName name="VETY" localSheetId="13">#REF!</definedName>
    <definedName name="VETY">#REF!</definedName>
    <definedName name="vf" hidden="1">{"'Sheet1'!$L$16"}</definedName>
    <definedName name="vf_1" hidden="1">{"'Sheet1'!$L$16"}</definedName>
    <definedName name="vfg" hidden="1">{#N/A,#N/A,FALSE,"Staffnos &amp; cost"}</definedName>
    <definedName name="VFGER" localSheetId="13">#REF!</definedName>
    <definedName name="VFGER">#REF!</definedName>
    <definedName name="VFormula">#REF!</definedName>
    <definedName name="VI" localSheetId="13">#REF!</definedName>
    <definedName name="VI">#REF!</definedName>
    <definedName name="VIASAT">#REF!</definedName>
    <definedName name="vicky" hidden="1">{#N/A,#N/A,FALSE,"Staffnos &amp; cost"}</definedName>
    <definedName name="vicky_1" hidden="1">{#N/A,#N/A,FALSE,"Staffnos &amp; cost"}</definedName>
    <definedName name="vicky_1_1" hidden="1">{#N/A,#N/A,FALSE,"Staffnos &amp; cost"}</definedName>
    <definedName name="vicky_1_2" hidden="1">{#N/A,#N/A,FALSE,"Staffnos &amp; cost"}</definedName>
    <definedName name="vicky_2" hidden="1">{#N/A,#N/A,FALSE,"Staffnos &amp; cost"}</definedName>
    <definedName name="vicky_2_1" hidden="1">{#N/A,#N/A,FALSE,"Staffnos &amp; cost"}</definedName>
    <definedName name="vicky_3" hidden="1">{#N/A,#N/A,FALSE,"Staffnos &amp; cost"}</definedName>
    <definedName name="viet" localSheetId="13">#REF!</definedName>
    <definedName name="viet">#REF!</definedName>
    <definedName name="VIMA" localSheetId="13">#REF!</definedName>
    <definedName name="VIMA">#REF!</definedName>
    <definedName name="vimlesh" hidden="1">{#N/A,#N/A,FALSE,"Staffnos &amp; cost"}</definedName>
    <definedName name="vinay">#REF!</definedName>
    <definedName name="vinod" localSheetId="13">#REF!</definedName>
    <definedName name="vinod">#REF!</definedName>
    <definedName name="VINOD_GAWADE" localSheetId="13">#REF!</definedName>
    <definedName name="VINOD_GAWADE">#REF!</definedName>
    <definedName name="virus.xls">#N/A</definedName>
    <definedName name="vishnu" hidden="1">{#N/A,#N/A,TRUE,"Staffnos &amp; cost"}</definedName>
    <definedName name="VISHWA" hidden="1">{"'Mach'!$A$1:$D$39"}</definedName>
    <definedName name="VISIBLE_CELLS">#REF!</definedName>
    <definedName name="VISPA">#REF!</definedName>
    <definedName name="viv" localSheetId="13">#REF!</definedName>
    <definedName name="viv">#REF!</definedName>
    <definedName name="vivek" localSheetId="13">#REF!</definedName>
    <definedName name="vivek">#REF!</definedName>
    <definedName name="vj">#REF!</definedName>
    <definedName name="vlrisp">#REF!</definedName>
    <definedName name="VMD_1_Income">#REF!</definedName>
    <definedName name="VMD_2A_Cash">#REF!</definedName>
    <definedName name="VMD_2B_Cash">#REF!</definedName>
    <definedName name="VMD_3_BS">#REF!</definedName>
    <definedName name="VMD_4_WC">#REF!</definedName>
    <definedName name="VMD_5_Currency">#REF!</definedName>
    <definedName name="VMD_6_Sales">#REF!</definedName>
    <definedName name="VMD_7_Startup">#REF!</definedName>
    <definedName name="VMD_8_AlliedAP">#REF!</definedName>
    <definedName name="VMD_9_RONA">#REF!</definedName>
    <definedName name="Vms_ms_orig">#REF!</definedName>
    <definedName name="VMS_New_Name_v">#REF!</definedName>
    <definedName name="VMS_New_Price_a">#REF!</definedName>
    <definedName name="Vms_pstn">#REF!</definedName>
    <definedName name="Vms_tot">#REF!</definedName>
    <definedName name="VMSGOS">#REF!</definedName>
    <definedName name="VMSMHT">#REF!</definedName>
    <definedName name="VMSnodeamt">#REF!</definedName>
    <definedName name="VMSnodenmbr">#REF!</definedName>
    <definedName name="VMSQty">#REF!</definedName>
    <definedName name="VMSsubfraction">#REF!</definedName>
    <definedName name="VMStrafficpersub">#REF!</definedName>
    <definedName name="vn" hidden="1">{"'Sheet1'!$L$16"}</definedName>
    <definedName name="vn_1" hidden="1">{"'Sheet1'!$L$16"}</definedName>
    <definedName name="vnfc"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vo">#REF!</definedName>
    <definedName name="VOC">#REF!</definedName>
    <definedName name="Voce_Settori_Tutto">#REF!</definedName>
    <definedName name="VoEffdat" localSheetId="13">#REF!</definedName>
    <definedName name="VoEffdat">#REF!</definedName>
    <definedName name="Vol" localSheetId="13">#REF!</definedName>
    <definedName name="Vol">#REF!</definedName>
    <definedName name="VOL8OZ95" localSheetId="13">#REF!</definedName>
    <definedName name="VOL8OZ95">#REF!</definedName>
    <definedName name="VOL8OZ96" localSheetId="13">#REF!</definedName>
    <definedName name="VOL8OZ96">#REF!</definedName>
    <definedName name="VOL8OZ97FCST" localSheetId="13">#REF!</definedName>
    <definedName name="VOL8OZ97FCST">#REF!</definedName>
    <definedName name="VOL8OZ97PLAN" localSheetId="13">#REF!</definedName>
    <definedName name="VOL8OZ97PLAN">#REF!</definedName>
    <definedName name="VOL8OZ98PLAN" localSheetId="13">#REF!</definedName>
    <definedName name="VOL8OZ98PLAN">#REF!</definedName>
    <definedName name="VOLCons">#REF!</definedName>
    <definedName name="VOLProf">#REF!</definedName>
    <definedName name="VOLR95" localSheetId="13">#REF!</definedName>
    <definedName name="VOLR95">#REF!</definedName>
    <definedName name="VOLR96" localSheetId="13">#REF!</definedName>
    <definedName name="VOLR96">#REF!</definedName>
    <definedName name="VOLR97FCST" localSheetId="13">#REF!</definedName>
    <definedName name="VOLR97FCST">#REF!</definedName>
    <definedName name="VOLR97PLAN" localSheetId="13">#REF!</definedName>
    <definedName name="VOLR97PLAN">#REF!</definedName>
    <definedName name="VOLR98PLAN" localSheetId="13">#REF!</definedName>
    <definedName name="VOLR98PLAN">#REF!</definedName>
    <definedName name="Volume2016" hidden="1">#REF!</definedName>
    <definedName name="Volumi">#REF!</definedName>
    <definedName name="VOLVO_INDIA_PRIVATE_LIMITED" localSheetId="13">#REF!</definedName>
    <definedName name="VOLVO_INDIA_PRIVATE_LIMITED">#REF!</definedName>
    <definedName name="Voucher" localSheetId="13">#REF!</definedName>
    <definedName name="Voucher">#REF!</definedName>
    <definedName name="voy" localSheetId="13">#REF!</definedName>
    <definedName name="voy">#REF!</definedName>
    <definedName name="VOYAGE" localSheetId="13">#REF!</definedName>
    <definedName name="VOYAGE">#REF!</definedName>
    <definedName name="VP3BOX">#N/A</definedName>
    <definedName name="VPCSTD">#N/A</definedName>
    <definedName name="VPGYP">#N/A</definedName>
    <definedName name="VPOFRV">#N/A</definedName>
    <definedName name="vr" localSheetId="13">#REF!</definedName>
    <definedName name="vr">#REF!</definedName>
    <definedName name="vrs">#REF!</definedName>
    <definedName name="vs" hidden="1">#REF!</definedName>
    <definedName name="VS_AP">#REF!</definedName>
    <definedName name="VS_BDG">#REF!</definedName>
    <definedName name="vsa">#N/A</definedName>
    <definedName name="vsavsa">#N/A</definedName>
    <definedName name="VSKR" hidden="1">{"REP1",#N/A,FALSE,"HSSA-LOG"}</definedName>
    <definedName name="VT_PA">#REF!</definedName>
    <definedName name="VTAS" localSheetId="13">#REF!</definedName>
    <definedName name="VTAS">#REF!</definedName>
    <definedName name="VTAS_SUBFRA" localSheetId="13">#REF!</definedName>
    <definedName name="VTAS_SUBFRA">#REF!</definedName>
    <definedName name="vtas2" localSheetId="13">#REF!</definedName>
    <definedName name="vtas2">#REF!</definedName>
    <definedName name="vtu" localSheetId="13">#REF!</definedName>
    <definedName name="vtu">#REF!</definedName>
    <definedName name="VUOTO">#REF!</definedName>
    <definedName name="VVV" hidden="1">{"SCB BG EXT",#N/A,FALSE,"ADVANCEBG-EXT.D"}</definedName>
    <definedName name="VVVV" hidden="1">{"REP1",#N/A,FALSE,"HSSA-LOG"}</definedName>
    <definedName name="VVVVDV" hidden="1">{"SCB BG EXT",#N/A,FALSE,"ADVANCEBG-EXT.D"}</definedName>
    <definedName name="VVVVVV">#REF!</definedName>
    <definedName name="VXR_OC3_Pr">#REF!</definedName>
    <definedName name="VXR_Pr">#REF!</definedName>
    <definedName name="w" localSheetId="13">#REF!</definedName>
    <definedName name="w">#REF!</definedName>
    <definedName name="W.D.V_as_on_31.03.97">#REF!</definedName>
    <definedName name="W.D.V_of_Revaluation_Value">#REF!</definedName>
    <definedName name="W.SHOP">#N/A</definedName>
    <definedName name="W_?QUARTERWISE_COMPARI">NA()</definedName>
    <definedName name="w_o_var">#REF!</definedName>
    <definedName name="w3r3" hidden="1">{#N/A,#N/A,FALSE,"Aging Summary";#N/A,#N/A,FALSE,"Ratio Analysis";#N/A,#N/A,FALSE,"Test 120 Day Accts";#N/A,#N/A,FALSE,"Tickmarks"}</definedName>
    <definedName name="w3r3_2" hidden="1">{#N/A,#N/A,FALSE,"Aging Summary";#N/A,#N/A,FALSE,"Ratio Analysis";#N/A,#N/A,FALSE,"Test 120 Day Accts";#N/A,#N/A,FALSE,"Tickmarks"}</definedName>
    <definedName name="w5y" localSheetId="13">#REF!</definedName>
    <definedName name="w5y">#REF!</definedName>
    <definedName name="WACC" localSheetId="13">#REF!</definedName>
    <definedName name="WACC">#REF!</definedName>
    <definedName name="wacc97" localSheetId="13">#REF!</definedName>
    <definedName name="wacc97">#REF!</definedName>
    <definedName name="WADE">#REF!</definedName>
    <definedName name="WADEX">#REF!</definedName>
    <definedName name="WAGES" localSheetId="13">#REF!</definedName>
    <definedName name="WAGES">#REF!</definedName>
    <definedName name="Währung">#REF!</definedName>
    <definedName name="Waiting">"Picture 1"</definedName>
    <definedName name="walk">#N/A</definedName>
    <definedName name="Walker">#REF!</definedName>
    <definedName name="walks">#N/A</definedName>
    <definedName name="WAN">#REF!</definedName>
    <definedName name="Warranty">#N/A</definedName>
    <definedName name="water">#REF!</definedName>
    <definedName name="WATER_COOLER">#REF!</definedName>
    <definedName name="watertreat">#REF!</definedName>
    <definedName name="waterway" localSheetId="13">#REF!</definedName>
    <definedName name="waterway">#REF!</definedName>
    <definedName name="WBMAX" localSheetId="13">#REF!</definedName>
    <definedName name="WBMAX">#REF!</definedName>
    <definedName name="WBname">#REF!</definedName>
    <definedName name="WC" localSheetId="13">#REF!</definedName>
    <definedName name="WC">#REF!</definedName>
    <definedName name="WCS">#REF!</definedName>
    <definedName name="wd">#REF!</definedName>
    <definedName name="wdmdlw" hidden="1">{#N/A,#N/A,FALSE,"Aging Summary";#N/A,#N/A,FALSE,"Ratio Analysis";#N/A,#N/A,FALSE,"Test 120 Day Accts";#N/A,#N/A,FALSE,"Tickmarks"}</definedName>
    <definedName name="wdmdlw_2" hidden="1">{#N/A,#N/A,FALSE,"Aging Summary";#N/A,#N/A,FALSE,"Ratio Analysis";#N/A,#N/A,FALSE,"Test 120 Day Accts";#N/A,#N/A,FALSE,"Tickmarks"}</definedName>
    <definedName name="WDV" localSheetId="13">#REF!</definedName>
    <definedName name="WDV">#REF!</definedName>
    <definedName name="WDV_AS_ON_31.03.98___350">#REF!</definedName>
    <definedName name="WDV_AS_ON_31.03.98_P__L">#REF!</definedName>
    <definedName name="WDV_Group_Co_Act_Closing">#REF!</definedName>
    <definedName name="WDV_Group_Co_Act_Opening">#REF!</definedName>
    <definedName name="WDV_Group_IT_Act_Closing">#REF!</definedName>
    <definedName name="WDV_Group_IT_Act_Opening">#REF!</definedName>
    <definedName name="WDVF" localSheetId="13">#REF!</definedName>
    <definedName name="WDVF">#REF!</definedName>
    <definedName name="WDVI" localSheetId="13">#REF!</definedName>
    <definedName name="WDVI">#REF!</definedName>
    <definedName name="WEBDM" localSheetId="13">#REF!</definedName>
    <definedName name="WEBDM">#REF!</definedName>
    <definedName name="weeklydty" localSheetId="13">#REF!</definedName>
    <definedName name="weeklydty">#REF!</definedName>
    <definedName name="weeklyspun" localSheetId="13">#REF!</definedName>
    <definedName name="weeklyspun">#REF!</definedName>
    <definedName name="WEEQ" localSheetId="13">#REF!</definedName>
    <definedName name="WEEQ">#REF!</definedName>
    <definedName name="wefg" localSheetId="13">#REF!</definedName>
    <definedName name="wefg">#REF!</definedName>
    <definedName name="wefgwgf" localSheetId="13">#REF!</definedName>
    <definedName name="wefgwgf">#REF!</definedName>
    <definedName name="welfare">#REF!</definedName>
    <definedName name="welfare_details">#REF!</definedName>
    <definedName name="WEQQ" localSheetId="13">#REF!</definedName>
    <definedName name="WEQQ">#REF!</definedName>
    <definedName name="weqw" localSheetId="13">#REF!</definedName>
    <definedName name="weqw">#REF!</definedName>
    <definedName name="WEQwere" localSheetId="13">#REF!</definedName>
    <definedName name="WEQwere">#REF!</definedName>
    <definedName name="wer" hidden="1">{#N/A,#N/A,FALSE,"Staffnos &amp; cost"}</definedName>
    <definedName name="wer_1" hidden="1">{#N/A,#N/A,FALSE,"Staffnos &amp; cost"}</definedName>
    <definedName name="wer_1_1" hidden="1">{#N/A,#N/A,FALSE,"Staffnos &amp; cost"}</definedName>
    <definedName name="wer_1_2" hidden="1">{#N/A,#N/A,FALSE,"Staffnos &amp; cost"}</definedName>
    <definedName name="wer_2" hidden="1">{#N/A,#N/A,FALSE,"Staffnos &amp; cost"}</definedName>
    <definedName name="wer_2_1" hidden="1">{#N/A,#N/A,FALSE,"Staffnos &amp; cost"}</definedName>
    <definedName name="wer_3" hidden="1">{#N/A,#N/A,FALSE,"Staffnos &amp; cost"}</definedName>
    <definedName name="WERFWEFWE" hidden="1">#REF!</definedName>
    <definedName name="WERNER">#REF!</definedName>
    <definedName name="WERNERX">#REF!</definedName>
    <definedName name="WERTY" localSheetId="13">#REF!</definedName>
    <definedName name="WERTY">#REF!</definedName>
    <definedName name="WET2WT" localSheetId="13">#REF!</definedName>
    <definedName name="WET2WT">#REF!</definedName>
    <definedName name="wetw" localSheetId="13">#REF!</definedName>
    <definedName name="wetw">#REF!</definedName>
    <definedName name="WETW4ETRWQ" hidden="1">3</definedName>
    <definedName name="wewew"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WFD">#REF!</definedName>
    <definedName name="WFDMRM">#REF!</definedName>
    <definedName name="WFDMUS">#REF!</definedName>
    <definedName name="WFUS">#REF!</definedName>
    <definedName name="WFUSDM">#REF!</definedName>
    <definedName name="WFUSRM">#REF!</definedName>
    <definedName name="wfwf" hidden="1">{#N/A,#N/A,FALSE,"Full";#N/A,#N/A,FALSE,"Half";#N/A,#N/A,FALSE,"Op Expenses";#N/A,#N/A,FALSE,"Cap Charge";#N/A,#N/A,FALSE,"Cost C";#N/A,#N/A,FALSE,"PP&amp;E";#N/A,#N/A,FALSE,"R&amp;D"}</definedName>
    <definedName name="wgn.bsall." hidden="1">{"bs",#N/A,FALSE,"BS";"pl",#N/A,FALSE,"PL";"res",#N/A,FALSE,"S.CAP,RES";"loans",#N/A,FALSE,"Loans";"inv",#N/A,FALSE,"C.Assets";"fa",#N/A,FALSE,"F.Assets";"ca",#N/A,FALSE,"C.Assets";"cl",#N/A,FALSE,"CL,Sales,Income";"ovh",#N/A,FALSE,"OVH"}</definedName>
    <definedName name="whey">#REF!</definedName>
    <definedName name="whfbehjvkne">#REF!</definedName>
    <definedName name="whi" hidden="1">{"Drawing&amp;Homo.result",#N/A,FALSE,"Greco Hom. and BOM"}</definedName>
    <definedName name="whimpmar04">#REF!</definedName>
    <definedName name="WHT" localSheetId="13">#REF!</definedName>
    <definedName name="WHT">#REF!</definedName>
    <definedName name="Width">4</definedName>
    <definedName name="WiLL_large">#REF!</definedName>
    <definedName name="WiLL_medium">#REF!</definedName>
    <definedName name="WiLL_small">#REF!</definedName>
    <definedName name="WILMAR_INTERNATIONAL_HOLDINGS_LTD__BVI">[0]!coname</definedName>
    <definedName name="wip" localSheetId="13">#REF!</definedName>
    <definedName name="wip">#REF!</definedName>
    <definedName name="WIRE_ROPE_etc.">#REF!</definedName>
    <definedName name="withhold" localSheetId="13">#REF!</definedName>
    <definedName name="withhold">#REF!</definedName>
    <definedName name="Wkly_Status" localSheetId="13">#REF!</definedName>
    <definedName name="Wkly_Status">#REF!</definedName>
    <definedName name="wmdeo">#N/A</definedName>
    <definedName name="wncpric">#REF!</definedName>
    <definedName name="WOL">#REF!</definedName>
    <definedName name="Wolfgang">#REF!</definedName>
    <definedName name="WORKER" localSheetId="13">#REF!</definedName>
    <definedName name="WORKER">#REF!</definedName>
    <definedName name="workexmw_pa">#REF!</definedName>
    <definedName name="Working" localSheetId="13">#REF!</definedName>
    <definedName name="Working">#REF!</definedName>
    <definedName name="Working_Estimates_for_July_98_to_June_99.">#REF!</definedName>
    <definedName name="Working2">{#N/A,#N/A,TRUE,"Staffnos &amp; cost"}</definedName>
    <definedName name="WorkingCostCentre" localSheetId="13">#REF!</definedName>
    <definedName name="WorkingCostCentre">#REF!</definedName>
    <definedName name="WORKINK_1">#REF!</definedName>
    <definedName name="WORKINK_2">#REF!</definedName>
    <definedName name="WORKS_AREA">#REF!,#REF!,#REF!,#REF!,#REF!</definedName>
    <definedName name="WORKS_COM">#REF!,#REF!,#REF!,#REF!,#REF!</definedName>
    <definedName name="WORKS_UNLOCKED">#REF!,#REF!,#REF!,#REF!,#REF!,#REF!,#REF!,#REF!,#REF!,#REF!,#REF!,#REF!,#REF!,#REF!,#REF!</definedName>
    <definedName name="worksheet" localSheetId="13">#REF!</definedName>
    <definedName name="worksheet">#REF!</definedName>
    <definedName name="wpc">#REF!</definedName>
    <definedName name="wqdqwdqwd" hidden="1">{#N/A,#N/A,FALSE,"Staffnos &amp; cost"}</definedName>
    <definedName name="wqewq" localSheetId="13">#REF!</definedName>
    <definedName name="wqewq">#REF!</definedName>
    <definedName name="wr" hidden="1">1</definedName>
    <definedName name="wrgdhds" hidden="1">{"DJH3",#N/A,FALSE,"PFL00805";"PJB3",#N/A,FALSE,"PFL00805";"JMD3",#N/A,FALSE,"PFL00805";"DNB3",#N/A,FALSE,"PFL00805";"MJP3",#N/A,FALSE,"PFL00805";"RAB3",#N/A,FALSE,"PFL00805";"GJW3",#N/A,FALSE,"PFL00805";"MASTER3",#N/A,FALSE,"PFL00805"}</definedName>
    <definedName name="WRI" hidden="1">{#N/A,#N/A,FALSE,"COMP"}</definedName>
    <definedName name="WRITBACK" localSheetId="13">#REF!</definedName>
    <definedName name="WRITBACK">#REF!</definedName>
    <definedName name="wrn" hidden="1">{#N/A,#N/A,FALSE,"DCF Summary";#N/A,#N/A,FALSE,"Casema";#N/A,#N/A,FALSE,"Casema NoTel";#N/A,#N/A,FALSE,"UK";#N/A,#N/A,FALSE,"RCF";#N/A,#N/A,FALSE,"Intercable CZ";#N/A,#N/A,FALSE,"Interkabel P"}</definedName>
    <definedName name="wrn.1." hidden="1">{#N/A,#N/A,FALSE,"17MAY";#N/A,#N/A,FALSE,"24MAY"}</definedName>
    <definedName name="wrn.2.2" hidden="1">{#N/A,#N/A,FALSE,"17MAY";#N/A,#N/A,FALSE,"24MAY"}</definedName>
    <definedName name="wrn.A4BSSCH." hidden="1">{"BSSCHA4",#N/A,FALSE,"sch bs"}</definedName>
    <definedName name="wrn.A4PL." hidden="1">{"a4p&amp;L",#N/A,FALSE,"tr &amp; pl"}</definedName>
    <definedName name="wrn.abc." hidden="1">{#N/A,#N/A,FALSE,"Sheet7"}</definedName>
    <definedName name="wrn.ADVANCE._.BG._.SOC." hidden="1">{"SOC ADV BG EXT",#N/A,FALSE,"ADVANCEBG-EXT.D"}</definedName>
    <definedName name="wrn.ADVANCE._.BG.HSBC." hidden="1">{"HSBC ADV BG EXT",#N/A,FALSE,"ADVANCEBG-EXT.D"}</definedName>
    <definedName name="wrn.ADVANCE._.BG.SCB." hidden="1">{"SCB BG EXT",#N/A,FALSE,"ADVANCEBG-EXT.D"}</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2"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_.San._.Mateo._.Produced._.Rpts." hidden="1">{"Balance Sheet",#N/A,FALSE,"CBR NAM Consolidated vs. Plan";"Cash Flows",#N/A,FALSE,"CBR NAM Consolidated vs. Plan";"Balance Sheet",#N/A,FALSE,"CBR North America Consolidated";"Cash Flows",#N/A,FALSE,"CBR North America Consolidated";"Balance Sheet",#N/A,FALSE,"Canada Consolidation";"Cash Flows",#N/A,FALSE,"Canada Consolidation";"Balance Sheet",#N/A,FALSE,"USA Consolidation";"Cash Flows",#N/A,FALSE,"USA Consolidation";"Balance Sheet",#N/A,FALSE,"102 - CBR Materials";"Cash Flows",#N/A,FALSE,"102 - CBR Materials";"Bal Sheet",#N/A,FALSE,"101 - Calgary Corporate Office";"Cash Flow",#N/A,FALSE,"101 - Calgary Corporate Office";"Balance Sheet",#N/A,FALSE,"USA Consolidation";"Cash Flows",#N/A,FALSE,"USA Consolidation";"Bal Sheet",#N/A,FALSE,"151 - San Mateo Corporate";"Cash Flow",#N/A,FALSE,"151 - San Mateo Corporate"}</definedName>
    <definedName name="wrn.all._2" hidden="1">{#N/A,#N/A,FALSE,"1";#N/A,#N/A,FALSE,"2";#N/A,#N/A,FALSE,"3";#N/A,#N/A,FALSE,"4";#N/A,#N/A,FALSE,"5";#N/A,#N/A,FALSE,"6";#N/A,#N/A,FALSE,"7";#N/A,#N/A,FALSE,"8";#N/A,#N/A,FALSE,"9";#N/A,#N/A,FALSE,"10";#N/A,#N/A,FALSE,"11";#N/A,#N/A,FALSE,"12";#N/A,#N/A,FALSE,"13";#N/A,#N/A,FALSE,"14";#N/A,#N/A,FALSE,"15";#N/A,#N/A,FALSE,"16";#N/A,#N/A,FALSE,"17"}</definedName>
    <definedName name="wrn.ANOC." hidden="1">{"MONTHPLAN",#N/A,FALSE,"DETAIL REPORT";"MONTHPRIOR",#N/A,FALSE,"DETAIL REPORT";"YTDPLAN",#N/A,FALSE,"DETAIL REPORT";"YTDPRIOR",#N/A,FALSE,"DETAIL REPORT"}</definedName>
    <definedName name="wrn.apt1." hidden="1">{#N/A,#N/A,FALSE,"Summary"}</definedName>
    <definedName name="wrn.Assumptions." hidden="1">{"Assumptions- Economic Assumption",#N/A,FALSE,"Assumptions";"Assumptions - Economic Assumptions 1",#N/A,FALSE,"Assumptions";"Assumptions - Historic data &amp; citywise details",#N/A,FALSE,"Assumptions";"Assumptions - projected DEL growth",#N/A,FALSE,"Assumptions";"Assumptions - Projected DEL growth 1",#N/A,FALSE,"Assumptions";"Assumptions - PCO share to total DEL",#N/A,FALSE,"Assumptions";"Assumptions - PCO share to total DEL 1",#N/A,FALSE,"Assumptions";"Assumptions - 14 cities details",#N/A,FALSE,"Assumptions";"Assumptions - 14 cities details 1",#N/A,FALSE,"Assumptions";"Assumptions - HH subscriber",#N/A,FALSE,"Assumptions";"Assumptions - HH Subscriber 1",#N/A,FALSE,"Assumptions";"Assumptions - PCO share",#N/A,FALSE,"Assumptions";"Assumptions - PCO Share 1",#N/A,FALSE,"Assumptions";"Assumptions - Rentals FSP",#N/A,FALSE,"Assumptions";"Assumptions - Rentals FSP 1",#N/A,FALSE,"Assumptions";"Assumptions  - VAS Revenues",#N/A,FALSE,"Assumptions";"Assumptions - APSTD Segment",#N/A,FALSE,"Assumptions";"Assumptions - Usage decline factor",#N/A,FALSE,"Assumptions";"Assumptions - TTL Usage",#N/A,FALSE,"Assumptions";"Assumptions - Discount on usage",#N/A,FALSE,"Assumptions";"Assumptions - call pattern",#N/A,FALSE,"Assumptions";"Assumptions - Bad Debts",#N/A,FALSE,"Assumptions";"Assumptions - Working Capital",#N/A,FALSE,"Assumptions"}</definedName>
    <definedName name="wrn.B.SHEET." hidden="1">{#N/A,#N/A,FALSE,"COMICRO";#N/A,#N/A,FALSE,"BALSCH";#N/A,#N/A,FALSE,"GLASS";#N/A,#N/A,FALSE,"DEPRE";#N/A,#N/A,FALSE,"A&amp;MCUR";#N/A,#N/A,FALSE,"AGEANAlysis";#N/A,#N/A,FALSE,"CHECKS";#N/A,#N/A,FALSE,"CHECKS"}</definedName>
    <definedName name="wrn.Bal._.Sheet._.and._.Cash._.Flows." hidden="1">{"Bal Sheet",#N/A,FALSE;"Cash Flow",#N/A,FALSE}</definedName>
    <definedName name="wrn.Balance._.Sheet." hidden="1">{#N/A,#N/A,FALSE,"Balance Sheet";#N/A,#N/A,FALSE,"P&amp;L Account";#N/A,#N/A,FALSE,"sch1,2,3,4";#N/A,#N/A,FALSE,"Sch 5";#N/A,#N/A,FALSE,"sch 6";#N/A,#N/A,FALSE,"sch 7";#N/A,#N/A,FALSE,"Sch 8,9, 10";#N/A,#N/A,FALSE,"sch11, 12"}</definedName>
    <definedName name="wrn.BCFE." hidden="1">{#N/A,#N/A,FALSE,"PAF";#N/A,#N/A,FALSE,"Cash Flow";#N/A,#N/A,FALSE,"Capital";#N/A,#N/A,FALSE,"Expense(1)";#N/A,#N/A,FALSE,"Expense(2)";#N/A,#N/A,FALSE,"Benefit(1)";#N/A,#N/A,FALSE,"Benefit(2)";#N/A,#N/A,FALSE,"People"}</definedName>
    <definedName name="wrn.Big._.Four._.Countries." hidden="1">{#N/A,#N/A,FALSE,"Japan";#N/A,#N/A,FALSE,"Taiwan";#N/A,#N/A,FALSE,"Thailand";#N/A,#N/A,FALSE,"Australia"}</definedName>
    <definedName name="wrn.board." hidden="1">{#N/A,#N/A,TRUE,"5yr-Cons";#N/A,#N/A,TRUE,"5yr grcons"}</definedName>
    <definedName name="wrn.Book." hidden="1">{"EVA",#N/A,FALSE,"SMT2";#N/A,#N/A,FALSE,"Summary";#N/A,#N/A,FALSE,"Graphs";#N/A,#N/A,FALSE,"4 Panel"}</definedName>
    <definedName name="wrn.Brief." hidden="1">{#N/A,#N/A,TRUE,"Summary";#N/A,#N/A,TRUE,"Balance Sheet";#N/A,#N/A,TRUE,"P &amp; L";#N/A,#N/A,TRUE,"Fixed Assets";#N/A,#N/A,TRUE,"Cash Flows"}</definedName>
    <definedName name="wrn.bs1." hidden="1">{"bs",#N/A,FALSE,"BS";"pl",#N/A,FALSE,"PL"}</definedName>
    <definedName name="wrn.bs2" hidden="1">{"bs",#N/A,FALSE,"BS";"pl",#N/A,FALSE,"PL"}</definedName>
    <definedName name="wrn.BSA4." hidden="1">{"A4BS",#N/A,FALSE,"bs"}</definedName>
    <definedName name="wrn.bsall." hidden="1">{"bs",#N/A,FALSE,"BS";"pl",#N/A,FALSE,"PL";"res",#N/A,FALSE,"S.CAP,RES";"loans",#N/A,FALSE,"Loans";"inv",#N/A,FALSE,"C.Assets";"fa",#N/A,FALSE,"F.Assets";"ca",#N/A,FALSE,"C.Assets";"cl",#N/A,FALSE,"CL,Sales,Income";"ovh",#N/A,FALSE,"OVH"}</definedName>
    <definedName name="wrn.CALENDAR." hidden="1">{"look1",#N/A,FALSE,"Calendar";"look2",#N/A,FALSE,"Calendar";"look3",#N/A,FALSE,"Calendar"}</definedName>
    <definedName name="wrn.Calgary._.Balance._.Sheet." hidden="1">{"Bal Sheet",#N/A,FALSE,"101 - Calgary Corporate Office"}</definedName>
    <definedName name="wrn.Calgary._.BS._.and._.CF." hidden="1">{"Bal Sheet",#N/A,FALSE,"101 - Calgary Corporate Office";"Cash Flow",#N/A,FALSE,"101 - Calgary Corporate Office"}</definedName>
    <definedName name="wrn.Calgary._.Cash._.Flows." hidden="1">{"Cash Flow",#N/A,FALSE,"101 - Calgary Corporate Office"}</definedName>
    <definedName name="wrn.CALL._.SUCCESS._.RATE." hidden="1">{#N/A,#N/A,TRUE,"TOTALS";#N/A,#N/A,TRUE,"ROUTES"}</definedName>
    <definedName name="wrn.Canada._.BS._.and._.CF." hidden="1">{"Balance Sheet",#N/A,FALSE,"Canada Consolidation";"Cash Flows",#N/A,FALSE,"Canada Consolidation"}</definedName>
    <definedName name="wrn.capA4." hidden="1">{"capA4",#N/A,FALSE,"capt"}</definedName>
    <definedName name="wrn.Capex._.Summary."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wrn.CARAT." hidden="1">{"volu carat",#N/A,FALSE,"VOLUMEN";"cta global acumul carat",#N/A,FALSE,"CTA_GLOBAL_ACUMUL";"efectivos",#N/A,FALSE,"EFECTIVOS";"bfr carat",#N/A,FALSE,"BFR_CAPITAUX ";"volu carat acu",#N/A,FALSE,"VOLUMEN";"efectivos acu",#N/A,FALSE,"EFECTIVOS"}</definedName>
    <definedName name="wrn.Cash._.Flow." hidden="1">{#N/A,#N/A,FALSE,"Cash Flow"}</definedName>
    <definedName name="wrn.Cashflow." hidden="1">{"Cash flow - inflow &amp; outflow",#N/A,TRUE,"Cashflow";"Cash flow - inflow &amp; outflow 1",#N/A,TRUE,"Cashflow";"Cash flow - peak negative cash flow",#N/A,TRUE,"Cashflow";"Cash flow - peak negative cash flow 1",#N/A,TRUE,"Cashflow";"Cash flow - Financing Plan",#N/A,TRUE,"Cashflow";"Cash flow - Financing Plan 1",#N/A,TRUE,"Cashflow";"Cash flow - Means of Finance",#N/A,TRUE,"Cashflow";"Cash flow - Means of finance 1",#N/A,TRUE,"Cashflow"}</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harts._.FSP."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wrn.Charts._.Overall."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IP._.REPORT." hidden="1">{#N/A,#N/A,FALSE,"USCORE";#N/A,#N/A,FALSE,"GSNA";#N/A,#N/A,FALSE,"ERNIE";#N/A,#N/A,FALSE,"DAVID";#N/A,#N/A,FALSE,"RON";#N/A,#N/A,FALSE,"CIP YTD (USCORE)";#N/A,#N/A,FALSE,"GRAPH (USCORE)";#N/A,#N/A,FALSE,"CIP YTD (GSNA)";#N/A,#N/A,FALSE,"GRAPH (GSNA)"}</definedName>
    <definedName name="wrn.CKD._.Price._.Build._.Up." hidden="1">{#N/A,#N/A,FALSE,"CKD Price Build Up"}</definedName>
    <definedName name="wrn.cma." hidden="1">{#N/A,#N/A,FALSE,"99-2000 Actuals";#N/A,#N/A,FALSE,"2000-01";#N/A,#N/A,FALSE,"2001-02 Projec";#N/A,#N/A,FALSE,"2002-03 Projec";#N/A,#N/A,FALSE,"Total";#N/A,#N/A,FALSE,"backup";#N/A,#N/A,FALSE,"Divisions"}</definedName>
    <definedName name="wrn.CMN_FE_1." hidden="1">{#N/A,#N/A,FALSE,"CMN_FE"}</definedName>
    <definedName name="wrn.CMN_FE_2." hidden="1">{#N/A,#N/A,FALSE,"CMN_FE"}</definedName>
    <definedName name="wrn.CMN_FE_3." hidden="1">{#N/A,#N/A,FALSE,"CMN_FE"}</definedName>
    <definedName name="wrn.COMPLET." hidden="1">{"HIPOTESIS",#N/A,FALSE,"INDUSTRIAL";"CUADRO",#N/A,FALSE,"INDUSTRIAL";"HIPOTESIS",#N/A,FALSE,"COMERCIAL";"CUADRO",#N/A,FALSE,"COMERCIAL"}</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COMPLETO." hidden="1">{"EUNEA",#N/A,TRUE,"EUNEA";"HIMEL",#N/A,TRUE,"HIMEL";"S_E_E",#N/A,TRUE,"S_E_E";"MESA",#N/A,TRUE,"MESA";"CEVELSA",#N/A,TRUE,"CEVELSA";"POVELSA",#N/A,TRUE,"POVELSA";"TELEMECA",#N/A,TRUE,"TELEMECA";"ESPAÑA",#N/A,TRUE,"ESPAÑA";"PORTUGAL",#N/A,TRUE,"PORTUGAL";"ESPAÑA_FF",#N/A,TRUE,"IBERICO";"PORTUGAL_FF",#N/A,TRUE,"IBERICO";"IBERICO_FF",#N/A,TRUE,"IBERICO"}</definedName>
    <definedName name="wrn.concr." hidden="1">{"concr",#N/A,FALSE,"SHARE CAPITAL";"conbscr",#N/A,FALSE,"BSPL-RS.";"concr",#N/A,FALSE,"RESERVE &amp; SURPLUS";"conplcr",#N/A,FALSE,"BSPL-RS.";"concr",#N/A,FALSE,"LOAN FUNDS";"concr",#N/A,FALSE,"FIXED ASSETS";"concr",#N/A,FALSE,"INVESTMENT";"concr",#N/A,FALSE,"PRE-OPERATIVE ";"concr",#N/A,FALSE,"CURRENT ASSETS";"concr",#N/A,FALSE,"CURRENT LIABLITIES";"concr",#N/A,FALSE,"Misc.exp.not w-off";"concr",#N/A,FALSE,"OTHER INCOME";"concr",#N/A,FALSE,"MATERIAL CONS.";"concr",#N/A,FALSE,"PERSONNEL";"concr",#N/A,FALSE,"SALES &amp; ADMN.";"concr",#N/A,FALSE,"INTEREST";"concr",#N/A,FALSE,"CASH FLOW"}</definedName>
    <definedName name="wrn.conrc." hidden="1">{"bsrc",#N/A,FALSE,"BSPL-RS.";"plrc",#N/A,FALSE,"BSPL-RS.";"sccon",#N/A,FALSE,"SHARE CAPITAL";"rsrc",#N/A,FALSE,"RESERVE &amp; SURPLUS";"lfrc",#N/A,FALSE,"LOAN FUNDS";"farc",#N/A,FALSE,"FIXED ASSETS";"prc",#N/A,FALSE,"PRE-OPERATIVE ";"invest.cons",#N/A,FALSE,"INVESTMENT";"carc",#N/A,FALSE,"CURRENT ASSETS";"clrc",#N/A,FALSE,"CURRENT LIABLITIES";"oirc",#N/A,FALSE,"OTHER INCOME";"mcrc",#N/A,FALSE,"MATERIAL CONS.";"perc",#N/A,FALSE,"PERSONNEL";"sarc",#N/A,FALSE,"SALES &amp; ADMN.";"irc",#N/A,FALSE,"INTEREST";"conrs",#N/A,FALSE,"CASH FLOW"}</definedName>
    <definedName name="wrn.Consolidations." hidden="1">{"Balance Sheet",#N/A,FALSE,"USA Consolidation";"Cash Flows",#N/A,FALSE,"USA Consolidation";"Balance Sheet",#N/A,FALSE,"Canada Consolidation";"Cash Flows",#N/A,FALSE,"Canada Consolidation";"Balance Sheet",#N/A,FALSE,"CBR North America Consolidated";"Cash Flows",#N/A,FALSE,"CBR North America Consolidated";"Balance Sheet",#N/A,FALSE,"CBR NAM Consolidated vs. Plan";"Cash Flows",#N/A,FALSE,"CBR NAM Consolidated vs. Plan"}</definedName>
    <definedName name="wrn.consumable." hidden="1">{#N/A,#N/A,FALSE,"consu_cover";#N/A,#N/A,FALSE,"consu_strategy";#N/A,#N/A,FALSE,"consu_flow";#N/A,#N/A,FALSE,"Summary_reqmt";#N/A,#N/A,FALSE,"field_ppg";#N/A,#N/A,FALSE,"ppg_shop";#N/A,#N/A,FALSE,"strl";#N/A,#N/A,FALSE,"tankages";#N/A,#N/A,FALSE,"gases"}</definedName>
    <definedName name="wrn.Contribution._.Margin." hidden="1">{#N/A,#N/A,FALSE,"Contr. Margin"}</definedName>
    <definedName name="wrn.CS_SCH_2." hidden="1">{"SP_MILL_MIX_150PRESS",#N/A,FALSE,"sch._cs";"SP_OTHERS",#N/A,FALSE,"sch._cs";"BP",#N/A,FALSE,"sch._cs";"KILN_SHAFT_SHUTTLE_L/UNL_BELL_CC",#N/A,FALSE,"sch._cs";"CHK_BTK_GPP_L/UNL-BP",#N/A,FALSE,"sch._cs"}</definedName>
    <definedName name="wrn.CS_SCHEDULE." hidden="1">{"RATIO",#N/A,FALSE,"sch._cs";"FB",#N/A,FALSE,"sch._cs";"SP_MILL_MIX_150PRESS",#N/A,FALSE,"sch._cs"}</definedName>
    <definedName name="wrn.CTA_EXPLOT_ACUM." hidden="1">{"VOLUMEN ACUMULADO",#N/A,FALSE,"VOLUMEN";"cta global acu",#N/A,FALSE,"CTA_GLOBAL_ACUMUL";"app nac acu",#N/A,FALSE,"CTA.EXP. ACUMULADA";"app exp acu 1",#N/A,FALSE,"CTA.EXP. ACUMULADA";"app exp acu 2",#N/A,FALSE,"CTA.EXP. ACUMULADA";"piezas 1 acu",#N/A,FALSE,"CTA.EXP. ACUMULADA";"piezas 2 acu",#N/A,FALSE,"CTA.EXP. ACUMULADA"}</definedName>
    <definedName name="wrn.CTA_EXPLOT_COMPLETA." hidden="1">{"cta global",#N/A,FALSE,"CTA_GLOBAL_MENS";"VOLUMEN MENSUAL",#N/A,FALSE,"VOLUMEN";"cta global acu",#N/A,FALSE,"CTA_GLOBAL_ACUMUL";"VOLUMEN ACUMULADO",#N/A,FALSE,"VOLUMEN";"app nac",#N/A,FALSE,"CTA.EXP. MENSUAL";"app exp 1",#N/A,FALSE,"CTA.EXP. MENSUAL";"app exp 2",#N/A,FALSE,"CTA.EXP. MENSUAL";"piezas 1",#N/A,FALSE,"CTA.EXP. MENSUAL";"piezas 2",#N/A,FALSE,"CTA.EXP. MENSUAL";"app nac acu",#N/A,FALSE,"CTA.EXP. ACUMULADA";"app exp acu 1",#N/A,FALSE,"CTA.EXP. ACUMULADA";"app exp acu 2",#N/A,FALSE,"CTA.EXP. ACUMULADA";"piezas 1 acu",#N/A,FALSE,"CTA.EXP. ACUMULADA";"piezas 2 acu",#N/A,FALSE,"CTA.EXP. ACUMULADA"}</definedName>
    <definedName name="wrn.CTA_EXPLOT_MES." hidden="1">{"cta global",#N/A,FALSE,"CTA_GLOBAL_MENS";"VOLUMEN MENSUAL",#N/A,FALSE,"VOLUMEN";"app nac",#N/A,FALSE,"CTA.EXP. MENSUAL";"app exp 1",#N/A,FALSE,"CTA.EXP. MENSUAL";"app exp 2",#N/A,FALSE,"CTA.EXP. MENSUAL";"piezas 1",#N/A,FALSE,"CTA.EXP. MENSUAL";"piezas 2",#N/A,FALSE,"CTA.EXP. MENSUAL"}</definedName>
    <definedName name="wrn.Daily._.P._.and._.L._.Forecast." hidden="1">{#N/A,#N/A,TRUE,"GRAND TOTAL";#N/A,#N/A,TRUE,"SAM'S";#N/A,#N/A,TRUE,"SUPERCENTER";#N/A,#N/A,TRUE,"MEXICO";#N/A,#N/A,TRUE,"FOOD";#N/A,#N/A,TRUE,"TOTAL WITHOUT CIFRA TAB"}</definedName>
    <definedName name="wrn.datapak." hidden="1">{#N/A,#N/A,FALSE,"Status of Projects";#N/A,#N/A,FALSE,"CEA-TEC";#N/A,#N/A,FALSE,"U-Constr.";#N/A,#N/A,FALSE,"summary";#N/A,#N/A,FALSE,"PPP-3 yrs"}</definedName>
    <definedName name="wrn.dcf." hidden="1">{"mgmt forecast",#N/A,FALSE,"Mgmt Forecast";"dcf table",#N/A,FALSE,"Mgmt Forecast";"sensitivity",#N/A,FALSE,"Mgmt Forecast";"table inputs",#N/A,FALSE,"Mgmt Forecast";"calculations",#N/A,FALSE,"Mgmt Forecast"}</definedName>
    <definedName name="wrn.DCF._.Only." hidden="1">{#N/A,#N/A,FALSE,"DCF Summary";#N/A,#N/A,FALSE,"Casema";#N/A,#N/A,FALSE,"Casema NoTel";#N/A,#N/A,FALSE,"UK";#N/A,#N/A,FALSE,"RCF";#N/A,#N/A,FALSE,"Intercable CZ";#N/A,#N/A,FALSE,"Interkabel P"}</definedName>
    <definedName name="wrn.depschA4." hidden="1">{"A4depsch",#N/A,FALSE,"fa&amp;dep"}</definedName>
    <definedName name="wrn.Drawing._.and._.Homo.result." hidden="1">{"Drawing&amp;Homo.result",#N/A,FALSE,"Greco Hom. and BOM"}</definedName>
    <definedName name="wrn.Elaborate." hidden="1">{#N/A,#N/A,FALSE,"Cash Flows";#N/A,#N/A,FALSE,"Fixed Assets";#N/A,#N/A,FALSE,"Balance Sheet";#N/A,#N/A,FALSE,"P &amp; L"}</definedName>
    <definedName name="wrn.Everything." hidden="1">{"Bal Sheet",#N/A,FALSE;"Supp Info",#N/A,FALSE;"Interco",#N/A,FALSE;"Cash Flow",#N/A,FALSE}</definedName>
    <definedName name="wrn.falmex.xls."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wrn.falmexb.xls." hidden="1">{#N/A,#N/A,FALSE,"GEMINA";#N/A,#N/A,FALSE,"VIRGO";#N/A,#N/A,FALSE,"TAURUS + MIMOSA";#N/A,#N/A,FALSE,"FLEET FAL &amp; MEX 2";#N/A,#N/A,FALSE,"AQUARIUS + ORION";#N/A,#N/A,FALSE,"PASCAL";#N/A,#N/A,FALSE,"SAGITTA";#N/A,#N/A,FALSE,"VELA";#N/A,#N/A,FALSE,"ANTARES";#N/A,#N/A,FALSE,"TANIA";#N/A,#N/A,FALSE,"TBN PASTEUR"}</definedName>
    <definedName name="wrn.fc." hidden="1">{"letter",#N/A,FALSE,"Letter";"amort",#N/A,FALSE,"Amort"}</definedName>
    <definedName name="wrn.Financials._.April._.02._.Rs._.000."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wrn.FORM1." hidden="1">{#N/A,#N/A,FALSE,"COMP"}</definedName>
    <definedName name="wrn.FORM1._1" hidden="1">{#N/A,#N/A,FALSE,"COMP"}</definedName>
    <definedName name="wrn.FORM1._2" hidden="1">{#N/A,#N/A,FALSE,"COMP"}</definedName>
    <definedName name="wrn.Full._.Financials." hidden="1">{#N/A,#N/A,TRUE,"Financials";#N/A,#N/A,TRUE,"Operating Statistics";#N/A,#N/A,TRUE,"Capex &amp; Depreciation";#N/A,#N/A,TRUE,"Debt"}</definedName>
    <definedName name="wrn.Full._.Report." hidden="1">{#N/A,#N/A,TRUE,"Front";#N/A,#N/A,TRUE,"Simple Letter";#N/A,#N/A,TRUE,"Inside";#N/A,#N/A,TRUE,"Contents";#N/A,#N/A,TRUE,"Basis";#N/A,#N/A,TRUE,"Inclusions";#N/A,#N/A,TRUE,"Exclusions";#N/A,#N/A,TRUE,"Areas";#N/A,#N/A,TRUE,"Summary";#N/A,#N/A,TRUE,"Detail"}</definedName>
    <definedName name="wrn.GL02." hidden="1">{"GUIDELINE2",#N/A,FALSE,"GUIDE LINES"}</definedName>
    <definedName name="wrn.GL02._2" hidden="1">{"GUIDELINE2",#N/A,FALSE,"GUIDE LINES"}</definedName>
    <definedName name="wrn.GRAFICOS." hidden="1">{"GRAF. C.A.",#N/A,TRUE,"GRAFICOS";"GRAF. VOLUM.",#N/A,TRUE,"GRAFICOS";"GRAF. M.B.",#N/A,TRUE,"GRAFICOS"}</definedName>
    <definedName name="wrn.Hongkong." hidden="1">{#N/A,#N/A,FALSE,"Tbal";#N/A,#N/A,FALSE,"Trans";#N/A,#N/A,FALSE,"A-1";#N/A,#N/A,FALSE,"A-2";#N/A,#N/A,FALSE,"A-6";#N/A,#N/A,FALSE,"A-15";#N/A,#N/A,FALSE,"B-1";#N/A,#N/A,FALSE,"B-11"}</definedName>
    <definedName name="wrn.imprim."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_2"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ndex." hidden="1">{"index",#N/A,FALSE,"index"}</definedName>
    <definedName name="wrn.index._2" hidden="1">{"index",#N/A,FALSE,"index"}</definedName>
    <definedName name="wrn.Informe._.Mensual." hidden="1">{"Portada",#N/A,TRUE,"Pres";"Cpte Résultat Mois M",#N/A,TRUE,"Cpte Résultat Mois M";"Coûts Structure",#N/A,TRUE,"Coûts Structure";"Capitaux Engagés",#N/A,TRUE,"Capitaux Engagés";"Effectifs",#N/A,TRUE,"Effectifs";"Prev. (M+1)",#N/A,TRUE,"Prev. (M+1)";"Prev. Trim.",#N/A,TRUE,"Prev. Trim.";"Graphs",#N/A,TRUE,"Graphs"}</definedName>
    <definedName name="wrn.Informe._.Trimestral." hidden="1">{"Portada",#N/A,TRUE,"Pres";"Cpte Résultat Mois M",#N/A,TRUE,"Cpte Résultat Mois M";"Coûts Structure",#N/A,TRUE,"Coûts Structure";"Capitaux Engagés",#N/A,TRUE,"Capitaux Engagés";"Effectifs",#N/A,TRUE,"Effectifs";"Prev. (M+1)",#N/A,TRUE,"Prev. (M+1)";"Prev. Trim.",#N/A,TRUE,"Prev. Trim.";"Prev. Fin Année",#N/A,TRUE,"Prev. Fin Année";"MAP",#N/A,TRUE,"MAP";"Graphs",#N/A,TRUE,"Graphs"}</definedName>
    <definedName name="wrn.ipo." hidden="1">{"assumptions",#N/A,FALSE,"Scenario 1";"valuation",#N/A,FALSE,"Scenario 1"}</definedName>
    <definedName name="wrn.IPO._.Valuation." hidden="1">{"assumptions",#N/A,FALSE,"Scenario 1";"valuation",#N/A,FALSE,"Scenario 1"}</definedName>
    <definedName name="wrn.KKK._.Review." hidden="1">{#N/A,#N/A,FALSE,"Cover";#N/A,#N/A,FALSE,"Profits";#N/A,#N/A,FALSE,"ABS";#N/A,#N/A,FALSE,"TFLE Detail";#N/A,#N/A,FALSE,"TFLE Walk";#N/A,#N/A,FALSE,"Variable Cost";#N/A,#N/A,FALSE,"V.C. Walk"}</definedName>
    <definedName name="wrn.lic." hidden="1">{#N/A,#N/A,FALSE,"Annexure 1";#N/A,#N/A,FALSE,"Annexure 2";#N/A,#N/A,FALSE,"Annexure 3";#N/A,#N/A,FALSE,"Annexure 4";#N/A,#N/A,FALSE,"Annexure 6";#N/A,#N/A,FALSE,"Annexure 7";#N/A,#N/A,FALSE,"Annexure 8";#N/A,#N/A,FALSE,"Annexure 9"}</definedName>
    <definedName name="wrn.LT01." hidden="1">{"PRINT",#N/A,FALSE,"index"}</definedName>
    <definedName name="wrn.LT01._2" hidden="1">{"PRINT",#N/A,FALSE,"index"}</definedName>
    <definedName name="wrn.macct." hidden="1">{"a",#N/A,TRUE,"FEB'01";"b",#N/A,TRUE,"FEB'01";"d",#N/A,TRUE,"FEB'01";"e",#N/A,TRUE,"FEB'01";"f",#N/A,TRUE,"FEB'01"}</definedName>
    <definedName name="wrn.Matls._.Balance._.Sheet." hidden="1">{"Balance Sheet",#N/A,FALSE,"102 - CBR Materials"}</definedName>
    <definedName name="wrn.Matls._.BS._.and._.CF." hidden="1">{"Balance Sheet",#N/A,FALSE,"102 - CBR Materials";"Cash Flows",#N/A,FALSE,"102 - CBR Materials"}</definedName>
    <definedName name="wrn.Matls._.Cash._.Flow." hidden="1">{"Cash Flows",#N/A,FALSE,"102 - CBR Materials"}</definedName>
    <definedName name="wrn.MDS1."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DS1._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DS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ds3"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easurements." hidden="1">{#N/A,#N/A,FALSE,"Sales";#N/A,#N/A,FALSE,"CM";#N/A,#N/A,FALSE,"CM%";#N/A,#N/A,FALSE,"VCC";#N/A,#N/A,FALSE,"Hourly W &amp; F";#N/A,#N/A,FALSE,"Other Var. Cost";#N/A,#N/A,FALSE,"Std Hours";#N/A,#N/A,FALSE,"Base Cost";#N/A,#N/A,FALSE,"Net Inventory";#N/A,#N/A,FALSE,"Salaried HC";#N/A,#N/A,FALSE,"Hourly HC";#N/A,#N/A,FALSE,"Cust. Service";#N/A,#N/A,FALSE,"Claims";#N/A,#N/A,FALSE,"Safety"}</definedName>
    <definedName name="wrn.Mensual." hidden="1">{"Portada",#N/A,FALSE,"Pres";"PL",#N/A,FALSE,"P&amp;L";"SFC",#N/A,FALSE,"SFC";"CE",#N/A,FALSE,"Capital Employed";"M+1",#N/A,FALSE,"Prev. (M+1)";"TRI",#N/A,FALSE,"Prev. Trim."}</definedName>
    <definedName name="wrn.Mfg._.Present."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wrn.MGMT._.REPORTS." hidden="1">{#N/A,#N/A,FALSE,"PLANT-AOC";#N/A,#N/A,FALSE,"PLANT-SCM";#N/A,#N/A,FALSE,"PLANT-PLM";#N/A,#N/A,FALSE,"OPEN100K+";#N/A,#N/A,FALSE,"OPEN (INACTIVE)";#N/A,#N/A,FALSE,"COMMODITY-AOC";#N/A,#N/A,FALSE,"PSR GRAPH";#N/A,#N/A,FALSE,"PSRSUM-PL";#N/A,#N/A,FALSE,"PSRSUM-CC"}</definedName>
    <definedName name="wrn.MRQ_COST." hidden="1">{#N/A,#N/A,TRUE,"cover";#N/A,#N/A,TRUE,"Summary";#N/A,#N/A,TRUE,"cost_budget";#N/A,#N/A,TRUE,"unit_cost";#N/A,#N/A,TRUE,"Assumption";#N/A,#N/A,TRUE,"disc_chart";#N/A,#N/A,TRUE,"agencychart";#N/A,#N/A,TRUE,"mou";#N/A,#N/A,TRUE,"mrq_matrix";#N/A,#N/A,TRUE,"bldg";#N/A,#N/A,TRUE,"procedure"}</definedName>
    <definedName name="wrn.msc._.sw._.feat._.summary." hidden="1">{"msc sw feat summary",#N/A,FALSE,"MSC SW Features v. 1.1."}</definedName>
    <definedName name="wrn.NAM._.BS._.and._.CF._.Consolidation." hidden="1">{"Balance Sheet",#N/A,FALSE,"CBR North America Consolidated";"Cash Flows",#N/A,FALSE,"CBR North America Consolidated"}</definedName>
    <definedName name="wrn.NAM._.BS._.and._.CF._.Variances." hidden="1">{"Balance Sheet",#N/A,FALSE,"CBR NAM Consolidated vs. Plan";"Cash Flows",#N/A,FALSE,"CBR NAM Consolidated vs. Plan"}</definedName>
    <definedName name="wrn.NAM._.CF._.Variance." hidden="1">{"Cash Flows",#N/A,FALSE,"CBR NAM Consolidated vs. Plan"}</definedName>
    <definedName name="wrn.NAM._.Cons._.BS." hidden="1">{"Balance Sheet",#N/A,FALSE,"CBR North America Consolidated"}</definedName>
    <definedName name="wrn.NAVEEN." hidden="1">{#N/A,#N/A,FALSE,"BS";#N/A,#N/A,FALSE,"PL";#N/A,#N/A,FALSE,"Schdl 1,2,3";#N/A,#N/A,FALSE,"Schd 4";#N/A,#N/A,FALSE,"Sch -5,6 (2)";#N/A,#N/A,FALSE,"Schd 7,8,9,10";#N/A,#N/A,FALSE,"Schd 11";#N/A,#N/A,FALSE,"schd 12, 13,14"}</definedName>
    <definedName name="wrn.new">{#N/A,#N/A,FALSE,"Aging Summary";#N/A,#N/A,FALSE,"Ratio Analysis";#N/A,#N/A,FALSE,"Test 120 Day Accts";#N/A,#N/A,FALSE,"Tickmarks"}</definedName>
    <definedName name="wrn.oldfleet.xls." hidden="1">{#N/A,#N/A,FALSE,"NORTHERN JOY";#N/A,#N/A,FALSE,"OLD FLEET FAL &amp; MEX";#N/A,#N/A,FALSE,"CALIFORNIA ORION";#N/A,#N/A,FALSE,"MED NAPLES";#N/A,#N/A,FALSE,"MED FOS";#N/A,#N/A,FALSE,"GEMINA";#N/A,#N/A,FALSE,"SAGITTA";#N/A,#N/A,FALSE,"NORMA";#N/A,#N/A,FALSE,"TAURUS + MIMOSA";#N/A,#N/A,FALSE,"AQUARIUS + ORION";#N/A,#N/A,FALSE,"VIRGO + ANTARES + TANIA"}</definedName>
    <definedName name="wrn.one" hidden="1">{"page1",#N/A,FALSE,"A";"page2",#N/A,FALSE,"A"}</definedName>
    <definedName name="wrn.one." hidden="1">{"page1",#N/A,FALSE,"A";"page2",#N/A,FALSE,"A"}</definedName>
    <definedName name="wrn.One._.Pager._.plus._.Technicals." hidden="1">{#N/A,#N/A,FALSE,"One Pager";#N/A,#N/A,FALSE,"Technical"}</definedName>
    <definedName name="wrn.Operating._.Expenses." hidden="1">{#N/A,#N/A,TRUE,"IOC";#N/A,#N/A,TRUE,"Guwahati";#N/A,#N/A,TRUE,"Barauni";#N/A,#N/A,TRUE,"Gujarat";#N/A,#N/A,TRUE,"Haldia";#N/A,#N/A,TRUE,"Mathura";#N/A,#N/A,TRUE,"AOD";#N/A,#N/A,TRUE,"Head Office"}</definedName>
    <definedName name="wrn.OTROS_DATOS." hidden="1">{"DIV_COEF (DIVISAS-COEF.)",#N/A,TRUE,"DIVISAS-COEF.";"ECART PRIX PIEZAS",#N/A,TRUE,"PIEZAS";"ECART PRIX PIEZAS ACU",#N/A,TRUE,"PIEZAS";"CA_POR_DIVISAS (PIEZAS)",#N/A,TRUE,"PIEZAS";"efectivos",#N/A,TRUE,"EFECTIVOS";"REPORTIN",#N/A,TRUE,"REPORTIN";"efectivos acu",#N/A,TRUE,"EFECTIVOS"}</definedName>
    <definedName name="wrn.PAF." hidden="1">{#N/A,#N/A,FALSE,"PAF"}</definedName>
    <definedName name="wrn.PERPACKPG3." hidden="1">{"DJH3",#N/A,FALSE,"PFL00805";"PJB3",#N/A,FALSE,"PFL00805";"JMD3",#N/A,FALSE,"PFL00805";"DNB3",#N/A,FALSE,"PFL00805";"MJP3",#N/A,FALSE,"PFL00805";"RAB3",#N/A,FALSE,"PFL00805";"GJW3",#N/A,FALSE,"PFL00805";"MASTER3",#N/A,FALSE,"PFL00805"}</definedName>
    <definedName name="wrn.pg1." hidden="1">{#N/A,#N/A,FALSE,"1"}</definedName>
    <definedName name="wrn.pg1._2" hidden="1">{#N/A,#N/A,FALSE,"1"}</definedName>
    <definedName name="wrn.pg10." hidden="1">{#N/A,#N/A,FALSE,"10"}</definedName>
    <definedName name="wrn.pg10._2" hidden="1">{#N/A,#N/A,FALSE,"10"}</definedName>
    <definedName name="wrn.pg100" hidden="1">{#N/A,#N/A,FALSE,"8"}</definedName>
    <definedName name="wrn.pg100_2" hidden="1">{#N/A,#N/A,FALSE,"8"}</definedName>
    <definedName name="wrn.pg11." hidden="1">{#N/A,#N/A,FALSE,"11"}</definedName>
    <definedName name="wrn.pg11._2" hidden="1">{#N/A,#N/A,FALSE,"11"}</definedName>
    <definedName name="wrn.pg12." hidden="1">{#N/A,#N/A,FALSE,"12"}</definedName>
    <definedName name="wrn.pg12._2" hidden="1">{#N/A,#N/A,FALSE,"12"}</definedName>
    <definedName name="wrn.pg13." hidden="1">{#N/A,#N/A,FALSE,"13"}</definedName>
    <definedName name="wrn.pg13._2" hidden="1">{#N/A,#N/A,FALSE,"13"}</definedName>
    <definedName name="wrn.pg14." hidden="1">{#N/A,#N/A,FALSE,"14"}</definedName>
    <definedName name="wrn.pg14._2" hidden="1">{#N/A,#N/A,FALSE,"14"}</definedName>
    <definedName name="wrn.pg15." hidden="1">{#N/A,#N/A,FALSE,"15"}</definedName>
    <definedName name="wrn.pg15._2" hidden="1">{#N/A,#N/A,FALSE,"15"}</definedName>
    <definedName name="wrn.pg16." hidden="1">{#N/A,#N/A,FALSE,"16"}</definedName>
    <definedName name="wrn.pg16._2" hidden="1">{#N/A,#N/A,FALSE,"16"}</definedName>
    <definedName name="wrn.pg17." hidden="1">{#N/A,#N/A,FALSE,"17"}</definedName>
    <definedName name="wrn.pg17._2" hidden="1">{#N/A,#N/A,FALSE,"17"}</definedName>
    <definedName name="wrn.pg2." hidden="1">{#N/A,#N/A,FALSE,"2"}</definedName>
    <definedName name="wrn.pg2._2" hidden="1">{#N/A,#N/A,FALSE,"2"}</definedName>
    <definedName name="wrn.pg20" hidden="1">{#N/A,#N/A,FALSE,"4"}</definedName>
    <definedName name="wrn.pg20_2" hidden="1">{#N/A,#N/A,FALSE,"4"}</definedName>
    <definedName name="wrn.pg3." hidden="1">{#N/A,#N/A,FALSE,"3"}</definedName>
    <definedName name="wrn.pg3._2" hidden="1">{#N/A,#N/A,FALSE,"3"}</definedName>
    <definedName name="wrn.pg4." hidden="1">{#N/A,#N/A,FALSE,"4"}</definedName>
    <definedName name="wrn.pg4._2" hidden="1">{#N/A,#N/A,FALSE,"4"}</definedName>
    <definedName name="wrn.pg5." hidden="1">{#N/A,#N/A,FALSE,"5"}</definedName>
    <definedName name="wrn.pg5._2" hidden="1">{#N/A,#N/A,FALSE,"5"}</definedName>
    <definedName name="wrn.pg6." hidden="1">{#N/A,#N/A,FALSE,"6"}</definedName>
    <definedName name="wrn.pg6._2" hidden="1">{#N/A,#N/A,FALSE,"6"}</definedName>
    <definedName name="wrn.pg7." hidden="1">{#N/A,#N/A,FALSE,"7"}</definedName>
    <definedName name="wrn.pg7._2" hidden="1">{#N/A,#N/A,FALSE,"7"}</definedName>
    <definedName name="wrn.pg8." hidden="1">{#N/A,#N/A,FALSE,"8"}</definedName>
    <definedName name="wrn.pg8._2" hidden="1">{#N/A,#N/A,FALSE,"8"}</definedName>
    <definedName name="wrn.pg9." hidden="1">{#N/A,#N/A,FALSE,"9"}</definedName>
    <definedName name="wrn.pg9._2" hidden="1">{#N/A,#N/A,FALSE,"9"}</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l" hidden="1">{"20 Years",#N/A,FALSE,"P&amp;Ls";"2001",#N/A,FALSE,"P&amp;Ls"}</definedName>
    <definedName name="wrn.PL." hidden="1">{"20 Years",#N/A,FALSE,"P&amp;Ls";"2001",#N/A,FALSE,"P&amp;Ls"}</definedName>
    <definedName name="wrn.Plan._.Report." hidden="1">{#N/A,#N/A,FALSE,"Sales Volume Forecast"}</definedName>
    <definedName name="wrn.Planilhas." hidden="1">{"Presentation","Presentation",FALSE,"3 COT"}</definedName>
    <definedName name="wrn.Planning." hidden="1">{#N/A,#N/A,FALSE,"Default Data";#N/A,#N/A,FALSE,"99 Tax Model";#N/A,#N/A,FALSE,"99 Incremental BV";#N/A,#N/A,FALSE,"99 Tax Model CL";#N/A,#N/A,FALSE,"99 Incremental CL";#N/A,#N/A,FALSE,"Cisco FSC";#N/A,#N/A,FALSE,"25% case";#N/A,#N/A,FALSE,"ROY CALCS";#N/A,#N/A,FALSE,"Acquisition Royalty"}</definedName>
    <definedName name="wrn.PLSCHA4." hidden="1">{"A4PLSCH",#N/A,FALSE,"sch pl"}</definedName>
    <definedName name="wrn.plstatement." hidden="1">{#N/A,#N/A,FALSE,"Profit &amp; Loss statement"}</definedName>
    <definedName name="wrn.polymwe." hidden="1">{#N/A,#N/A,TRUE,"Economic Indicators";#N/A,#N/A,TRUE,"Cracker Shutdown schedule";#N/A,#N/A,TRUE,"Benzene Shutdown schedule";#N/A,#N/A,TRUE,"PX Shutdown schedule";#N/A,#N/A,TRUE,"Financials";#N/A,#N/A,TRUE,"Prices&amp;Margins";#N/A,#N/A,TRUE,"Demand-supply";#N/A,#N/A,TRUE,"Polymers-Ind Sum-1999-2000";#N/A,#N/A,TRUE,"Polymers-Ind Sum-Q4";#N/A,#N/A,TRUE,"Polymers-Ind Sum-Q3";#N/A,#N/A,TRUE,"Polymers-Ind Sum-Q4overQ3";#N/A,#N/A,TRUE,"RIL-Q4-Prodn-Sales";#N/A,#N/A,TRUE,"RIL-Q4-Prices";#N/A,#N/A,TRUE,"RIL-Q4-Feedstock";#N/A,#N/A,TRUE,"IPCL-Q4-Prodn-Sales";#N/A,#N/A,TRUE,"IPCL-Q4-Prices";#N/A,#N/A,TRUE,"IPCL-Q4-Feedstock";#N/A,#N/A,TRUE,"NOCIL-Q4-Prodn-Sales";#N/A,#N/A,TRUE,"NOCIL-Q4-Prices";#N/A,#N/A,TRUE,"GAIL-Q4-Prodn-Sales";#N/A,#N/A,TRUE,"GAIL-Q4-Prices"}</definedName>
    <definedName name="wrn.pp97schedules." hidden="1">{"plansummary",#N/A,FALSE,"PlanSummary";"sales",#N/A,FALSE,"Sales Rec";"productivity",#N/A,FALSE,"Productivity Rec";"capitalspending",#N/A,FALSE,"Capital Spending"}</definedName>
    <definedName name="wrn.pp97schedules._2" hidden="1">{"plansummary",#N/A,FALSE,"PlanSummary";"sales",#N/A,FALSE,"Sales Rec";"productivity",#N/A,FALSE,"Productivity Rec";"capitalspending",#N/A,FALSE,"Capital Spending"}</definedName>
    <definedName name="wrn.PRINT." hidden="1">{#N/A,#N/A,FALSE,"Contents";#N/A,#N/A,FALSE,"Ex 1";#N/A,#N/A,FALSE,"Ex 2";#N/A,#N/A,FALSE,"Ex 3";#N/A,#N/A,FALSE,"Ex 4";#N/A,#N/A,FALSE,"Ex 5";#N/A,#N/A,FALSE,"Ex 6";#N/A,#N/A,FALSE,"Ex 7";#N/A,#N/A,FALSE,"Ex 8";#N/A,#N/A,FALSE,"Ex 9";#N/A,#N/A,FALSE,"Ex 10";#N/A,#N/A,FALSE,"Ex 11";#N/A,#N/A,FALSE,"Ex 12";#N/A,#N/A,FALSE,"Ex 13";#N/A,#N/A,FALSE,"Ex 14";#N/A,#N/A,FALSE,"Ex 15";#N/A,#N/A,FALSE,"Ex 16";#N/A,#N/A,FALSE,"Ex 17";#N/A,#N/A,FALSE,"Ex 18";#N/A,#N/A,FALSE,"Ex 19";#N/A,#N/A,FALSE,"Ex 20";#N/A,#N/A,FALSE,"Ex 21";#N/A,#N/A,FALSE,"Ex 22";#N/A,#N/A,FALSE,"Ex 23";#N/A,#N/A,FALSE,"Ex 24";#N/A,#N/A,FALSE,"Ex 25";#N/A,#N/A,FALSE,"Ex 26";#N/A,#N/A,FALSE,"Ex 27";#N/A,#N/A,FALSE,"Ex 28";#N/A,#N/A,FALSE,"Ex 29";#N/A,#N/A,FALSE,"Ex 30";#N/A,#N/A,FALSE,"Ex 31";#N/A,#N/A,FALSE,"Ex 32";#N/A,#N/A,FALSE,"Ex 33";#N/A,#N/A,FALSE,"Ex 34";#N/A,#N/A,FALSE,"Ex 35";#N/A,#N/A,FALSE,"Ex 36";#N/A,#N/A,FALSE,"Ex 37"}</definedName>
    <definedName name="wrn.Print._.5._.and._.12." hidden="1">{"EBIT 5",#N/A,FALSE,"EBIT";"NPAT 5",#N/A,FALSE,"EBIT";"EBITDA 5",#N/A,FALSE,"EBIT";"INTEREST 5",#N/A,FALSE,"EBIT";"TAX 5",#N/A,FALSE,"EBIT";"MI 5",#N/A,FALSE,"EBIT";"3G 5",#N/A,FALSE,"EBIT";"E-Com 5",#N/A,FALSE,"EBIT";"EBIT 12",#N/A,FALSE,"EBIT";"NPAT 12",#N/A,FALSE,"EBIT";"EBITDA 12",#N/A,FALSE,"EBIT";"INTEREST 12",#N/A,FALSE,"EBIT";"TAX 12",#N/A,FALSE,"EBIT";"MI 12",#N/A,FALSE,"EBIT"}</definedName>
    <definedName name="wrn.Print._.Recon.." hidden="1">{#N/A,#N/A,FALSE,"ERODE COLL";#N/A,#N/A,FALSE,"ERODE REN";#N/A,#N/A,FALSE,"COCHIN COLL";#N/A,#N/A,FALSE,"COCHIN REN";#N/A,#N/A,FALSE,"HYD COLL";#N/A,#N/A,FALSE,"HYD REN";#N/A,#N/A,FALSE,"CHE COLL";#N/A,#N/A,FALSE,"CHE REN";#N/A,#N/A,FALSE,"BANG COLL";#N/A,#N/A,FALSE,"BANG REN";#N/A,#N/A,FALSE,"Thrissur Coll";#N/A,#N/A,FALSE,"Thrissur Ren";#N/A,#N/A,FALSE,"Madurai Coll";#N/A,#N/A,FALSE,"Madurai Ren";#N/A,#N/A,FALSE,"Salem Coll";#N/A,#N/A,FALSE,"Salem Ren";#N/A,#N/A,FALSE,"Coimbatore Coll";#N/A,#N/A,FALSE,"Coimbatore Ren";#N/A,#N/A,FALSE,"CHENNAI-OLD "}</definedName>
    <definedName name="wrn.Profit._.Analysis." hidden="1">{#N/A,#N/A,FALSE,"Profit Status";#N/A,#N/A,FALSE,"Invest";#N/A,#N/A,FALSE,"Revenue";#N/A,#N/A,FALSE,"Variable Cost";#N/A,#N/A,FALSE,"Options &amp; Series"}</definedName>
    <definedName name="wrn.Profit._.and._.Loss." hidden="1">{"P&amp;L - profit &amp; loss",#N/A,TRUE,"P&amp;L";"P&amp;L - Profit &amp; loss 1",#N/A,TRUE,"P&amp;L"}</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_.AUDIT._.MWOS._.4.5.98." hidden="1">{"AUDIT-MWOS WITH POS 7.11.98",#N/A,FALSE,"AUDIT-MWOS"}</definedName>
    <definedName name="wrn.REP1." hidden="1">{"REP1",#N/A,FALSE,"HSSA-LOG"}</definedName>
    <definedName name="wrn.report." hidden="1">{#N/A,#N/A,FALSE,"COVER.XLS";#N/A,#N/A,FALSE,"RACT1.XLS";#N/A,#N/A,FALSE,"RACT2.XLS";#N/A,#N/A,FALSE,"ECCMP";#N/A,#N/A,FALSE,"WELDER.XLS"}</definedName>
    <definedName name="wrn.REPORT._.7.11.98." hidden="1">{#N/A,#N/A,FALSE,"AUDIT-MWOS"}</definedName>
    <definedName name="wrn.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results." hidden="1">{#N/A,#N/A,TRUE,"BALSCH";#N/A,#N/A,TRUE,"COMICRO";#N/A,#N/A,TRUE,"CHECKS";#N/A,#N/A,TRUE,"GLASS";#N/A,#N/A,TRUE,"DEPRE";#N/A,#N/A,TRUE,"A&amp;MCUR";#N/A,#N/A,TRUE,"AGEANAlysis";#N/A,#N/A,TRUE,"CHECKS"}</definedName>
    <definedName name="wrn.rgperf." hidden="1">{#N/A,#N/A,FALSE,"Sheet-1";#N/A,#N/A,FALSE,"Sheet-2";#N/A,#N/A,FALSE,"Sheet-3"}</definedName>
    <definedName name="wrn.rm" hidden="1">{"Assumptions- Economic Assumption",#N/A,FALSE,"Assumptions";"Assumptions - Economic Assumptions 1",#N/A,FALSE,"Assumptions";"Assumptions - Historic data &amp; citywise details",#N/A,FALSE,"Assumptions";"Assumptions - projected DEL growth",#N/A,FALSE,"Assumptions";"Assumptions - Projected DEL growth 1",#N/A,FALSE,"Assumptions";"Assumptions - PCO share to total DEL",#N/A,FALSE,"Assumptions";"Assumptions - PCO share to total DEL 1",#N/A,FALSE,"Assumptions";"Assumptions - 14 cities details",#N/A,FALSE,"Assumptions";"Assumptions - 14 cities details 1",#N/A,FALSE,"Assumptions";"Assumptions - HH subscriber",#N/A,FALSE,"Assumptions";"Assumptions - HH Subscriber 1",#N/A,FALSE,"Assumptions";"Assumptions - PCO share",#N/A,FALSE,"Assumptions";"Assumptions - PCO Share 1",#N/A,FALSE,"Assumptions";"Assumptions - Rentals FSP",#N/A,FALSE,"Assumptions";"Assumptions - Rentals FSP 1",#N/A,FALSE,"Assumptions";"Assumptions  - VAS Revenues",#N/A,FALSE,"Assumptions";"Assumptions - APSTD Segment",#N/A,FALSE,"Assumptions";"Assumptions - Usage decline factor",#N/A,FALSE,"Assumptions";"Assumptions - TTL Usage",#N/A,FALSE,"Assumptions";"Assumptions - Discount on usage",#N/A,FALSE,"Assumptions";"Assumptions - call pattern",#N/A,FALSE,"Assumptions";"Assumptions - Bad Debts",#N/A,FALSE,"Assumptions";"Assumptions - Working Capital",#N/A,FALSE,"Assumptions"}</definedName>
    <definedName name="wrn.rm1"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wrn.RPLINS." hidden="1">{#N/A,#N/A,FALSE,"str_title";#N/A,#N/A,FALSE,"SUM";#N/A,#N/A,FALSE,"Scope";#N/A,#N/A,FALSE,"PIE-Jn";#N/A,#N/A,FALSE,"PIE-Jn_Hz";#N/A,#N/A,FALSE,"Liq_Plan";#N/A,#N/A,FALSE,"S_Curve";#N/A,#N/A,FALSE,"Liq_Prof";#N/A,#N/A,FALSE,"Man_Pwr";#N/A,#N/A,FALSE,"Man_Prof"}</definedName>
    <definedName name="wrn.RPT." hidden="1">{#N/A,#N/A,FALSE,"인원";#N/A,#N/A,FALSE,"비용2";#N/A,#N/A,FALSE,"비용1";#N/A,#N/A,FALSE,"비용";#N/A,#N/A,FALSE,"보증2";#N/A,#N/A,FALSE,"보증1";#N/A,#N/A,FALSE,"보증";#N/A,#N/A,FALSE,"손익1";#N/A,#N/A,FALSE,"손익";#N/A,#N/A,FALSE,"부서별매출";#N/A,#N/A,FALSE,"매출"}</definedName>
    <definedName name="wrn.RPT._2" hidden="1">{#N/A,#N/A,FALSE,"인원";#N/A,#N/A,FALSE,"비용2";#N/A,#N/A,FALSE,"비용1";#N/A,#N/A,FALSE,"비용";#N/A,#N/A,FALSE,"보증2";#N/A,#N/A,FALSE,"보증1";#N/A,#N/A,FALSE,"보증";#N/A,#N/A,FALSE,"손익1";#N/A,#N/A,FALSE,"손익";#N/A,#N/A,FALSE,"부서별매출";#N/A,#N/A,FALSE,"매출"}</definedName>
    <definedName name="wrn.San._.Mateo._.Bal._.Sheet." hidden="1">{"Bal Sheet",#N/A,FALSE,"151 - San Mateo Corporate"}</definedName>
    <definedName name="wrn.San._.Mateo._.BS._.and._.CF." hidden="1">{"Bal Sheet",#N/A,FALSE,"151 - San Mateo Corporate";"Cash Flow",#N/A,FALSE,"151 - San Mateo Corporate"}</definedName>
    <definedName name="wrn.San._.Mateo._.Cash._.Flows." hidden="1">{"Cash Flow",#N/A,FALSE,"151 - San Mateo Corporate"}</definedName>
    <definedName name="wrn.Scenario._.Summary."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ope._.of._.Supply._.Mechanical." hidden="1">{#N/A,#N/A,FALSE,"Mechanical"}</definedName>
    <definedName name="wrn.Scope._.of._.Supply._.Mechanical._1" hidden="1">{#N/A,#N/A,FALSE,"Mechanical"}</definedName>
    <definedName name="wrn.Slides._.Part1." hidden="1">{#N/A,#N/A,FALSE,"s0a.Qtr Book";#N/A,#N/A,FALSE,"s0b.Theatre B/S";#N/A,#N/A,FALSE,"s1.Theatre Slide";#N/A,#N/A,FALSE,"s2.US B/S/P";#N/A,#N/A,FALSE,"s3.US CP POS";#N/A,#N/A,FALSE,"s4.Bus Unit BS";#N/A,#N/A,FALSE,"s5.CP WW Product Sum";#N/A,#N/A,FALSE,"S6 US POS";#N/A,#N/A,FALSE,"S7 Family POS";#N/A,#N/A,FALSE,"S8 Access Ship vs POS";#N/A,#N/A,FALSE,"s9.Wkgrp BSP $";#N/A,#N/A,FALSE,"s10.CP US Dist Sum";#N/A,#N/A,FALSE,"s11.Book YTD by Theatre"}</definedName>
    <definedName name="wrn.Slides._.Part2." hidden="1">{#N/A,#N/A,FALSE,"s12 Access Fam BSP";#N/A,#N/A,FALSE,"s13 WG";#N/A,#N/A,FALSE,"s14 Azlan BSP";#N/A,#N/A,FALSE,"s15 Access Stk Rotate";#N/A,#N/A,FALSE,"s16 WG Stk Rotate";#N/A,#N/A,FALSE,"s17.Avg Days POS"}</definedName>
    <definedName name="wrn.Staff._.cost1998." hidden="1">{#N/A,#N/A,TRUE,"Staffnos &amp; cost"}</definedName>
    <definedName name="wrn.Staff._.cost1998._1" hidden="1">{#N/A,#N/A,TRUE,"Staffnos &amp; cost"}</definedName>
    <definedName name="wrn.Staff._.cost1998._1_1" hidden="1">{#N/A,#N/A,TRUE,"Staffnos &amp; cost"}</definedName>
    <definedName name="wrn.Staff._.cost1998._1_2" hidden="1">{#N/A,#N/A,TRUE,"Staffnos &amp; cost"}</definedName>
    <definedName name="wrn.Staff._.cost1998._2" hidden="1">{#N/A,#N/A,TRUE,"Staffnos &amp; cost"}</definedName>
    <definedName name="wrn.Staff._.cost1998._2_1" hidden="1">{#N/A,#N/A,TRUE,"Staffnos &amp; cost"}</definedName>
    <definedName name="wrn.Staff._.cost1998._3" hidden="1">{#N/A,#N/A,TRUE,"Staffnos &amp; cost"}</definedName>
    <definedName name="wrn.Staff._.cost1998._4" hidden="1">{#N/A,#N/A,TRUE,"Staffnos &amp; cost"}</definedName>
    <definedName name="wrn.Staff._.cost1998._5" hidden="1">{#N/A,#N/A,TRUE,"Staffnos &amp; cost"}</definedName>
    <definedName name="wrn.Staff._.cost1998.a" hidden="1">{#N/A,#N/A,TRUE,"Staffnos &amp; cost"}</definedName>
    <definedName name="wrn.Staff._.cost1998.a_1" hidden="1">{#N/A,#N/A,TRUE,"Staffnos &amp; cost"}</definedName>
    <definedName name="wrn.Staff._.cost1998.a_1_1" hidden="1">{#N/A,#N/A,TRUE,"Staffnos &amp; cost"}</definedName>
    <definedName name="wrn.Staff._.cost1998.a_1_2" hidden="1">{#N/A,#N/A,TRUE,"Staffnos &amp; cost"}</definedName>
    <definedName name="wrn.Staff._.cost1998.a_2" hidden="1">{#N/A,#N/A,TRUE,"Staffnos &amp; cost"}</definedName>
    <definedName name="wrn.Staff._.cost1998.a_2_1" hidden="1">{#N/A,#N/A,TRUE,"Staffnos &amp; cost"}</definedName>
    <definedName name="wrn.Staff._.cost1998.a_3" hidden="1">{#N/A,#N/A,TRUE,"Staffnos &amp; cost"}</definedName>
    <definedName name="wrn.Staffcost." hidden="1">{#N/A,#N/A,FALSE,"Staffnos &amp; cost"}</definedName>
    <definedName name="wrn.Staffcost._1" hidden="1">{#N/A,#N/A,FALSE,"Staffnos &amp; cost"}</definedName>
    <definedName name="wrn.Staffcost._1_1" hidden="1">{#N/A,#N/A,FALSE,"Staffnos &amp; cost"}</definedName>
    <definedName name="wrn.Staffcost._1_2" hidden="1">{#N/A,#N/A,FALSE,"Staffnos &amp; cost"}</definedName>
    <definedName name="wrn.Staffcost._2" hidden="1">{#N/A,#N/A,FALSE,"Staffnos &amp; cost"}</definedName>
    <definedName name="wrn.Staffcost._2_1" hidden="1">{#N/A,#N/A,FALSE,"Staffnos &amp; cost"}</definedName>
    <definedName name="wrn.Staffcost._3" hidden="1">{#N/A,#N/A,FALSE,"Staffnos &amp; cost"}</definedName>
    <definedName name="wrn.Staffcost._4" hidden="1">{#N/A,#N/A,FALSE,"Staffnos &amp; cost"}</definedName>
    <definedName name="wrn.Staffcost._5" hidden="1">{#N/A,#N/A,FALSE,"Staffnos &amp; cost"}</definedName>
    <definedName name="wrn.Statements."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summ1" hidden="1">{#N/A,#N/A,FALSE,"COVER1.XLS ";#N/A,#N/A,FALSE,"RACT1.XLS";#N/A,#N/A,FALSE,"RACT2.XLS";#N/A,#N/A,FALSE,"ECCMP";#N/A,#N/A,FALSE,"WELDER.XLS"}</definedName>
    <definedName name="wrn.Summary." hidden="1">{#N/A,#N/A,FALSE,"Projects"}</definedName>
    <definedName name="wrn.Tariff." hidden="1">{"Tariff - Tariff",#N/A,TRUE,"Tariff";"Tariff 1 - Tariff",#N/A,TRUE,"Tariff"}</definedName>
    <definedName name="wrn.testrpt." hidden="1">{"Edition",#N/A,FALSE,"Data"}</definedName>
    <definedName name="wrn.testrpt._1" hidden="1">{"Edition",#N/A,FALSE,"Data"}</definedName>
    <definedName name="wrn.TOTAL_FF." hidden="1">{"ESPAÑA_FF",#N/A,FALSE,"IBERICO";"PORTUGAL_FF",#N/A,FALSE,"IBERICO";"IBERICO_FF",#N/A,FALSE,"IBERICO"}</definedName>
    <definedName name="wrn.TRAVELLING." hidden="1">{#N/A,#N/A,FALSE,"Sheet3"}</definedName>
    <definedName name="wrn.TRAVELLING._2" hidden="1">{#N/A,#N/A,FALSE,"Sheet3"}</definedName>
    <definedName name="wrn.Trial._.Balance." hidden="1">{#N/A,#N/A,TRUE,"constb"}</definedName>
    <definedName name="wrn.Trimestral." hidden="1">{"Portada",#N/A,FALSE,"Pres";"PL",#N/A,FALSE,"P&amp;L";"SFC",#N/A,FALSE,"SFC";"CE",#N/A,FALSE,"Capital Employed";"M+1",#N/A,FALSE,"Prev. (M+1)";"TRI",#N/A,FALSE,"Prev. Trim.";"YEF",#N/A,FALSE,"Prev. Fin Année"}</definedName>
    <definedName name="wrn.U.S.._.Inventory._.Report." hidden="1">{#N/A,#N/A,FALSE,"U.S. Summary";#N/A,#N/A,FALSE,"Ingram Micro";#N/A,#N/A,FALSE,"Tech Data"}</definedName>
    <definedName name="wrn.U.S.._.Weekly._.POS." hidden="1">{#N/A,#N/A,FALSE,"U.S. Summary";#N/A,#N/A,FALSE,"Ingram Micro";#N/A,#N/A,FALSE,"Tech Data"}</definedName>
    <definedName name="wrn.UNITARIOS_ACU." hidden="1">{"unit acu",#N/A,FALSE,"UNIT-ACUMULADO";"unit exp acu 1",#N/A,FALSE,"UNIT-ACUMULADO";"unit exp acu 2",#N/A,FALSE,"UNIT-ACUMULADO"}</definedName>
    <definedName name="wrn.UNITARIOS_COMPLETO." hidden="1">{"unit nac",#N/A,FALSE,"UNIT-MENSUAL";"unit exp 1",#N/A,FALSE,"UNIT-MENSUAL";"unit exp 2",#N/A,FALSE,"UNIT-MENSUAL";"unit acu",#N/A,FALSE,"UNIT-ACUMULADO";"app exp acu 1",#N/A,FALSE,"UNIT-ACUMULADO";"app exp acu 2",#N/A,FALSE,"UNIT-ACUMULADO"}</definedName>
    <definedName name="wrn.UNITARIOS_MES." hidden="1">{"unit nac",#N/A,FALSE,"UNIT-MENSUAL";"unit exp 1",#N/A,FALSE,"UNIT-MENSUAL";"unit exp 2",#N/A,FALSE,"UNIT-MENSUAL"}</definedName>
    <definedName name="wrn.US._.BS._.and._.CF." hidden="1">{"Balance Sheet",#N/A,FALSE,"USA Consolidation";"Cash Flows",#N/A,FALSE,"USA Consolidation"}</definedName>
    <definedName name="wrn.usmed3." hidden="1">{#N/A,#N/A,FALSE,"USMED 3";#N/A,#N/A,FALSE,"MARCHALLENGER 1";#N/A,#N/A,FALSE,"MARCHALLENGER 2";#N/A,#N/A,FALSE,"MARCHALLENGER 3";#N/A,#N/A,FALSE,"MARCHALLENGER 4"}</definedName>
    <definedName name="wrn.VC2._.and._.VC3._.Thunderbird." hidden="1">{#N/A,#N/A,FALSE,"Cover";#N/A,#N/A,FALSE,"Assumptions";#N/A,#N/A,FALSE,"Volumes";#N/A,#N/A,FALSE,"Pricing";#N/A,#N/A,FALSE,"TFLE Walk";#N/A,#N/A,FALSE,"Variable Cost";#N/A,#N/A,FALSE,"Sensitivity";#N/A,#N/A,FALSE,"Investment";#N/A,#N/A,FALSE,"Profitability"}</definedName>
    <definedName name="wrn.vd." hidden="1">{#N/A,#N/A,TRUE,"BT M200 da 10x20"}</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Year._.to._.date._.overzicht." hidden="1">{"mndview",#N/A,TRUE,"Total 95";"vakview",#N/A,TRUE,"Total 95";#N/A,#N/A,TRUE,"Graphs"}</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_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1.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fulla"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rerer" localSheetId="13" hidden="1">#REF!</definedName>
    <definedName name="wrrerer" hidden="1">#REF!</definedName>
    <definedName name="wryt" hidden="1">{"'Sheet1'!$A$1:$AI$34","'Sheet1'!$A$1:$AI$31","'Sheet1'!$B$2:$AM$25"}</definedName>
    <definedName name="wrytyt" hidden="1">{"'1-TheatreBkgs'!$A$1:$L$102"}</definedName>
    <definedName name="ws" localSheetId="13" hidden="1">#REF!</definedName>
    <definedName name="ws" hidden="1">#REF!</definedName>
    <definedName name="wsa"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wsedfrtghyj">#REF!</definedName>
    <definedName name="WSEFEERT" localSheetId="13">#REF!</definedName>
    <definedName name="WSEFEERT">#REF!</definedName>
    <definedName name="wsn" hidden="1">{"bs",#N/A,FALSE,"BS";"pl",#N/A,FALSE,"PL";"res",#N/A,FALSE,"S.CAP,RES";"loans",#N/A,FALSE,"Loans";"inv",#N/A,FALSE,"C.Assets";"fa",#N/A,FALSE,"F.Assets";"ca",#N/A,FALSE,"C.Assets";"cl",#N/A,FALSE,"CL,Sales,Income";"ovh",#N/A,FALSE,"OVH"}</definedName>
    <definedName name="WSname">#REF!</definedName>
    <definedName name="Wtax" localSheetId="13">#REF!</definedName>
    <definedName name="Wtax">#REF!</definedName>
    <definedName name="wter" localSheetId="13" hidden="1">#REF!</definedName>
    <definedName name="wter" hidden="1">#REF!</definedName>
    <definedName name="wtn" hidden="1">{#N/A,#N/A,FALSE,"BS";#N/A,#N/A,FALSE,"PL";#N/A,#N/A,FALSE,"Schdl 1,2,3";#N/A,#N/A,FALSE,"Schd 4";#N/A,#N/A,FALSE,"Sch -5,6 (2)";#N/A,#N/A,FALSE,"Schd 7,8,9,10";#N/A,#N/A,FALSE,"Schd 11";#N/A,#N/A,FALSE,"schd 12, 13,14"}</definedName>
    <definedName name="ww" localSheetId="13">#REF!</definedName>
    <definedName name="ww">#REF!</definedName>
    <definedName name="wway">#REF!</definedName>
    <definedName name="wwn" hidden="1">{#N/A,#N/A,FALSE,"BS";#N/A,#N/A,FALSE,"PL";#N/A,#N/A,FALSE,"Schdl 1,2,3";#N/A,#N/A,FALSE,"Schd 4";#N/A,#N/A,FALSE,"Sch -5,6 (2)";#N/A,#N/A,FALSE,"Schd 7,8,9,10";#N/A,#N/A,FALSE,"Schd 11";#N/A,#N/A,FALSE,"schd 12, 13,14"}</definedName>
    <definedName name="wwr" hidden="1">{"Drawing&amp;Homo.result",#N/A,FALSE,"Greco Hom. and BOM"}</definedName>
    <definedName name="WWW" localSheetId="13" hidden="1">#REF!</definedName>
    <definedName name="WWW" hidden="1">#REF!</definedName>
    <definedName name="wwww" hidden="1">{"P&amp;L - profit &amp; loss",#N/A,TRUE,"P&amp;L";"P&amp;L - Profit &amp; loss 1",#N/A,TRUE,"P&amp;L"}</definedName>
    <definedName name="wwwwwwww" hidden="1">{#N/A,#N/A,TRUE,"CIN-11";#N/A,#N/A,TRUE,"CIN-13";#N/A,#N/A,TRUE,"CIN-14";#N/A,#N/A,TRUE,"CIN-16";#N/A,#N/A,TRUE,"CIN-17";#N/A,#N/A,TRUE,"CIN-18";#N/A,#N/A,TRUE,"CIN Earnings To Fixed Charges";#N/A,#N/A,TRUE,"CIN Financial Ratios";#N/A,#N/A,TRUE,"CIN-IS";#N/A,#N/A,TRUE,"CIN-BS";#N/A,#N/A,TRUE,"CIN-CS";#N/A,#N/A,TRUE,"Invest In Unconsol Subs"}</definedName>
    <definedName name="wwwwwwwww" hidden="1">{#N/A,#N/A,FALSE,"Aging Summary";#N/A,#N/A,FALSE,"Ratio Analysis";#N/A,#N/A,FALSE,"Test 120 Day Accts";#N/A,#N/A,FALSE,"Tickmarks"}</definedName>
    <definedName name="wwwwwwwww_2" hidden="1">{#N/A,#N/A,FALSE,"Aging Summary";#N/A,#N/A,FALSE,"Ratio Analysis";#N/A,#N/A,FALSE,"Test 120 Day Accts";#N/A,#N/A,FALSE,"Tickmarks"}</definedName>
    <definedName name="wwwwwwwwwwwwwwwwwwwwwwwwwwwwwwwwwwwwwwwwwwwwwwwwwwwwwwwwwwwwwwwwwwwwwwwwwwwwwwwwwwwwwwwwwwwwwwwwww" hidden="1">#REF!</definedName>
    <definedName name="WXC" hidden="1">{#N/A,#N/A,FALSE,"Profit Status";#N/A,#N/A,FALSE,"Invest";#N/A,#N/A,FALSE,"Revenue";#N/A,#N/A,FALSE,"Variable Cost";#N/A,#N/A,FALSE,"Options &amp; Series"}</definedName>
    <definedName name="wxyz" hidden="1">{#N/A,#N/A,FALSE,"Staffnos &amp; cost"}</definedName>
    <definedName name="x" localSheetId="13">#REF!</definedName>
    <definedName name="x">#REF!</definedName>
    <definedName name="X_Terms">#REF!</definedName>
    <definedName name="x_users">#REF!</definedName>
    <definedName name="X1_DB">#REF!</definedName>
    <definedName name="xa" hidden="1">{#N/A,#N/A,FALSE,"Aging Summary";#N/A,#N/A,FALSE,"Ratio Analysis";#N/A,#N/A,FALSE,"Test 120 Day Accts";#N/A,#N/A,FALSE,"Tickmarks"}</definedName>
    <definedName name="xa_2" hidden="1">{#N/A,#N/A,FALSE,"Aging Summary";#N/A,#N/A,FALSE,"Ratio Analysis";#N/A,#N/A,FALSE,"Test 120 Day Accts";#N/A,#N/A,FALSE,"Tickmarks"}</definedName>
    <definedName name="xc_pc">#REF!</definedName>
    <definedName name="xc_price">#REF!</definedName>
    <definedName name="XCDR_BSC2M">#REF!</definedName>
    <definedName name="XCDR_DDF">#REF!</definedName>
    <definedName name="XCDR_DUTY">#REF!</definedName>
    <definedName name="XCDR_MSC2M">#REF!</definedName>
    <definedName name="XCDR_QTY">#REF!</definedName>
    <definedName name="xchart1" hidden="1">#REF!</definedName>
    <definedName name="xchart2" hidden="1">#REF!</definedName>
    <definedName name="xchart3" hidden="1">#REF!</definedName>
    <definedName name="xchart4" hidden="1">#REF!</definedName>
    <definedName name="xchart5" hidden="1">#REF!</definedName>
    <definedName name="XCtblkcntbdl">#REF!</definedName>
    <definedName name="xd0.6" localSheetId="13">#REF!</definedName>
    <definedName name="xd0.6">#REF!</definedName>
    <definedName name="xd1.3" localSheetId="13">#REF!</definedName>
    <definedName name="xd1.3">#REF!</definedName>
    <definedName name="xd1.5" localSheetId="13">#REF!</definedName>
    <definedName name="xd1.5">#REF!</definedName>
    <definedName name="XEROX" localSheetId="13">#REF!</definedName>
    <definedName name="XEROX">#REF!</definedName>
    <definedName name="XFormula">#REF!</definedName>
    <definedName name="xh" localSheetId="13">#REF!</definedName>
    <definedName name="xh">#REF!</definedName>
    <definedName name="xk0.6" localSheetId="13">#REF!</definedName>
    <definedName name="xk0.6">#REF!</definedName>
    <definedName name="xk1.3" localSheetId="13">#REF!</definedName>
    <definedName name="xk1.3">#REF!</definedName>
    <definedName name="xk1.5" localSheetId="13">#REF!</definedName>
    <definedName name="xk1.5">#REF!</definedName>
    <definedName name="xl" localSheetId="13">#REF!</definedName>
    <definedName name="xl">#REF!</definedName>
    <definedName name="xlc" localSheetId="13">#REF!</definedName>
    <definedName name="xlc">#REF!</definedName>
    <definedName name="xld1.4" localSheetId="13">#REF!</definedName>
    <definedName name="xld1.4">#REF!</definedName>
    <definedName name="xlk" localSheetId="13">#REF!</definedName>
    <definedName name="xlk">#REF!</definedName>
    <definedName name="xlk1.4" localSheetId="13">#REF!</definedName>
    <definedName name="xlk1.4">#REF!</definedName>
    <definedName name="xls">#REF!</definedName>
    <definedName name="xn" localSheetId="13">#REF!</definedName>
    <definedName name="xn">#REF!</definedName>
    <definedName name="XNOR" localSheetId="13">#REF!</definedName>
    <definedName name="XNOR">#REF!</definedName>
    <definedName name="Xref" hidden="1">#REF!</definedName>
    <definedName name="XREF_COLUMN_10" localSheetId="13" hidden="1">#REF!</definedName>
    <definedName name="XREF_COLUMN_10" hidden="1">#REF!</definedName>
    <definedName name="XREF_COLUMN_12" localSheetId="13" hidden="1">#REF!</definedName>
    <definedName name="XREF_COLUMN_12" hidden="1">#REF!</definedName>
    <definedName name="XREF_COLUMN_13" localSheetId="13" hidden="1">#REF!</definedName>
    <definedName name="XREF_COLUMN_13" hidden="1">#REF!</definedName>
    <definedName name="XREF_COLUMN_14" hidden="1">#REF!</definedName>
    <definedName name="XREF_COLUMN_16" localSheetId="13" hidden="1">#REF!</definedName>
    <definedName name="XREF_COLUMN_16" hidden="1">#REF!</definedName>
    <definedName name="XREF_COLUMN_19" hidden="1">#REF!</definedName>
    <definedName name="XREF_COLUMN_2" localSheetId="13" hidden="1">#REF!</definedName>
    <definedName name="XREF_COLUMN_2" hidden="1">#REF!</definedName>
    <definedName name="XREF_COLUMN_21" hidden="1">#REF!</definedName>
    <definedName name="XREF_COLUMN_22" hidden="1">#REF!</definedName>
    <definedName name="XREF_COLUMN_23" hidden="1">#REF!</definedName>
    <definedName name="XREF_COLUMN_24" hidden="1">#REF!</definedName>
    <definedName name="XREF_COLUMN_25" hidden="1">#REF!</definedName>
    <definedName name="XREF_COLUMN_27" hidden="1">#REF!</definedName>
    <definedName name="XREF_COLUMN_28" hidden="1">#REF!</definedName>
    <definedName name="XREF_COLUMN_29" hidden="1">#REF!</definedName>
    <definedName name="XREF_COLUMN_3" localSheetId="13" hidden="1">#REF!</definedName>
    <definedName name="XREF_COLUMN_3" hidden="1">#REF!</definedName>
    <definedName name="XREF_COLUMN_31" hidden="1">#REF!</definedName>
    <definedName name="XREF_COLUMN_32" hidden="1">#REF!</definedName>
    <definedName name="XREF_COLUMN_33" hidden="1">#REF!</definedName>
    <definedName name="XREF_COLUMN_34" hidden="1">#REF!</definedName>
    <definedName name="XREF_COLUMN_35" hidden="1">#REF!</definedName>
    <definedName name="XREF_COLUMN_36" hidden="1">#REF!</definedName>
    <definedName name="XREF_COLUMN_37" hidden="1">#REF!</definedName>
    <definedName name="XREF_COLUMN_38" hidden="1">#REF!</definedName>
    <definedName name="XREF_COLUMN_5" localSheetId="13" hidden="1">#REF!</definedName>
    <definedName name="XREF_COLUMN_5" hidden="1">#REF!</definedName>
    <definedName name="XREF_COLUMN_6" localSheetId="13" hidden="1">#REF!</definedName>
    <definedName name="XREF_COLUMN_6" hidden="1">#REF!</definedName>
    <definedName name="XREF_COLUMN_60" hidden="1">#REF!</definedName>
    <definedName name="XREF_COLUMN_65" hidden="1">#REF!</definedName>
    <definedName name="XREF_COLUMN_8" localSheetId="13" hidden="1">#REF!</definedName>
    <definedName name="XREF_COLUMN_8" hidden="1">#REF!</definedName>
    <definedName name="XREF_COLUMN_88" hidden="1">#REF!</definedName>
    <definedName name="XREF_COLUMN_9" localSheetId="13" hidden="1">#REF!</definedName>
    <definedName name="XREF_COLUMN_9" hidden="1">#REF!</definedName>
    <definedName name="XREF_COLUMN_N" localSheetId="13" hidden="1">#REF!</definedName>
    <definedName name="XREF_COLUMN_N" hidden="1">#REF!</definedName>
    <definedName name="XRefActiveRow" localSheetId="13" hidden="1">#REF!</definedName>
    <definedName name="XRefActiveRow" hidden="1">#REF!</definedName>
    <definedName name="XRefColumnsCount" hidden="1">2</definedName>
    <definedName name="XRefColumnsCount_1" hidden="1">1</definedName>
    <definedName name="XRefColumnsCount_2" hidden="1">4</definedName>
    <definedName name="XRefCopy1" localSheetId="13" hidden="1">#REF!</definedName>
    <definedName name="XRefCopy1" hidden="1">#REF!</definedName>
    <definedName name="XRefCopy10" localSheetId="13" hidden="1">#REF!</definedName>
    <definedName name="XRefCopy10" hidden="1">#REF!</definedName>
    <definedName name="XRefCopy100Row" hidden="1">#REF!</definedName>
    <definedName name="XRefCopy101Row" hidden="1">#REF!</definedName>
    <definedName name="XRefCopy102Row" hidden="1">#REF!</definedName>
    <definedName name="XRefCopy103Row" hidden="1">#REF!</definedName>
    <definedName name="XRefCopy104Row" hidden="1">#REF!</definedName>
    <definedName name="XRefCopy105Row" hidden="1">#REF!</definedName>
    <definedName name="XRefCopy106Row" hidden="1">#REF!</definedName>
    <definedName name="XRefCopy107Row" hidden="1">#REF!</definedName>
    <definedName name="XRefCopy108Row" hidden="1">#REF!</definedName>
    <definedName name="XRefCopy109Row" hidden="1">#REF!</definedName>
    <definedName name="XRefCopy10Row" localSheetId="13" hidden="1">#REF!</definedName>
    <definedName name="XRefCopy10Row" hidden="1">#REF!</definedName>
    <definedName name="XRefCopy11" localSheetId="13" hidden="1">#REF!</definedName>
    <definedName name="XRefCopy11" hidden="1">#REF!</definedName>
    <definedName name="XRefCopy110Row" hidden="1">#REF!</definedName>
    <definedName name="XRefCopy111Row" hidden="1">#REF!</definedName>
    <definedName name="XRefCopy112Row" hidden="1">#REF!</definedName>
    <definedName name="XRefCopy113Row" hidden="1">#REF!</definedName>
    <definedName name="XRefCopy114Row" hidden="1">#REF!</definedName>
    <definedName name="XRefCopy115Row" hidden="1">#REF!</definedName>
    <definedName name="XRefCopy116Row" hidden="1">#REF!</definedName>
    <definedName name="XRefCopy117Row" hidden="1">#REF!</definedName>
    <definedName name="XRefCopy118Row" hidden="1">#REF!</definedName>
    <definedName name="XRefCopy119" hidden="1">#REF!</definedName>
    <definedName name="XRefCopy119Row" hidden="1">#REF!</definedName>
    <definedName name="XRefCopy11Row" localSheetId="13" hidden="1">#REF!</definedName>
    <definedName name="XRefCopy11Row" hidden="1">#REF!</definedName>
    <definedName name="XRefCopy12" localSheetId="13" hidden="1">#REF!</definedName>
    <definedName name="XRefCopy12" hidden="1">#REF!</definedName>
    <definedName name="XRefCopy120" hidden="1">#REF!</definedName>
    <definedName name="XRefCopy121Row" hidden="1">#REF!</definedName>
    <definedName name="XRefCopy122" hidden="1">#REF!</definedName>
    <definedName name="XRefCopy122Row" hidden="1">#REF!</definedName>
    <definedName name="XRefCopy123" hidden="1">#REF!</definedName>
    <definedName name="XRefCopy123Row" hidden="1">#REF!</definedName>
    <definedName name="XRefCopy124" hidden="1">#REF!</definedName>
    <definedName name="XRefCopy124Row" hidden="1">#REF!</definedName>
    <definedName name="XRefCopy125" hidden="1">#REF!</definedName>
    <definedName name="XRefCopy125Row" hidden="1">#REF!</definedName>
    <definedName name="XRefCopy126" hidden="1">#REF!</definedName>
    <definedName name="XRefCopy127" hidden="1">#REF!</definedName>
    <definedName name="XRefCopy127Row" hidden="1">#REF!</definedName>
    <definedName name="XRefCopy128Row" hidden="1">#REF!</definedName>
    <definedName name="XRefCopy129Row" hidden="1">#REF!</definedName>
    <definedName name="XRefCopy12Row" localSheetId="13" hidden="1">#REF!</definedName>
    <definedName name="XRefCopy12Row" hidden="1">#REF!</definedName>
    <definedName name="XRefCopy13" localSheetId="13" hidden="1">#REF!</definedName>
    <definedName name="XRefCopy13" hidden="1">#REF!</definedName>
    <definedName name="XRefCopy130Row" hidden="1">#REF!</definedName>
    <definedName name="XRefCopy131Row" hidden="1">#REF!</definedName>
    <definedName name="XRefCopy132Row" hidden="1">#REF!</definedName>
    <definedName name="XRefCopy134Row" hidden="1">#REF!</definedName>
    <definedName name="XRefCopy135Row" hidden="1">#REF!</definedName>
    <definedName name="XRefCopy136Row" hidden="1">#REF!</definedName>
    <definedName name="XRefCopy137Row" hidden="1">#REF!</definedName>
    <definedName name="XRefCopy13Row" localSheetId="13" hidden="1">#REF!</definedName>
    <definedName name="XRefCopy13Row" hidden="1">#REF!</definedName>
    <definedName name="XRefCopy14" localSheetId="13" hidden="1">#REF!</definedName>
    <definedName name="XRefCopy14" hidden="1">#REF!</definedName>
    <definedName name="XRefCopy140" hidden="1">#REF!</definedName>
    <definedName name="XRefCopy140Row" hidden="1">#REF!</definedName>
    <definedName name="XRefCopy141Row" hidden="1">#REF!</definedName>
    <definedName name="XRefCopy142Row" hidden="1">#REF!</definedName>
    <definedName name="XRefCopy143Row" hidden="1">#REF!</definedName>
    <definedName name="XRefCopy144" hidden="1">#REF!</definedName>
    <definedName name="XRefCopy144Row" hidden="1">#REF!</definedName>
    <definedName name="XRefCopy145" hidden="1">#REF!</definedName>
    <definedName name="XRefCopy145Row" hidden="1">#REF!</definedName>
    <definedName name="XRefCopy146Row" hidden="1">#REF!</definedName>
    <definedName name="XRefCopy147Row" hidden="1">#REF!</definedName>
    <definedName name="XRefCopy148Row" hidden="1">#REF!</definedName>
    <definedName name="XRefCopy149Row" hidden="1">#REF!</definedName>
    <definedName name="XRefCopy14Row" localSheetId="13" hidden="1">#REF!</definedName>
    <definedName name="XRefCopy14Row" hidden="1">#REF!</definedName>
    <definedName name="XRefCopy15" localSheetId="13" hidden="1">#REF!</definedName>
    <definedName name="XRefCopy15" hidden="1">#REF!</definedName>
    <definedName name="XRefCopy150Row" hidden="1">#REF!</definedName>
    <definedName name="XRefCopy151Row" hidden="1">#REF!</definedName>
    <definedName name="XRefCopy152Row" hidden="1">#REF!</definedName>
    <definedName name="XRefCopy153Row" hidden="1">#REF!</definedName>
    <definedName name="XRefCopy154Row" hidden="1">#REF!</definedName>
    <definedName name="XRefCopy155Row" hidden="1">#REF!</definedName>
    <definedName name="XRefCopy156Row" hidden="1">#REF!</definedName>
    <definedName name="XRefCopy157Row" hidden="1">#REF!</definedName>
    <definedName name="XRefCopy158Row" hidden="1">#REF!</definedName>
    <definedName name="XRefCopy159Row" hidden="1">#REF!</definedName>
    <definedName name="XRefCopy15Row" localSheetId="13" hidden="1">#REF!</definedName>
    <definedName name="XRefCopy15Row" hidden="1">#REF!</definedName>
    <definedName name="XRefCopy16" localSheetId="13" hidden="1">#REF!</definedName>
    <definedName name="XRefCopy16" hidden="1">#REF!</definedName>
    <definedName name="XRefCopy160Row" hidden="1">#REF!</definedName>
    <definedName name="XRefCopy161Row" hidden="1">#REF!</definedName>
    <definedName name="XRefCopy162Row" hidden="1">#REF!</definedName>
    <definedName name="XRefCopy163Row" hidden="1">#REF!</definedName>
    <definedName name="XRefCopy164Row" hidden="1">#REF!</definedName>
    <definedName name="XRefCopy165Row" hidden="1">#REF!</definedName>
    <definedName name="XRefCopy166Row" hidden="1">#REF!</definedName>
    <definedName name="XRefCopy167Row" hidden="1">#REF!</definedName>
    <definedName name="XRefCopy168Row" hidden="1">#REF!</definedName>
    <definedName name="XRefCopy169Row" hidden="1">#REF!</definedName>
    <definedName name="XRefCopy16Row" localSheetId="13" hidden="1">#REF!</definedName>
    <definedName name="XRefCopy16Row" hidden="1">#REF!</definedName>
    <definedName name="XRefCopy17" localSheetId="13" hidden="1">#REF!</definedName>
    <definedName name="XRefCopy17" hidden="1">#REF!</definedName>
    <definedName name="XRefCopy170Row" hidden="1">#REF!</definedName>
    <definedName name="XRefCopy171Row" hidden="1">#REF!</definedName>
    <definedName name="XRefCopy172Row" hidden="1">#REF!</definedName>
    <definedName name="XRefCopy173Row" hidden="1">#REF!</definedName>
    <definedName name="XRefCopy174Row" hidden="1">#REF!</definedName>
    <definedName name="XRefCopy175Row" hidden="1">#REF!</definedName>
    <definedName name="XRefCopy176Row" hidden="1">#REF!</definedName>
    <definedName name="XRefCopy177Row" hidden="1">#REF!</definedName>
    <definedName name="XRefCopy178Row" hidden="1">#REF!</definedName>
    <definedName name="XRefCopy179Row" hidden="1">#REF!</definedName>
    <definedName name="XRefCopy17Row" localSheetId="13" hidden="1">#REF!</definedName>
    <definedName name="XRefCopy17Row" hidden="1">#REF!</definedName>
    <definedName name="XRefCopy18" localSheetId="13" hidden="1">#REF!</definedName>
    <definedName name="XRefCopy18" hidden="1">#REF!</definedName>
    <definedName name="XRefCopy180Row" hidden="1">#REF!</definedName>
    <definedName name="XRefCopy181" hidden="1">#REF!</definedName>
    <definedName name="XRefCopy181Row" hidden="1">#REF!</definedName>
    <definedName name="XRefCopy182" hidden="1">#REF!</definedName>
    <definedName name="XRefCopy182Row" hidden="1">#REF!</definedName>
    <definedName name="XRefCopy183" hidden="1">#REF!</definedName>
    <definedName name="XRefCopy183Row" hidden="1">#REF!</definedName>
    <definedName name="XRefCopy184" hidden="1">#REF!</definedName>
    <definedName name="XRefCopy184Row" hidden="1">#REF!</definedName>
    <definedName name="XRefCopy185Row" hidden="1">#REF!</definedName>
    <definedName name="XRefCopy186" hidden="1">#REF!</definedName>
    <definedName name="XRefCopy186Row" hidden="1">#REF!</definedName>
    <definedName name="XRefCopy187Row" hidden="1">#REF!</definedName>
    <definedName name="XRefCopy188" hidden="1">#REF!</definedName>
    <definedName name="XRefCopy188Row" hidden="1">#REF!</definedName>
    <definedName name="XRefCopy189" hidden="1">#REF!</definedName>
    <definedName name="XRefCopy189Row" hidden="1">#REF!</definedName>
    <definedName name="XRefCopy18Row" localSheetId="13" hidden="1">#REF!</definedName>
    <definedName name="XRefCopy18Row" hidden="1">#REF!</definedName>
    <definedName name="XRefCopy19" localSheetId="13" hidden="1">#REF!</definedName>
    <definedName name="XRefCopy19" hidden="1">#REF!</definedName>
    <definedName name="XRefCopy190" hidden="1">#REF!</definedName>
    <definedName name="XRefCopy190Row" hidden="1">#REF!</definedName>
    <definedName name="XRefCopy191" hidden="1">#REF!</definedName>
    <definedName name="XRefCopy191Row" hidden="1">#REF!</definedName>
    <definedName name="XRefCopy192" hidden="1">#REF!</definedName>
    <definedName name="XRefCopy192Row" hidden="1">#REF!</definedName>
    <definedName name="XRefCopy193" hidden="1">#REF!</definedName>
    <definedName name="XRefCopy193Row" hidden="1">#REF!</definedName>
    <definedName name="XRefCopy194" hidden="1">#REF!</definedName>
    <definedName name="XRefCopy194Row" hidden="1">#REF!</definedName>
    <definedName name="XRefCopy195" hidden="1">#REF!</definedName>
    <definedName name="XRefCopy195Row" hidden="1">#REF!</definedName>
    <definedName name="XRefCopy196" hidden="1">#REF!</definedName>
    <definedName name="XRefCopy196Row" hidden="1">#REF!</definedName>
    <definedName name="XRefCopy197" hidden="1">#REF!</definedName>
    <definedName name="XRefCopy197Row" hidden="1">#REF!</definedName>
    <definedName name="XRefCopy198" hidden="1">#REF!</definedName>
    <definedName name="XRefCopy198Row" hidden="1">#REF!</definedName>
    <definedName name="XRefCopy199" hidden="1">#REF!</definedName>
    <definedName name="XRefCopy19Row" localSheetId="13" hidden="1">#REF!</definedName>
    <definedName name="XRefCopy19Row" hidden="1">#REF!</definedName>
    <definedName name="XRefCopy1Row" localSheetId="13" hidden="1">#REF!</definedName>
    <definedName name="XRefCopy1Row" hidden="1">#REF!</definedName>
    <definedName name="XRefCopy2" localSheetId="13" hidden="1">#REF!</definedName>
    <definedName name="XRefCopy2" hidden="1">#REF!</definedName>
    <definedName name="XRefCopy20" localSheetId="13" hidden="1">#REF!</definedName>
    <definedName name="XRefCopy20" hidden="1">#REF!</definedName>
    <definedName name="XRefCopy200" hidden="1">#REF!</definedName>
    <definedName name="XRefCopy200Row" hidden="1">#REF!</definedName>
    <definedName name="XRefCopy201" hidden="1">#REF!</definedName>
    <definedName name="XRefCopy201Row" hidden="1">#REF!</definedName>
    <definedName name="XRefCopy202" hidden="1">#REF!</definedName>
    <definedName name="XRefCopy202Row" hidden="1">#REF!</definedName>
    <definedName name="XRefCopy203" hidden="1">#REF!</definedName>
    <definedName name="XRefCopy204" hidden="1">#REF!</definedName>
    <definedName name="XRefCopy204Row" hidden="1">#REF!</definedName>
    <definedName name="XRefCopy205" hidden="1">#REF!</definedName>
    <definedName name="XRefCopy205Row" hidden="1">#REF!</definedName>
    <definedName name="XRefCopy206Row" hidden="1">#REF!</definedName>
    <definedName name="XRefCopy207" hidden="1">#REF!</definedName>
    <definedName name="XRefCopy207Row" hidden="1">#REF!</definedName>
    <definedName name="XRefCopy208" hidden="1">#REF!</definedName>
    <definedName name="XRefCopy208Row" hidden="1">#REF!</definedName>
    <definedName name="XRefCopy209" hidden="1">#REF!</definedName>
    <definedName name="XRefCopy209Row" hidden="1">#REF!</definedName>
    <definedName name="XRefCopy20Row" localSheetId="13" hidden="1">#REF!</definedName>
    <definedName name="XRefCopy20Row" hidden="1">#REF!</definedName>
    <definedName name="XRefCopy21" localSheetId="13" hidden="1">#REF!</definedName>
    <definedName name="XRefCopy21" hidden="1">#REF!</definedName>
    <definedName name="XRefCopy210" hidden="1">#REF!</definedName>
    <definedName name="XRefCopy210Row" hidden="1">#REF!</definedName>
    <definedName name="XRefCopy211" hidden="1">#REF!</definedName>
    <definedName name="XRefCopy211Row" hidden="1">#REF!</definedName>
    <definedName name="XRefCopy212" hidden="1">#REF!</definedName>
    <definedName name="XRefCopy212Row" hidden="1">#REF!</definedName>
    <definedName name="XRefCopy213" hidden="1">#REF!</definedName>
    <definedName name="XRefCopy213Row" hidden="1">#REF!</definedName>
    <definedName name="XRefCopy214" hidden="1">#REF!</definedName>
    <definedName name="XRefCopy214Row" hidden="1">#REF!</definedName>
    <definedName name="XRefCopy215" hidden="1">#REF!</definedName>
    <definedName name="XRefCopy216" hidden="1">#REF!</definedName>
    <definedName name="XRefCopy216Row" hidden="1">#REF!</definedName>
    <definedName name="XRefCopy217" hidden="1">#REF!</definedName>
    <definedName name="XRefCopy217Row" hidden="1">#REF!</definedName>
    <definedName name="XRefCopy218" hidden="1">#REF!</definedName>
    <definedName name="XRefCopy219" hidden="1">#REF!</definedName>
    <definedName name="XRefCopy21Row" localSheetId="13" hidden="1">#REF!</definedName>
    <definedName name="XRefCopy21Row" hidden="1">#REF!</definedName>
    <definedName name="XRefCopy22" localSheetId="13" hidden="1">#REF!</definedName>
    <definedName name="XRefCopy22" hidden="1">#REF!</definedName>
    <definedName name="XRefCopy220" hidden="1">#REF!</definedName>
    <definedName name="XRefCopy221" hidden="1">#REF!</definedName>
    <definedName name="XRefCopy222" hidden="1">#REF!</definedName>
    <definedName name="XRefCopy223" hidden="1">#REF!</definedName>
    <definedName name="XRefCopy224" hidden="1">#REF!</definedName>
    <definedName name="XRefCopy225" hidden="1">#REF!</definedName>
    <definedName name="XRefCopy226" hidden="1">#REF!</definedName>
    <definedName name="XRefCopy228" hidden="1">#REF!</definedName>
    <definedName name="XRefCopy22Row" localSheetId="13" hidden="1">#REF!</definedName>
    <definedName name="XRefCopy22Row" hidden="1">#REF!</definedName>
    <definedName name="XRefCopy23" localSheetId="13" hidden="1">#REF!</definedName>
    <definedName name="XRefCopy23" hidden="1">#REF!</definedName>
    <definedName name="XRefCopy230" hidden="1">#REF!</definedName>
    <definedName name="XRefCopy23Row" localSheetId="13" hidden="1">#REF!</definedName>
    <definedName name="XRefCopy23Row" hidden="1">#REF!</definedName>
    <definedName name="XRefCopy24" localSheetId="13" hidden="1">#REF!</definedName>
    <definedName name="XRefCopy24" hidden="1">#REF!</definedName>
    <definedName name="XRefCopy24Row" localSheetId="13" hidden="1">#REF!</definedName>
    <definedName name="XRefCopy24Row" hidden="1">#REF!</definedName>
    <definedName name="XRefCopy25" localSheetId="13" hidden="1">#REF!</definedName>
    <definedName name="XRefCopy25" hidden="1">#REF!</definedName>
    <definedName name="XRefCopy25Row" localSheetId="13" hidden="1">#REF!</definedName>
    <definedName name="XRefCopy25Row" hidden="1">#REF!</definedName>
    <definedName name="XRefCopy26" localSheetId="13" hidden="1">#REF!</definedName>
    <definedName name="XRefCopy26" hidden="1">#REF!</definedName>
    <definedName name="XRefCopy26Row" localSheetId="13" hidden="1">#REF!</definedName>
    <definedName name="XRefCopy26Row" hidden="1">#REF!</definedName>
    <definedName name="XRefCopy27" localSheetId="13" hidden="1">#REF!</definedName>
    <definedName name="XRefCopy27" hidden="1">#REF!</definedName>
    <definedName name="XRefCopy272" hidden="1">#REF!</definedName>
    <definedName name="XRefCopy272Row" hidden="1">#REF!</definedName>
    <definedName name="XRefCopy273" hidden="1">#REF!</definedName>
    <definedName name="XRefCopy273Row" hidden="1">#REF!</definedName>
    <definedName name="XRefCopy274" hidden="1">#REF!</definedName>
    <definedName name="XRefCopy274Row" hidden="1">#REF!</definedName>
    <definedName name="XRefCopy275" hidden="1">#REF!</definedName>
    <definedName name="XRefCopy275Row" hidden="1">#REF!</definedName>
    <definedName name="XRefCopy276" hidden="1">#REF!</definedName>
    <definedName name="XRefCopy276Row" hidden="1">#REF!</definedName>
    <definedName name="XRefCopy277" hidden="1">#REF!</definedName>
    <definedName name="XRefCopy277Row" hidden="1">#REF!</definedName>
    <definedName name="XRefCopy278" hidden="1">#REF!</definedName>
    <definedName name="XRefCopy278Row" hidden="1">#REF!</definedName>
    <definedName name="XRefCopy279" hidden="1">#REF!</definedName>
    <definedName name="XRefCopy279Row" hidden="1">#REF!</definedName>
    <definedName name="XRefCopy27Row" localSheetId="13" hidden="1">#REF!</definedName>
    <definedName name="XRefCopy27Row" hidden="1">#REF!</definedName>
    <definedName name="XRefCopy28" localSheetId="13" hidden="1">#REF!</definedName>
    <definedName name="XRefCopy28" hidden="1">#REF!</definedName>
    <definedName name="XRefCopy280" hidden="1">#REF!</definedName>
    <definedName name="XRefCopy280Row" hidden="1">#REF!</definedName>
    <definedName name="XRefCopy281" hidden="1">#REF!</definedName>
    <definedName name="XRefCopy281Row" hidden="1">#REF!</definedName>
    <definedName name="XRefCopy282" hidden="1">#REF!</definedName>
    <definedName name="XRefCopy282Row" hidden="1">#REF!</definedName>
    <definedName name="XRefCopy283" hidden="1">#REF!</definedName>
    <definedName name="XRefCopy283Row" hidden="1">#REF!</definedName>
    <definedName name="XRefCopy284" hidden="1">#REF!</definedName>
    <definedName name="XRefCopy284Row" hidden="1">#REF!</definedName>
    <definedName name="XRefCopy285" hidden="1">#REF!</definedName>
    <definedName name="XRefCopy285Row" hidden="1">#REF!</definedName>
    <definedName name="XRefCopy286" hidden="1">#REF!</definedName>
    <definedName name="XRefCopy286Row" hidden="1">#REF!</definedName>
    <definedName name="XRefCopy287" hidden="1">#REF!</definedName>
    <definedName name="XRefCopy287Row" hidden="1">#REF!</definedName>
    <definedName name="XRefCopy288" hidden="1">#REF!</definedName>
    <definedName name="XRefCopy288Row" hidden="1">#REF!</definedName>
    <definedName name="XRefCopy289" hidden="1">#REF!</definedName>
    <definedName name="XRefCopy289Row" hidden="1">#REF!</definedName>
    <definedName name="XRefCopy28Row" localSheetId="13" hidden="1">#REF!</definedName>
    <definedName name="XRefCopy28Row" hidden="1">#REF!</definedName>
    <definedName name="XRefCopy29" localSheetId="13" hidden="1">#REF!</definedName>
    <definedName name="XRefCopy29" hidden="1">#REF!</definedName>
    <definedName name="XRefCopy290" hidden="1">#REF!</definedName>
    <definedName name="XRefCopy290Row" hidden="1">#REF!</definedName>
    <definedName name="XRefCopy291" hidden="1">#REF!</definedName>
    <definedName name="XRefCopy291Row" hidden="1">#REF!</definedName>
    <definedName name="XRefCopy292" hidden="1">#REF!</definedName>
    <definedName name="XRefCopy292Row" hidden="1">#REF!</definedName>
    <definedName name="XRefCopy293" hidden="1">#REF!</definedName>
    <definedName name="XRefCopy293Row" hidden="1">#REF!</definedName>
    <definedName name="XRefCopy294" hidden="1">#REF!</definedName>
    <definedName name="XRefCopy294Row" hidden="1">#REF!</definedName>
    <definedName name="XRefCopy295" hidden="1">#REF!</definedName>
    <definedName name="XRefCopy295Row" hidden="1">#REF!</definedName>
    <definedName name="XRefCopy296Row" hidden="1">#REF!</definedName>
    <definedName name="XRefCopy297Row" hidden="1">#REF!</definedName>
    <definedName name="XRefCopy298Row" hidden="1">#REF!</definedName>
    <definedName name="XRefCopy299Row" hidden="1">#REF!</definedName>
    <definedName name="XRefCopy29Row" localSheetId="13" hidden="1">#REF!</definedName>
    <definedName name="XRefCopy29Row" hidden="1">#REF!</definedName>
    <definedName name="XRefCopy2Row" localSheetId="13" hidden="1">#REF!</definedName>
    <definedName name="XRefCopy2Row" hidden="1">#REF!</definedName>
    <definedName name="XRefCopy3" localSheetId="13" hidden="1">#REF!</definedName>
    <definedName name="XRefCopy3" hidden="1">#REF!</definedName>
    <definedName name="XRefCopy30" localSheetId="13" hidden="1">#REF!</definedName>
    <definedName name="XRefCopy30" hidden="1">#REF!</definedName>
    <definedName name="XRefCopy300Row" hidden="1">#REF!</definedName>
    <definedName name="XRefCopy301Row" hidden="1">#REF!</definedName>
    <definedName name="XRefCopy302Row" hidden="1">#REF!</definedName>
    <definedName name="XRefCopy303Row" hidden="1">#REF!</definedName>
    <definedName name="XRefCopy304Row" hidden="1">#REF!</definedName>
    <definedName name="XRefCopy305Row" hidden="1">#REF!</definedName>
    <definedName name="XRefCopy306Row" hidden="1">#REF!</definedName>
    <definedName name="XRefCopy307Row" hidden="1">#REF!</definedName>
    <definedName name="XRefCopy308Row" hidden="1">#REF!</definedName>
    <definedName name="XRefCopy309Row" hidden="1">#REF!</definedName>
    <definedName name="XRefCopy30Row" localSheetId="13" hidden="1">#REF!</definedName>
    <definedName name="XRefCopy30Row" hidden="1">#REF!</definedName>
    <definedName name="XRefCopy31" localSheetId="13" hidden="1">#REF!</definedName>
    <definedName name="XRefCopy31" hidden="1">#REF!</definedName>
    <definedName name="XRefCopy310Row" hidden="1">#REF!</definedName>
    <definedName name="XRefCopy311" hidden="1">#REF!</definedName>
    <definedName name="XRefCopy311Row" hidden="1">#REF!</definedName>
    <definedName name="XRefCopy312" hidden="1">#REF!</definedName>
    <definedName name="XRefCopy312Row" hidden="1">#REF!</definedName>
    <definedName name="XRefCopy313Row" hidden="1">#REF!</definedName>
    <definedName name="XRefCopy314Row" hidden="1">#REF!</definedName>
    <definedName name="XRefCopy315Row" hidden="1">#REF!</definedName>
    <definedName name="XRefCopy316Row" hidden="1">#REF!</definedName>
    <definedName name="XRefCopy317Row" hidden="1">#REF!</definedName>
    <definedName name="XRefCopy318Row" hidden="1">#REF!</definedName>
    <definedName name="XRefCopy31Row" localSheetId="13" hidden="1">#REF!</definedName>
    <definedName name="XRefCopy31Row" hidden="1">#REF!</definedName>
    <definedName name="XRefCopy32" localSheetId="13" hidden="1">#REF!</definedName>
    <definedName name="XRefCopy32" hidden="1">#REF!</definedName>
    <definedName name="XRefCopy324" hidden="1">#REF!</definedName>
    <definedName name="XRefCopy328Row" hidden="1">#REF!</definedName>
    <definedName name="XRefCopy32Row" localSheetId="13" hidden="1">#REF!</definedName>
    <definedName name="XRefCopy32Row" hidden="1">#REF!</definedName>
    <definedName name="XRefCopy33" localSheetId="13" hidden="1">#REF!</definedName>
    <definedName name="XRefCopy33" hidden="1">#REF!</definedName>
    <definedName name="XRefCopy33Row" localSheetId="13" hidden="1">#REF!</definedName>
    <definedName name="XRefCopy33Row" hidden="1">#REF!</definedName>
    <definedName name="XRefCopy34" localSheetId="13" hidden="1">#REF!</definedName>
    <definedName name="XRefCopy34" hidden="1">#REF!</definedName>
    <definedName name="XRefCopy34Row" localSheetId="13" hidden="1">#REF!</definedName>
    <definedName name="XRefCopy34Row" hidden="1">#REF!</definedName>
    <definedName name="XRefCopy35" localSheetId="13" hidden="1">#REF!</definedName>
    <definedName name="XRefCopy35" hidden="1">#REF!</definedName>
    <definedName name="XRefCopy35Row" localSheetId="13" hidden="1">#REF!</definedName>
    <definedName name="XRefCopy35Row" hidden="1">#REF!</definedName>
    <definedName name="XRefCopy36" localSheetId="13" hidden="1">#REF!</definedName>
    <definedName name="XRefCopy36" hidden="1">#REF!</definedName>
    <definedName name="XRefCopy36Row" localSheetId="13" hidden="1">#REF!</definedName>
    <definedName name="XRefCopy36Row" hidden="1">#REF!</definedName>
    <definedName name="XRefCopy37" localSheetId="13" hidden="1">#REF!</definedName>
    <definedName name="XRefCopy37" hidden="1">#REF!</definedName>
    <definedName name="XRefCopy37Row" localSheetId="13" hidden="1">#REF!</definedName>
    <definedName name="XRefCopy37Row" hidden="1">#REF!</definedName>
    <definedName name="XRefCopy38" localSheetId="13" hidden="1">#REF!</definedName>
    <definedName name="XRefCopy38" hidden="1">#REF!</definedName>
    <definedName name="XRefCopy39" localSheetId="13" hidden="1">#REF!</definedName>
    <definedName name="XRefCopy39" hidden="1">#REF!</definedName>
    <definedName name="XRefCopy39Row" localSheetId="13" hidden="1">#REF!</definedName>
    <definedName name="XRefCopy39Row" hidden="1">#REF!</definedName>
    <definedName name="XRefCopy3Row" localSheetId="13" hidden="1">#REF!</definedName>
    <definedName name="XRefCopy3Row" hidden="1">#REF!</definedName>
    <definedName name="XRefCopy4" localSheetId="13" hidden="1">#REF!</definedName>
    <definedName name="XRefCopy4" hidden="1">#REF!</definedName>
    <definedName name="XRefCopy40" localSheetId="13" hidden="1">#REF!</definedName>
    <definedName name="XRefCopy40" hidden="1">#REF!</definedName>
    <definedName name="XRefCopy40Row" localSheetId="13" hidden="1">#REF!</definedName>
    <definedName name="XRefCopy40Row" hidden="1">#REF!</definedName>
    <definedName name="XRefCopy41" localSheetId="13" hidden="1">#REF!</definedName>
    <definedName name="XRefCopy41" hidden="1">#REF!</definedName>
    <definedName name="XRefCopy41Row" localSheetId="13" hidden="1">#REF!</definedName>
    <definedName name="XRefCopy41Row" hidden="1">#REF!</definedName>
    <definedName name="XRefCopy42" localSheetId="13" hidden="1">#REF!</definedName>
    <definedName name="XRefCopy42" hidden="1">#REF!</definedName>
    <definedName name="XRefCopy42Row" localSheetId="13" hidden="1">#REF!</definedName>
    <definedName name="XRefCopy42Row" hidden="1">#REF!</definedName>
    <definedName name="XRefCopy43" localSheetId="13" hidden="1">#REF!</definedName>
    <definedName name="XRefCopy43" hidden="1">#REF!</definedName>
    <definedName name="XRefCopy43Row" localSheetId="13" hidden="1">#REF!</definedName>
    <definedName name="XRefCopy43Row" hidden="1">#REF!</definedName>
    <definedName name="XRefCopy44" localSheetId="13" hidden="1">#REF!</definedName>
    <definedName name="XRefCopy44" hidden="1">#REF!</definedName>
    <definedName name="XRefCopy44Row" localSheetId="13" hidden="1">#REF!</definedName>
    <definedName name="XRefCopy44Row" hidden="1">#REF!</definedName>
    <definedName name="XRefCopy45" localSheetId="13" hidden="1">#REF!</definedName>
    <definedName name="XRefCopy45" hidden="1">#REF!</definedName>
    <definedName name="XRefCopy45Row" localSheetId="13" hidden="1">#REF!</definedName>
    <definedName name="XRefCopy45Row" hidden="1">#REF!</definedName>
    <definedName name="XRefCopy46" localSheetId="13" hidden="1">#REF!</definedName>
    <definedName name="XRefCopy46" hidden="1">#REF!</definedName>
    <definedName name="XRefCopy46Row" localSheetId="13" hidden="1">#REF!</definedName>
    <definedName name="XRefCopy46Row" hidden="1">#REF!</definedName>
    <definedName name="XRefCopy47" localSheetId="13" hidden="1">#REF!</definedName>
    <definedName name="XRefCopy47" hidden="1">#REF!</definedName>
    <definedName name="XRefCopy47Row" localSheetId="13" hidden="1">#REF!</definedName>
    <definedName name="XRefCopy47Row" hidden="1">#REF!</definedName>
    <definedName name="XRefCopy48" localSheetId="13" hidden="1">#REF!</definedName>
    <definedName name="XRefCopy48" hidden="1">#REF!</definedName>
    <definedName name="XRefCopy48Row" localSheetId="13" hidden="1">#REF!</definedName>
    <definedName name="XRefCopy48Row" hidden="1">#REF!</definedName>
    <definedName name="XRefCopy49" localSheetId="13" hidden="1">#REF!</definedName>
    <definedName name="XRefCopy49" hidden="1">#REF!</definedName>
    <definedName name="XRefCopy49Row" localSheetId="13" hidden="1">#REF!</definedName>
    <definedName name="XRefCopy49Row" hidden="1">#REF!</definedName>
    <definedName name="XRefCopy4Row" localSheetId="13" hidden="1">#REF!</definedName>
    <definedName name="XRefCopy4Row" hidden="1">#REF!</definedName>
    <definedName name="XRefCopy5" localSheetId="13" hidden="1">#REF!</definedName>
    <definedName name="XRefCopy5" hidden="1">#REF!</definedName>
    <definedName name="XRefCopy50" localSheetId="13" hidden="1">#REF!</definedName>
    <definedName name="XRefCopy50" hidden="1">#REF!</definedName>
    <definedName name="XRefCopy50Row" localSheetId="13" hidden="1">#REF!</definedName>
    <definedName name="XRefCopy50Row" hidden="1">#REF!</definedName>
    <definedName name="XRefCopy51" localSheetId="13" hidden="1">#REF!</definedName>
    <definedName name="XRefCopy51" hidden="1">#REF!</definedName>
    <definedName name="XRefCopy51Row" localSheetId="13" hidden="1">#REF!</definedName>
    <definedName name="XRefCopy51Row" hidden="1">#REF!</definedName>
    <definedName name="XRefCopy52" localSheetId="13" hidden="1">#REF!</definedName>
    <definedName name="XRefCopy52" hidden="1">#REF!</definedName>
    <definedName name="XRefCopy52Row" localSheetId="13" hidden="1">#REF!</definedName>
    <definedName name="XRefCopy52Row" hidden="1">#REF!</definedName>
    <definedName name="XRefCopy53" localSheetId="13" hidden="1">#REF!</definedName>
    <definedName name="XRefCopy53" hidden="1">#REF!</definedName>
    <definedName name="XRefCopy53Row" localSheetId="13" hidden="1">#REF!</definedName>
    <definedName name="XRefCopy53Row" hidden="1">#REF!</definedName>
    <definedName name="XRefCopy54" localSheetId="13" hidden="1">#REF!</definedName>
    <definedName name="XRefCopy54" hidden="1">#REF!</definedName>
    <definedName name="XRefCopy54Row" localSheetId="13" hidden="1">#REF!</definedName>
    <definedName name="XRefCopy54Row" hidden="1">#REF!</definedName>
    <definedName name="XRefCopy55" localSheetId="13" hidden="1">#REF!</definedName>
    <definedName name="XRefCopy55" hidden="1">#REF!</definedName>
    <definedName name="XRefCopy55Row" localSheetId="13" hidden="1">#REF!</definedName>
    <definedName name="XRefCopy55Row" hidden="1">#REF!</definedName>
    <definedName name="XRefCopy56" localSheetId="13" hidden="1">#REF!</definedName>
    <definedName name="XRefCopy56" hidden="1">#REF!</definedName>
    <definedName name="XRefCopy56Row" localSheetId="13" hidden="1">#REF!</definedName>
    <definedName name="XRefCopy56Row" hidden="1">#REF!</definedName>
    <definedName name="XRefCopy57" localSheetId="13" hidden="1">#REF!</definedName>
    <definedName name="XRefCopy57" hidden="1">#REF!</definedName>
    <definedName name="XRefCopy57Row" localSheetId="13" hidden="1">#REF!</definedName>
    <definedName name="XRefCopy57Row" hidden="1">#REF!</definedName>
    <definedName name="XRefCopy58" localSheetId="13" hidden="1">#REF!</definedName>
    <definedName name="XRefCopy58" hidden="1">#REF!</definedName>
    <definedName name="XRefCopy58Row" localSheetId="13" hidden="1">#REF!</definedName>
    <definedName name="XRefCopy58Row" hidden="1">#REF!</definedName>
    <definedName name="XRefCopy59" localSheetId="13" hidden="1">#REF!</definedName>
    <definedName name="XRefCopy59" hidden="1">#REF!</definedName>
    <definedName name="XRefCopy59Row" localSheetId="13" hidden="1">#REF!</definedName>
    <definedName name="XRefCopy59Row" hidden="1">#REF!</definedName>
    <definedName name="XRefCopy5Row" localSheetId="13" hidden="1">#REF!</definedName>
    <definedName name="XRefCopy5Row" hidden="1">#REF!</definedName>
    <definedName name="XRefCopy6" localSheetId="13" hidden="1">#REF!</definedName>
    <definedName name="XRefCopy6" hidden="1">#REF!</definedName>
    <definedName name="XRefCopy60" localSheetId="13" hidden="1">#REF!</definedName>
    <definedName name="XRefCopy60" hidden="1">#REF!</definedName>
    <definedName name="XRefCopy60Row" localSheetId="13" hidden="1">#REF!</definedName>
    <definedName name="XRefCopy60Row" hidden="1">#REF!</definedName>
    <definedName name="XRefCopy61Row" localSheetId="13" hidden="1">#REF!</definedName>
    <definedName name="XRefCopy61Row" hidden="1">#REF!</definedName>
    <definedName name="XRefCopy62" localSheetId="13" hidden="1">#REF!</definedName>
    <definedName name="XRefCopy62" hidden="1">#REF!</definedName>
    <definedName name="XRefCopy62Row" localSheetId="13" hidden="1">#REF!</definedName>
    <definedName name="XRefCopy62Row" hidden="1">#REF!</definedName>
    <definedName name="XRefCopy63" localSheetId="13" hidden="1">#REF!</definedName>
    <definedName name="XRefCopy63" hidden="1">#REF!</definedName>
    <definedName name="XRefCopy63Row" localSheetId="13" hidden="1">#REF!</definedName>
    <definedName name="XRefCopy63Row" hidden="1">#REF!</definedName>
    <definedName name="XRefCopy64" localSheetId="13" hidden="1">#REF!</definedName>
    <definedName name="XRefCopy64" hidden="1">#REF!</definedName>
    <definedName name="XRefCopy64Row" localSheetId="13" hidden="1">#REF!</definedName>
    <definedName name="XRefCopy64Row" hidden="1">#REF!</definedName>
    <definedName name="XRefCopy65" localSheetId="13" hidden="1">#REF!</definedName>
    <definedName name="XRefCopy65" hidden="1">#REF!</definedName>
    <definedName name="XRefCopy65Row" hidden="1">#REF!</definedName>
    <definedName name="XRefCopy67" localSheetId="13" hidden="1">#REF!</definedName>
    <definedName name="XRefCopy67" hidden="1">#REF!</definedName>
    <definedName name="XRefCopy67Row" localSheetId="13" hidden="1">#REF!</definedName>
    <definedName name="XRefCopy67Row" hidden="1">#REF!</definedName>
    <definedName name="XRefCopy68" localSheetId="13" hidden="1">#REF!</definedName>
    <definedName name="XRefCopy68" hidden="1">#REF!</definedName>
    <definedName name="XRefCopy68Row" localSheetId="13" hidden="1">#REF!</definedName>
    <definedName name="XRefCopy68Row" hidden="1">#REF!</definedName>
    <definedName name="XRefCopy69" localSheetId="13" hidden="1">#REF!</definedName>
    <definedName name="XRefCopy69" hidden="1">#REF!</definedName>
    <definedName name="XRefCopy69Row" localSheetId="13" hidden="1">#REF!</definedName>
    <definedName name="XRefCopy69Row" hidden="1">#REF!</definedName>
    <definedName name="XRefCopy6Row" localSheetId="13" hidden="1">#REF!</definedName>
    <definedName name="XRefCopy6Row" hidden="1">#REF!</definedName>
    <definedName name="XRefCopy7" localSheetId="13" hidden="1">#REF!</definedName>
    <definedName name="XRefCopy7" hidden="1">#REF!</definedName>
    <definedName name="XRefCopy70" localSheetId="13" hidden="1">#REF!</definedName>
    <definedName name="XRefCopy70" hidden="1">#REF!</definedName>
    <definedName name="XRefCopy70Row" localSheetId="13" hidden="1">#REF!</definedName>
    <definedName name="XRefCopy70Row" hidden="1">#REF!</definedName>
    <definedName name="XRefCopy71" localSheetId="13" hidden="1">#REF!</definedName>
    <definedName name="XRefCopy71" hidden="1">#REF!</definedName>
    <definedName name="XRefCopy71Row" hidden="1">#REF!</definedName>
    <definedName name="XRefCopy72" localSheetId="13" hidden="1">#REF!</definedName>
    <definedName name="XRefCopy72" hidden="1">#REF!</definedName>
    <definedName name="XRefCopy72Row" hidden="1">#REF!</definedName>
    <definedName name="XRefCopy73" localSheetId="13" hidden="1">#REF!</definedName>
    <definedName name="XRefCopy73" hidden="1">#REF!</definedName>
    <definedName name="XRefCopy73Row" localSheetId="13" hidden="1">#REF!</definedName>
    <definedName name="XRefCopy73Row" hidden="1">#REF!</definedName>
    <definedName name="XRefCopy74" localSheetId="13" hidden="1">#REF!</definedName>
    <definedName name="XRefCopy74" hidden="1">#REF!</definedName>
    <definedName name="XRefCopy74Row" localSheetId="13" hidden="1">#REF!</definedName>
    <definedName name="XRefCopy74Row" hidden="1">#REF!</definedName>
    <definedName name="XRefCopy75" localSheetId="13" hidden="1">#REF!</definedName>
    <definedName name="XRefCopy75" hidden="1">#REF!</definedName>
    <definedName name="XRefCopy75Row" localSheetId="13" hidden="1">#REF!</definedName>
    <definedName name="XRefCopy75Row" hidden="1">#REF!</definedName>
    <definedName name="XRefCopy76" localSheetId="13" hidden="1">#REF!</definedName>
    <definedName name="XRefCopy76" hidden="1">#REF!</definedName>
    <definedName name="XRefCopy76Row" localSheetId="13" hidden="1">#REF!</definedName>
    <definedName name="XRefCopy76Row" hidden="1">#REF!</definedName>
    <definedName name="XRefCopy77" localSheetId="13" hidden="1">#REF!</definedName>
    <definedName name="XRefCopy77" hidden="1">#REF!</definedName>
    <definedName name="XRefCopy77Row" localSheetId="13" hidden="1">#REF!</definedName>
    <definedName name="XRefCopy77Row" hidden="1">#REF!</definedName>
    <definedName name="XRefCopy78" localSheetId="13" hidden="1">#REF!</definedName>
    <definedName name="XRefCopy78" hidden="1">#REF!</definedName>
    <definedName name="XRefCopy78Row" localSheetId="13" hidden="1">#REF!</definedName>
    <definedName name="XRefCopy78Row" hidden="1">#REF!</definedName>
    <definedName name="XRefCopy79" localSheetId="13" hidden="1">#REF!</definedName>
    <definedName name="XRefCopy79" hidden="1">#REF!</definedName>
    <definedName name="XRefCopy79Row" localSheetId="13" hidden="1">#REF!</definedName>
    <definedName name="XRefCopy79Row" hidden="1">#REF!</definedName>
    <definedName name="XRefCopy7Row" localSheetId="13" hidden="1">#REF!</definedName>
    <definedName name="XRefCopy7Row" hidden="1">#REF!</definedName>
    <definedName name="XRefCopy8" localSheetId="13" hidden="1">#REF!</definedName>
    <definedName name="XRefCopy8" hidden="1">#REF!</definedName>
    <definedName name="XRefCopy80" localSheetId="13" hidden="1">#REF!</definedName>
    <definedName name="XRefCopy80" hidden="1">#REF!</definedName>
    <definedName name="XRefCopy80Row" localSheetId="13" hidden="1">#REF!</definedName>
    <definedName name="XRefCopy80Row" hidden="1">#REF!</definedName>
    <definedName name="XRefCopy81" localSheetId="13" hidden="1">#REF!</definedName>
    <definedName name="XRefCopy81" hidden="1">#REF!</definedName>
    <definedName name="XRefCopy81Row" localSheetId="13" hidden="1">#REF!</definedName>
    <definedName name="XRefCopy81Row" hidden="1">#REF!</definedName>
    <definedName name="XRefCopy82" localSheetId="13" hidden="1">#REF!</definedName>
    <definedName name="XRefCopy82" hidden="1">#REF!</definedName>
    <definedName name="XRefCopy82Row" localSheetId="13" hidden="1">#REF!</definedName>
    <definedName name="XRefCopy82Row" hidden="1">#REF!</definedName>
    <definedName name="XRefCopy83" localSheetId="13" hidden="1">#REF!</definedName>
    <definedName name="XRefCopy83" hidden="1">#REF!</definedName>
    <definedName name="XRefCopy83Row" localSheetId="13" hidden="1">#REF!</definedName>
    <definedName name="XRefCopy83Row" hidden="1">#REF!</definedName>
    <definedName name="XRefCopy84" localSheetId="13" hidden="1">#REF!</definedName>
    <definedName name="XRefCopy84" hidden="1">#REF!</definedName>
    <definedName name="XRefCopy84Row" hidden="1">#REF!</definedName>
    <definedName name="XRefCopy85" localSheetId="13" hidden="1">#REF!</definedName>
    <definedName name="XRefCopy85" hidden="1">#REF!</definedName>
    <definedName name="XRefCopy85Row" localSheetId="13" hidden="1">#REF!</definedName>
    <definedName name="XRefCopy85Row" hidden="1">#REF!</definedName>
    <definedName name="XRefCopy86" localSheetId="13" hidden="1">#REF!</definedName>
    <definedName name="XRefCopy86" hidden="1">#REF!</definedName>
    <definedName name="XRefCopy86Row" localSheetId="13" hidden="1">#REF!</definedName>
    <definedName name="XRefCopy86Row" hidden="1">#REF!</definedName>
    <definedName name="XRefCopy87" localSheetId="13" hidden="1">#REF!</definedName>
    <definedName name="XRefCopy87" hidden="1">#REF!</definedName>
    <definedName name="XRefCopy87Row" localSheetId="13" hidden="1">#REF!</definedName>
    <definedName name="XRefCopy87Row" hidden="1">#REF!</definedName>
    <definedName name="XRefCopy88Row" hidden="1">#REF!</definedName>
    <definedName name="XRefCopy89" localSheetId="13" hidden="1">#REF!</definedName>
    <definedName name="XRefCopy89" hidden="1">#REF!</definedName>
    <definedName name="XRefCopy89Row" localSheetId="13" hidden="1">#REF!</definedName>
    <definedName name="XRefCopy89Row" hidden="1">#REF!</definedName>
    <definedName name="XRefCopy8Row" localSheetId="13" hidden="1">#REF!</definedName>
    <definedName name="XRefCopy8Row" hidden="1">#REF!</definedName>
    <definedName name="XRefCopy9" localSheetId="13" hidden="1">#REF!</definedName>
    <definedName name="XRefCopy9" hidden="1">#REF!</definedName>
    <definedName name="XRefCopy90" localSheetId="13" hidden="1">#REF!</definedName>
    <definedName name="XRefCopy90" hidden="1">#REF!</definedName>
    <definedName name="XRefCopy90Row" localSheetId="13" hidden="1">#REF!</definedName>
    <definedName name="XRefCopy90Row" hidden="1">#REF!</definedName>
    <definedName name="XRefCopy91" localSheetId="13" hidden="1">#REF!</definedName>
    <definedName name="XRefCopy91" hidden="1">#REF!</definedName>
    <definedName name="XRefCopy91Row" localSheetId="13" hidden="1">#REF!</definedName>
    <definedName name="XRefCopy91Row" hidden="1">#REF!</definedName>
    <definedName name="XRefCopy92" localSheetId="13" hidden="1">#REF!</definedName>
    <definedName name="XRefCopy92" hidden="1">#REF!</definedName>
    <definedName name="XRefCopy92Row" localSheetId="13" hidden="1">#REF!</definedName>
    <definedName name="XRefCopy92Row" hidden="1">#REF!</definedName>
    <definedName name="XRefCopy93" localSheetId="13" hidden="1">#REF!</definedName>
    <definedName name="XRefCopy93" hidden="1">#REF!</definedName>
    <definedName name="XRefCopy93Row" localSheetId="13" hidden="1">#REF!</definedName>
    <definedName name="XRefCopy93Row" hidden="1">#REF!</definedName>
    <definedName name="XRefCopy94" localSheetId="13" hidden="1">#REF!</definedName>
    <definedName name="XRefCopy94" hidden="1">#REF!</definedName>
    <definedName name="XRefCopy94Row" localSheetId="13" hidden="1">#REF!</definedName>
    <definedName name="XRefCopy94Row" hidden="1">#REF!</definedName>
    <definedName name="XRefCopy95" localSheetId="13" hidden="1">#REF!</definedName>
    <definedName name="XRefCopy95" hidden="1">#REF!</definedName>
    <definedName name="XRefCopy95Row" localSheetId="13" hidden="1">#REF!</definedName>
    <definedName name="XRefCopy95Row" hidden="1">#REF!</definedName>
    <definedName name="XRefCopy96" localSheetId="13" hidden="1">#REF!</definedName>
    <definedName name="XRefCopy96" hidden="1">#REF!</definedName>
    <definedName name="XRefCopy96Row" localSheetId="13" hidden="1">#REF!</definedName>
    <definedName name="XRefCopy96Row" hidden="1">#REF!</definedName>
    <definedName name="XRefCopy97" localSheetId="13" hidden="1">#REF!</definedName>
    <definedName name="XRefCopy97" hidden="1">#REF!</definedName>
    <definedName name="XRefCopy97Row" localSheetId="13" hidden="1">#REF!</definedName>
    <definedName name="XRefCopy97Row" hidden="1">#REF!</definedName>
    <definedName name="XRefCopy98Row" hidden="1">#REF!</definedName>
    <definedName name="XRefCopy99Row" hidden="1">#REF!</definedName>
    <definedName name="XRefCopy9Row" localSheetId="13" hidden="1">#REF!</definedName>
    <definedName name="XRefCopy9Row" hidden="1">#REF!</definedName>
    <definedName name="XRefCopyRangeCount" hidden="1">3</definedName>
    <definedName name="XRefCopyRangeCount_1" hidden="1">18</definedName>
    <definedName name="XRefPaste1" localSheetId="13" hidden="1">#REF!</definedName>
    <definedName name="XRefPaste1" hidden="1">#REF!</definedName>
    <definedName name="XRefPaste100" hidden="1">#REF!</definedName>
    <definedName name="XRefPaste100Row" hidden="1">#REF!</definedName>
    <definedName name="XRefPaste101" hidden="1">#REF!</definedName>
    <definedName name="XRefPaste101Row" hidden="1">#REF!</definedName>
    <definedName name="XRefPaste102" hidden="1">#REF!</definedName>
    <definedName name="XRefPaste102Row" hidden="1">#REF!</definedName>
    <definedName name="XRefPaste103" hidden="1">#REF!</definedName>
    <definedName name="XRefPaste103Row" hidden="1">#REF!</definedName>
    <definedName name="XRefPaste104" hidden="1">#REF!</definedName>
    <definedName name="XRefPaste105" hidden="1">#REF!</definedName>
    <definedName name="XRefPaste106" hidden="1">#REF!</definedName>
    <definedName name="XRefPaste107" hidden="1">#REF!</definedName>
    <definedName name="XRefPaste108" hidden="1">#REF!</definedName>
    <definedName name="XRefPaste109" hidden="1">#REF!</definedName>
    <definedName name="XRefPaste10Row" localSheetId="13" hidden="1">#REF!</definedName>
    <definedName name="XRefPaste10Row" hidden="1">#REF!</definedName>
    <definedName name="XRefPaste110" hidden="1">#REF!</definedName>
    <definedName name="XRefPaste111" hidden="1">#REF!</definedName>
    <definedName name="XRefPaste112" hidden="1">#REF!</definedName>
    <definedName name="XRefPaste113" hidden="1">#REF!</definedName>
    <definedName name="XRefPaste114Row" hidden="1">#REF!</definedName>
    <definedName name="XRefPaste115Row" hidden="1">#REF!</definedName>
    <definedName name="XRefPaste116Row" hidden="1">#REF!</definedName>
    <definedName name="XRefPaste117Row" hidden="1">#REF!</definedName>
    <definedName name="XRefPaste118Row" hidden="1">#REF!</definedName>
    <definedName name="XRefPaste119" hidden="1">#REF!</definedName>
    <definedName name="XRefPaste11Row" localSheetId="13" hidden="1">#REF!</definedName>
    <definedName name="XRefPaste11Row" hidden="1">#REF!</definedName>
    <definedName name="XRefPaste12" localSheetId="13" hidden="1">#REF!</definedName>
    <definedName name="XRefPaste12" hidden="1">#REF!</definedName>
    <definedName name="XRefPaste122" hidden="1">#REF!</definedName>
    <definedName name="XRefPaste122Row" hidden="1">#REF!</definedName>
    <definedName name="XRefPaste123Row" hidden="1">#REF!</definedName>
    <definedName name="XRefPaste124Row" hidden="1">#REF!</definedName>
    <definedName name="XRefPaste125Row" hidden="1">#REF!</definedName>
    <definedName name="XRefPaste126Row" hidden="1">#REF!</definedName>
    <definedName name="XRefPaste127" hidden="1">#REF!</definedName>
    <definedName name="XRefPaste127Row" hidden="1">#REF!</definedName>
    <definedName name="XRefPaste128Row" hidden="1">#REF!</definedName>
    <definedName name="XRefPaste129Row" hidden="1">#REF!</definedName>
    <definedName name="XRefPaste12Row" localSheetId="13" hidden="1">#REF!</definedName>
    <definedName name="XRefPaste12Row" hidden="1">#REF!</definedName>
    <definedName name="XRefPaste13" localSheetId="13" hidden="1">#REF!</definedName>
    <definedName name="XRefPaste13" hidden="1">#REF!</definedName>
    <definedName name="XRefPaste130Row" hidden="1">#REF!</definedName>
    <definedName name="XRefPaste131Row" hidden="1">#REF!</definedName>
    <definedName name="XRefPaste132Row" hidden="1">#REF!</definedName>
    <definedName name="XRefPaste133Row" hidden="1">#REF!</definedName>
    <definedName name="XRefPaste134Row" hidden="1">#REF!</definedName>
    <definedName name="XRefPaste135Row" hidden="1">#REF!</definedName>
    <definedName name="XRefPaste136Row" hidden="1">#REF!</definedName>
    <definedName name="XRefPaste137Row" hidden="1">#REF!</definedName>
    <definedName name="XRefPaste138Row" hidden="1">#REF!</definedName>
    <definedName name="XRefPaste139Row" hidden="1">#REF!</definedName>
    <definedName name="XRefPaste13Row" localSheetId="13" hidden="1">#REF!</definedName>
    <definedName name="XRefPaste13Row" hidden="1">#REF!</definedName>
    <definedName name="XRefPaste14" localSheetId="13" hidden="1">#REF!</definedName>
    <definedName name="XRefPaste14" hidden="1">#REF!</definedName>
    <definedName name="XRefPaste140Row" hidden="1">#REF!</definedName>
    <definedName name="XRefPaste141Row" hidden="1">#REF!</definedName>
    <definedName name="XRefPaste142Row" hidden="1">#REF!</definedName>
    <definedName name="XRefPaste143Row" hidden="1">#REF!</definedName>
    <definedName name="XRefPaste144Row" hidden="1">#REF!</definedName>
    <definedName name="XRefPaste145Row" hidden="1">#REF!</definedName>
    <definedName name="XRefPaste146Row" hidden="1">#REF!</definedName>
    <definedName name="XRefPaste147Row" hidden="1">#REF!</definedName>
    <definedName name="XRefPaste148Row" hidden="1">#REF!</definedName>
    <definedName name="XRefPaste149Row" hidden="1">#REF!</definedName>
    <definedName name="XRefPaste14Row" localSheetId="13" hidden="1">#REF!</definedName>
    <definedName name="XRefPaste14Row" hidden="1">#REF!</definedName>
    <definedName name="XRefPaste15" localSheetId="13" hidden="1">#REF!</definedName>
    <definedName name="XRefPaste15" hidden="1">#REF!</definedName>
    <definedName name="XRefPaste150Row" hidden="1">#REF!</definedName>
    <definedName name="XRefPaste151Row" hidden="1">#REF!</definedName>
    <definedName name="XRefPaste152Row" hidden="1">#REF!</definedName>
    <definedName name="XRefPaste153Row" hidden="1">#REF!</definedName>
    <definedName name="XRefPaste154Row" hidden="1">#REF!</definedName>
    <definedName name="XRefPaste155Row" hidden="1">#REF!</definedName>
    <definedName name="XRefPaste156Row" hidden="1">#REF!</definedName>
    <definedName name="XRefPaste157Row" hidden="1">#REF!</definedName>
    <definedName name="XRefPaste158Row" hidden="1">#REF!</definedName>
    <definedName name="XRefPaste159Row" hidden="1">#REF!</definedName>
    <definedName name="XRefPaste15Row" localSheetId="13" hidden="1">#REF!</definedName>
    <definedName name="XRefPaste15Row" hidden="1">#REF!</definedName>
    <definedName name="XRefPaste16" localSheetId="13" hidden="1">#REF!</definedName>
    <definedName name="XRefPaste16" hidden="1">#REF!</definedName>
    <definedName name="XRefPaste160Row" hidden="1">#REF!</definedName>
    <definedName name="XRefPaste161Row" hidden="1">#REF!</definedName>
    <definedName name="XRefPaste162Row" hidden="1">#REF!</definedName>
    <definedName name="XRefPaste163Row" hidden="1">#REF!</definedName>
    <definedName name="XRefPaste164Row" hidden="1">#REF!</definedName>
    <definedName name="XRefPaste165Row" hidden="1">#REF!</definedName>
    <definedName name="XRefPaste167" hidden="1">#REF!</definedName>
    <definedName name="XRefPaste167Row" hidden="1">#REF!</definedName>
    <definedName name="XRefPaste168" hidden="1">#REF!</definedName>
    <definedName name="XRefPaste168Row" hidden="1">#REF!</definedName>
    <definedName name="XRefPaste169" hidden="1">#REF!</definedName>
    <definedName name="XRefPaste169Row" hidden="1">#REF!</definedName>
    <definedName name="XRefPaste16Row" localSheetId="13" hidden="1">#REF!</definedName>
    <definedName name="XRefPaste16Row" hidden="1">#REF!</definedName>
    <definedName name="XRefPaste171Row" hidden="1">#REF!</definedName>
    <definedName name="XRefPaste172Row" hidden="1">#REF!</definedName>
    <definedName name="XRefPaste173Row" hidden="1">#REF!</definedName>
    <definedName name="XRefPaste17Row" localSheetId="13" hidden="1">#REF!</definedName>
    <definedName name="XRefPaste17Row" hidden="1">#REF!</definedName>
    <definedName name="XRefPaste18" localSheetId="13" hidden="1">#REF!</definedName>
    <definedName name="XRefPaste18" hidden="1">#REF!</definedName>
    <definedName name="XRefPaste18Row" localSheetId="13" hidden="1">#REF!</definedName>
    <definedName name="XRefPaste18Row" hidden="1">#REF!</definedName>
    <definedName name="XRefPaste19" localSheetId="13" hidden="1">#REF!</definedName>
    <definedName name="XRefPaste19" hidden="1">#REF!</definedName>
    <definedName name="XRefPaste19Row" localSheetId="13" hidden="1">#REF!</definedName>
    <definedName name="XRefPaste19Row" hidden="1">#REF!</definedName>
    <definedName name="XRefPaste1Row" localSheetId="13" hidden="1">#REF!</definedName>
    <definedName name="XRefPaste1Row" hidden="1">#REF!</definedName>
    <definedName name="XRefPaste2" localSheetId="13" hidden="1">#REF!</definedName>
    <definedName name="XRefPaste2" hidden="1">#REF!</definedName>
    <definedName name="XRefPaste20" localSheetId="13" hidden="1">#REF!</definedName>
    <definedName name="XRefPaste20" hidden="1">#REF!</definedName>
    <definedName name="XRefPaste20Row" localSheetId="13" hidden="1">#REF!</definedName>
    <definedName name="XRefPaste20Row" hidden="1">#REF!</definedName>
    <definedName name="XRefPaste21" localSheetId="13" hidden="1">#REF!</definedName>
    <definedName name="XRefPaste21" hidden="1">#REF!</definedName>
    <definedName name="XRefPaste21Row" localSheetId="13" hidden="1">#REF!</definedName>
    <definedName name="XRefPaste21Row" hidden="1">#REF!</definedName>
    <definedName name="XRefPaste22" localSheetId="13" hidden="1">#REF!</definedName>
    <definedName name="XRefPaste22" hidden="1">#REF!</definedName>
    <definedName name="XRefPaste22Row" localSheetId="13" hidden="1">#REF!</definedName>
    <definedName name="XRefPaste22Row" hidden="1">#REF!</definedName>
    <definedName name="XRefPaste23" localSheetId="13" hidden="1">#REF!</definedName>
    <definedName name="XRefPaste23" hidden="1">#REF!</definedName>
    <definedName name="XRefPaste23Row" localSheetId="13" hidden="1">#REF!</definedName>
    <definedName name="XRefPaste23Row" hidden="1">#REF!</definedName>
    <definedName name="XRefPaste24" localSheetId="13" hidden="1">#REF!</definedName>
    <definedName name="XRefPaste24" hidden="1">#REF!</definedName>
    <definedName name="XRefPaste24Row" localSheetId="13" hidden="1">#REF!</definedName>
    <definedName name="XRefPaste24Row" hidden="1">#REF!</definedName>
    <definedName name="XRefPaste25" localSheetId="13" hidden="1">#REF!</definedName>
    <definedName name="XRefPaste25" hidden="1">#REF!</definedName>
    <definedName name="XRefPaste25Row" localSheetId="13" hidden="1">#REF!</definedName>
    <definedName name="XRefPaste25Row" hidden="1">#REF!</definedName>
    <definedName name="XRefPaste26" localSheetId="13" hidden="1">#REF!</definedName>
    <definedName name="XRefPaste26" hidden="1">#REF!</definedName>
    <definedName name="XRefPaste26Row" localSheetId="13" hidden="1">#REF!</definedName>
    <definedName name="XRefPaste26Row" hidden="1">#REF!</definedName>
    <definedName name="XRefPaste27" localSheetId="13" hidden="1">#REF!</definedName>
    <definedName name="XRefPaste27" hidden="1">#REF!</definedName>
    <definedName name="XRefPaste27Row" localSheetId="13" hidden="1">#REF!</definedName>
    <definedName name="XRefPaste27Row" hidden="1">#REF!</definedName>
    <definedName name="XRefPaste28" localSheetId="13" hidden="1">#REF!</definedName>
    <definedName name="XRefPaste28" hidden="1">#REF!</definedName>
    <definedName name="XRefPaste28Row" localSheetId="13" hidden="1">#REF!</definedName>
    <definedName name="XRefPaste28Row" hidden="1">#REF!</definedName>
    <definedName name="XRefPaste29" localSheetId="13" hidden="1">#REF!</definedName>
    <definedName name="XRefPaste29" hidden="1">#REF!</definedName>
    <definedName name="XRefPaste29Row" localSheetId="13" hidden="1">#REF!</definedName>
    <definedName name="XRefPaste29Row" hidden="1">#REF!</definedName>
    <definedName name="XRefPaste2Row" localSheetId="13" hidden="1">#REF!</definedName>
    <definedName name="XRefPaste2Row" hidden="1">#REF!</definedName>
    <definedName name="XRefPaste3" localSheetId="13" hidden="1">#REF!</definedName>
    <definedName name="XRefPaste3" hidden="1">#REF!</definedName>
    <definedName name="XRefPaste30" localSheetId="13" hidden="1">#REF!</definedName>
    <definedName name="XRefPaste30" hidden="1">#REF!</definedName>
    <definedName name="XRefPaste30Row" localSheetId="13" hidden="1">#REF!</definedName>
    <definedName name="XRefPaste30Row" hidden="1">#REF!</definedName>
    <definedName name="XRefPaste31" localSheetId="13" hidden="1">#REF!</definedName>
    <definedName name="XRefPaste31" hidden="1">#REF!</definedName>
    <definedName name="XRefPaste31Row" localSheetId="13" hidden="1">#REF!</definedName>
    <definedName name="XRefPaste31Row" hidden="1">#REF!</definedName>
    <definedName name="XRefPaste32" localSheetId="13" hidden="1">#REF!</definedName>
    <definedName name="XRefPaste32" hidden="1">#REF!</definedName>
    <definedName name="XRefPaste32Row" localSheetId="13" hidden="1">#REF!</definedName>
    <definedName name="XRefPaste32Row" hidden="1">#REF!</definedName>
    <definedName name="XRefPaste33" localSheetId="13" hidden="1">#REF!</definedName>
    <definedName name="XRefPaste33" hidden="1">#REF!</definedName>
    <definedName name="XRefPaste33Row" localSheetId="13" hidden="1">#REF!</definedName>
    <definedName name="XRefPaste33Row" hidden="1">#REF!</definedName>
    <definedName name="XRefPaste34" localSheetId="13" hidden="1">#REF!</definedName>
    <definedName name="XRefPaste34" hidden="1">#REF!</definedName>
    <definedName name="XRefPaste34Row" localSheetId="13" hidden="1">#REF!</definedName>
    <definedName name="XRefPaste34Row" hidden="1">#REF!</definedName>
    <definedName name="XRefPaste35" localSheetId="13" hidden="1">#REF!</definedName>
    <definedName name="XRefPaste35" hidden="1">#REF!</definedName>
    <definedName name="XRefPaste35Row" localSheetId="13" hidden="1">#REF!</definedName>
    <definedName name="XRefPaste35Row" hidden="1">#REF!</definedName>
    <definedName name="XRefPaste36" localSheetId="13" hidden="1">#REF!</definedName>
    <definedName name="XRefPaste36" hidden="1">#REF!</definedName>
    <definedName name="XRefPaste36Row" localSheetId="13" hidden="1">#REF!</definedName>
    <definedName name="XRefPaste36Row" hidden="1">#REF!</definedName>
    <definedName name="XRefPaste37" localSheetId="13" hidden="1">#REF!</definedName>
    <definedName name="XRefPaste37" hidden="1">#REF!</definedName>
    <definedName name="XRefPaste37Row" localSheetId="13" hidden="1">#REF!</definedName>
    <definedName name="XRefPaste37Row" hidden="1">#REF!</definedName>
    <definedName name="XRefPaste38" localSheetId="13" hidden="1">#REF!</definedName>
    <definedName name="XRefPaste38" hidden="1">#REF!</definedName>
    <definedName name="XRefPaste38Row" localSheetId="13" hidden="1">#REF!</definedName>
    <definedName name="XRefPaste38Row" hidden="1">#REF!</definedName>
    <definedName name="XRefPaste39" localSheetId="13" hidden="1">#REF!</definedName>
    <definedName name="XRefPaste39" hidden="1">#REF!</definedName>
    <definedName name="XRefPaste39Row" localSheetId="13" hidden="1">#REF!</definedName>
    <definedName name="XRefPaste39Row" hidden="1">#REF!</definedName>
    <definedName name="XRefPaste3Row" localSheetId="13" hidden="1">#REF!</definedName>
    <definedName name="XRefPaste3Row" hidden="1">#REF!</definedName>
    <definedName name="XRefPaste40" localSheetId="13" hidden="1">#REF!</definedName>
    <definedName name="XRefPaste40" hidden="1">#REF!</definedName>
    <definedName name="XRefPaste40Row" localSheetId="13" hidden="1">#REF!</definedName>
    <definedName name="XRefPaste40Row" hidden="1">#REF!</definedName>
    <definedName name="XRefPaste41" localSheetId="13" hidden="1">#REF!</definedName>
    <definedName name="XRefPaste41" hidden="1">#REF!</definedName>
    <definedName name="XRefPaste41Row" localSheetId="13" hidden="1">#REF!</definedName>
    <definedName name="XRefPaste41Row" hidden="1">#REF!</definedName>
    <definedName name="XRefPaste42" localSheetId="13" hidden="1">#REF!</definedName>
    <definedName name="XRefPaste42" hidden="1">#REF!</definedName>
    <definedName name="XRefPaste42Row" localSheetId="13" hidden="1">#REF!</definedName>
    <definedName name="XRefPaste42Row" hidden="1">#REF!</definedName>
    <definedName name="XRefPaste43" localSheetId="13" hidden="1">#REF!</definedName>
    <definedName name="XRefPaste43" hidden="1">#REF!</definedName>
    <definedName name="XRefPaste43Row" localSheetId="13" hidden="1">#REF!</definedName>
    <definedName name="XRefPaste43Row" hidden="1">#REF!</definedName>
    <definedName name="XRefPaste44" localSheetId="13" hidden="1">#REF!</definedName>
    <definedName name="XRefPaste44" hidden="1">#REF!</definedName>
    <definedName name="XRefPaste44Row" localSheetId="13" hidden="1">#REF!</definedName>
    <definedName name="XRefPaste44Row" hidden="1">#REF!</definedName>
    <definedName name="XRefPaste45" localSheetId="13" hidden="1">#REF!</definedName>
    <definedName name="XRefPaste45" hidden="1">#REF!</definedName>
    <definedName name="XRefPaste45Row" localSheetId="13" hidden="1">#REF!</definedName>
    <definedName name="XRefPaste45Row" hidden="1">#REF!</definedName>
    <definedName name="XRefPaste46" localSheetId="13" hidden="1">#REF!</definedName>
    <definedName name="XRefPaste46" hidden="1">#REF!</definedName>
    <definedName name="XRefPaste46Row" localSheetId="13" hidden="1">#REF!</definedName>
    <definedName name="XRefPaste46Row" hidden="1">#REF!</definedName>
    <definedName name="XRefPaste47" localSheetId="13" hidden="1">#REF!</definedName>
    <definedName name="XRefPaste47" hidden="1">#REF!</definedName>
    <definedName name="XRefPaste47Row" localSheetId="13" hidden="1">#REF!</definedName>
    <definedName name="XRefPaste47Row" hidden="1">#REF!</definedName>
    <definedName name="XRefPaste48" localSheetId="13" hidden="1">#REF!</definedName>
    <definedName name="XRefPaste48" hidden="1">#REF!</definedName>
    <definedName name="XRefPaste48Row" localSheetId="13" hidden="1">#REF!</definedName>
    <definedName name="XRefPaste48Row" hidden="1">#REF!</definedName>
    <definedName name="XRefPaste49" localSheetId="13" hidden="1">#REF!</definedName>
    <definedName name="XRefPaste49" hidden="1">#REF!</definedName>
    <definedName name="XRefPaste49Row" localSheetId="13" hidden="1">#REF!</definedName>
    <definedName name="XRefPaste49Row" hidden="1">#REF!</definedName>
    <definedName name="XRefPaste4Row" localSheetId="13" hidden="1">#REF!</definedName>
    <definedName name="XRefPaste4Row" hidden="1">#REF!</definedName>
    <definedName name="XRefPaste50" localSheetId="13" hidden="1">#REF!</definedName>
    <definedName name="XRefPaste50" hidden="1">#REF!</definedName>
    <definedName name="XRefPaste50Row" localSheetId="13" hidden="1">#REF!</definedName>
    <definedName name="XRefPaste50Row" hidden="1">#REF!</definedName>
    <definedName name="XRefPaste51" localSheetId="13" hidden="1">#REF!</definedName>
    <definedName name="XRefPaste51" hidden="1">#REF!</definedName>
    <definedName name="XRefPaste52" localSheetId="13" hidden="1">#REF!</definedName>
    <definedName name="XRefPaste52" hidden="1">#REF!</definedName>
    <definedName name="XRefPaste52Row" localSheetId="13" hidden="1">#REF!</definedName>
    <definedName name="XRefPaste52Row" hidden="1">#REF!</definedName>
    <definedName name="XRefPaste53" localSheetId="13" hidden="1">#REF!</definedName>
    <definedName name="XRefPaste53" hidden="1">#REF!</definedName>
    <definedName name="XRefPaste53Row" localSheetId="13" hidden="1">#REF!</definedName>
    <definedName name="XRefPaste53Row" hidden="1">#REF!</definedName>
    <definedName name="XRefPaste54" localSheetId="13" hidden="1">#REF!</definedName>
    <definedName name="XRefPaste54" hidden="1">#REF!</definedName>
    <definedName name="XRefPaste54Row" localSheetId="13" hidden="1">#REF!</definedName>
    <definedName name="XRefPaste54Row" hidden="1">#REF!</definedName>
    <definedName name="XRefPaste55" localSheetId="13" hidden="1">#REF!</definedName>
    <definedName name="XRefPaste55" hidden="1">#REF!</definedName>
    <definedName name="XRefPaste55Row" localSheetId="13" hidden="1">#REF!</definedName>
    <definedName name="XRefPaste55Row" hidden="1">#REF!</definedName>
    <definedName name="XRefPaste56" localSheetId="13" hidden="1">#REF!</definedName>
    <definedName name="XRefPaste56" hidden="1">#REF!</definedName>
    <definedName name="XRefPaste56Row" localSheetId="13" hidden="1">#REF!</definedName>
    <definedName name="XRefPaste56Row" hidden="1">#REF!</definedName>
    <definedName name="XRefPaste57" hidden="1">#REF!</definedName>
    <definedName name="XRefPaste57Row" hidden="1">#REF!</definedName>
    <definedName name="XRefPaste58" hidden="1">#REF!</definedName>
    <definedName name="XRefPaste58Row" hidden="1">#REF!</definedName>
    <definedName name="XRefPaste59" hidden="1">#REF!</definedName>
    <definedName name="XRefPaste59Row" hidden="1">#REF!</definedName>
    <definedName name="XRefPaste5Row" localSheetId="13" hidden="1">#REF!</definedName>
    <definedName name="XRefPaste5Row" hidden="1">#REF!</definedName>
    <definedName name="XRefPaste6" localSheetId="13" hidden="1">#REF!</definedName>
    <definedName name="XRefPaste6" hidden="1">#REF!</definedName>
    <definedName name="XRefPaste60" hidden="1">#REF!</definedName>
    <definedName name="XRefPaste60Row" hidden="1">#REF!</definedName>
    <definedName name="XRefPaste61" hidden="1">#REF!</definedName>
    <definedName name="XRefPaste61Row" hidden="1">#REF!</definedName>
    <definedName name="XRefPaste62" hidden="1">#REF!</definedName>
    <definedName name="XRefPaste63" hidden="1">#REF!</definedName>
    <definedName name="XRefPaste63Row" hidden="1">#REF!</definedName>
    <definedName name="XRefPaste64" hidden="1">#REF!</definedName>
    <definedName name="XRefPaste64Row" hidden="1">#REF!</definedName>
    <definedName name="XRefPaste65" hidden="1">#REF!</definedName>
    <definedName name="XRefPaste66" hidden="1">#REF!</definedName>
    <definedName name="XRefPaste66Row" hidden="1">#REF!</definedName>
    <definedName name="XRefPaste67" hidden="1">#REF!</definedName>
    <definedName name="XRefPaste67Row" hidden="1">#REF!</definedName>
    <definedName name="XRefPaste68" hidden="1">#REF!</definedName>
    <definedName name="XRefPaste68Row" hidden="1">#REF!</definedName>
    <definedName name="XRefPaste69" hidden="1">#REF!</definedName>
    <definedName name="XRefPaste69Row" hidden="1">#REF!</definedName>
    <definedName name="XRefPaste6Row" localSheetId="13" hidden="1">#REF!</definedName>
    <definedName name="XRefPaste6Row" hidden="1">#REF!</definedName>
    <definedName name="XRefPaste7" localSheetId="13" hidden="1">#REF!</definedName>
    <definedName name="XRefPaste7" hidden="1">#REF!</definedName>
    <definedName name="XRefPaste70" hidden="1">#REF!</definedName>
    <definedName name="XRefPaste70Row" hidden="1">#REF!</definedName>
    <definedName name="XRefPaste71" hidden="1">#REF!</definedName>
    <definedName name="XRefPaste72" hidden="1">#REF!</definedName>
    <definedName name="XRefPaste72Row" hidden="1">#REF!</definedName>
    <definedName name="XRefPaste73" hidden="1">#REF!</definedName>
    <definedName name="XRefPaste74" hidden="1">#REF!</definedName>
    <definedName name="XRefPaste75" hidden="1">#REF!</definedName>
    <definedName name="XRefPaste75Row" hidden="1">#REF!</definedName>
    <definedName name="XRefPaste76" hidden="1">#REF!</definedName>
    <definedName name="XRefPaste76Row" hidden="1">#REF!</definedName>
    <definedName name="XRefPaste77" hidden="1">#REF!</definedName>
    <definedName name="XRefPaste77Row" hidden="1">#REF!</definedName>
    <definedName name="XRefPaste78" hidden="1">#REF!</definedName>
    <definedName name="XRefPaste78Row" hidden="1">#REF!</definedName>
    <definedName name="XRefPaste79" hidden="1">#REF!</definedName>
    <definedName name="XRefPaste79Row" hidden="1">#REF!</definedName>
    <definedName name="XRefPaste7Row" localSheetId="13" hidden="1">#REF!</definedName>
    <definedName name="XRefPaste7Row" hidden="1">#REF!</definedName>
    <definedName name="XRefPaste8" localSheetId="13" hidden="1">#REF!</definedName>
    <definedName name="XRefPaste8" hidden="1">#REF!</definedName>
    <definedName name="XRefPaste80" hidden="1">#REF!</definedName>
    <definedName name="XRefPaste80Row" hidden="1">#REF!</definedName>
    <definedName name="XRefPaste81" hidden="1">#REF!</definedName>
    <definedName name="XRefPaste82" hidden="1">#REF!</definedName>
    <definedName name="XRefPaste82Row" hidden="1">#REF!</definedName>
    <definedName name="XRefPaste83" hidden="1">#REF!</definedName>
    <definedName name="XRefPaste83Row" hidden="1">#REF!</definedName>
    <definedName name="XRefPaste84" hidden="1">#REF!</definedName>
    <definedName name="XRefPaste84Row" hidden="1">#REF!</definedName>
    <definedName name="XRefPaste85" hidden="1">#REF!</definedName>
    <definedName name="XRefPaste86" hidden="1">#REF!</definedName>
    <definedName name="XRefPaste87" hidden="1">#REF!</definedName>
    <definedName name="XRefPaste88" hidden="1">#REF!</definedName>
    <definedName name="XRefPaste89" hidden="1">#REF!</definedName>
    <definedName name="XRefPaste89Row" hidden="1">#REF!</definedName>
    <definedName name="XRefPaste8Row" localSheetId="13" hidden="1">#REF!</definedName>
    <definedName name="XRefPaste8Row" hidden="1">#REF!</definedName>
    <definedName name="XRefPaste90" hidden="1">#REF!</definedName>
    <definedName name="XRefPaste90Row" hidden="1">#REF!</definedName>
    <definedName name="XRefPaste91" hidden="1">#REF!</definedName>
    <definedName name="XRefPaste91Row" hidden="1">#REF!</definedName>
    <definedName name="XRefPaste92" hidden="1">#REF!</definedName>
    <definedName name="XRefPaste92Row" hidden="1">#REF!</definedName>
    <definedName name="XRefPaste93" hidden="1">#REF!</definedName>
    <definedName name="XRefPaste93Row" hidden="1">#REF!</definedName>
    <definedName name="XRefPaste94" hidden="1">#REF!</definedName>
    <definedName name="XRefPaste94Row" hidden="1">#REF!</definedName>
    <definedName name="XRefPaste95" hidden="1">#REF!</definedName>
    <definedName name="XRefPaste95Row" hidden="1">#REF!</definedName>
    <definedName name="XRefPaste96" hidden="1">#REF!</definedName>
    <definedName name="XRefPaste96Row" hidden="1">#REF!</definedName>
    <definedName name="XRefPaste97" hidden="1">#REF!</definedName>
    <definedName name="XRefPaste97Row" hidden="1">#REF!</definedName>
    <definedName name="XRefPaste98" hidden="1">#REF!</definedName>
    <definedName name="XRefPaste98Row" hidden="1">#REF!</definedName>
    <definedName name="XRefPaste99" hidden="1">#REF!</definedName>
    <definedName name="XRefPaste99Row" hidden="1">#REF!</definedName>
    <definedName name="XRefPaste9Row" localSheetId="13" hidden="1">#REF!</definedName>
    <definedName name="XRefPaste9Row" hidden="1">#REF!</definedName>
    <definedName name="XRefPasteRangeCount" hidden="1">6</definedName>
    <definedName name="XRefPasteRangeCount_1" hidden="1">1</definedName>
    <definedName name="xvxvx" hidden="1">{#N/A,#N/A,FALSE,"Aging Summary";#N/A,#N/A,FALSE,"Ratio Analysis";#N/A,#N/A,FALSE,"Test 120 Day Accts";#N/A,#N/A,FALSE,"Tickmarks"}</definedName>
    <definedName name="xvxvx_2" hidden="1">{#N/A,#N/A,FALSE,"Aging Summary";#N/A,#N/A,FALSE,"Ratio Analysis";#N/A,#N/A,FALSE,"Test 120 Day Accts";#N/A,#N/A,FALSE,"Tickmarks"}</definedName>
    <definedName name="xvxvxvxvxvxvx" hidden="1">{#N/A,#N/A,FALSE,"Aging Summary";#N/A,#N/A,FALSE,"Ratio Analysis";#N/A,#N/A,FALSE,"Test 120 Day Accts";#N/A,#N/A,FALSE,"Tickmarks"}</definedName>
    <definedName name="xvxvxvxvxvxvx_2" hidden="1">{#N/A,#N/A,FALSE,"Aging Summary";#N/A,#N/A,FALSE,"Ratio Analysis";#N/A,#N/A,FALSE,"Test 120 Day Accts";#N/A,#N/A,FALSE,"Tickmarks"}</definedName>
    <definedName name="xx" localSheetId="13">#REF!</definedName>
    <definedName name="ｘｘ">#REF!</definedName>
    <definedName name="xxxx" localSheetId="13">#REF!</definedName>
    <definedName name="xxxx">#REF!</definedName>
    <definedName name="xxxxx" hidden="1">{"Bal Sheet",#N/A,FALSE;"Cash Flow",#N/A,FALSE}</definedName>
    <definedName name="XXXXXXXXXXXX">#REF!</definedName>
    <definedName name="xy" hidden="1">{#N/A,#N/A,FALSE,"Staffnos &amp; cost"}</definedName>
    <definedName name="xy_1" hidden="1">{#N/A,#N/A,FALSE,"Staffnos &amp; cost"}</definedName>
    <definedName name="xy_1_1" hidden="1">{#N/A,#N/A,FALSE,"Staffnos &amp; cost"}</definedName>
    <definedName name="xy_1_2" hidden="1">{#N/A,#N/A,FALSE,"Staffnos &amp; cost"}</definedName>
    <definedName name="xy_2" hidden="1">{#N/A,#N/A,FALSE,"Staffnos &amp; cost"}</definedName>
    <definedName name="xy_2_1" hidden="1">{#N/A,#N/A,FALSE,"Staffnos &amp; cost"}</definedName>
    <definedName name="xy_3" hidden="1">{#N/A,#N/A,FALSE,"Staffnos &amp; cost"}</definedName>
    <definedName name="xys" hidden="1">{#N/A,#N/A,TRUE,"Staffnos &amp; cost"}</definedName>
    <definedName name="XYZ" hidden="1">{#N/A,#N/A,FALSE,"CMN_FE"}</definedName>
    <definedName name="XYZZYQQ" localSheetId="13">#REF!</definedName>
    <definedName name="XYZZYQQ">#REF!</definedName>
    <definedName name="xz" hidden="1">{#N/A,#N/A,FALSE,"CMN_FE"}</definedName>
    <definedName name="Y_100" localSheetId="13">#REF!</definedName>
    <definedName name="Y_100">#REF!</definedName>
    <definedName name="Y_101" localSheetId="13">#REF!</definedName>
    <definedName name="Y_101">#REF!</definedName>
    <definedName name="Y_102" localSheetId="13">#REF!</definedName>
    <definedName name="Y_102">#REF!</definedName>
    <definedName name="y_140">#REF!</definedName>
    <definedName name="y_strainer">#REF!</definedName>
    <definedName name="Y3OPSauto_upsell">#REF!</definedName>
    <definedName name="Y3Res_upsell">#REF!</definedName>
    <definedName name="yaa">#REF!</definedName>
    <definedName name="YACCS01" localSheetId="13">#REF!</definedName>
    <definedName name="YACCS01">#REF!</definedName>
    <definedName name="YACCS02" localSheetId="13">#REF!</definedName>
    <definedName name="YACCS02">#REF!</definedName>
    <definedName name="YACCS1" localSheetId="13">#REF!</definedName>
    <definedName name="YACCS1">#REF!</definedName>
    <definedName name="YACCS12" localSheetId="13">#REF!</definedName>
    <definedName name="YACCS12">#REF!</definedName>
    <definedName name="YACCS5" localSheetId="13">#REF!</definedName>
    <definedName name="YACCS5">#REF!</definedName>
    <definedName name="YACCSM" localSheetId="13">#REF!</definedName>
    <definedName name="YACCSM">#REF!</definedName>
    <definedName name="yan" localSheetId="13">#REF!</definedName>
    <definedName name="yan">#REF!</definedName>
    <definedName name="yayaya"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YCS" localSheetId="13">#REF!</definedName>
    <definedName name="YCS">#REF!</definedName>
    <definedName name="ycs3" localSheetId="13">#REF!</definedName>
    <definedName name="ycs3">#REF!</definedName>
    <definedName name="YCS5" localSheetId="13">#REF!</definedName>
    <definedName name="YCS5">#REF!</definedName>
    <definedName name="YCS6" localSheetId="13">#REF!</definedName>
    <definedName name="YCS6">#REF!</definedName>
    <definedName name="YDRTE" localSheetId="13">#REF!</definedName>
    <definedName name="YDRTE">#REF!</definedName>
    <definedName name="Year" localSheetId="13">#REF!</definedName>
    <definedName name="Year">#REF!</definedName>
    <definedName name="Year_0">#REF!</definedName>
    <definedName name="Year_1">#REF!</definedName>
    <definedName name="Year_3">#REF!</definedName>
    <definedName name="Year_end">#REF!</definedName>
    <definedName name="Year_Total_Wgt" localSheetId="13">#REF!</definedName>
    <definedName name="Year_Total_Wgt">#REF!</definedName>
    <definedName name="YEARLOCAL" localSheetId="13">#REF!</definedName>
    <definedName name="YEARLOCAL">#REF!</definedName>
    <definedName name="Yen" localSheetId="13">#REF!</definedName>
    <definedName name="Yen">#REF!</definedName>
    <definedName name="YERTY">#REF!</definedName>
    <definedName name="Yes">"Yes"</definedName>
    <definedName name="YFormula">#REF!</definedName>
    <definedName name="yh" hidden="1">{"Drawing&amp;Homo.result",#N/A,FALSE,"Greco Hom. and BOM"}</definedName>
    <definedName name="yhh" hidden="1">{"DJH3",#N/A,FALSE,"PFL00805";"PJB3",#N/A,FALSE,"PFL00805";"JMD3",#N/A,FALSE,"PFL00805";"DNB3",#N/A,FALSE,"PFL00805";"MJP3",#N/A,FALSE,"PFL00805";"RAB3",#N/A,FALSE,"PFL00805";"GJW3",#N/A,FALSE,"PFL00805";"MASTER3",#N/A,FALSE,"PFL00805"}</definedName>
    <definedName name="yi" hidden="1">{"'Sheet1'!$L$16"}</definedName>
    <definedName name="yi_1" hidden="1">{"'Sheet1'!$L$16"}</definedName>
    <definedName name="YM北海道">#REF!</definedName>
    <definedName name="YN" localSheetId="13">#REF!</definedName>
    <definedName name="YN">#REF!</definedName>
    <definedName name="YNJUIKLP" localSheetId="13">#REF!</definedName>
    <definedName name="YNJUIKLP">#REF!</definedName>
    <definedName name="Yogesh" hidden="1">{#N/A,#N/A,TRUE,"Summary";#N/A,"1",TRUE,"Summary";#N/A,"2",TRUE,"Summary";#N/A,"3",TRUE,"Summary";#N/A,"4",TRUE,"Summary";#N/A,"5",TRUE,"Summary";#N/A,"6",TRUE,"Summary";#N/A,"7",TRUE,"Summary";#N/A,"8",TRUE,"Summary";#N/A,"9",TRUE,"Summary";#N/A,"10",TRUE,"Summary";#N/A,"11",TRUE,"Summary"}</definedName>
    <definedName name="YOPSauto_upsell">#REF!</definedName>
    <definedName name="YOSOUOQL">#REF!</definedName>
    <definedName name="you" hidden="1">{#N/A,#N/A,FALSE,"S1 Theatre Sum";#N/A,#N/A,FALSE,"S2 U.S. B.S.POS";#N/A,#N/A,FALSE,"S3 US POS";#N/A,#N/A,FALSE,"S4 Family POS";#N/A,#N/A,FALSE,"S5 Ship vs POS";#N/A,#N/A,FALSE,"S6 Top VAR"}</definedName>
    <definedName name="yr" localSheetId="13" hidden="1">#REF!</definedName>
    <definedName name="yr" hidden="1">#REF!</definedName>
    <definedName name="yr_ago_eps">#REF!</definedName>
    <definedName name="YRDTY" localSheetId="13">#REF!</definedName>
    <definedName name="YRDTY">#REF!</definedName>
    <definedName name="ys.xls" hidden="1">{#N/A,#N/A,TRUE,"Summary";#N/A,"1",TRUE,"Summary";#N/A,"2",TRUE,"Summary";#N/A,"3",TRUE,"Summary";#N/A,"4",TRUE,"Summary";#N/A,"5",TRUE,"Summary";#N/A,"6",TRUE,"Summary";#N/A,"7",TRUE,"Summary";#N/A,"8",TRUE,"Summary";#N/A,"9",TRUE,"Summary";#N/A,"10",TRUE,"Summary";#N/A,"11",TRUE,"Summary"}</definedName>
    <definedName name="ytd" localSheetId="13">SUM(#REF!)</definedName>
    <definedName name="ytd">SUM(#REF!)</definedName>
    <definedName name="YTD_Local_currency">#REF!</definedName>
    <definedName name="ytdgroup">#REF!</definedName>
    <definedName name="YTDma">#REF!</definedName>
    <definedName name="YTDMonths">#REF!</definedName>
    <definedName name="ytm_pbt" localSheetId="13">#REF!</definedName>
    <definedName name="ytm_pbt">#REF!</definedName>
    <definedName name="YTR" localSheetId="13">#REF!</definedName>
    <definedName name="YTR">#REF!</definedName>
    <definedName name="yu">#REF!</definedName>
    <definedName name="YUJTYR" hidden="1">{#N/A,#N/A,FALSE,"Aging Summary";#N/A,#N/A,FALSE,"Ratio Analysis";#N/A,#N/A,FALSE,"Test 120 Day Accts";#N/A,#N/A,FALSE,"Tickmarks"}</definedName>
    <definedName name="YUKIUKUY" localSheetId="13">#REF!</definedName>
    <definedName name="YUKIUKUY">#REF!</definedName>
    <definedName name="yuoi" hidden="1">{"'1-TheatreBkgs'!$A$1:$L$102"}</definedName>
    <definedName name="yuoiyu" hidden="1">{"'1-TheatreBkgs'!$A$1:$L$102"}</definedName>
    <definedName name="yuoto" hidden="1">{"'1-TheatreBkgs'!$A$1:$L$102"}</definedName>
    <definedName name="YURE" localSheetId="13">#REF!</definedName>
    <definedName name="YURE">#REF!</definedName>
    <definedName name="yuu">#REF!</definedName>
    <definedName name="ywqwquewewuqyiu" hidden="1">{"Co1statements",#N/A,FALSE,"Cmpy1";"Co2statement",#N/A,FALSE,"Cmpy2";"co1pm",#N/A,FALSE,"Co1PM";"co2PM",#N/A,FALSE,"Co2PM";"value",#N/A,FALSE,"value";"opco",#N/A,FALSE,"NewSparkle";"adjusts",#N/A,FALSE,"Adjustments"}</definedName>
    <definedName name="YY" hidden="1">{"DJH3",#N/A,FALSE,"PFL00805";"PJB3",#N/A,FALSE,"PFL00805";"JMD3",#N/A,FALSE,"PFL00805";"DNB3",#N/A,FALSE,"PFL00805";"MJP3",#N/A,FALSE,"PFL00805";"RAB3",#N/A,FALSE,"PFL00805";"GJW3",#N/A,FALSE,"PFL00805";"MASTER3",#N/A,FALSE,"PFL00805"}</definedName>
    <definedName name="yyy">#REF!</definedName>
    <definedName name="yyyy" hidden="1">{#N/A,#N/A,TRUE,"Front";#N/A,#N/A,TRUE,"Simple Letter";#N/A,#N/A,TRUE,"Inside";#N/A,#N/A,TRUE,"Contents";#N/A,#N/A,TRUE,"Basis";#N/A,#N/A,TRUE,"Inclusions";#N/A,#N/A,TRUE,"Exclusions";#N/A,#N/A,TRUE,"Areas";#N/A,#N/A,TRUE,"Summary";#N/A,#N/A,TRUE,"Detail"}</definedName>
    <definedName name="yyyyyyyyyyyyy" hidden="1">{"'OBT_6M_30_6'!$S$1:$AE$53"}</definedName>
    <definedName name="YYZ">#REF!</definedName>
    <definedName name="z" localSheetId="13">#REF!</definedName>
    <definedName name="z">#REF!</definedName>
    <definedName name="z.xls" hidden="1">{#N/A,#N/A,FALSE,"CMN_FE"}</definedName>
    <definedName name="z\">#REF!</definedName>
    <definedName name="Z_041A9AC9_2124_11D6_AB98_0080AD7F2B9C_.wvu.PrintArea" hidden="1">#REF!</definedName>
    <definedName name="Z_0577B3A0_2295_11D5_B3AD_00C0262EE103_.wvu.Cols">NA()</definedName>
    <definedName name="Z_0EBC006A_04D4_4EC7_B96F_9BE15C37613C_.wvu.Cols">NA()</definedName>
    <definedName name="Z_0EBC006A_04D4_4EC7_B96F_9BE15C37613C_.wvu.PrintArea">"$#REF!.$A$1:$AI$17"</definedName>
    <definedName name="Z_0FE286A3_0410_11D6_AB98_0080AD7F2B9C_.wvu.PrintArea" hidden="1">#REF!</definedName>
    <definedName name="Z_0FE286A3_0410_11D6_AB98_0080AD7F2B9C_.wvu.Rows" hidden="1">#REF!,#REF!,#REF!,#REF!,#REF!</definedName>
    <definedName name="Z_1" localSheetId="13">#REF!</definedName>
    <definedName name="Z_1">#REF!</definedName>
    <definedName name="Z_12257208_8BD0_11D5_AB98_BA832CF70069_.wvu.PrintTitles" hidden="1">#REF!</definedName>
    <definedName name="Z_131" localSheetId="13">#REF!</definedName>
    <definedName name="Z_131">#REF!</definedName>
    <definedName name="Z_151C847C_F869_11D1_B680_00A02416AF98_.wvu.Cols" hidden="1">#REF!</definedName>
    <definedName name="Z_173" localSheetId="13">#REF!</definedName>
    <definedName name="Z_173">#REF!</definedName>
    <definedName name="Z_186" localSheetId="13">#REF!</definedName>
    <definedName name="Z_186">#REF!</definedName>
    <definedName name="Z_187" localSheetId="13">#REF!</definedName>
    <definedName name="Z_187">#REF!</definedName>
    <definedName name="Z_189" localSheetId="13">#REF!</definedName>
    <definedName name="Z_189">#REF!</definedName>
    <definedName name="Z_196" localSheetId="13">#REF!</definedName>
    <definedName name="Z_196">#REF!</definedName>
    <definedName name="Z_1EDCACC4_664A_11D6_84E7_0080AD7F2B9C_.wvu.PrintArea" hidden="1">#REF!</definedName>
    <definedName name="Z_1EDCACC4_664A_11D6_84E7_0080AD7F2B9C_.wvu.Rows" hidden="1">#REF!</definedName>
    <definedName name="Z_1EDCACC8_664A_11D6_84E7_0080AD7F2B9C_.wvu.Cols" hidden="1">#REF!</definedName>
    <definedName name="Z_1EDCACC8_664A_11D6_84E7_0080AD7F2B9C_.wvu.PrintArea" hidden="1">#REF!</definedName>
    <definedName name="Z_2" localSheetId="13">#REF!</definedName>
    <definedName name="Z_2">#REF!</definedName>
    <definedName name="Z_243" localSheetId="13">#REF!</definedName>
    <definedName name="Z_243">#REF!</definedName>
    <definedName name="Z_244" localSheetId="13">#REF!</definedName>
    <definedName name="Z_244">#REF!</definedName>
    <definedName name="Z_245" localSheetId="13">#REF!</definedName>
    <definedName name="Z_245">#REF!</definedName>
    <definedName name="Z_253" localSheetId="13">#REF!</definedName>
    <definedName name="Z_253">#REF!</definedName>
    <definedName name="Z_254" localSheetId="13">#REF!</definedName>
    <definedName name="Z_254">#REF!</definedName>
    <definedName name="Z_257" localSheetId="13">#REF!</definedName>
    <definedName name="Z_257">#REF!</definedName>
    <definedName name="Z_258" localSheetId="13">#REF!</definedName>
    <definedName name="Z_258">#REF!</definedName>
    <definedName name="Z_259" localSheetId="13">#REF!</definedName>
    <definedName name="Z_259">#REF!</definedName>
    <definedName name="Z_260" localSheetId="13">#REF!</definedName>
    <definedName name="Z_260">#REF!</definedName>
    <definedName name="Z_262" localSheetId="13">#REF!</definedName>
    <definedName name="Z_262">#REF!</definedName>
    <definedName name="Z_265" localSheetId="13">#REF!</definedName>
    <definedName name="Z_265">#REF!</definedName>
    <definedName name="Z_269" localSheetId="13">#REF!</definedName>
    <definedName name="Z_269">#REF!</definedName>
    <definedName name="Z_270" localSheetId="13">#REF!</definedName>
    <definedName name="Z_270">#REF!</definedName>
    <definedName name="Z_273" localSheetId="13">#REF!</definedName>
    <definedName name="Z_273">#REF!</definedName>
    <definedName name="Z_274" localSheetId="13">#REF!</definedName>
    <definedName name="Z_274">#REF!</definedName>
    <definedName name="Z_277" localSheetId="13">#REF!</definedName>
    <definedName name="Z_277">#REF!</definedName>
    <definedName name="Z_278" localSheetId="13">#REF!</definedName>
    <definedName name="Z_278">#REF!</definedName>
    <definedName name="Z_285" localSheetId="13">#REF!</definedName>
    <definedName name="Z_285">#REF!</definedName>
    <definedName name="Z_286" localSheetId="13">#REF!</definedName>
    <definedName name="Z_286">#REF!</definedName>
    <definedName name="Z_28A83DC1_AFA8_11D7_8C04_00508D4511B4_.wvu.Cols" hidden="1">#REF!</definedName>
    <definedName name="Z_28A83DC1_AFA8_11D7_8C04_00508D4511B4_.wvu.PrintArea" hidden="1">#REF!</definedName>
    <definedName name="Z_28A83DC1_AFA8_11D7_8C04_00508D4511B4_.wvu.PrintTitles" hidden="1">#REF!</definedName>
    <definedName name="Z_28EDC2C1_1C9E_11D7_B1E9_00E04C390217_.wvu.Cols" hidden="1">#REF!,#REF!,#REF!</definedName>
    <definedName name="Z_292" localSheetId="13">#REF!</definedName>
    <definedName name="Z_292">#REF!</definedName>
    <definedName name="Z_2D889D83_BF5D_11D6_BAAC_00508D3936C3_.wvu.Rows" hidden="1">#REF!,#REF!</definedName>
    <definedName name="Z_3" localSheetId="13">#REF!</definedName>
    <definedName name="Z_3">#REF!</definedName>
    <definedName name="Z_331" localSheetId="13">#REF!</definedName>
    <definedName name="Z_331">#REF!</definedName>
    <definedName name="Z_334" localSheetId="13">#REF!</definedName>
    <definedName name="Z_334">#REF!</definedName>
    <definedName name="Z_344F5AB5_F908_11D8_871D_00508D3936C3_.wvu.Rows" hidden="1">#REF!,#REF!,#REF!,#REF!,#REF!,#REF!,#REF!,#REF!,#REF!,#REF!,#REF!,#REF!,#REF!,#REF!,#REF!,#REF!,#REF!,#REF!</definedName>
    <definedName name="Z_347" localSheetId="13">#REF!</definedName>
    <definedName name="Z_347">#REF!</definedName>
    <definedName name="Z_348" localSheetId="13">#REF!</definedName>
    <definedName name="Z_348">#REF!</definedName>
    <definedName name="Z_349" localSheetId="13">#REF!</definedName>
    <definedName name="Z_349">#REF!</definedName>
    <definedName name="Z_354" localSheetId="13">#REF!</definedName>
    <definedName name="Z_354">#REF!</definedName>
    <definedName name="Z_355" localSheetId="13">#REF!</definedName>
    <definedName name="Z_355">#REF!</definedName>
    <definedName name="Z_35DB0803_8DCC_11D6_A667_0004231CA5DF_.wvu.Cols" hidden="1">#REF!</definedName>
    <definedName name="Z_35DB0803_8DCC_11D6_A667_0004231CA5DF_.wvu.FilterData" hidden="1">#REF!</definedName>
    <definedName name="Z_35DB0803_8DCC_11D6_A667_0004231CA5DF_.wvu.PrintArea" hidden="1">#REF!</definedName>
    <definedName name="Z_35DB0803_8DCC_11D6_A667_0004231CA5DF_.wvu.PrintTitles" hidden="1">#REF!,#REF!</definedName>
    <definedName name="Z_369" localSheetId="13">#REF!</definedName>
    <definedName name="Z_369">#REF!</definedName>
    <definedName name="Z_370" localSheetId="13">#REF!</definedName>
    <definedName name="Z_370">#REF!</definedName>
    <definedName name="Z_377" localSheetId="13">#REF!</definedName>
    <definedName name="Z_377">#REF!</definedName>
    <definedName name="Z_378" localSheetId="13">#REF!</definedName>
    <definedName name="Z_378">#REF!</definedName>
    <definedName name="Z_382" localSheetId="13">#REF!</definedName>
    <definedName name="Z_382">#REF!</definedName>
    <definedName name="Z_399" localSheetId="13">#REF!</definedName>
    <definedName name="Z_399">#REF!</definedName>
    <definedName name="Z_3A301AE1_DCFF_11D5_8D13_0080AD7F1E3D_.wvu.Rows" hidden="1">#REF!,#REF!,#REF!</definedName>
    <definedName name="Z_3B432486_B5D0_11D7_BAAA_00508D3936C3_.wvu.PrintArea" hidden="1">#REF!</definedName>
    <definedName name="Z_3B432486_B5D0_11D7_BAAA_00508D3936C3_.wvu.PrintTitles" hidden="1">#REF!</definedName>
    <definedName name="Z_3B432486_B5D0_11D7_BAAA_00508D3936C3_.wvu.Rows" hidden="1">#REF!,#REF!,#REF!,#REF!,#REF!,#REF!,#REF!,#REF!,#REF!,#REF!,#REF!,#REF!,#REF!,#REF!,#REF!,#REF!,#REF!</definedName>
    <definedName name="Z_3B432488_B5D0_11D7_BAAA_00508D3936C3_.wvu.Cols" hidden="1">#REF!,#REF!,#REF!,#REF!</definedName>
    <definedName name="Z_3B432488_B5D0_11D7_BAAA_00508D3936C3_.wvu.FilterData" hidden="1">#REF!</definedName>
    <definedName name="Z_3B432488_B5D0_11D7_BAAA_00508D3936C3_.wvu.PrintArea" hidden="1">#REF!</definedName>
    <definedName name="Z_3B432488_B5D0_11D7_BAAA_00508D3936C3_.wvu.PrintTitles" hidden="1">#REF!,#REF!</definedName>
    <definedName name="Z_3B432488_B5D0_11D7_BAAA_00508D3936C3_.wvu.Rows" hidden="1">#REF!</definedName>
    <definedName name="Z_3DFA58CF_B6E2_11D7_BAAA_00508D3936C3_.wvu.Cols" hidden="1">#REF!,#REF!,#REF!,#REF!,#REF!</definedName>
    <definedName name="Z_3FF5FAC1_2125_11D6_A755_00A0247B1186_.wvu.PrintArea" hidden="1">#REF!</definedName>
    <definedName name="Z_404" localSheetId="13">#REF!</definedName>
    <definedName name="Z_404">#REF!</definedName>
    <definedName name="Z_405" localSheetId="13">#REF!</definedName>
    <definedName name="Z_405">#REF!</definedName>
    <definedName name="Z_4060D0C3_97E5_11D6_84E7_0080AD7F2B9C_.wvu.Cols" hidden="1">#REF!,#REF!,#REF!</definedName>
    <definedName name="Z_4060D0C3_97E5_11D6_84E7_0080AD7F2B9C_.wvu.PrintArea" hidden="1">#REF!</definedName>
    <definedName name="Z_4060D0C3_97E5_11D6_84E7_0080AD7F2B9C_.wvu.PrintTitles" hidden="1">#REF!</definedName>
    <definedName name="Z_4060D0C3_97E5_11D6_84E7_0080AD7F2B9C_.wvu.Rows" hidden="1">#REF!,#REF!,#REF!,#REF!,#REF!,#REF!</definedName>
    <definedName name="Z_4060D0C5_97E5_11D6_84E7_0080AD7F2B9C_.wvu.Cols" hidden="1">#REF!,#REF!,#REF!</definedName>
    <definedName name="Z_4060D0C5_97E5_11D6_84E7_0080AD7F2B9C_.wvu.PrintArea" hidden="1">#REF!</definedName>
    <definedName name="Z_4060D0C5_97E5_11D6_84E7_0080AD7F2B9C_.wvu.PrintTitles" hidden="1">#REF!</definedName>
    <definedName name="Z_4060D0C5_97E5_11D6_84E7_0080AD7F2B9C_.wvu.Rows" hidden="1">#REF!</definedName>
    <definedName name="Z_419" localSheetId="13">#REF!</definedName>
    <definedName name="Z_419">#REF!</definedName>
    <definedName name="Z_420" localSheetId="13">#REF!</definedName>
    <definedName name="Z_420">#REF!</definedName>
    <definedName name="Z_421" localSheetId="13">#REF!</definedName>
    <definedName name="Z_421">#REF!</definedName>
    <definedName name="Z_423A" localSheetId="13">#REF!</definedName>
    <definedName name="Z_423A">#REF!</definedName>
    <definedName name="Z_430" localSheetId="13">#REF!</definedName>
    <definedName name="Z_430">#REF!</definedName>
    <definedName name="Z_431" localSheetId="13">#REF!</definedName>
    <definedName name="Z_431">#REF!</definedName>
    <definedName name="Z_438" localSheetId="13">#REF!</definedName>
    <definedName name="Z_438">#REF!</definedName>
    <definedName name="Z_439" localSheetId="13">#REF!</definedName>
    <definedName name="Z_439">#REF!</definedName>
    <definedName name="Z_443" localSheetId="13">#REF!</definedName>
    <definedName name="Z_443">#REF!</definedName>
    <definedName name="Z_444" localSheetId="13">#REF!</definedName>
    <definedName name="Z_444">#REF!</definedName>
    <definedName name="Z_446" localSheetId="13">#REF!</definedName>
    <definedName name="Z_446">#REF!</definedName>
    <definedName name="Z_447" localSheetId="13">#REF!</definedName>
    <definedName name="Z_447">#REF!</definedName>
    <definedName name="Z_448" localSheetId="13">#REF!</definedName>
    <definedName name="Z_448">#REF!</definedName>
    <definedName name="Z_449" localSheetId="13">#REF!</definedName>
    <definedName name="Z_449">#REF!</definedName>
    <definedName name="Z_450" localSheetId="13">#REF!</definedName>
    <definedName name="Z_450">#REF!</definedName>
    <definedName name="Z_451" localSheetId="13">#REF!</definedName>
    <definedName name="Z_451">#REF!</definedName>
    <definedName name="Z_452" localSheetId="13">#REF!</definedName>
    <definedName name="Z_452">#REF!</definedName>
    <definedName name="Z_453" localSheetId="13">#REF!</definedName>
    <definedName name="Z_453">#REF!</definedName>
    <definedName name="Z_454" localSheetId="13">#REF!</definedName>
    <definedName name="Z_454">#REF!</definedName>
    <definedName name="Z_455" localSheetId="13">#REF!</definedName>
    <definedName name="Z_455">#REF!</definedName>
    <definedName name="Z_456" localSheetId="13">#REF!</definedName>
    <definedName name="Z_456">#REF!</definedName>
    <definedName name="Z_466" localSheetId="13">#REF!</definedName>
    <definedName name="Z_466">#REF!</definedName>
    <definedName name="Z_467" localSheetId="13">#REF!</definedName>
    <definedName name="Z_467">#REF!</definedName>
    <definedName name="Z_471" localSheetId="13">#REF!</definedName>
    <definedName name="Z_471">#REF!</definedName>
    <definedName name="Z_472" localSheetId="13">#REF!</definedName>
    <definedName name="Z_472">#REF!</definedName>
    <definedName name="Z_475" localSheetId="13">#REF!</definedName>
    <definedName name="Z_475">#REF!</definedName>
    <definedName name="Z_476" localSheetId="13">#REF!</definedName>
    <definedName name="Z_476">#REF!</definedName>
    <definedName name="Z_480" localSheetId="13">#REF!</definedName>
    <definedName name="Z_480">#REF!</definedName>
    <definedName name="Z_481" localSheetId="13">#REF!</definedName>
    <definedName name="Z_481">#REF!</definedName>
    <definedName name="Z_482" localSheetId="13">#REF!</definedName>
    <definedName name="Z_482">#REF!</definedName>
    <definedName name="Z_483" localSheetId="13">#REF!</definedName>
    <definedName name="Z_483">#REF!</definedName>
    <definedName name="Z_485" localSheetId="13">#REF!</definedName>
    <definedName name="Z_485">#REF!</definedName>
    <definedName name="Z_487" localSheetId="13">#REF!</definedName>
    <definedName name="Z_487">#REF!</definedName>
    <definedName name="Z_492" localSheetId="13">#REF!</definedName>
    <definedName name="Z_492">#REF!</definedName>
    <definedName name="Z_493" localSheetId="13">#REF!</definedName>
    <definedName name="Z_493">#REF!</definedName>
    <definedName name="Z_494" localSheetId="13">#REF!</definedName>
    <definedName name="Z_494">#REF!</definedName>
    <definedName name="Z_495" localSheetId="13">#REF!</definedName>
    <definedName name="Z_495">#REF!</definedName>
    <definedName name="Z_496" localSheetId="13">#REF!</definedName>
    <definedName name="Z_496">#REF!</definedName>
    <definedName name="Z_499" localSheetId="13">#REF!</definedName>
    <definedName name="Z_499">#REF!</definedName>
    <definedName name="Z_4D0A5E41_C247_11D6_BAAC_00508D3936C3_.wvu.Cols" hidden="1">#REF!</definedName>
    <definedName name="Z_4D0A5E41_C247_11D6_BAAC_00508D3936C3_.wvu.PrintArea" hidden="1">#REF!</definedName>
    <definedName name="Z_4D0A5E41_C247_11D6_BAAC_00508D3936C3_.wvu.PrintTitles" hidden="1">#REF!</definedName>
    <definedName name="Z_4D0A5E42_C247_11D6_BAAC_00508D3936C3_.wvu.Cols" hidden="1">#REF!</definedName>
    <definedName name="Z_4D0A5E42_C247_11D6_BAAC_00508D3936C3_.wvu.PrintArea" hidden="1">#REF!</definedName>
    <definedName name="Z_4D0A5E42_C247_11D6_BAAC_00508D3936C3_.wvu.PrintTitles" hidden="1">#REF!</definedName>
    <definedName name="Z_500" localSheetId="13">#REF!</definedName>
    <definedName name="Z_500">#REF!</definedName>
    <definedName name="Z_501" localSheetId="13">#REF!</definedName>
    <definedName name="Z_501">#REF!</definedName>
    <definedName name="Z_502" localSheetId="13">#REF!</definedName>
    <definedName name="Z_502">#REF!</definedName>
    <definedName name="Z_503" localSheetId="13">#REF!</definedName>
    <definedName name="Z_503">#REF!</definedName>
    <definedName name="Z_504" localSheetId="13">#REF!</definedName>
    <definedName name="Z_504">#REF!</definedName>
    <definedName name="Z_506" localSheetId="13">#REF!</definedName>
    <definedName name="Z_506">#REF!</definedName>
    <definedName name="Z_507" localSheetId="13">#REF!</definedName>
    <definedName name="Z_507">#REF!</definedName>
    <definedName name="Z_508" localSheetId="13">#REF!</definedName>
    <definedName name="Z_508">#REF!</definedName>
    <definedName name="Z_509" localSheetId="13">#REF!</definedName>
    <definedName name="Z_509">#REF!</definedName>
    <definedName name="Z_512" localSheetId="13">#REF!</definedName>
    <definedName name="Z_512">#REF!</definedName>
    <definedName name="Z_513" localSheetId="13">#REF!</definedName>
    <definedName name="Z_513">#REF!</definedName>
    <definedName name="Z_52BE47E4_0413_11D6_B365_00E04C390217_.wvu.PrintArea" hidden="1">#REF!</definedName>
    <definedName name="Z_5C48FFE0_C25E_11D5_A755_00A0247B1186_.wvu.PrintTitles" hidden="1">#REF!</definedName>
    <definedName name="Z_5C48FFE0_C25E_11D5_A755_00A0247B1186_.wvu.Rows" hidden="1">#REF!,#REF!</definedName>
    <definedName name="Z_66D84DA0_D949_11D6_BAAC_00508D3936C3_.wvu.Cols" hidden="1">#REF!</definedName>
    <definedName name="Z_67EFEDB9_998B_11D7_BAAE_00508D3936C3_.wvu.Cols" hidden="1">#REF!,#REF!,#REF!,#REF!,#REF!,#REF!,#REF!</definedName>
    <definedName name="Z_67EFEDB9_998B_11D7_BAAE_00508D3936C3_.wvu.FilterData" hidden="1">#REF!</definedName>
    <definedName name="Z_67EFEDB9_998B_11D7_BAAE_00508D3936C3_.wvu.PrintArea" hidden="1">#REF!</definedName>
    <definedName name="Z_67EFEDB9_998B_11D7_BAAE_00508D3936C3_.wvu.PrintTitles" hidden="1">#REF!,#REF!</definedName>
    <definedName name="Z_67EFEDB9_998B_11D7_BAAE_00508D3936C3_.wvu.Rows" hidden="1">#REF!,#REF!,#REF!</definedName>
    <definedName name="Z_67EFEDBB_998B_11D7_BAAE_00508D3936C3_.wvu.Cols" hidden="1">#REF!</definedName>
    <definedName name="Z_67EFEDCD_998B_11D7_BAAE_00508D3936C3_.wvu.Cols" hidden="1">#REF!,#REF!,#REF!</definedName>
    <definedName name="Z_67EFEDCD_998B_11D7_BAAE_00508D3936C3_.wvu.PrintTitles" hidden="1">#REF!,#REF!</definedName>
    <definedName name="Z_67EFEDCD_998B_11D7_BAAE_00508D3936C3_.wvu.Rows" hidden="1">#REF!,#REF!</definedName>
    <definedName name="Z_67EFEDCF_998B_11D7_BAAE_00508D3936C3_.wvu.Cols" hidden="1">#REF!,#REF!</definedName>
    <definedName name="Z_67EFEDCF_998B_11D7_BAAE_00508D3936C3_.wvu.PrintArea" hidden="1">#REF!</definedName>
    <definedName name="Z_67EFEDCF_998B_11D7_BAAE_00508D3936C3_.wvu.PrintTitles" hidden="1">#REF!</definedName>
    <definedName name="Z_67EFEDD5_998B_11D7_BAAE_00508D3936C3_.wvu.PrintArea" hidden="1">#REF!</definedName>
    <definedName name="Z_6A81CA78_7649_11D7_8A93_00508D2DD736_.wvu.Cols" hidden="1">#REF!</definedName>
    <definedName name="Z_6A81CA78_7649_11D7_8A93_00508D2DD736_.wvu.FilterData" hidden="1">#REF!</definedName>
    <definedName name="Z_6A81CA78_7649_11D7_8A93_00508D2DD736_.wvu.Rows" hidden="1">#REF!</definedName>
    <definedName name="Z_6D622941_8B28_11D5_AB98_A160CBDC817A_.wvu.Cols" hidden="1">#REF!</definedName>
    <definedName name="Z_6D622941_8B28_11D5_AB98_A160CBDC817A_.wvu.PrintTitles" hidden="1">#REF!</definedName>
    <definedName name="Z_6D622941_8B28_11D5_AB98_A160CBDC817A_.wvu.Rows" hidden="1">#REF!,#REF!,#REF!,#REF!</definedName>
    <definedName name="Z_6D622942_8B28_11D5_AB98_A160CBDC817A_.wvu.Cols" hidden="1">#REF!</definedName>
    <definedName name="Z_6D622942_8B28_11D5_AB98_A160CBDC817A_.wvu.PrintTitles" hidden="1">#REF!</definedName>
    <definedName name="Z_6D622942_8B28_11D5_AB98_A160CBDC817A_.wvu.Rows" hidden="1">#REF!</definedName>
    <definedName name="Z_6FF94720_C0F0_11D6_B1E9_00E04C390217_.wvu.Cols" hidden="1">#REF!,#REF!</definedName>
    <definedName name="Z_70B06D83_C2D9_11D5_AB98_0080AD7F2B9C_.wvu.Rows" hidden="1">#REF!,#REF!,#REF!</definedName>
    <definedName name="Z_72EE3867_0384_11D7_BAAD_00508D3936C3_.wvu.PrintArea" hidden="1">#REF!</definedName>
    <definedName name="Z_72EE3867_0384_11D7_BAAD_00508D3936C3_.wvu.PrintTitles" hidden="1">#REF!</definedName>
    <definedName name="Z_746852D3_BFD6_47E8_9DA9_56CF052FA174_.wvu.Rows" hidden="1">#REF!</definedName>
    <definedName name="Z_81C4DD18_7C87_11D6_B1E8_00E04C390217_.wvu.Cols" hidden="1">#REF!</definedName>
    <definedName name="Z_81C4DD18_7C87_11D6_B1E8_00E04C390217_.wvu.PrintArea" hidden="1">#REF!</definedName>
    <definedName name="Z_82A3B96D_04E8_11D6_B365_00E04C390217_.wvu.Rows" hidden="1">#REF!</definedName>
    <definedName name="Z_842B6700_0057_11D6_8D11_0080AD7F1E3D_.wvu.PrintTitles" hidden="1">#REF!</definedName>
    <definedName name="Z_84D2A682_D22C_11D6_B1E9_00E04C390217_.wvu.Cols" hidden="1">#REF!,#REF!,#REF!,#REF!,#REF!,#REF!,#REF!,#REF!</definedName>
    <definedName name="Z_851974E1_2C67_11D6_AD48_00C126020E68_.wvu.Cols">NA()</definedName>
    <definedName name="Z_851974E1_2C67_11D6_AD48_00C126020E68_.wvu.PrintArea">"$#REF!.$A$1:$AMJ$1048576"</definedName>
    <definedName name="Z_852F0843_003F_11D6_AB98_0080AD7F2B9C_.wvu.Cols" hidden="1">#REF!,#REF!,#REF!,#REF!</definedName>
    <definedName name="Z_93A799A5_23E0_11D7_BAAD_00508D3936C3_.wvu.PrintTitles" hidden="1">#REF!</definedName>
    <definedName name="Z_9EF739CB_9998_11D7_8C04_00508D4511B4_.wvu.Cols" hidden="1">#REF!,#REF!,#REF!</definedName>
    <definedName name="Z_9EF739CB_9998_11D7_8C04_00508D4511B4_.wvu.PrintTitles" hidden="1">#REF!,#REF!</definedName>
    <definedName name="Z_9EF739CB_9998_11D7_8C04_00508D4511B4_.wvu.Rows" hidden="1">#REF!,#REF!</definedName>
    <definedName name="Z_9EF739DC_9998_11D7_8C04_00508D4511B4_.wvu.Cols" hidden="1">#REF!</definedName>
    <definedName name="Z_9EF739DF_9998_11D7_8C04_00508D4511B4_.wvu.Cols" hidden="1">#REF!,#REF!,#REF!,#REF!,#REF!,#REF!</definedName>
    <definedName name="Z_9EF739DF_9998_11D7_8C04_00508D4511B4_.wvu.FilterData" hidden="1">#REF!</definedName>
    <definedName name="Z_9EF739DF_9998_11D7_8C04_00508D4511B4_.wvu.PrintArea" hidden="1">#REF!</definedName>
    <definedName name="Z_9EF739DF_9998_11D7_8C04_00508D4511B4_.wvu.PrintTitles" hidden="1">#REF!,#REF!</definedName>
    <definedName name="Z_9EF739DF_9998_11D7_8C04_00508D4511B4_.wvu.Rows" hidden="1">#REF!,#REF!</definedName>
    <definedName name="Z_A4D7FA71_D939_11D7_BAAC_00508D3936C3_.wvu.Rows" hidden="1">#REF!,#REF!,#REF!,#REF!,#REF!,#REF!,#REF!,#REF!</definedName>
    <definedName name="Z_ACFF0692_8FBB_45EE_B4BF_BC4D60228F9B_.wvu.Cols" hidden="1">#REF!,#REF!</definedName>
    <definedName name="Z_ACFF0692_8FBB_45EE_B4BF_BC4D60228F9B_.wvu.FilterData" hidden="1">#REF!</definedName>
    <definedName name="Z_B220CB20_0621_11D7_AE01_00C026AA8282_.wvu.Rows" hidden="1">#REF!,#REF!,#REF!,#REF!</definedName>
    <definedName name="Z_B927D81D_92FF_445C_AE95_5FBA6CCE2A89_.wvu.PrintArea" localSheetId="13" hidden="1">#REF!</definedName>
    <definedName name="Z_B927D81D_92FF_445C_AE95_5FBA6CCE2A89_.wvu.PrintArea" hidden="1">#REF!</definedName>
    <definedName name="Z_BE948CA1_E783_11DB_ACE7_0050BA326FA0_.wvu.PrintArea" localSheetId="13" hidden="1">#REF!</definedName>
    <definedName name="Z_BE948CA1_E783_11DB_ACE7_0050BA326FA0_.wvu.PrintArea" hidden="1">#REF!</definedName>
    <definedName name="Z_CBC4CEED_B128_11D7_BAAA_00508D3936C3_.wvu.Cols" hidden="1">#REF!,#REF!,#REF!</definedName>
    <definedName name="Z_CBC4CEED_B128_11D7_BAAA_00508D3936C3_.wvu.PrintArea" hidden="1">#REF!</definedName>
    <definedName name="Z_CBC4CEED_B128_11D7_BAAA_00508D3936C3_.wvu.PrintTitles" hidden="1">#REF!</definedName>
    <definedName name="Z_CBC4CEF1_B128_11D7_BAAA_00508D3936C3_.wvu.Cols" hidden="1">#REF!,#REF!</definedName>
    <definedName name="Z_CBC4CEF1_B128_11D7_BAAA_00508D3936C3_.wvu.PrintArea" hidden="1">#REF!</definedName>
    <definedName name="Z_CBC4CEF1_B128_11D7_BAAA_00508D3936C3_.wvu.PrintTitles" hidden="1">#REF!</definedName>
    <definedName name="Z_DBC3E0ED_4F77_4005_AB18_E0E51286139D_.wvu.Cols" hidden="1">#REF!,#REF!,#REF!</definedName>
    <definedName name="Z_DBC3E0ED_4F77_4005_AB18_E0E51286139D_.wvu.Rows" hidden="1">#REF!</definedName>
    <definedName name="Z_DC41D810_DAD8_11D2_A4E1_00105AF280E4_.wvu.Cols" hidden="1">#REF!,#REF!,#REF!,#REF!,#REF!</definedName>
    <definedName name="Z_DC41D810_DAD8_11D2_A4E1_00105AF280E4_.wvu.PrintTitles" hidden="1">#REF!</definedName>
    <definedName name="Z_DD4F4DC4_75A3_11D7_8A93_00508D2DD736_.wvu.Cols" hidden="1">#REF!</definedName>
    <definedName name="Z_DE54EB4E_7288_4CBC_B1F8_54C2468A83E6_.wvu.Cols" hidden="1">#REF!,#REF!</definedName>
    <definedName name="Z_DE54EB4E_7288_4CBC_B1F8_54C2468A83E6_.wvu.PrintArea" hidden="1">#REF!</definedName>
    <definedName name="Z_DE54EB4E_7288_4CBC_B1F8_54C2468A83E6_.wvu.Rows" hidden="1">#REF!,#REF!,#REF!,#REF!</definedName>
    <definedName name="Z_E3124F71_ECAF_11D9_819F_002018451758_.wvu.PrintArea" localSheetId="13" hidden="1">#REF!</definedName>
    <definedName name="Z_E3124F71_ECAF_11D9_819F_002018451758_.wvu.PrintArea" hidden="1">#REF!</definedName>
    <definedName name="Z_ED5C67A0_0A0D_11D5_A7C7_008048C7E06D_.wvu.PrintArea_1">NA()</definedName>
    <definedName name="Z_ED5C67A0_0A0D_11D5_A7C7_008048C7E06D_.wvu.PrintArea_2">"$#REF!.$A$1:$AI$17"</definedName>
    <definedName name="Z_F7CE221A_75B9_11D7_8A93_00508D2DD736_.wvu.Cols" hidden="1">#REF!</definedName>
    <definedName name="Z_F7CE221B_75B9_11D7_8A93_00508D2DD736_.wvu.Rows" hidden="1">#REF!</definedName>
    <definedName name="Z_F8DCFA98_958C_11D6_88EF_00C026A989EF_.wvu.FilterData" hidden="1">#REF!</definedName>
    <definedName name="Z_F93949A5_3508_11D6_AB98_0080AD7F2B9C_.wvu.Cols" hidden="1">#REF!,#REF!</definedName>
    <definedName name="Z_F93949A5_3508_11D6_AB98_0080AD7F2B9C_.wvu.PrintTitles" hidden="1">#REF!,#REF!</definedName>
    <definedName name="Z_FBAA22C1_2B69_11D6_9D70_00C1260205F1_.wvu.Cols">NA()</definedName>
    <definedName name="z_Group">#REF!</definedName>
    <definedName name="z_Jikko">#REF!</definedName>
    <definedName name="Z_L_I_T_E_N">#N/A</definedName>
    <definedName name="za" hidden="1">{#N/A,#N/A,FALSE,"CMN_FE"}</definedName>
    <definedName name="zc">#REF!</definedName>
    <definedName name="ZCTCUM">#REF!</definedName>
    <definedName name="zdasdsafd">#REF!</definedName>
    <definedName name="zdgzdg" localSheetId="13">#REF!</definedName>
    <definedName name="zdgzdg">#REF!</definedName>
    <definedName name="zdsf" localSheetId="13">#REF!</definedName>
    <definedName name="zdsf">#REF!</definedName>
    <definedName name="ze" hidden="1">{#N/A,#N/A,FALSE,"Profit Status";#N/A,#N/A,FALSE,"Invest";#N/A,#N/A,FALSE,"Revenue";#N/A,#N/A,FALSE,"Variable Cost";#N/A,#N/A,FALSE,"Options &amp; Series"}</definedName>
    <definedName name="ZeileErsteLine341" localSheetId="13">#REF!</definedName>
    <definedName name="ZeileErsteLine341">#REF!</definedName>
    <definedName name="ZERO">#REF!</definedName>
    <definedName name="ZERO_BILLS">#REF!</definedName>
    <definedName name="Zero_BP_02_JUL_02">#REF!</definedName>
    <definedName name="zewgb">#REF!</definedName>
    <definedName name="zewguv">#REF!</definedName>
    <definedName name="zezere" hidden="1">{"'1-TheatreBkgs'!$A$1:$L$102"}</definedName>
    <definedName name="zfgha" localSheetId="13">#REF!</definedName>
    <definedName name="zfgha">#REF!</definedName>
    <definedName name="Zip" localSheetId="13">#REF!</definedName>
    <definedName name="Zip">#REF!</definedName>
    <definedName name="ZONA">#REF!</definedName>
    <definedName name="ZONA1">#REF!</definedName>
    <definedName name="ZONA2">#REF!</definedName>
    <definedName name="ZONA3">#N/A</definedName>
    <definedName name="ZONA4">#REF!</definedName>
    <definedName name="ZONA5">#REF!</definedName>
    <definedName name="ZONA6">#REF!</definedName>
    <definedName name="ZONA7">#REF!</definedName>
    <definedName name="ZONA8">#REF!</definedName>
    <definedName name="zonastampa">#REF!</definedName>
    <definedName name="zone">#N/A</definedName>
    <definedName name="ZONE29" localSheetId="13">#REF!</definedName>
    <definedName name="ZONE29">#REF!</definedName>
    <definedName name="ZONE30" localSheetId="13">#REF!</definedName>
    <definedName name="ZONE30">#REF!</definedName>
    <definedName name="ZONE31" localSheetId="13">#REF!</definedName>
    <definedName name="ZONE31">#REF!</definedName>
    <definedName name="ZONE32" localSheetId="13">#REF!</definedName>
    <definedName name="ZONE32">#REF!</definedName>
    <definedName name="zw">#REF!</definedName>
    <definedName name="zxz"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zy" hidden="1">{#N/A,#N/A,FALSE,"CMN_FE"}</definedName>
    <definedName name="ZYX" localSheetId="13">#REF!</definedName>
    <definedName name="ZYX">#REF!</definedName>
    <definedName name="zyz" hidden="1">{#N/A,#N/A,FALSE,"CMN_FE"}</definedName>
    <definedName name="zz">#REF!</definedName>
    <definedName name="zz_moltiplicatore">#REF!</definedName>
    <definedName name="zztab1">#REF!</definedName>
    <definedName name="zztabdato">#REF!</definedName>
    <definedName name="ZZZ" localSheetId="13">#REF!</definedName>
    <definedName name="ZZZ">#REF!</definedName>
    <definedName name="zzzz" hidden="1">{"'BGT2001'!$A$1:$AE$112"}</definedName>
    <definedName name="zzzzzz" hidden="1">{#N/A,#N/A,FALSE,"Aging Summary";#N/A,#N/A,FALSE,"Ratio Analysis";#N/A,#N/A,FALSE,"Test 120 Day Accts";#N/A,#N/A,FALSE,"Tickmarks"}</definedName>
    <definedName name="zzzzzz_2" hidden="1">{#N/A,#N/A,FALSE,"Aging Summary";#N/A,#N/A,FALSE,"Ratio Analysis";#N/A,#N/A,FALSE,"Test 120 Day Accts";#N/A,#N/A,FALSE,"Tickmarks"}</definedName>
    <definedName name="ZZZZZZZZZZZZZ">#N/A</definedName>
    <definedName name="zzzzzzzzzzzzzz">#REF!</definedName>
    <definedName name="zzzzzzzzzzzzzzzzzzz" hidden="1">{"'BGT2001'!$A$1:$AE$112"}</definedName>
    <definedName name="ZZZZZZZZZZZZZZZZZZZZ">#REF!</definedName>
    <definedName name="あ">#REF!</definedName>
    <definedName name="あＳ">#REF!</definedName>
    <definedName name="あああ">#REF!</definedName>
    <definedName name="ああああ">#REF!</definedName>
    <definedName name="あああああ">#REF!</definedName>
    <definedName name="ああああああ">#REF!</definedName>
    <definedName name="か">#REF!</definedName>
    <definedName name="グ月">#REF!</definedName>
    <definedName name="グ月順">#REF!</definedName>
    <definedName name="さ">#REF!</definedName>
    <definedName name="サブ勘定">#REF!</definedName>
    <definedName name="ｻﾏﾘｰ表ﾌﾟﾘﾝﾄｴﾘｱ">#REF!</definedName>
    <definedName name="しがぎんﾘｰｽ">#REF!</definedName>
    <definedName name="ｼﾞｬｲﾛｻﾎﾟｰﾄ">#REF!</definedName>
    <definedName name="ｾｶﾞ･ﾘｰｽ">#REF!</definedName>
    <definedName name="せとぎんﾘｰｽ">#REF!</definedName>
    <definedName name="その他">#REF!</definedName>
    <definedName name="とりぎんﾘｰｽ">#REF!</definedName>
    <definedName name="ﾆｺﾏｰﾄﾊｳｼﾞﾝｸﾞ">#REF!</definedName>
    <definedName name="ﾆﾁﾒﾝ・ﾃﾞｰﾀ_ｼｽﾃﾑ">#REF!</definedName>
    <definedName name="ﾆｯｾｲ_ﾘｰｽ">#REF!</definedName>
    <definedName name="ﾍﾟｶﾞｻｽ_ﾘｰｽ">#REF!</definedName>
    <definedName name="みなとﾘｰｽ">#REF!</definedName>
    <definedName name="もりた" localSheetId="13">#REF!</definedName>
    <definedName name="もりた">#REF!</definedName>
    <definedName name="ら">#REF!</definedName>
    <definedName name="ﾗﾝｷﾝｸﾞ20億超集計0406">#REF!</definedName>
    <definedName name="レート">#REF!</definedName>
    <definedName name="ﾚﾝﾀｶｰ中国">#REF!</definedName>
    <definedName name="ﾚﾝﾀｶｰ北陸">#REF!</definedName>
    <definedName name="ㄱㄱㄱ">#REF!</definedName>
    <definedName name="가1" localSheetId="13">#REF!</definedName>
    <definedName name="가1">#REF!</definedName>
    <definedName name="가2" localSheetId="13">#REF!</definedName>
    <definedName name="가2">#REF!</definedName>
    <definedName name="가3" localSheetId="13">#REF!</definedName>
    <definedName name="가3">#REF!</definedName>
    <definedName name="간경1">#REF!</definedName>
    <definedName name="간경2">#REF!</definedName>
    <definedName name="간경3">#REF!</definedName>
    <definedName name="간경4">#REF!</definedName>
    <definedName name="간노1">#REF!</definedName>
    <definedName name="간노2">#REF!</definedName>
    <definedName name="간재">#REF!</definedName>
    <definedName name="감가">#REF!</definedName>
    <definedName name="개발차종">#N/A</definedName>
    <definedName name="건">#N/A</definedName>
    <definedName name="계전2" hidden="1">#REF!</definedName>
    <definedName name="공">#REF!</definedName>
    <definedName name="공사명">#REF!</definedName>
    <definedName name="공장">#REF!</definedName>
    <definedName name="권">#N/A</definedName>
    <definedName name="권종원">#N/A</definedName>
    <definedName name="기계설치공">#REF!</definedName>
    <definedName name="기계설치공__플랜트">#REF!</definedName>
    <definedName name="기업투자">#REF!</definedName>
    <definedName name="기타_선택">#REF!</definedName>
    <definedName name="기타_선택1">#REF!</definedName>
    <definedName name="김세일">#N/A</definedName>
    <definedName name="김일">#N/A</definedName>
    <definedName name="ㄴㅇㄹ">#N/A</definedName>
    <definedName name="납기일">#REF!</definedName>
    <definedName name="내역서">#REF!</definedName>
    <definedName name="누적매출" localSheetId="13">#REF!</definedName>
    <definedName name="누적매출">#REF!</definedName>
    <definedName name="단위_백만원">#REF!</definedName>
    <definedName name="당기매출" localSheetId="13">#REF!</definedName>
    <definedName name="당기매출">#REF!</definedName>
    <definedName name="당등">#REF!</definedName>
    <definedName name="대" hidden="1">{"Edition",#N/A,FALSE,"Data"}</definedName>
    <definedName name="대_1" hidden="1">{"Edition",#N/A,FALSE,"Data"}</definedName>
    <definedName name="대비표_COMP">#REF!</definedName>
    <definedName name="대비표_선택">#REF!</definedName>
    <definedName name="ㄹㅇ">#REF!</definedName>
    <definedName name="ㄹㅇㄴ" hidden="1">{"'Sheet1'!$L$16"}</definedName>
    <definedName name="ㄹㅇㄴ_1" hidden="1">{"'Sheet1'!$L$16"}</definedName>
    <definedName name="ㅁ01">#REF!</definedName>
    <definedName name="ㅁ1">#REF!</definedName>
    <definedName name="ㅁㅁㅁ">#REF!</definedName>
    <definedName name="ㅁㅁㅁㅁ" hidden="1">{"Edition",#N/A,FALSE,"Data"}</definedName>
    <definedName name="ㅁㅁㅁㅁ_1" hidden="1">{"Edition",#N/A,FALSE,"Data"}</definedName>
    <definedName name="모른다니까" localSheetId="13">#REF!</definedName>
    <definedName name="모른다니까">#REF!</definedName>
    <definedName name="목공">#REF!</definedName>
    <definedName name="목도공">#REF!</definedName>
    <definedName name="몰라" localSheetId="13">#REF!</definedName>
    <definedName name="몰라">#REF!</definedName>
    <definedName name="몰라_1" hidden="1">{"Edition",#N/A,FALSE,"Data"}</definedName>
    <definedName name="ㅂ">#REF!</definedName>
    <definedName name="ㅂㅂㅂ">#REF!</definedName>
    <definedName name="ㅂㅂㅂㅂㅂ">#REF!</definedName>
    <definedName name="배관공">#REF!</definedName>
    <definedName name="보통_인부">#REF!</definedName>
    <definedName name="부분합">#REF!</definedName>
    <definedName name="부분합범위">#REF!</definedName>
    <definedName name="비목2">#REF!</definedName>
    <definedName name="비목3">#REF!</definedName>
    <definedName name="비목4">#REF!</definedName>
    <definedName name="ㅅㄷ" hidden="1">{"'Sheet1'!$L$16"}</definedName>
    <definedName name="ㅅㄷ_1" hidden="1">{"'Sheet1'!$L$16"}</definedName>
    <definedName name="사외">#REF!</definedName>
    <definedName name="선투입추정">#REF!</definedName>
    <definedName name="세일">#N/A</definedName>
    <definedName name="소모비">#REF!</definedName>
    <definedName name="소분류동적A">"OFFSET('규격'!$C$1,1,'규격'!$A$15-1,COUNTA(OFFSET('규격'!$E$3,1,'규격'!$H$3-1,10,1),1))"</definedName>
    <definedName name="수주일">#REF!</definedName>
    <definedName name="시기조정" hidden="1">{#N/A,#N/A,FALSE,"인원";#N/A,#N/A,FALSE,"비용2";#N/A,#N/A,FALSE,"비용1";#N/A,#N/A,FALSE,"비용";#N/A,#N/A,FALSE,"보증2";#N/A,#N/A,FALSE,"보증1";#N/A,#N/A,FALSE,"보증";#N/A,#N/A,FALSE,"손익1";#N/A,#N/A,FALSE,"손익";#N/A,#N/A,FALSE,"부서별매출";#N/A,#N/A,FALSE,"매출"}</definedName>
    <definedName name="시기조정_2" hidden="1">{#N/A,#N/A,FALSE,"인원";#N/A,#N/A,FALSE,"비용2";#N/A,#N/A,FALSE,"비용1";#N/A,#N/A,FALSE,"비용";#N/A,#N/A,FALSE,"보증2";#N/A,#N/A,FALSE,"보증1";#N/A,#N/A,FALSE,"보증";#N/A,#N/A,FALSE,"손익1";#N/A,#N/A,FALSE,"손익";#N/A,#N/A,FALSE,"부서별매출";#N/A,#N/A,FALSE,"매출"}</definedName>
    <definedName name="신용" hidden="1">{#N/A,#N/A,FALSE,"인원";#N/A,#N/A,FALSE,"비용2";#N/A,#N/A,FALSE,"비용1";#N/A,#N/A,FALSE,"비용";#N/A,#N/A,FALSE,"보증2";#N/A,#N/A,FALSE,"보증1";#N/A,#N/A,FALSE,"보증";#N/A,#N/A,FALSE,"손익1";#N/A,#N/A,FALSE,"손익";#N/A,#N/A,FALSE,"부서별매출";#N/A,#N/A,FALSE,"매출"}</definedName>
    <definedName name="신용_2"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신용1_2" hidden="1">{#N/A,#N/A,FALSE,"인원";#N/A,#N/A,FALSE,"비용2";#N/A,#N/A,FALSE,"비용1";#N/A,#N/A,FALSE,"비용";#N/A,#N/A,FALSE,"보증2";#N/A,#N/A,FALSE,"보증1";#N/A,#N/A,FALSE,"보증";#N/A,#N/A,FALSE,"손익1";#N/A,#N/A,FALSE,"손익";#N/A,#N/A,FALSE,"부서별매출";#N/A,#N/A,FALSE,"매출"}</definedName>
    <definedName name="ㅇㄴㄹㅇㄹㄴㅇㄹ">#REF!</definedName>
    <definedName name="양식1">#REF!</definedName>
    <definedName name="양식2">#REF!</definedName>
    <definedName name="양식3">#REF!</definedName>
    <definedName name="엘피드럼">#REF!</definedName>
    <definedName name="영흥" hidden="1">{"Edition",#N/A,FALSE,"Data"}</definedName>
    <definedName name="영흥_1" hidden="1">{"Edition",#N/A,FALSE,"Data"}</definedName>
    <definedName name="영흥2" hidden="1">{"Edition",#N/A,FALSE,"Data"}</definedName>
    <definedName name="영흥2_1" hidden="1">{"Edition",#N/A,FALSE,"Data"}</definedName>
    <definedName name="원가집계">#REF!</definedName>
    <definedName name="월_판매">#REF!</definedName>
    <definedName name="위치" hidden="1">{"Edition",#N/A,FALSE,"Data"}</definedName>
    <definedName name="위치_1" hidden="1">{"Edition",#N/A,FALSE,"Data"}</definedName>
    <definedName name="은성호">BlankMacro1</definedName>
    <definedName name="이지숙">BlankMacro1</definedName>
    <definedName name="일">#N/A</definedName>
    <definedName name="장수인">#N/A</definedName>
    <definedName name="전">#REF!</definedName>
    <definedName name="전장">#REF!</definedName>
    <definedName name="전체">#REF!</definedName>
    <definedName name="정비대수" hidden="1">{#N/A,#N/A,FALSE,"인원";#N/A,#N/A,FALSE,"비용2";#N/A,#N/A,FALSE,"비용1";#N/A,#N/A,FALSE,"비용";#N/A,#N/A,FALSE,"보증2";#N/A,#N/A,FALSE,"보증1";#N/A,#N/A,FALSE,"보증";#N/A,#N/A,FALSE,"손익1";#N/A,#N/A,FALSE,"손익";#N/A,#N/A,FALSE,"부서별매출";#N/A,#N/A,FALSE,"매출"}</definedName>
    <definedName name="제원">#REF!</definedName>
    <definedName name="제조원가">#REF!</definedName>
    <definedName name="종원">#N/A</definedName>
    <definedName name="주택사업본부">#REF!</definedName>
    <definedName name="중장비건축">BlankMacro1</definedName>
    <definedName name="증계">#N/A</definedName>
    <definedName name="증대">#N/A</definedName>
    <definedName name="증대2">#N/A</definedName>
    <definedName name="지1">#REF!</definedName>
    <definedName name="지21">#REF!</definedName>
    <definedName name="지22">#REF!</definedName>
    <definedName name="지23">#REF!</definedName>
    <definedName name="지24">#REF!</definedName>
    <definedName name="지25">#REF!</definedName>
    <definedName name="지숙1">BlankMacro1</definedName>
    <definedName name="지지물">#REF!</definedName>
    <definedName name="지지물집계">#REF!</definedName>
    <definedName name="직노">#REF!</definedName>
    <definedName name="직접_선택">#REF!</definedName>
    <definedName name="직접재료비">#REF!</definedName>
    <definedName name="짚게">#REF!</definedName>
    <definedName name="차량">BlankMacro1</definedName>
    <definedName name="차량1">BlankMacro1</definedName>
    <definedName name="차체" localSheetId="13">#REF!</definedName>
    <definedName name="차체">#REF!</definedName>
    <definedName name="철구사업본부">#REF!</definedName>
    <definedName name="총경비" localSheetId="13">#REF!</definedName>
    <definedName name="총경비">#REF!</definedName>
    <definedName name="총노무비" localSheetId="13">#REF!</definedName>
    <definedName name="총노무비">#REF!</definedName>
    <definedName name="총재료비" localSheetId="13">#REF!</definedName>
    <definedName name="총재료비">#REF!</definedName>
    <definedName name="최상철">BlankMacro1</definedName>
    <definedName name="추" hidden="1">{"'Sheet1'!$L$16"}</definedName>
    <definedName name="추_1" hidden="1">{"'Sheet1'!$L$16"}</definedName>
    <definedName name="추가분" hidden="1">{"'장비'!$A$3:$M$12"}</definedName>
    <definedName name="추가분_1" hidden="1">{"'장비'!$A$3:$M$12"}</definedName>
    <definedName name="클_레_임">#N/A</definedName>
    <definedName name="타부서_선택">#REF!</definedName>
    <definedName name="타부서_선택1">#REF!</definedName>
    <definedName name="텐">BlankMacro1</definedName>
    <definedName name="템1">BlankMacro1</definedName>
    <definedName name="템플리트모듈1">BlankMacro1</definedName>
    <definedName name="템플리트모듈2">BlankMacro1</definedName>
    <definedName name="템플리트모듈3">BlankMacro1</definedName>
    <definedName name="템플리트모듈4">BlankMacro1</definedName>
    <definedName name="템플리트모듈5">BlankMacro1</definedName>
    <definedName name="템플리트모듈6">BlankMacro1</definedName>
    <definedName name="토">#N/A</definedName>
    <definedName name="토목변경" hidden="1">{"'장비'!$A$3:$M$12"}</definedName>
    <definedName name="토목변경_1" hidden="1">{"'장비'!$A$3:$M$12"}</definedName>
    <definedName name="토목실행예산" hidden="1">{"'장비'!$A$3:$M$12"}</definedName>
    <definedName name="토목실행예산_1" hidden="1">{"'장비'!$A$3:$M$12"}</definedName>
    <definedName name="토목조정분" hidden="1">{"'장비'!$A$3:$M$12"}</definedName>
    <definedName name="토목조정분_1" hidden="1">{"'장비'!$A$3:$M$12"}</definedName>
    <definedName name="토탈">#REF!</definedName>
    <definedName name="특별_인부">#REF!</definedName>
    <definedName name="특장" localSheetId="13">#REF!</definedName>
    <definedName name="특장">#REF!</definedName>
    <definedName name="판매보증" hidden="1">{#N/A,#N/A,FALSE,"인원";#N/A,#N/A,FALSE,"비용2";#N/A,#N/A,FALSE,"비용1";#N/A,#N/A,FALSE,"비용";#N/A,#N/A,FALSE,"보증2";#N/A,#N/A,FALSE,"보증1";#N/A,#N/A,FALSE,"보증";#N/A,#N/A,FALSE,"손익1";#N/A,#N/A,FALSE,"손익";#N/A,#N/A,FALSE,"부서별매출";#N/A,#N/A,FALSE,"매출"}</definedName>
    <definedName name="판매보증_2" hidden="1">{#N/A,#N/A,FALSE,"인원";#N/A,#N/A,FALSE,"비용2";#N/A,#N/A,FALSE,"비용1";#N/A,#N/A,FALSE,"비용";#N/A,#N/A,FALSE,"보증2";#N/A,#N/A,FALSE,"보증1";#N/A,#N/A,FALSE,"보증";#N/A,#N/A,FALSE,"손익1";#N/A,#N/A,FALSE,"손익";#N/A,#N/A,FALSE,"부서별매출";#N/A,#N/A,FALSE,"매출"}</definedName>
    <definedName name="표">#N/A</definedName>
    <definedName name="품셈단가표">#REF!</definedName>
    <definedName name="플">#N/A</definedName>
    <definedName name="ㅎㅎㄹ" hidden="1">{"Edition",#N/A,FALSE,"Data"}</definedName>
    <definedName name="ㅎㅎㄹ_1" hidden="1">{"Edition",#N/A,FALSE,"Data"}</definedName>
    <definedName name="할" hidden="1">{"'Sheet1'!$L$16"}</definedName>
    <definedName name="할_1" hidden="1">{"'Sheet1'!$L$16"}</definedName>
    <definedName name="항" hidden="1">{"'Sheet1'!$L$16"}</definedName>
    <definedName name="항_1" hidden="1">{"'Sheet1'!$L$16"}</definedName>
    <definedName name="환율" localSheetId="13">#REF!</definedName>
    <definedName name="환율">#REF!</definedName>
    <definedName name="환율비" localSheetId="13">#REF!</definedName>
    <definedName name="환율비">#REF!</definedName>
    <definedName name="ㅏ1" hidden="1">#REF!</definedName>
    <definedName name="ㅐㅐ">#REF!</definedName>
    <definedName name="ㅐㅗㅅ">#REF!</definedName>
    <definedName name="ㅑㅅ" hidden="1">{"'Sheet1'!$L$16"}</definedName>
    <definedName name="ㅑㅅ_1" hidden="1">{"'Sheet1'!$L$16"}</definedName>
    <definedName name="ㅘ" hidden="1">{"'Sheet1'!$L$16"}</definedName>
    <definedName name="ㅘ_1" hidden="1">{"'Sheet1'!$L$16"}</definedName>
    <definedName name="ㅠ">#REF!</definedName>
    <definedName name="上対発ﾚｰﾄ">#REF!</definedName>
    <definedName name="中銀ﾘｰｽ">#REF!</definedName>
    <definedName name="予算ﾚｰﾄ">#REF!</definedName>
    <definedName name="今">#REF!</definedName>
    <definedName name="仲介">#REF!</definedName>
    <definedName name="佐川ﾘｰｽ">#REF!</definedName>
    <definedName name="億単位">#REF!</definedName>
    <definedName name="円vsドル_レート">#REF!</definedName>
    <definedName name="再ﾘｽ34期">#REF!</definedName>
    <definedName name="再ﾘｽ35期">#REF!</definedName>
    <definedName name="再ﾘｽ36期">#REF!</definedName>
    <definedName name="出差費用" hidden="1">{"'Sheet1'!$L$16"}</definedName>
    <definedName name="出発">#REF!</definedName>
    <definedName name="別紙３">#REF!</definedName>
    <definedName name="到着">#REF!</definedName>
    <definedName name="前月">#REF!</definedName>
    <definedName name="前期AR">#REF!</definedName>
    <definedName name="効率性">#REF!</definedName>
    <definedName name="勘定">#REF!</definedName>
    <definedName name="勝" localSheetId="13">#REF!</definedName>
    <definedName name="勝">#REF!</definedName>
    <definedName name="北銀ﾘｰｽ">#REF!</definedName>
    <definedName name="単位千円">#REF!</definedName>
    <definedName name="印刷">#REF!</definedName>
    <definedName name="印刷領域">#REF!</definedName>
    <definedName name="収益34期A">#REF!</definedName>
    <definedName name="収益34期B">#REF!</definedName>
    <definedName name="収益35期A">#REF!</definedName>
    <definedName name="収益35期B">#REF!</definedName>
    <definedName name="収益36期A">#REF!</definedName>
    <definedName name="収益36期B">#REF!</definedName>
    <definedName name="収益性">#REF!</definedName>
    <definedName name="合____計">#N/A</definedName>
    <definedName name="営業収益34期">#REF!</definedName>
    <definedName name="営業収益35期">#REF!</definedName>
    <definedName name="営業収益36期">#REF!</definedName>
    <definedName name="回収予定年月">#REF!</definedName>
    <definedName name="国1">#REF!</definedName>
    <definedName name="土地管理台帳">#REF!</definedName>
    <definedName name="基本デタ">#REF!</definedName>
    <definedName name="安全性">#REF!</definedName>
    <definedName name="完工工事_計">#N/A</definedName>
    <definedName name="実績レート">#REF!</definedName>
    <definedName name="実績代理店９月" localSheetId="13">#REF!,#REF!,#REF!,#REF!,#REF!,#REF!,#REF!,#REF!,#REF!,#REF!,#REF!,#REF!,#REF!</definedName>
    <definedName name="実績代理店９月">#REF!,#REF!,#REF!,#REF!,#REF!,#REF!,#REF!,#REF!,#REF!,#REF!,#REF!,#REF!,#REF!</definedName>
    <definedName name="対象日数">#REF!</definedName>
    <definedName name="小田さん用">#REF!</definedName>
    <definedName name="山口ﾘｰｽ">#REF!</definedName>
    <definedName name="山口抵当証券">#REF!</definedName>
    <definedName name="工事" localSheetId="13">#REF!</definedName>
    <definedName name="工事">#REF!</definedName>
    <definedName name="年">#REF!</definedName>
    <definedName name="年度">#REF!</definedName>
    <definedName name="当月">#REF!</definedName>
    <definedName name="徳銀ｵﾘｯｸｽ">#REF!</definedName>
    <definedName name="手数34期">#REF!</definedName>
    <definedName name="手数35期">#REF!</definedName>
    <definedName name="手数36期">#REF!</definedName>
    <definedName name="技術開発経費181">#REF!</definedName>
    <definedName name="技術開発経費182">#REF!</definedName>
    <definedName name="投資有価証券の科目内訳資料記入">#REF!</definedName>
    <definedName name="掛川">#REF!</definedName>
    <definedName name="提案レート下実行">#REF!</definedName>
    <definedName name="新規工事_計">#N/A</definedName>
    <definedName name="日付">#REF!</definedName>
    <definedName name="日数">#REF!</definedName>
    <definedName name="日立造船ﾋﾞｼﾞﾈｽ_ｸﾚｼﾞｯﾄ">#REF!</definedName>
    <definedName name="明細Ａ_８">#REF!</definedName>
    <definedName name="時価算出の方法について概略をご">#REF!</definedName>
    <definedName name="月">#REF!</definedName>
    <definedName name="有価証券残高明細0309">#REF!</definedName>
    <definedName name="期">#REF!</definedName>
    <definedName name="期間">#REF!</definedName>
    <definedName name="東営１部">#REF!</definedName>
    <definedName name="東営２部">#REF!</definedName>
    <definedName name="東営３部">#REF!</definedName>
    <definedName name="東営４部">#REF!</definedName>
    <definedName name="東営５部">#REF!</definedName>
    <definedName name="東営６部">#REF!</definedName>
    <definedName name="東営７部">#REF!</definedName>
    <definedName name="東営８部">#REF!</definedName>
    <definedName name="東営９部">#REF!</definedName>
    <definedName name="栗林ﾘｰｽ">#REF!</definedName>
    <definedName name="検索データ領域">#REF!</definedName>
    <definedName name="検索借方">#REF!</definedName>
    <definedName name="検索勘定科目">#REF!</definedName>
    <definedName name="検索組織名">#REF!</definedName>
    <definedName name="検索貸方">#REF!</definedName>
    <definedName name="残年数TABLE">#REF!</definedName>
    <definedName name="残高34期A">#REF!</definedName>
    <definedName name="残高34期B">#REF!</definedName>
    <definedName name="残高35期A">#REF!</definedName>
    <definedName name="残高35期B">#REF!</definedName>
    <definedName name="残高36期A">#REF!</definedName>
    <definedName name="残高36期B">#REF!</definedName>
    <definedName name="決算期区分">#REF!</definedName>
    <definedName name="泉銀総合ﾘｰｽ">#REF!</definedName>
    <definedName name="注意">#REF!</definedName>
    <definedName name="為替">#REF!</definedName>
    <definedName name="為替レートEU">#REF!</definedName>
    <definedName name="為替レートUS">#REF!</definedName>
    <definedName name="為替検討">#REF!</definedName>
    <definedName name="現代綜合商事經由分">#REF!</definedName>
    <definedName name="現法" localSheetId="13">#REF!</definedName>
    <definedName name="現法">#REF!</definedName>
    <definedName name="生産性">#REF!</definedName>
    <definedName name="用途一覧">#REF!</definedName>
    <definedName name="発注R01">"オートシェイプ 294"</definedName>
    <definedName name="発生34期A">#REF!</definedName>
    <definedName name="発生34期B">#REF!</definedName>
    <definedName name="発生35期A">#REF!</definedName>
    <definedName name="発生35期B">#REF!</definedName>
    <definedName name="百万単位">#REF!</definedName>
    <definedName name="百五ﾘｰｽ">#REF!</definedName>
    <definedName name="直轄" localSheetId="13">#REF!</definedName>
    <definedName name="直轄">#REF!</definedName>
    <definedName name="磐田">#REF!</definedName>
    <definedName name="科目9_ACCOUNT">#REF!</definedName>
    <definedName name="科目9_ACCOUNT1">#REF!</definedName>
    <definedName name="科目9_AMOUNT">#REF!</definedName>
    <definedName name="科目9_AMOUNT1">#REF!</definedName>
    <definedName name="科目9_OPTION">#REF!</definedName>
    <definedName name="科目9_OPTION1">#REF!</definedName>
    <definedName name="組織単位">#REF!</definedName>
    <definedName name="経営指標">#REF!</definedName>
    <definedName name="総括表">#REF!</definedName>
    <definedName name="背部">#N/A</definedName>
    <definedName name="脚注11_ACCOUNT">#REF!</definedName>
    <definedName name="脚注11_ACCOUNT1">#REF!</definedName>
    <definedName name="脚注11_AMOUNT">#REF!</definedName>
    <definedName name="脚注11_AMOUNT1">#REF!</definedName>
    <definedName name="脚注11_OPTION">#REF!</definedName>
    <definedName name="脚注11_OPTION1">#REF!</definedName>
    <definedName name="脚注12_ACCOUNT1">#REF!</definedName>
    <definedName name="脚注12_AMOUNT1">#REF!</definedName>
    <definedName name="脚注12_OPTION1">#REF!</definedName>
    <definedName name="脚注16_ACCOUNT">#REF!</definedName>
    <definedName name="脚注16_ACCOUNT1">#REF!</definedName>
    <definedName name="脚注16_AMOUNT">#REF!</definedName>
    <definedName name="脚注16_AMOUNT1">#REF!</definedName>
    <definedName name="脚注16_OPTION">#REF!</definedName>
    <definedName name="脚注16_OPTION1">#REF!</definedName>
    <definedName name="脚注3_ACCOUNT">#REF!</definedName>
    <definedName name="脚注3_AMOUNT">#REF!</definedName>
    <definedName name="脚注3_OPTION">#REF!</definedName>
    <definedName name="脚注5_ACCOUNT">#REF!</definedName>
    <definedName name="脚注5_ACCOUNT1">#REF!</definedName>
    <definedName name="脚注5_AMOUNT">#REF!</definedName>
    <definedName name="脚注5_AMOUNT1">#REF!</definedName>
    <definedName name="脚注5_OPTION">#REF!</definedName>
    <definedName name="脚注5_OPTION1">#REF!</definedName>
    <definedName name="薬源">#REF!</definedName>
    <definedName name="補助部門比率">#REF!</definedName>
    <definedName name="補助部門費_設計以外181">#REF!</definedName>
    <definedName name="補助部門費_設計以外182">#REF!</definedName>
    <definedName name="販管費率">#REF!</definedName>
    <definedName name="貸倒HEAD">#REF!</definedName>
    <definedName name="貸引増減表前期">#REF!</definedName>
    <definedName name="輸入">#REF!</definedName>
    <definedName name="配賦DB_Module.box2_select">#N/A</definedName>
    <definedName name="配賦DB_Module.OptionChk1">#N/A</definedName>
    <definedName name="配賦DB_Module.OptionChk2">#N/A</definedName>
    <definedName name="配賦DB_Module.OptionChk3">#N/A</definedName>
    <definedName name="配賦EX_Module.Haifu_Execute">#N/A</definedName>
    <definedName name="配賦EX_Module.Haifu_NumberEdit">#N/A</definedName>
    <definedName name="金額" localSheetId="13">#REF!</definedName>
    <definedName name="金額">#REF!</definedName>
    <definedName name="開発経費合計181">#REF!</definedName>
    <definedName name="開発経費合計182">#REF!</definedName>
    <definedName name="雇用">#REF!</definedName>
    <definedName name="電話代補助">#REF!</definedName>
    <definedName name="項___目">#REF!</definedName>
    <definedName name="香川銀ﾘｰｽ">#REF!</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22">
    <numFmt numFmtId="41" formatCode="_(* #,##0_);_(* \(#,##0\);_(* &quot;-&quot;_);_(@_)"/>
    <numFmt numFmtId="43" formatCode="_(* #,##0.00_);_(* \(#,##0.00\);_(* &quot;-&quot;??_);_(@_)"/>
    <numFmt numFmtId="56" formatCode="&quot;上午/下午 &quot;hh&quot;時&quot;mm&quot;分&quot;ss&quot;秒 &quot;"/>
    <numFmt numFmtId="164" formatCode="_ * #,##0.00_ ;_ * \-#,##0.00_ ;_ * &quot;-&quot;??_ ;_ @_ "/>
    <numFmt numFmtId="165" formatCode="_ * #,##0_ ;_ * \-#,##0_ ;_ * &quot;-&quot;??_ ;_ @_ "/>
    <numFmt numFmtId="166" formatCode="_ * #,##0.00_)\ _$_ ;_ * \(#,##0.00\)\ _$_ ;_ * &quot;-&quot;??_)\ _$_ ;_ @_ "/>
    <numFmt numFmtId="167" formatCode="_ * #,##0.0_ ;_ * \-#,##0.0_ ;_ * &quot;-&quot;??_ ;_ @_ "/>
    <numFmt numFmtId="168" formatCode="_(* #,##0_);_(* \(#,##0\);_(* &quot;-&quot;??_);_(@_)"/>
    <numFmt numFmtId="169" formatCode="mmmm\ dd\,\ yyyy"/>
    <numFmt numFmtId="170" formatCode="#,##0_ ;\-#,##0\ "/>
    <numFmt numFmtId="171" formatCode="[$-409]d/mmm/yy;@"/>
    <numFmt numFmtId="172" formatCode="_ * #,##0.0000_ ;_ * \-#,##0.0000_ ;_ * &quot;-&quot;??_ ;_ @_ "/>
    <numFmt numFmtId="173" formatCode="0.00000"/>
    <numFmt numFmtId="174" formatCode="0.0"/>
    <numFmt numFmtId="175" formatCode="dd\ mmmm\,\ yyyy"/>
    <numFmt numFmtId="176" formatCode="_-* #,##0.00_-;\-* #,##0.00_-;_-* &quot;-&quot;??_-;_-@_-"/>
    <numFmt numFmtId="177" formatCode="_-* #,##0.00\ [$€-1]_-;\-* #,##0.00\ [$€-1]_-;_-* &quot;-&quot;??\ [$€-1]_-"/>
    <numFmt numFmtId="178" formatCode="#,###,"/>
    <numFmt numFmtId="179" formatCode="General_)"/>
    <numFmt numFmtId="180" formatCode="_(* ###,0&quot;.&quot;00_);_(* \(###,0&quot;.&quot;00\);_(* &quot;-&quot;??_);_(@_)"/>
    <numFmt numFmtId="181" formatCode="0.0%;\(0.0%\)"/>
    <numFmt numFmtId="182" formatCode="\,"/>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F1568"/>
  <sheetViews>
    <sheetView workbookViewId="0" rightToLeft="0"/>
  </sheetViews>
  <sheetData>
    <row r="1">
      <c r="A1" t="str">
        <v>Entity</v>
      </c>
      <c r="B1" t="str">
        <v>COC Name</v>
      </c>
      <c r="C1" t="str">
        <v>GL Code</v>
      </c>
      <c r="D1" t="str">
        <v>GL Description</v>
      </c>
      <c r="E1" t="str">
        <v>Year2022</v>
      </c>
      <c r="F1" t="str">
        <v>Year2023</v>
      </c>
    </row>
    <row r="2">
      <c r="A2" t="str">
        <v>Bangalore</v>
      </c>
      <c r="B2" t="str">
        <v/>
      </c>
      <c r="C2">
        <v>111000000000</v>
      </c>
      <c r="D2" t="str">
        <v>S D WITH STAR DEN MEDIA</v>
      </c>
      <c r="E2">
        <v>2500</v>
      </c>
      <c r="F2">
        <v>-8600982.154</v>
      </c>
    </row>
    <row r="3">
      <c r="A3" t="str">
        <v>Mangalore</v>
      </c>
      <c r="B3" t="str">
        <v/>
      </c>
      <c r="C3">
        <v>111000000000</v>
      </c>
      <c r="D3" t="str">
        <v>S D WITH STAR DEN MEDIA</v>
      </c>
      <c r="E3">
        <v>2500</v>
      </c>
      <c r="F3" t="str">
        <v/>
      </c>
    </row>
    <row r="4">
      <c r="A4" t="str">
        <v>hubli</v>
      </c>
      <c r="B4" t="str">
        <v/>
      </c>
      <c r="C4">
        <v>111000000000</v>
      </c>
      <c r="D4" t="str">
        <v>S D WITH STAR DEN MEDIA</v>
      </c>
      <c r="E4">
        <v>2500</v>
      </c>
      <c r="F4" t="str">
        <v/>
      </c>
    </row>
    <row r="5">
      <c r="A5" t="str">
        <v>hubli</v>
      </c>
      <c r="B5" t="str">
        <v/>
      </c>
      <c r="C5">
        <v>23200081180</v>
      </c>
      <c r="D5" t="str">
        <v>TCS-E-COM FY 2021-22</v>
      </c>
      <c r="E5">
        <v>2500</v>
      </c>
      <c r="F5" t="str">
        <v/>
      </c>
    </row>
    <row r="6">
      <c r="A6" t="str">
        <v>Bangalore</v>
      </c>
      <c r="B6" t="str">
        <v/>
      </c>
      <c r="C6">
        <v>23200081179</v>
      </c>
      <c r="D6" t="str">
        <v>TCS-E-COM FY 2020-21</v>
      </c>
      <c r="E6">
        <v>2500</v>
      </c>
      <c r="F6">
        <v>-8600982.154</v>
      </c>
    </row>
    <row r="7">
      <c r="A7" t="str">
        <v>Bangalore</v>
      </c>
      <c r="B7" t="str">
        <v/>
      </c>
      <c r="C7">
        <v>23200081177</v>
      </c>
      <c r="D7" t="str">
        <v>TCS-E-COM FY 2019-20</v>
      </c>
      <c r="E7">
        <v>2500</v>
      </c>
      <c r="F7">
        <v>-8600982.154</v>
      </c>
    </row>
    <row r="8">
      <c r="A8" t="str">
        <v>Bangalore</v>
      </c>
      <c r="B8" t="str">
        <v/>
      </c>
      <c r="C8">
        <v>11760000003</v>
      </c>
      <c r="D8" t="str">
        <v>INTEREST EXPENSE - IND AS 116</v>
      </c>
      <c r="E8">
        <v>2500</v>
      </c>
      <c r="F8">
        <v>-8600982.154</v>
      </c>
    </row>
    <row r="9">
      <c r="A9" t="str">
        <v>Bangalore</v>
      </c>
      <c r="B9" t="str">
        <v/>
      </c>
      <c r="C9">
        <v>11760000002</v>
      </c>
      <c r="D9" t="str">
        <v>DEPRECIATION - IND AS 116</v>
      </c>
      <c r="E9">
        <v>2500</v>
      </c>
      <c r="F9">
        <v>-8600982.154</v>
      </c>
    </row>
    <row r="10">
      <c r="A10" t="str">
        <v>Bangalore</v>
      </c>
      <c r="B10" t="str">
        <v/>
      </c>
      <c r="C10">
        <v>11760000000</v>
      </c>
      <c r="D10" t="str">
        <v>DISCOUNTING INTEREST EXP INDAS</v>
      </c>
      <c r="E10">
        <v>2500</v>
      </c>
      <c r="F10">
        <v>-8600982.154</v>
      </c>
    </row>
    <row r="11">
      <c r="A11" t="str">
        <v>Bangalore</v>
      </c>
      <c r="B11" t="str">
        <v/>
      </c>
      <c r="C11">
        <v>11750342209</v>
      </c>
      <c r="D11" t="str">
        <v>MEAL RECOVERY-LL</v>
      </c>
      <c r="E11">
        <v>2500</v>
      </c>
      <c r="F11">
        <v>-8600982.154</v>
      </c>
    </row>
    <row r="12">
      <c r="A12" t="str">
        <v>Bangalore</v>
      </c>
      <c r="B12" t="str">
        <v/>
      </c>
      <c r="C12">
        <v>11750243825</v>
      </c>
      <c r="D12" t="str">
        <v>PROFESSIONAL CHARGES-LL</v>
      </c>
      <c r="E12">
        <v>2500</v>
      </c>
      <c r="F12">
        <v>-8600982.154</v>
      </c>
    </row>
    <row r="13">
      <c r="A13" t="str">
        <v>Bangalore</v>
      </c>
      <c r="B13" t="str">
        <v/>
      </c>
      <c r="C13">
        <v>11750243824</v>
      </c>
      <c r="D13" t="str">
        <v>POSTAGE&amp;COURIER-LL</v>
      </c>
      <c r="E13">
        <v>2500</v>
      </c>
      <c r="F13">
        <v>-8600982.154</v>
      </c>
    </row>
    <row r="14">
      <c r="A14" t="str">
        <v>Bangalore</v>
      </c>
      <c r="B14" t="str">
        <v/>
      </c>
      <c r="C14">
        <v>11750243823</v>
      </c>
      <c r="D14" t="str">
        <v>TELEPHONE EXPENSES-LL</v>
      </c>
      <c r="E14">
        <v>2500</v>
      </c>
      <c r="F14">
        <v>-8600982.154</v>
      </c>
    </row>
    <row r="15">
      <c r="A15" t="str">
        <v>Bangalore</v>
      </c>
      <c r="B15" t="str">
        <v/>
      </c>
      <c r="C15">
        <v>11750243822</v>
      </c>
      <c r="D15" t="str">
        <v>PRINTING&amp;STATIONARY-LL</v>
      </c>
      <c r="E15">
        <v>2500</v>
      </c>
      <c r="F15">
        <v>-8600982.154</v>
      </c>
    </row>
    <row r="16">
      <c r="A16" t="str">
        <v>Bangalore</v>
      </c>
      <c r="B16" t="str">
        <v/>
      </c>
      <c r="C16">
        <v>11750242105</v>
      </c>
      <c r="D16" t="str">
        <v>ADMN CHARGES PF- HORTICULTURE</v>
      </c>
      <c r="E16">
        <v>2500</v>
      </c>
      <c r="F16">
        <v>-8600982.154</v>
      </c>
    </row>
    <row r="17">
      <c r="A17" t="str">
        <v>Bangalore</v>
      </c>
      <c r="B17" t="str">
        <v/>
      </c>
      <c r="C17">
        <v>11750242104</v>
      </c>
      <c r="D17" t="str">
        <v>CO'S CONT TO EDLI- HORTICULTUR</v>
      </c>
      <c r="E17">
        <v>2500</v>
      </c>
      <c r="F17">
        <v>-8600982.154</v>
      </c>
    </row>
    <row r="18">
      <c r="A18" t="str">
        <v>Bangalore</v>
      </c>
      <c r="B18" t="str">
        <v/>
      </c>
      <c r="C18">
        <v>11750242103</v>
      </c>
      <c r="D18" t="str">
        <v>CO'S CONT TO ESI- HORTICULTURE</v>
      </c>
      <c r="E18">
        <v>2500</v>
      </c>
      <c r="F18">
        <v>-8600982.154</v>
      </c>
    </row>
    <row r="19">
      <c r="A19" t="str">
        <v>Bangalore</v>
      </c>
      <c r="B19" t="str">
        <v/>
      </c>
      <c r="C19">
        <v>11750242102</v>
      </c>
      <c r="D19" t="str">
        <v>CO'S CONT TO EPS- HORTICULTURE</v>
      </c>
      <c r="E19">
        <v>2500</v>
      </c>
      <c r="F19">
        <v>-8600982.154</v>
      </c>
    </row>
    <row r="20">
      <c r="A20" t="str">
        <v>Bangalore</v>
      </c>
      <c r="B20" t="str">
        <v/>
      </c>
      <c r="C20">
        <v>11750242101</v>
      </c>
      <c r="D20" t="str">
        <v>CO'S CONT TO EPF- HORTICULTURE</v>
      </c>
      <c r="E20">
        <v>2500</v>
      </c>
      <c r="F20">
        <v>-8600982.154</v>
      </c>
    </row>
    <row r="21">
      <c r="A21" t="str">
        <v>Bangalore</v>
      </c>
      <c r="B21" t="str">
        <v/>
      </c>
      <c r="C21">
        <v>11750242002</v>
      </c>
      <c r="D21" t="str">
        <v>BONUS- HORTICULTURE</v>
      </c>
      <c r="E21">
        <v>2500</v>
      </c>
      <c r="F21">
        <v>-8600982.154</v>
      </c>
    </row>
    <row r="22">
      <c r="A22" t="str">
        <v>Bangalore</v>
      </c>
      <c r="B22" t="str">
        <v/>
      </c>
      <c r="C22">
        <v>11750242001</v>
      </c>
      <c r="D22" t="str">
        <v>SALARY- HORTICULTURE</v>
      </c>
      <c r="E22">
        <v>2500</v>
      </c>
      <c r="F22">
        <v>-8600982.154</v>
      </c>
    </row>
    <row r="23">
      <c r="A23" t="str">
        <v>Bangalore</v>
      </c>
      <c r="B23" t="str">
        <v/>
      </c>
      <c r="C23">
        <v>11750241011</v>
      </c>
      <c r="D23" t="str">
        <v>EMP MEAL- HORTICULTURE</v>
      </c>
      <c r="E23">
        <v>2500</v>
      </c>
      <c r="F23">
        <v>-8600982.154</v>
      </c>
    </row>
    <row r="24">
      <c r="A24" t="str">
        <v>Bangalore</v>
      </c>
      <c r="B24" t="str">
        <v/>
      </c>
      <c r="C24">
        <v>11750143807</v>
      </c>
      <c r="D24" t="str">
        <v>R&amp;M TELEPHONE</v>
      </c>
      <c r="E24">
        <v>2500</v>
      </c>
      <c r="F24">
        <v>-8600982.154</v>
      </c>
    </row>
    <row r="25">
      <c r="A25" t="str">
        <v>Bangalore</v>
      </c>
      <c r="B25" t="str">
        <v/>
      </c>
      <c r="C25">
        <v>11750143801</v>
      </c>
      <c r="D25" t="str">
        <v>LOCAL CONVEYANCE-ENGG</v>
      </c>
      <c r="E25">
        <v>2500</v>
      </c>
      <c r="F25">
        <v>-8600982.154</v>
      </c>
    </row>
    <row r="26">
      <c r="A26" t="str">
        <v>Bangalore</v>
      </c>
      <c r="B26" t="str">
        <v/>
      </c>
      <c r="C26">
        <v>11750143698</v>
      </c>
      <c r="D26" t="str">
        <v>CONTRACT CLEANING-ENG</v>
      </c>
      <c r="E26">
        <v>2500</v>
      </c>
      <c r="F26">
        <v>-8600982.154</v>
      </c>
    </row>
    <row r="27">
      <c r="A27" t="str">
        <v>Bangalore</v>
      </c>
      <c r="B27" t="str">
        <v/>
      </c>
      <c r="C27">
        <v>11750143697</v>
      </c>
      <c r="D27" t="str">
        <v>MISCELLANEOUS EXPENSES-ENGG</v>
      </c>
      <c r="E27">
        <v>2500</v>
      </c>
      <c r="F27">
        <v>-8600982.154</v>
      </c>
    </row>
    <row r="28">
      <c r="A28" t="str">
        <v>Bangalore</v>
      </c>
      <c r="B28" t="str">
        <v/>
      </c>
      <c r="C28">
        <v>11750143660</v>
      </c>
      <c r="D28" t="str">
        <v>PROFESSIONAL CHARGES-ENGG</v>
      </c>
      <c r="E28">
        <v>2500</v>
      </c>
      <c r="F28">
        <v>-8600982.154</v>
      </c>
    </row>
    <row r="29">
      <c r="A29" t="str">
        <v>Bangalore</v>
      </c>
      <c r="B29" t="str">
        <v/>
      </c>
      <c r="C29">
        <v>11750143610</v>
      </c>
      <c r="D29" t="str">
        <v>PRINTING &amp; STATIONARY-ENGG</v>
      </c>
      <c r="E29">
        <v>2500</v>
      </c>
      <c r="F29">
        <v>-8600982.154</v>
      </c>
    </row>
    <row r="30">
      <c r="A30" t="str">
        <v>Bangalore</v>
      </c>
      <c r="B30" t="str">
        <v/>
      </c>
      <c r="C30">
        <v>11750143600</v>
      </c>
      <c r="D30" t="str">
        <v>TELEPHONE EXPENSE-ENGG</v>
      </c>
      <c r="E30">
        <v>2500</v>
      </c>
      <c r="F30">
        <v>-8600982.154</v>
      </c>
    </row>
    <row r="31">
      <c r="A31" t="str">
        <v>Bangalore</v>
      </c>
      <c r="B31" t="str">
        <v/>
      </c>
      <c r="C31">
        <v>11750143551</v>
      </c>
      <c r="D31" t="str">
        <v>RATES &amp; TAXES -ENGG</v>
      </c>
      <c r="E31">
        <v>2500</v>
      </c>
      <c r="F31">
        <v>-8600982.154</v>
      </c>
    </row>
    <row r="32">
      <c r="A32" t="str">
        <v>Bangalore</v>
      </c>
      <c r="B32" t="str">
        <v/>
      </c>
      <c r="C32">
        <v>11750143476</v>
      </c>
      <c r="D32" t="str">
        <v>R&amp;M SWIMMING POOL</v>
      </c>
      <c r="E32">
        <v>2500</v>
      </c>
      <c r="F32">
        <v>-8600982.154</v>
      </c>
    </row>
    <row r="33">
      <c r="A33" t="str">
        <v>Bangalore</v>
      </c>
      <c r="B33" t="str">
        <v/>
      </c>
      <c r="C33">
        <v>11750143475</v>
      </c>
      <c r="D33" t="str">
        <v>R&amp;M GENSET</v>
      </c>
      <c r="E33">
        <v>2500</v>
      </c>
      <c r="F33">
        <v>-8600982.154</v>
      </c>
    </row>
    <row r="34">
      <c r="A34" t="str">
        <v>Bangalore</v>
      </c>
      <c r="B34" t="str">
        <v/>
      </c>
      <c r="C34">
        <v>11750143470</v>
      </c>
      <c r="D34" t="str">
        <v>R&amp;M HEALTH CLUB</v>
      </c>
      <c r="E34">
        <v>2500</v>
      </c>
      <c r="F34">
        <v>-8600982.154</v>
      </c>
    </row>
    <row r="35">
      <c r="A35" t="str">
        <v>Bangalore</v>
      </c>
      <c r="B35" t="str">
        <v/>
      </c>
      <c r="C35">
        <v>11750143410</v>
      </c>
      <c r="D35" t="str">
        <v>R&amp;M BOILER</v>
      </c>
      <c r="E35">
        <v>2500</v>
      </c>
      <c r="F35">
        <v>-8600982.154</v>
      </c>
    </row>
    <row r="36">
      <c r="A36" t="str">
        <v>Bangalore</v>
      </c>
      <c r="B36" t="str">
        <v/>
      </c>
      <c r="C36">
        <v>11750143408</v>
      </c>
      <c r="D36" t="str">
        <v>R&amp;M KITCHEN EQUIPMENT-ENGG</v>
      </c>
      <c r="E36">
        <v>2500</v>
      </c>
      <c r="F36">
        <v>-8600982.154</v>
      </c>
    </row>
    <row r="37">
      <c r="A37" t="str">
        <v>Bangalore</v>
      </c>
      <c r="B37" t="str">
        <v/>
      </c>
      <c r="C37">
        <v>11750143406</v>
      </c>
      <c r="D37" t="str">
        <v>R&amp;M OTHERS</v>
      </c>
      <c r="E37">
        <v>2500</v>
      </c>
      <c r="F37">
        <v>-8600982.154</v>
      </c>
    </row>
    <row r="38">
      <c r="A38" t="str">
        <v>Bangalore</v>
      </c>
      <c r="B38" t="str">
        <v/>
      </c>
      <c r="C38">
        <v>11750143403</v>
      </c>
      <c r="D38" t="str">
        <v>R&amp;M KITCHEN EQUIPMENT</v>
      </c>
      <c r="E38">
        <v>2500</v>
      </c>
      <c r="F38">
        <v>-8600982.154</v>
      </c>
    </row>
    <row r="39">
      <c r="A39" t="str">
        <v>Bangalore</v>
      </c>
      <c r="B39" t="str">
        <v/>
      </c>
      <c r="C39">
        <v>11750143401</v>
      </c>
      <c r="D39" t="str">
        <v>R&amp;M FURNITURE/FIX</v>
      </c>
      <c r="E39">
        <v>2500</v>
      </c>
      <c r="F39">
        <v>-8600982.154</v>
      </c>
    </row>
    <row r="40">
      <c r="A40" t="str">
        <v>Bangalore</v>
      </c>
      <c r="B40" t="str">
        <v/>
      </c>
      <c r="C40">
        <v>11750143308</v>
      </c>
      <c r="D40" t="str">
        <v>R&amp;M COMPUTER</v>
      </c>
      <c r="E40">
        <v>2500</v>
      </c>
      <c r="F40">
        <v>-8600982.154</v>
      </c>
    </row>
    <row r="41">
      <c r="A41" t="str">
        <v>Bangalore</v>
      </c>
      <c r="B41" t="str">
        <v/>
      </c>
      <c r="C41">
        <v>11750143307</v>
      </c>
      <c r="D41" t="str">
        <v>R&amp;M TV &amp; MUSIC-ENGG</v>
      </c>
      <c r="E41">
        <v>2500</v>
      </c>
      <c r="F41">
        <v>-8600982.154</v>
      </c>
    </row>
    <row r="42">
      <c r="A42" t="str">
        <v>Bangalore</v>
      </c>
      <c r="B42" t="str">
        <v/>
      </c>
      <c r="C42">
        <v>11750143305</v>
      </c>
      <c r="D42" t="str">
        <v>R&amp;M OFFICE EQUIP</v>
      </c>
      <c r="E42">
        <v>2500</v>
      </c>
      <c r="F42">
        <v>-8600982.154</v>
      </c>
    </row>
    <row r="43">
      <c r="A43" t="str">
        <v>Bangalore</v>
      </c>
      <c r="B43" t="str">
        <v/>
      </c>
      <c r="C43">
        <v>11750143303</v>
      </c>
      <c r="D43" t="str">
        <v>R&amp;M LAUNDRY-ENGG</v>
      </c>
      <c r="E43">
        <v>2500</v>
      </c>
      <c r="F43">
        <v>-8600982.154</v>
      </c>
    </row>
    <row r="44">
      <c r="A44" t="str">
        <v>Bangalore</v>
      </c>
      <c r="B44" t="str">
        <v/>
      </c>
      <c r="C44">
        <v>11750143302</v>
      </c>
      <c r="D44" t="str">
        <v>R&amp;M ELECTRICAL</v>
      </c>
      <c r="E44">
        <v>2500</v>
      </c>
      <c r="F44">
        <v>-8600982.154</v>
      </c>
    </row>
    <row r="45">
      <c r="A45" t="str">
        <v>Bangalore</v>
      </c>
      <c r="B45" t="str">
        <v/>
      </c>
      <c r="C45">
        <v>11750143301</v>
      </c>
      <c r="D45" t="str">
        <v>R&amp;M AC/REFERIGERATION</v>
      </c>
      <c r="E45">
        <v>2500</v>
      </c>
      <c r="F45">
        <v>-8600982.154</v>
      </c>
    </row>
    <row r="46">
      <c r="A46" t="str">
        <v>Bangalore</v>
      </c>
      <c r="B46" t="str">
        <v/>
      </c>
      <c r="C46">
        <v>11750143204</v>
      </c>
      <c r="D46" t="str">
        <v>R&amp;M ELEVATOR</v>
      </c>
      <c r="E46">
        <v>2500</v>
      </c>
      <c r="F46">
        <v>-8600982.154</v>
      </c>
    </row>
    <row r="47">
      <c r="A47" t="str">
        <v>Bangalore</v>
      </c>
      <c r="B47" t="str">
        <v/>
      </c>
      <c r="C47">
        <v>11750143203</v>
      </c>
      <c r="D47" t="str">
        <v>R&amp;M BUILDING</v>
      </c>
      <c r="E47">
        <v>2500</v>
      </c>
      <c r="F47">
        <v>-8600982.154</v>
      </c>
    </row>
    <row r="48">
      <c r="A48" t="str">
        <v>Bangalore</v>
      </c>
      <c r="B48" t="str">
        <v/>
      </c>
      <c r="C48">
        <v>11750143201</v>
      </c>
      <c r="D48" t="str">
        <v>R&amp;M FIRE/SAFETY</v>
      </c>
      <c r="E48">
        <v>2500</v>
      </c>
      <c r="F48">
        <v>-8600982.154</v>
      </c>
    </row>
    <row r="49">
      <c r="A49" t="str">
        <v>Bangalore</v>
      </c>
      <c r="B49" t="str">
        <v/>
      </c>
      <c r="C49">
        <v>11750143004</v>
      </c>
      <c r="D49" t="str">
        <v>WATER</v>
      </c>
      <c r="E49">
        <v>2500</v>
      </c>
      <c r="F49">
        <v>-8600982.154</v>
      </c>
    </row>
    <row r="50">
      <c r="A50" t="str">
        <v>Bangalore</v>
      </c>
      <c r="B50" t="str">
        <v/>
      </c>
      <c r="C50">
        <v>11750143003</v>
      </c>
      <c r="D50" t="str">
        <v>FUEL &amp; STEAM</v>
      </c>
      <c r="E50">
        <v>2500</v>
      </c>
      <c r="F50">
        <v>-8600982.154</v>
      </c>
    </row>
    <row r="51">
      <c r="A51" t="str">
        <v>Bangalore</v>
      </c>
      <c r="B51" t="str">
        <v/>
      </c>
      <c r="C51">
        <v>11750143002</v>
      </c>
      <c r="D51" t="str">
        <v>ELECTRICITY</v>
      </c>
      <c r="E51">
        <v>2500</v>
      </c>
      <c r="F51">
        <v>-8600982.154</v>
      </c>
    </row>
    <row r="52">
      <c r="A52" t="str">
        <v>Bangalore</v>
      </c>
      <c r="B52" t="str">
        <v/>
      </c>
      <c r="C52">
        <v>11750142203</v>
      </c>
      <c r="D52" t="str">
        <v>GRATUITY- ENG</v>
      </c>
      <c r="E52">
        <v>2500</v>
      </c>
      <c r="F52">
        <v>-8600982.154</v>
      </c>
    </row>
    <row r="53">
      <c r="A53" t="str">
        <v>Bangalore</v>
      </c>
      <c r="B53" t="str">
        <v/>
      </c>
      <c r="C53">
        <v>11750142105</v>
      </c>
      <c r="D53" t="str">
        <v>ADMN CHARGES PF- ENG</v>
      </c>
      <c r="E53">
        <v>2500</v>
      </c>
      <c r="F53">
        <v>-8600982.154</v>
      </c>
    </row>
    <row r="54">
      <c r="A54" t="str">
        <v>Bangalore</v>
      </c>
      <c r="B54" t="str">
        <v/>
      </c>
      <c r="C54">
        <v>11750142104</v>
      </c>
      <c r="D54" t="str">
        <v>CO'S CONT TO EDLI- ENG</v>
      </c>
      <c r="E54">
        <v>2500</v>
      </c>
      <c r="F54">
        <v>-8600982.154</v>
      </c>
    </row>
    <row r="55">
      <c r="A55" t="str">
        <v>Bangalore</v>
      </c>
      <c r="B55" t="str">
        <v/>
      </c>
      <c r="C55">
        <v>11750142103</v>
      </c>
      <c r="D55" t="str">
        <v>CO'S CONT TO ESI- ENG</v>
      </c>
      <c r="E55">
        <v>2500</v>
      </c>
      <c r="F55">
        <v>-8600982.154</v>
      </c>
    </row>
    <row r="56">
      <c r="A56" t="str">
        <v>Bangalore</v>
      </c>
      <c r="B56" t="str">
        <v/>
      </c>
      <c r="C56">
        <v>11750142102</v>
      </c>
      <c r="D56" t="str">
        <v>CO'S CONT TO EPS- ENG</v>
      </c>
      <c r="E56">
        <v>2500</v>
      </c>
      <c r="F56">
        <v>-8600982.154</v>
      </c>
    </row>
    <row r="57">
      <c r="A57" t="str">
        <v>Bangalore</v>
      </c>
      <c r="B57" t="str">
        <v/>
      </c>
      <c r="C57">
        <v>11750142101</v>
      </c>
      <c r="D57" t="str">
        <v>CO'S CONT TO EPF- ENG</v>
      </c>
      <c r="E57">
        <v>2500</v>
      </c>
      <c r="F57">
        <v>-8600982.154</v>
      </c>
    </row>
    <row r="58">
      <c r="A58" t="str">
        <v>Bangalore</v>
      </c>
      <c r="B58" t="str">
        <v/>
      </c>
      <c r="C58">
        <v>11750142010</v>
      </c>
      <c r="D58" t="str">
        <v>NOTICE PAY- ENG</v>
      </c>
      <c r="E58">
        <v>2500</v>
      </c>
      <c r="F58">
        <v>-8600982.154</v>
      </c>
    </row>
    <row r="59">
      <c r="A59" t="str">
        <v>Bangalore</v>
      </c>
      <c r="B59" t="str">
        <v/>
      </c>
      <c r="C59">
        <v>11750142005</v>
      </c>
      <c r="D59" t="str">
        <v>LEAVE ENCASHMENT- ENG</v>
      </c>
      <c r="E59">
        <v>2500</v>
      </c>
      <c r="F59">
        <v>-8600982.154</v>
      </c>
    </row>
    <row r="60">
      <c r="A60" t="str">
        <v>Bangalore</v>
      </c>
      <c r="B60" t="str">
        <v/>
      </c>
      <c r="C60">
        <v>11750142002</v>
      </c>
      <c r="D60" t="str">
        <v>BONUS- ENG</v>
      </c>
      <c r="E60">
        <v>2500</v>
      </c>
      <c r="F60">
        <v>-8600982.154</v>
      </c>
    </row>
    <row r="61">
      <c r="A61" t="str">
        <v>Bangalore</v>
      </c>
      <c r="B61" t="str">
        <v/>
      </c>
      <c r="C61">
        <v>11750142001</v>
      </c>
      <c r="D61" t="str">
        <v>SALARY- ENG</v>
      </c>
      <c r="E61">
        <v>2500</v>
      </c>
      <c r="F61">
        <v>-8600982.154</v>
      </c>
    </row>
    <row r="62">
      <c r="A62" t="str">
        <v>Bangalore</v>
      </c>
      <c r="B62" t="str">
        <v/>
      </c>
      <c r="C62">
        <v>11750141200</v>
      </c>
      <c r="D62" t="str">
        <v>CONS ENGG SUPPLIES-ENGG</v>
      </c>
      <c r="E62">
        <v>2500</v>
      </c>
      <c r="F62">
        <v>-8600982.154</v>
      </c>
    </row>
    <row r="63">
      <c r="A63" t="str">
        <v>Bangalore</v>
      </c>
      <c r="B63" t="str">
        <v/>
      </c>
      <c r="C63">
        <v>11750141140</v>
      </c>
      <c r="D63" t="str">
        <v>UNIFORM EXPENSES- ENG</v>
      </c>
      <c r="E63">
        <v>2500</v>
      </c>
      <c r="F63">
        <v>-8600982.154</v>
      </c>
    </row>
    <row r="64">
      <c r="A64" t="str">
        <v>Bangalore</v>
      </c>
      <c r="B64" t="str">
        <v/>
      </c>
      <c r="C64">
        <v>11750141100</v>
      </c>
      <c r="D64" t="str">
        <v>CLEANING SUPPLIES-ENGG</v>
      </c>
      <c r="E64">
        <v>2500</v>
      </c>
      <c r="F64">
        <v>-8600982.154</v>
      </c>
    </row>
    <row r="65">
      <c r="A65" t="str">
        <v>Bangalore</v>
      </c>
      <c r="B65" t="str">
        <v/>
      </c>
      <c r="C65">
        <v>11750141012</v>
      </c>
      <c r="D65" t="str">
        <v>ENTERTAINMENT - FOOD - ENGG</v>
      </c>
      <c r="E65">
        <v>2500</v>
      </c>
      <c r="F65">
        <v>-8600982.154</v>
      </c>
    </row>
    <row r="66">
      <c r="A66" t="str">
        <v>Bangalore</v>
      </c>
      <c r="B66" t="str">
        <v/>
      </c>
      <c r="C66">
        <v>11750141011</v>
      </c>
      <c r="D66" t="str">
        <v>EMP MEAL- ENG</v>
      </c>
      <c r="E66">
        <v>2500</v>
      </c>
      <c r="F66">
        <v>-8600982.154</v>
      </c>
    </row>
    <row r="67">
      <c r="A67" t="str">
        <v>Bangalore</v>
      </c>
      <c r="B67" t="str">
        <v/>
      </c>
      <c r="C67">
        <v>11730742105</v>
      </c>
      <c r="D67" t="str">
        <v>ADMN CHARGES PF- REVENUE</v>
      </c>
      <c r="E67">
        <v>2500</v>
      </c>
      <c r="F67">
        <v>-8600982.154</v>
      </c>
    </row>
    <row r="68">
      <c r="A68" t="str">
        <v>Bangalore</v>
      </c>
      <c r="B68" t="str">
        <v/>
      </c>
      <c r="C68">
        <v>11730742104</v>
      </c>
      <c r="D68" t="str">
        <v>CO'S CONT TO EDLI- REVENUE</v>
      </c>
      <c r="E68">
        <v>2500</v>
      </c>
      <c r="F68">
        <v>-8600982.154</v>
      </c>
    </row>
    <row r="69">
      <c r="A69" t="str">
        <v>Bangalore</v>
      </c>
      <c r="B69" t="str">
        <v/>
      </c>
      <c r="C69">
        <v>11730742101</v>
      </c>
      <c r="D69" t="str">
        <v>CO'S CONT TO EPF- REVENUE</v>
      </c>
      <c r="E69">
        <v>2500</v>
      </c>
      <c r="F69">
        <v>-8600982.154</v>
      </c>
    </row>
    <row r="70">
      <c r="A70" t="str">
        <v>Bangalore</v>
      </c>
      <c r="B70" t="str">
        <v/>
      </c>
      <c r="C70">
        <v>11730742012</v>
      </c>
      <c r="D70" t="str">
        <v>CO'S CONT TO EPS- REVENUE</v>
      </c>
      <c r="E70">
        <v>2500</v>
      </c>
      <c r="F70">
        <v>-8600982.154</v>
      </c>
    </row>
    <row r="71">
      <c r="A71" t="str">
        <v>Bangalore</v>
      </c>
      <c r="B71" t="str">
        <v/>
      </c>
      <c r="C71">
        <v>11730742005</v>
      </c>
      <c r="D71" t="str">
        <v>LEAVE ENCASHMENT- REVENUE</v>
      </c>
      <c r="E71">
        <v>2500</v>
      </c>
      <c r="F71">
        <v>-8600982.154</v>
      </c>
    </row>
    <row r="72">
      <c r="A72" t="str">
        <v>Bangalore</v>
      </c>
      <c r="B72" t="str">
        <v/>
      </c>
      <c r="C72">
        <v>11730742002</v>
      </c>
      <c r="D72" t="str">
        <v>BONUS- REVENUE</v>
      </c>
      <c r="E72">
        <v>2500</v>
      </c>
      <c r="F72">
        <v>-8600982.154</v>
      </c>
    </row>
    <row r="73">
      <c r="A73" t="str">
        <v>Bangalore</v>
      </c>
      <c r="B73" t="str">
        <v/>
      </c>
      <c r="C73">
        <v>11730742001</v>
      </c>
      <c r="D73" t="str">
        <v>SALARY- REVENUE</v>
      </c>
      <c r="E73">
        <v>2500</v>
      </c>
      <c r="F73">
        <v>-8600982.154</v>
      </c>
    </row>
    <row r="74">
      <c r="A74" t="str">
        <v>Bangalore</v>
      </c>
      <c r="B74" t="str">
        <v/>
      </c>
      <c r="C74">
        <v>11730642204</v>
      </c>
      <c r="D74" t="str">
        <v>NOTICE PAY- S&amp;M</v>
      </c>
      <c r="E74">
        <v>2500</v>
      </c>
      <c r="F74">
        <v>-8600982.154</v>
      </c>
    </row>
    <row r="75">
      <c r="A75" t="str">
        <v>Bangalore</v>
      </c>
      <c r="B75" t="str">
        <v/>
      </c>
      <c r="C75">
        <v>11730642101</v>
      </c>
      <c r="D75" t="str">
        <v>CO'S CONT TO EPF- S&amp;M</v>
      </c>
      <c r="E75">
        <v>2500</v>
      </c>
      <c r="F75">
        <v>-8600982.154</v>
      </c>
    </row>
    <row r="76">
      <c r="A76" t="str">
        <v>Bangalore</v>
      </c>
      <c r="B76" t="str">
        <v/>
      </c>
      <c r="C76">
        <v>11730642015</v>
      </c>
      <c r="D76" t="str">
        <v>ADMN CHARGES PF- S&amp;M</v>
      </c>
      <c r="E76">
        <v>2500</v>
      </c>
      <c r="F76">
        <v>-8600982.154</v>
      </c>
    </row>
    <row r="77">
      <c r="A77" t="str">
        <v>Bangalore</v>
      </c>
      <c r="B77" t="str">
        <v/>
      </c>
      <c r="C77">
        <v>11730642014</v>
      </c>
      <c r="D77" t="str">
        <v>CO'S CONT TO EDLI- S&amp;M</v>
      </c>
      <c r="E77">
        <v>2500</v>
      </c>
      <c r="F77">
        <v>-8600982.154</v>
      </c>
    </row>
    <row r="78">
      <c r="A78" t="str">
        <v>Bangalore</v>
      </c>
      <c r="B78" t="str">
        <v/>
      </c>
      <c r="C78">
        <v>11730642012</v>
      </c>
      <c r="D78" t="str">
        <v>CO'S CONT TO EPS- S&amp;M</v>
      </c>
      <c r="E78">
        <v>2500</v>
      </c>
      <c r="F78">
        <v>-8600982.154</v>
      </c>
    </row>
    <row r="79">
      <c r="A79" t="str">
        <v>Bangalore</v>
      </c>
      <c r="B79" t="str">
        <v/>
      </c>
      <c r="C79">
        <v>11730642005</v>
      </c>
      <c r="D79" t="str">
        <v>LEAVE ENCASHMENT- S&amp;M</v>
      </c>
      <c r="E79">
        <v>2500</v>
      </c>
      <c r="F79">
        <v>-8600982.154</v>
      </c>
    </row>
    <row r="80">
      <c r="A80" t="str">
        <v>Bangalore</v>
      </c>
      <c r="B80" t="str">
        <v/>
      </c>
      <c r="C80">
        <v>11730642001</v>
      </c>
      <c r="D80" t="str">
        <v>SALARY- S&amp;M</v>
      </c>
      <c r="E80">
        <v>2500</v>
      </c>
      <c r="F80">
        <v>-8600982.154</v>
      </c>
    </row>
    <row r="81">
      <c r="A81" t="str">
        <v>Bangalore</v>
      </c>
      <c r="B81" t="str">
        <v/>
      </c>
      <c r="C81">
        <v>11730641011</v>
      </c>
      <c r="D81" t="str">
        <v>EMP MEAL- S&amp;M</v>
      </c>
      <c r="E81">
        <v>2500</v>
      </c>
      <c r="F81">
        <v>-8600982.154</v>
      </c>
    </row>
    <row r="82">
      <c r="A82" t="str">
        <v>Bangalore</v>
      </c>
      <c r="B82" t="str">
        <v/>
      </c>
      <c r="C82">
        <v>11730541011</v>
      </c>
      <c r="D82" t="str">
        <v>EMP MEAL- REVENUE</v>
      </c>
      <c r="E82">
        <v>2500</v>
      </c>
      <c r="F82">
        <v>-8600982.154</v>
      </c>
    </row>
    <row r="83">
      <c r="A83" t="str">
        <v>Bangalore</v>
      </c>
      <c r="B83" t="str">
        <v/>
      </c>
      <c r="C83">
        <v>11730443600</v>
      </c>
      <c r="D83" t="str">
        <v>TELEPHONE EXP - RSO HYD</v>
      </c>
      <c r="E83">
        <v>2500</v>
      </c>
      <c r="F83">
        <v>-8600982.154</v>
      </c>
    </row>
    <row r="84">
      <c r="A84" t="str">
        <v>Bangalore</v>
      </c>
      <c r="B84" t="str">
        <v/>
      </c>
      <c r="C84">
        <v>11730442105</v>
      </c>
      <c r="D84" t="str">
        <v>ADMN CHARGES PF- RSO HYD</v>
      </c>
      <c r="E84">
        <v>2500</v>
      </c>
      <c r="F84">
        <v>-8600982.154</v>
      </c>
    </row>
    <row r="85">
      <c r="A85" t="str">
        <v>Bangalore</v>
      </c>
      <c r="B85" t="str">
        <v/>
      </c>
      <c r="C85">
        <v>11730442104</v>
      </c>
      <c r="D85" t="str">
        <v>CO'S CONT TO EDLI- RSO HYD</v>
      </c>
      <c r="E85">
        <v>2500</v>
      </c>
      <c r="F85">
        <v>-8600982.154</v>
      </c>
    </row>
    <row r="86">
      <c r="A86" t="str">
        <v>Bangalore</v>
      </c>
      <c r="B86" t="str">
        <v/>
      </c>
      <c r="C86">
        <v>11730442102</v>
      </c>
      <c r="D86" t="str">
        <v>CO'S CONT TO EPS- RSO HYD</v>
      </c>
      <c r="E86">
        <v>2500</v>
      </c>
      <c r="F86">
        <v>-8600982.154</v>
      </c>
    </row>
    <row r="87">
      <c r="A87" t="str">
        <v>Bangalore</v>
      </c>
      <c r="B87" t="str">
        <v/>
      </c>
      <c r="C87">
        <v>11730442101</v>
      </c>
      <c r="D87" t="str">
        <v>CO'S CONT TO EPF- RSO HYD</v>
      </c>
      <c r="E87">
        <v>2500</v>
      </c>
      <c r="F87">
        <v>-8600982.154</v>
      </c>
    </row>
    <row r="88">
      <c r="A88" t="str">
        <v>Bangalore</v>
      </c>
      <c r="B88" t="str">
        <v/>
      </c>
      <c r="C88">
        <v>11730442001</v>
      </c>
      <c r="D88" t="str">
        <v>SALARY- RSO HYD</v>
      </c>
      <c r="E88">
        <v>2500</v>
      </c>
      <c r="F88">
        <v>-8600982.154</v>
      </c>
    </row>
    <row r="89">
      <c r="A89" t="str">
        <v>Bangalore</v>
      </c>
      <c r="B89" t="str">
        <v/>
      </c>
      <c r="C89">
        <v>11730441011</v>
      </c>
      <c r="D89" t="str">
        <v>EMP MEAL- RSO HYD</v>
      </c>
      <c r="E89">
        <v>2500</v>
      </c>
      <c r="F89">
        <v>-8600982.154</v>
      </c>
    </row>
    <row r="90">
      <c r="A90" t="str">
        <v>Bangalore</v>
      </c>
      <c r="B90" t="str">
        <v/>
      </c>
      <c r="C90">
        <v>11730343805</v>
      </c>
      <c r="D90" t="str">
        <v>VEHICLE HIRE CHARGES-S&amp;M</v>
      </c>
      <c r="E90">
        <v>2500</v>
      </c>
      <c r="F90">
        <v>-8600982.154</v>
      </c>
    </row>
    <row r="91">
      <c r="A91" t="str">
        <v>Bangalore</v>
      </c>
      <c r="B91" t="str">
        <v/>
      </c>
      <c r="C91">
        <v>11730343802</v>
      </c>
      <c r="D91" t="str">
        <v>TRAVELING EXP-S&amp;M</v>
      </c>
      <c r="E91">
        <v>2500</v>
      </c>
      <c r="F91">
        <v>-8600982.154</v>
      </c>
    </row>
    <row r="92">
      <c r="A92" t="str">
        <v>Bangalore</v>
      </c>
      <c r="B92" t="str">
        <v/>
      </c>
      <c r="C92">
        <v>11730343801</v>
      </c>
      <c r="D92" t="str">
        <v>LOCAL CONVEYANCE - S&amp;M</v>
      </c>
      <c r="E92">
        <v>2500</v>
      </c>
      <c r="F92">
        <v>-8600982.154</v>
      </c>
    </row>
    <row r="93">
      <c r="A93" t="str">
        <v>Bangalore</v>
      </c>
      <c r="B93" t="str">
        <v/>
      </c>
      <c r="C93">
        <v>11730343697</v>
      </c>
      <c r="D93" t="str">
        <v>MISCELLANEOUS EXPENSES- S&amp;M</v>
      </c>
      <c r="E93">
        <v>2500</v>
      </c>
      <c r="F93">
        <v>-8600982.154</v>
      </c>
    </row>
    <row r="94">
      <c r="A94" t="str">
        <v>Bangalore</v>
      </c>
      <c r="B94" t="str">
        <v/>
      </c>
      <c r="C94">
        <v>11730343640</v>
      </c>
      <c r="D94" t="str">
        <v>MEMBERSHIP &amp; SUBSCRIPTION- S&amp;M</v>
      </c>
      <c r="E94">
        <v>2500</v>
      </c>
      <c r="F94">
        <v>-8600982.154</v>
      </c>
    </row>
    <row r="95">
      <c r="A95" t="str">
        <v>Bangalore</v>
      </c>
      <c r="B95" t="str">
        <v/>
      </c>
      <c r="C95">
        <v>11730343623</v>
      </c>
      <c r="D95" t="str">
        <v>ADVERTISING &amp; PUBLICITY &amp; S&amp;M</v>
      </c>
      <c r="E95">
        <v>2500</v>
      </c>
      <c r="F95">
        <v>-8600982.154</v>
      </c>
    </row>
    <row r="96">
      <c r="A96" t="str">
        <v>Bangalore</v>
      </c>
      <c r="B96" t="str">
        <v/>
      </c>
      <c r="C96">
        <v>11730343620</v>
      </c>
      <c r="D96" t="str">
        <v>BUSINESS PROMOTION - S&amp;M</v>
      </c>
      <c r="E96">
        <v>2500</v>
      </c>
      <c r="F96">
        <v>-8600982.154</v>
      </c>
    </row>
    <row r="97">
      <c r="A97" t="str">
        <v>Bangalore</v>
      </c>
      <c r="B97" t="str">
        <v/>
      </c>
      <c r="C97">
        <v>11730343601</v>
      </c>
      <c r="D97" t="str">
        <v>COURIER EXPENSES-S&amp;M</v>
      </c>
      <c r="E97">
        <v>2500</v>
      </c>
      <c r="F97">
        <v>-8600982.154</v>
      </c>
    </row>
    <row r="98">
      <c r="A98" t="str">
        <v>Bangalore</v>
      </c>
      <c r="B98" t="str">
        <v/>
      </c>
      <c r="C98">
        <v>11730343600</v>
      </c>
      <c r="D98" t="str">
        <v>TELEPHONE EXP - S&amp;M</v>
      </c>
      <c r="E98">
        <v>2500</v>
      </c>
      <c r="F98">
        <v>-8600982.154</v>
      </c>
    </row>
    <row r="99">
      <c r="A99" t="str">
        <v>Bangalore</v>
      </c>
      <c r="B99" t="str">
        <v/>
      </c>
      <c r="C99">
        <v>11730342209</v>
      </c>
      <c r="D99" t="str">
        <v>MEAL RECOVERY-S&amp;M  BLR</v>
      </c>
      <c r="E99">
        <v>2500</v>
      </c>
      <c r="F99">
        <v>-8600982.154</v>
      </c>
    </row>
    <row r="100">
      <c r="A100" t="str">
        <v>Bangalore</v>
      </c>
      <c r="B100" t="str">
        <v/>
      </c>
      <c r="C100">
        <v>11730342105</v>
      </c>
      <c r="D100" t="str">
        <v>ADMN CHARGES PF- MARCOM</v>
      </c>
      <c r="E100">
        <v>2500</v>
      </c>
      <c r="F100">
        <v>-8600982.154</v>
      </c>
    </row>
    <row r="101">
      <c r="A101" t="str">
        <v>Bangalore</v>
      </c>
      <c r="B101" t="str">
        <v/>
      </c>
      <c r="C101">
        <v>11730342104</v>
      </c>
      <c r="D101" t="str">
        <v>CO'S CONT TO EDLI- MARCOM</v>
      </c>
      <c r="E101">
        <v>2500</v>
      </c>
      <c r="F101">
        <v>-8600982.154</v>
      </c>
    </row>
    <row r="102">
      <c r="A102" t="str">
        <v>Bangalore</v>
      </c>
      <c r="B102" t="str">
        <v/>
      </c>
      <c r="C102">
        <v>11730342102</v>
      </c>
      <c r="D102" t="str">
        <v>CO'S CONT TO EPS- MARCOM</v>
      </c>
      <c r="E102">
        <v>2500</v>
      </c>
      <c r="F102">
        <v>-8600982.154</v>
      </c>
    </row>
    <row r="103">
      <c r="A103" t="str">
        <v>Bangalore</v>
      </c>
      <c r="B103" t="str">
        <v/>
      </c>
      <c r="C103">
        <v>11730342101</v>
      </c>
      <c r="D103" t="str">
        <v>CO'S CONT TO EPF- MARCOM</v>
      </c>
      <c r="E103">
        <v>2500</v>
      </c>
      <c r="F103">
        <v>-8600982.154</v>
      </c>
    </row>
    <row r="104">
      <c r="A104" t="str">
        <v>Bangalore</v>
      </c>
      <c r="B104" t="str">
        <v/>
      </c>
      <c r="C104">
        <v>11730342005</v>
      </c>
      <c r="D104" t="str">
        <v>LEAVE ENCASHMENT- MARCOM</v>
      </c>
      <c r="E104">
        <v>2500</v>
      </c>
      <c r="F104">
        <v>-8600982.154</v>
      </c>
    </row>
    <row r="105">
      <c r="A105" t="str">
        <v>Bangalore</v>
      </c>
      <c r="B105" t="str">
        <v/>
      </c>
      <c r="C105">
        <v>11730342002</v>
      </c>
      <c r="D105" t="str">
        <v>BONUS- MARCOM</v>
      </c>
      <c r="E105">
        <v>2500</v>
      </c>
      <c r="F105">
        <v>-8600982.154</v>
      </c>
    </row>
    <row r="106">
      <c r="A106" t="str">
        <v>Bangalore</v>
      </c>
      <c r="B106" t="str">
        <v/>
      </c>
      <c r="C106">
        <v>11730342001</v>
      </c>
      <c r="D106" t="str">
        <v>SALARY- MARCOM</v>
      </c>
      <c r="E106">
        <v>2500</v>
      </c>
      <c r="F106">
        <v>-8600982.154</v>
      </c>
    </row>
    <row r="107">
      <c r="A107" t="str">
        <v>Bangalore</v>
      </c>
      <c r="B107" t="str">
        <v/>
      </c>
      <c r="C107">
        <v>11730341340</v>
      </c>
      <c r="D107" t="str">
        <v>PRINTING &amp; STATIONERY-S&amp;M</v>
      </c>
      <c r="E107">
        <v>2500</v>
      </c>
      <c r="F107">
        <v>-8600982.154</v>
      </c>
    </row>
    <row r="108">
      <c r="A108" t="str">
        <v>Bangalore</v>
      </c>
      <c r="B108" t="str">
        <v/>
      </c>
      <c r="C108">
        <v>11730341020</v>
      </c>
      <c r="D108" t="str">
        <v>ENTERTAINMENT- SOFT BEV- S&amp;M</v>
      </c>
      <c r="E108">
        <v>2500</v>
      </c>
      <c r="F108">
        <v>-8600982.154</v>
      </c>
    </row>
    <row r="109">
      <c r="A109" t="str">
        <v>Bangalore</v>
      </c>
      <c r="B109" t="str">
        <v/>
      </c>
      <c r="C109">
        <v>11730341010</v>
      </c>
      <c r="D109" t="str">
        <v>ENTERTAINMENT- FOOD- S&amp;M</v>
      </c>
      <c r="E109">
        <v>2500</v>
      </c>
      <c r="F109">
        <v>-8600982.154</v>
      </c>
    </row>
    <row r="110">
      <c r="A110" t="str">
        <v>Bangalore</v>
      </c>
      <c r="B110" t="str">
        <v/>
      </c>
      <c r="C110">
        <v>11720043801</v>
      </c>
      <c r="D110" t="str">
        <v>LOCAL CONVEYANCE-P&amp;T</v>
      </c>
      <c r="E110">
        <v>2500</v>
      </c>
      <c r="F110">
        <v>-8600982.154</v>
      </c>
    </row>
    <row r="111">
      <c r="A111" t="str">
        <v>Bangalore</v>
      </c>
      <c r="B111" t="str">
        <v/>
      </c>
      <c r="C111">
        <v>11720043698</v>
      </c>
      <c r="D111" t="str">
        <v>DONATION - CSR ACTIVITY</v>
      </c>
      <c r="E111">
        <v>2500</v>
      </c>
      <c r="F111">
        <v>-8600982.154</v>
      </c>
    </row>
    <row r="112">
      <c r="A112" t="str">
        <v>Bangalore</v>
      </c>
      <c r="B112" t="str">
        <v/>
      </c>
      <c r="C112">
        <v>11720043697</v>
      </c>
      <c r="D112" t="str">
        <v>MISCELLANEOUS EXPENSES-P&amp;T</v>
      </c>
      <c r="E112">
        <v>2500</v>
      </c>
      <c r="F112">
        <v>-8600982.154</v>
      </c>
    </row>
    <row r="113">
      <c r="A113" t="str">
        <v>Bangalore</v>
      </c>
      <c r="B113" t="str">
        <v/>
      </c>
      <c r="C113">
        <v>11720043660</v>
      </c>
      <c r="D113" t="str">
        <v>PROFESSIONAL CHARGES-P&amp;T</v>
      </c>
      <c r="E113">
        <v>2500</v>
      </c>
      <c r="F113">
        <v>-8600982.154</v>
      </c>
    </row>
    <row r="114">
      <c r="A114" t="str">
        <v>Bangalore</v>
      </c>
      <c r="B114" t="str">
        <v/>
      </c>
      <c r="C114">
        <v>11720043610</v>
      </c>
      <c r="D114" t="str">
        <v>PRINTING &amp; STATIONARY-P&amp;T</v>
      </c>
      <c r="E114">
        <v>2500</v>
      </c>
      <c r="F114">
        <v>-8600982.154</v>
      </c>
    </row>
    <row r="115">
      <c r="A115" t="str">
        <v>Bangalore</v>
      </c>
      <c r="B115" t="str">
        <v/>
      </c>
      <c r="C115">
        <v>11720043601</v>
      </c>
      <c r="D115" t="str">
        <v>COURIER EXPENSES-P&amp;T</v>
      </c>
      <c r="E115">
        <v>2500</v>
      </c>
      <c r="F115">
        <v>-8600982.154</v>
      </c>
    </row>
    <row r="116">
      <c r="A116" t="str">
        <v>Bangalore</v>
      </c>
      <c r="B116" t="str">
        <v/>
      </c>
      <c r="C116">
        <v>11720043600</v>
      </c>
      <c r="D116" t="str">
        <v>TELEPHONE EXPENSE-P&amp;T</v>
      </c>
      <c r="E116">
        <v>2500</v>
      </c>
      <c r="F116">
        <v>-8600982.154</v>
      </c>
    </row>
    <row r="117">
      <c r="A117" t="str">
        <v>Bangalore</v>
      </c>
      <c r="B117" t="str">
        <v/>
      </c>
      <c r="C117">
        <v>11720043551</v>
      </c>
      <c r="D117" t="str">
        <v>RATES &amp; TAXES-P&amp;T</v>
      </c>
      <c r="E117">
        <v>2500</v>
      </c>
      <c r="F117">
        <v>-8600982.154</v>
      </c>
    </row>
    <row r="118">
      <c r="A118" t="str">
        <v>Bangalore</v>
      </c>
      <c r="B118" t="str">
        <v/>
      </c>
      <c r="C118">
        <v>11720043501</v>
      </c>
      <c r="D118" t="str">
        <v>RENTAL ACCOM- HR</v>
      </c>
      <c r="E118">
        <v>2500</v>
      </c>
      <c r="F118">
        <v>-8600982.154</v>
      </c>
    </row>
    <row r="119">
      <c r="A119" t="str">
        <v>Bangalore</v>
      </c>
      <c r="B119" t="str">
        <v/>
      </c>
      <c r="C119">
        <v>11720042213</v>
      </c>
      <c r="D119" t="str">
        <v>INSURANCE - EMPLOYEES</v>
      </c>
      <c r="E119">
        <v>2500</v>
      </c>
      <c r="F119">
        <v>-8600982.154</v>
      </c>
    </row>
    <row r="120">
      <c r="A120" t="str">
        <v>Bangalore</v>
      </c>
      <c r="B120" t="str">
        <v/>
      </c>
      <c r="C120">
        <v>11720042209</v>
      </c>
      <c r="D120" t="str">
        <v>MEAL RECOVERY-P&amp;T</v>
      </c>
      <c r="E120">
        <v>2500</v>
      </c>
      <c r="F120">
        <v>-8600982.154</v>
      </c>
    </row>
    <row r="121">
      <c r="A121" t="str">
        <v>Bangalore</v>
      </c>
      <c r="B121" t="str">
        <v/>
      </c>
      <c r="C121">
        <v>11720042208</v>
      </c>
      <c r="D121" t="str">
        <v>STAFF RECRUITMENT</v>
      </c>
      <c r="E121">
        <v>2500</v>
      </c>
      <c r="F121">
        <v>-8600982.154</v>
      </c>
    </row>
    <row r="122">
      <c r="A122" t="str">
        <v>Bangalore</v>
      </c>
      <c r="B122" t="str">
        <v/>
      </c>
      <c r="C122">
        <v>11720042206</v>
      </c>
      <c r="D122" t="str">
        <v>STAFF WELFARE MEDICAL-P&amp;T</v>
      </c>
      <c r="E122">
        <v>2500</v>
      </c>
      <c r="F122">
        <v>-8600982.154</v>
      </c>
    </row>
    <row r="123">
      <c r="A123" t="str">
        <v>Bangalore</v>
      </c>
      <c r="B123" t="str">
        <v/>
      </c>
      <c r="C123">
        <v>11720042205</v>
      </c>
      <c r="D123" t="str">
        <v>STAFF WELFARE- HR</v>
      </c>
      <c r="E123">
        <v>2500</v>
      </c>
      <c r="F123">
        <v>-8600982.154</v>
      </c>
    </row>
    <row r="124">
      <c r="A124" t="str">
        <v>Bangalore</v>
      </c>
      <c r="B124" t="str">
        <v/>
      </c>
      <c r="C124">
        <v>11720042203</v>
      </c>
      <c r="D124" t="str">
        <v>GRATUITY- HR</v>
      </c>
      <c r="E124">
        <v>2500</v>
      </c>
      <c r="F124">
        <v>-8600982.154</v>
      </c>
    </row>
    <row r="125">
      <c r="A125" t="str">
        <v>Bangalore</v>
      </c>
      <c r="B125" t="str">
        <v/>
      </c>
      <c r="C125">
        <v>11720042105</v>
      </c>
      <c r="D125" t="str">
        <v>ADMN CHARGES PF- HR</v>
      </c>
      <c r="E125">
        <v>2500</v>
      </c>
      <c r="F125">
        <v>-8600982.154</v>
      </c>
    </row>
    <row r="126">
      <c r="A126" t="str">
        <v>Bangalore</v>
      </c>
      <c r="B126" t="str">
        <v/>
      </c>
      <c r="C126">
        <v>11720042104</v>
      </c>
      <c r="D126" t="str">
        <v>CO'S CONT TO EDLI- HR</v>
      </c>
      <c r="E126">
        <v>2500</v>
      </c>
      <c r="F126">
        <v>-8600982.154</v>
      </c>
    </row>
    <row r="127">
      <c r="A127" t="str">
        <v>Bangalore</v>
      </c>
      <c r="B127" t="str">
        <v/>
      </c>
      <c r="C127">
        <v>11720042103</v>
      </c>
      <c r="D127" t="str">
        <v>CO'S CONT TO ESI- HR</v>
      </c>
      <c r="E127">
        <v>2500</v>
      </c>
      <c r="F127">
        <v>-8600982.154</v>
      </c>
    </row>
    <row r="128">
      <c r="A128" t="str">
        <v>Bangalore</v>
      </c>
      <c r="B128" t="str">
        <v/>
      </c>
      <c r="C128">
        <v>11720042102</v>
      </c>
      <c r="D128" t="str">
        <v>CO'S CONT TO EPS- HR</v>
      </c>
      <c r="E128">
        <v>2500</v>
      </c>
      <c r="F128">
        <v>-8600982.154</v>
      </c>
    </row>
    <row r="129">
      <c r="A129" t="str">
        <v>Bangalore</v>
      </c>
      <c r="B129" t="str">
        <v/>
      </c>
      <c r="C129">
        <v>11720042101</v>
      </c>
      <c r="D129" t="str">
        <v>CO'S CONT TO EPF- HR</v>
      </c>
      <c r="E129">
        <v>2500</v>
      </c>
      <c r="F129">
        <v>-8600982.154</v>
      </c>
    </row>
    <row r="130">
      <c r="A130" t="str">
        <v>Bangalore</v>
      </c>
      <c r="B130" t="str">
        <v/>
      </c>
      <c r="C130">
        <v>11720042007</v>
      </c>
      <c r="D130" t="str">
        <v>STIPEND- HR</v>
      </c>
      <c r="E130">
        <v>2500</v>
      </c>
      <c r="F130">
        <v>-8600982.154</v>
      </c>
    </row>
    <row r="131">
      <c r="A131" t="str">
        <v>Bangalore</v>
      </c>
      <c r="B131" t="str">
        <v/>
      </c>
      <c r="C131">
        <v>11720042005</v>
      </c>
      <c r="D131" t="str">
        <v>LEAVE ENCASHMENT- HR</v>
      </c>
      <c r="E131">
        <v>2500</v>
      </c>
      <c r="F131">
        <v>-8600982.154</v>
      </c>
    </row>
    <row r="132">
      <c r="A132" t="str">
        <v>Bangalore</v>
      </c>
      <c r="B132" t="str">
        <v/>
      </c>
      <c r="C132">
        <v>11720042002</v>
      </c>
      <c r="D132" t="str">
        <v>BONUS- HR</v>
      </c>
      <c r="E132">
        <v>2500</v>
      </c>
      <c r="F132">
        <v>-8600982.154</v>
      </c>
    </row>
    <row r="133">
      <c r="A133" t="str">
        <v>Bangalore</v>
      </c>
      <c r="B133" t="str">
        <v/>
      </c>
      <c r="C133">
        <v>11720042001</v>
      </c>
      <c r="D133" t="str">
        <v>SALARY- HR</v>
      </c>
      <c r="E133">
        <v>2500</v>
      </c>
      <c r="F133">
        <v>-8600982.154</v>
      </c>
    </row>
    <row r="134">
      <c r="A134" t="str">
        <v>Bangalore</v>
      </c>
      <c r="B134" t="str">
        <v/>
      </c>
      <c r="C134">
        <v>11720041012</v>
      </c>
      <c r="D134" t="str">
        <v>ENTERTAINMENT- FOOD- P&amp;T</v>
      </c>
      <c r="E134">
        <v>2500</v>
      </c>
      <c r="F134">
        <v>-8600982.154</v>
      </c>
    </row>
    <row r="135">
      <c r="A135" t="str">
        <v>Bangalore</v>
      </c>
      <c r="B135" t="str">
        <v/>
      </c>
      <c r="C135">
        <v>11720041011</v>
      </c>
      <c r="D135" t="str">
        <v>EMP MEAL- HR</v>
      </c>
      <c r="E135">
        <v>2500</v>
      </c>
      <c r="F135">
        <v>-8600982.154</v>
      </c>
    </row>
    <row r="136">
      <c r="A136" t="str">
        <v>Bangalore</v>
      </c>
      <c r="B136" t="str">
        <v/>
      </c>
      <c r="C136">
        <v>11710743805</v>
      </c>
      <c r="D136" t="str">
        <v>VEHICLE HIRE CHARGES-STAFF</v>
      </c>
      <c r="E136">
        <v>2500</v>
      </c>
      <c r="F136">
        <v>-8600982.154</v>
      </c>
    </row>
    <row r="137">
      <c r="A137" t="str">
        <v>Bangalore</v>
      </c>
      <c r="B137" t="str">
        <v/>
      </c>
      <c r="C137">
        <v>11710743804</v>
      </c>
      <c r="D137" t="str">
        <v>PETROL HSD HOTEL VEHICLE-TRA</v>
      </c>
      <c r="E137">
        <v>2500</v>
      </c>
      <c r="F137">
        <v>-8600982.154</v>
      </c>
    </row>
    <row r="138">
      <c r="A138" t="str">
        <v>Bangalore</v>
      </c>
      <c r="B138" t="str">
        <v/>
      </c>
      <c r="C138">
        <v>11710743405</v>
      </c>
      <c r="D138" t="str">
        <v>R&amp;M VEHICLE-TRA</v>
      </c>
      <c r="E138">
        <v>2500</v>
      </c>
      <c r="F138">
        <v>-8600982.154</v>
      </c>
    </row>
    <row r="139">
      <c r="A139" t="str">
        <v>Bangalore</v>
      </c>
      <c r="B139" t="str">
        <v/>
      </c>
      <c r="C139">
        <v>11710742105</v>
      </c>
      <c r="D139" t="str">
        <v>ADMN CHARGES PF- TRANSPORT</v>
      </c>
      <c r="E139">
        <v>2500</v>
      </c>
      <c r="F139">
        <v>-8600982.154</v>
      </c>
    </row>
    <row r="140">
      <c r="A140" t="str">
        <v>Bangalore</v>
      </c>
      <c r="B140" t="str">
        <v/>
      </c>
      <c r="C140">
        <v>11710742104</v>
      </c>
      <c r="D140" t="str">
        <v>CO'S CONT TO EDLI- TRANSPORT</v>
      </c>
      <c r="E140">
        <v>2500</v>
      </c>
      <c r="F140">
        <v>-8600982.154</v>
      </c>
    </row>
    <row r="141">
      <c r="A141" t="str">
        <v>Bangalore</v>
      </c>
      <c r="B141" t="str">
        <v/>
      </c>
      <c r="C141">
        <v>11710742103</v>
      </c>
      <c r="D141" t="str">
        <v>CO'S CONT TO ESI- TRANSPORT</v>
      </c>
      <c r="E141">
        <v>2500</v>
      </c>
      <c r="F141">
        <v>-8600982.154</v>
      </c>
    </row>
    <row r="142">
      <c r="A142" t="str">
        <v>Bangalore</v>
      </c>
      <c r="B142" t="str">
        <v/>
      </c>
      <c r="C142">
        <v>11710742102</v>
      </c>
      <c r="D142" t="str">
        <v>CO'S CONT TO EPS- TRANSPORT</v>
      </c>
      <c r="E142">
        <v>2500</v>
      </c>
      <c r="F142">
        <v>-8600982.154</v>
      </c>
    </row>
    <row r="143">
      <c r="A143" t="str">
        <v>Bangalore</v>
      </c>
      <c r="B143" t="str">
        <v/>
      </c>
      <c r="C143">
        <v>11710742101</v>
      </c>
      <c r="D143" t="str">
        <v>CO'S CONT TO EPF- TRANSPORT</v>
      </c>
      <c r="E143">
        <v>2500</v>
      </c>
      <c r="F143">
        <v>-8600982.154</v>
      </c>
    </row>
    <row r="144">
      <c r="A144" t="str">
        <v>Bangalore</v>
      </c>
      <c r="B144" t="str">
        <v/>
      </c>
      <c r="C144">
        <v>11710742002</v>
      </c>
      <c r="D144" t="str">
        <v>BONUS- TRANSPORT</v>
      </c>
      <c r="E144">
        <v>2500</v>
      </c>
      <c r="F144">
        <v>-8600982.154</v>
      </c>
    </row>
    <row r="145">
      <c r="A145" t="str">
        <v>Bangalore</v>
      </c>
      <c r="B145" t="str">
        <v/>
      </c>
      <c r="C145">
        <v>11710742001</v>
      </c>
      <c r="D145" t="str">
        <v>SALARY- TRANSPORT</v>
      </c>
      <c r="E145">
        <v>2500</v>
      </c>
      <c r="F145">
        <v>-8600982.154</v>
      </c>
    </row>
    <row r="146">
      <c r="A146" t="str">
        <v>Bangalore</v>
      </c>
      <c r="B146" t="str">
        <v/>
      </c>
      <c r="C146">
        <v>11710741011</v>
      </c>
      <c r="D146" t="str">
        <v>EMP MEAL- TRANSPORT</v>
      </c>
      <c r="E146">
        <v>2500</v>
      </c>
      <c r="F146">
        <v>-8600982.154</v>
      </c>
    </row>
    <row r="147">
      <c r="A147" t="str">
        <v>Bangalore</v>
      </c>
      <c r="B147" t="str">
        <v/>
      </c>
      <c r="C147">
        <v>11710643801</v>
      </c>
      <c r="D147" t="str">
        <v>LOCAL CONVEYANCE-GMO</v>
      </c>
      <c r="E147">
        <v>2500</v>
      </c>
      <c r="F147">
        <v>-8600982.154</v>
      </c>
    </row>
    <row r="148">
      <c r="A148" t="str">
        <v>Bangalore</v>
      </c>
      <c r="B148" t="str">
        <v/>
      </c>
      <c r="C148">
        <v>11710643697</v>
      </c>
      <c r="D148" t="str">
        <v>MISCELLANEOUS EXPENSES-GMO</v>
      </c>
      <c r="E148">
        <v>2500</v>
      </c>
      <c r="F148">
        <v>-8600982.154</v>
      </c>
    </row>
    <row r="149">
      <c r="A149" t="str">
        <v>Bangalore</v>
      </c>
      <c r="B149" t="str">
        <v/>
      </c>
      <c r="C149">
        <v>11710643620</v>
      </c>
      <c r="D149" t="str">
        <v>BUSINESS PROMOTION-GMO</v>
      </c>
      <c r="E149">
        <v>2500</v>
      </c>
      <c r="F149">
        <v>-8600982.154</v>
      </c>
    </row>
    <row r="150">
      <c r="A150" t="str">
        <v>Bangalore</v>
      </c>
      <c r="B150" t="str">
        <v/>
      </c>
      <c r="C150">
        <v>11710643610</v>
      </c>
      <c r="D150" t="str">
        <v>PRINTING &amp; STATIONARY-GMO</v>
      </c>
      <c r="E150">
        <v>2500</v>
      </c>
      <c r="F150">
        <v>-8600982.154</v>
      </c>
    </row>
    <row r="151">
      <c r="A151" t="str">
        <v>Bangalore</v>
      </c>
      <c r="B151" t="str">
        <v/>
      </c>
      <c r="C151">
        <v>11710643600</v>
      </c>
      <c r="D151" t="str">
        <v>TELEPHONE EXPENSE-GMO</v>
      </c>
      <c r="E151">
        <v>2500</v>
      </c>
      <c r="F151">
        <v>-8600982.154</v>
      </c>
    </row>
    <row r="152">
      <c r="A152" t="str">
        <v>Bangalore</v>
      </c>
      <c r="B152" t="str">
        <v/>
      </c>
      <c r="C152">
        <v>11710642205</v>
      </c>
      <c r="D152" t="str">
        <v>STAFF WELFARE-GMO</v>
      </c>
      <c r="E152">
        <v>2500</v>
      </c>
      <c r="F152">
        <v>-8600982.154</v>
      </c>
    </row>
    <row r="153">
      <c r="A153" t="str">
        <v>Bangalore</v>
      </c>
      <c r="B153" t="str">
        <v/>
      </c>
      <c r="C153">
        <v>11710642203</v>
      </c>
      <c r="D153" t="str">
        <v>GRATUITY-GMO</v>
      </c>
      <c r="E153">
        <v>2500</v>
      </c>
      <c r="F153">
        <v>-8600982.154</v>
      </c>
    </row>
    <row r="154">
      <c r="A154" t="str">
        <v>Bangalore</v>
      </c>
      <c r="B154" t="str">
        <v/>
      </c>
      <c r="C154">
        <v>11710642105</v>
      </c>
      <c r="D154" t="str">
        <v>ADMN.CHARGES PF-GMO</v>
      </c>
      <c r="E154">
        <v>2500</v>
      </c>
      <c r="F154">
        <v>-8600982.154</v>
      </c>
    </row>
    <row r="155">
      <c r="A155" t="str">
        <v>Bangalore</v>
      </c>
      <c r="B155" t="str">
        <v/>
      </c>
      <c r="C155">
        <v>11710642104</v>
      </c>
      <c r="D155" t="str">
        <v>CO'S CONT TO EDLI-GMO</v>
      </c>
      <c r="E155">
        <v>2500</v>
      </c>
      <c r="F155">
        <v>-8600982.154</v>
      </c>
    </row>
    <row r="156">
      <c r="A156" t="str">
        <v>Bangalore</v>
      </c>
      <c r="B156" t="str">
        <v/>
      </c>
      <c r="C156">
        <v>11710642102</v>
      </c>
      <c r="D156" t="str">
        <v>CO'S CONT TO EPS- GMO</v>
      </c>
      <c r="E156">
        <v>2500</v>
      </c>
      <c r="F156">
        <v>-8600982.154</v>
      </c>
    </row>
    <row r="157">
      <c r="A157" t="str">
        <v>Bangalore</v>
      </c>
      <c r="B157" t="str">
        <v/>
      </c>
      <c r="C157">
        <v>11710642101</v>
      </c>
      <c r="D157" t="str">
        <v>CO'S CONT TO EPF- GMO</v>
      </c>
      <c r="E157">
        <v>2500</v>
      </c>
      <c r="F157">
        <v>-8600982.154</v>
      </c>
    </row>
    <row r="158">
      <c r="A158" t="str">
        <v>Bangalore</v>
      </c>
      <c r="B158" t="str">
        <v/>
      </c>
      <c r="C158">
        <v>11710642005</v>
      </c>
      <c r="D158" t="str">
        <v>LEAVE ENCASHMENT-GMO</v>
      </c>
      <c r="E158">
        <v>2500</v>
      </c>
      <c r="F158">
        <v>-8600982.154</v>
      </c>
    </row>
    <row r="159">
      <c r="A159" t="str">
        <v>Bangalore</v>
      </c>
      <c r="B159" t="str">
        <v/>
      </c>
      <c r="C159">
        <v>11710642001</v>
      </c>
      <c r="D159" t="str">
        <v>SALARY- GMO</v>
      </c>
      <c r="E159">
        <v>2500</v>
      </c>
      <c r="F159">
        <v>-8600982.154</v>
      </c>
    </row>
    <row r="160">
      <c r="A160" t="str">
        <v>Bangalore</v>
      </c>
      <c r="B160" t="str">
        <v/>
      </c>
      <c r="C160">
        <v>11710641032</v>
      </c>
      <c r="D160" t="str">
        <v>ENTERTAINMENT- LIQ- GMO</v>
      </c>
      <c r="E160">
        <v>2500</v>
      </c>
      <c r="F160">
        <v>-8600982.154</v>
      </c>
    </row>
    <row r="161">
      <c r="A161" t="str">
        <v>Bangalore</v>
      </c>
      <c r="B161" t="str">
        <v/>
      </c>
      <c r="C161">
        <v>11710641022</v>
      </c>
      <c r="D161" t="str">
        <v>ENTERTAINMENT- SOFT BEV- GMO</v>
      </c>
      <c r="E161">
        <v>2500</v>
      </c>
      <c r="F161">
        <v>-8600982.154</v>
      </c>
    </row>
    <row r="162">
      <c r="A162" t="str">
        <v>Bangalore</v>
      </c>
      <c r="B162" t="str">
        <v/>
      </c>
      <c r="C162">
        <v>11710641012</v>
      </c>
      <c r="D162" t="str">
        <v>ENTERTAINMENT- FOOD- GMO</v>
      </c>
      <c r="E162">
        <v>2500</v>
      </c>
      <c r="F162">
        <v>-8600982.154</v>
      </c>
    </row>
    <row r="163">
      <c r="A163" t="str">
        <v>Bangalore</v>
      </c>
      <c r="B163" t="str">
        <v/>
      </c>
      <c r="C163">
        <v>11710641011</v>
      </c>
      <c r="D163" t="str">
        <v>EMP MEAL- GMO</v>
      </c>
      <c r="E163">
        <v>2500</v>
      </c>
      <c r="F163">
        <v>-8600982.154</v>
      </c>
    </row>
    <row r="164">
      <c r="A164" t="str">
        <v>Bangalore</v>
      </c>
      <c r="B164" t="str">
        <v/>
      </c>
      <c r="C164">
        <v>11710543805</v>
      </c>
      <c r="D164" t="str">
        <v>VEHICLE HIRE CHARGES-RSO CHN</v>
      </c>
      <c r="E164">
        <v>2500</v>
      </c>
      <c r="F164">
        <v>-8600982.154</v>
      </c>
    </row>
    <row r="165">
      <c r="A165" t="str">
        <v>Bangalore</v>
      </c>
      <c r="B165" t="str">
        <v/>
      </c>
      <c r="C165">
        <v>11710543600</v>
      </c>
      <c r="D165" t="str">
        <v>TELEPHONE EXP - RSO CHN</v>
      </c>
      <c r="E165">
        <v>2500</v>
      </c>
      <c r="F165">
        <v>-8600982.154</v>
      </c>
    </row>
    <row r="166">
      <c r="A166" t="str">
        <v>Bangalore</v>
      </c>
      <c r="B166" t="str">
        <v/>
      </c>
      <c r="C166">
        <v>11710443801</v>
      </c>
      <c r="D166" t="str">
        <v>LOCAL CONVEYANCE-PUR</v>
      </c>
      <c r="E166">
        <v>2500</v>
      </c>
      <c r="F166">
        <v>-8600982.154</v>
      </c>
    </row>
    <row r="167">
      <c r="A167" t="str">
        <v>Bangalore</v>
      </c>
      <c r="B167" t="str">
        <v/>
      </c>
      <c r="C167">
        <v>11710443697</v>
      </c>
      <c r="D167" t="str">
        <v>MISCELLANEOUS EXPENSES-PUR</v>
      </c>
      <c r="E167">
        <v>2500</v>
      </c>
      <c r="F167">
        <v>-8600982.154</v>
      </c>
    </row>
    <row r="168">
      <c r="A168" t="str">
        <v>Bangalore</v>
      </c>
      <c r="B168" t="str">
        <v/>
      </c>
      <c r="C168">
        <v>11710443688</v>
      </c>
      <c r="D168" t="str">
        <v>ROUND OFF ADJ</v>
      </c>
      <c r="E168">
        <v>2500</v>
      </c>
      <c r="F168">
        <v>-8600982.154</v>
      </c>
    </row>
    <row r="169">
      <c r="A169" t="str">
        <v>Bangalore</v>
      </c>
      <c r="B169" t="str">
        <v/>
      </c>
      <c r="C169">
        <v>11710443610</v>
      </c>
      <c r="D169" t="str">
        <v>PRINTING &amp; STATIONARY-PUR</v>
      </c>
      <c r="E169">
        <v>2500</v>
      </c>
      <c r="F169">
        <v>-8600982.154</v>
      </c>
    </row>
    <row r="170">
      <c r="A170" t="str">
        <v>Bangalore</v>
      </c>
      <c r="B170" t="str">
        <v/>
      </c>
      <c r="C170">
        <v>11710443601</v>
      </c>
      <c r="D170" t="str">
        <v>COURIER EXPENSES-PUR</v>
      </c>
      <c r="E170">
        <v>2500</v>
      </c>
      <c r="F170">
        <v>-8600982.154</v>
      </c>
    </row>
    <row r="171">
      <c r="A171" t="str">
        <v>Bangalore</v>
      </c>
      <c r="B171" t="str">
        <v/>
      </c>
      <c r="C171">
        <v>11710443600</v>
      </c>
      <c r="D171" t="str">
        <v>TELEPHONE EXPENSE-PUR</v>
      </c>
      <c r="E171">
        <v>2500</v>
      </c>
      <c r="F171">
        <v>-8600982.154</v>
      </c>
    </row>
    <row r="172">
      <c r="A172" t="str">
        <v>Bangalore</v>
      </c>
      <c r="B172" t="str">
        <v/>
      </c>
      <c r="C172">
        <v>11710442105</v>
      </c>
      <c r="D172" t="str">
        <v>ADMN CHARGES PF- PURCHASE</v>
      </c>
      <c r="E172">
        <v>2500</v>
      </c>
      <c r="F172">
        <v>-8600982.154</v>
      </c>
    </row>
    <row r="173">
      <c r="A173" t="str">
        <v>Bangalore</v>
      </c>
      <c r="B173" t="str">
        <v/>
      </c>
      <c r="C173">
        <v>11710442104</v>
      </c>
      <c r="D173" t="str">
        <v>CO'S CONT TO EDLI- PURCHASE</v>
      </c>
      <c r="E173">
        <v>2500</v>
      </c>
      <c r="F173">
        <v>-8600982.154</v>
      </c>
    </row>
    <row r="174">
      <c r="A174" t="str">
        <v>Bangalore</v>
      </c>
      <c r="B174" t="str">
        <v/>
      </c>
      <c r="C174">
        <v>11710442103</v>
      </c>
      <c r="D174" t="str">
        <v>CO'S CONT TO ESI- PURCHASE</v>
      </c>
      <c r="E174">
        <v>2500</v>
      </c>
      <c r="F174">
        <v>-8600982.154</v>
      </c>
    </row>
    <row r="175">
      <c r="A175" t="str">
        <v>Bangalore</v>
      </c>
      <c r="B175" t="str">
        <v/>
      </c>
      <c r="C175">
        <v>11710442102</v>
      </c>
      <c r="D175" t="str">
        <v>CO'S CONT TO EPS- PURCHASE</v>
      </c>
      <c r="E175">
        <v>2500</v>
      </c>
      <c r="F175">
        <v>-8600982.154</v>
      </c>
    </row>
    <row r="176">
      <c r="A176" t="str">
        <v>Bangalore</v>
      </c>
      <c r="B176" t="str">
        <v/>
      </c>
      <c r="C176">
        <v>11710442101</v>
      </c>
      <c r="D176" t="str">
        <v>CO'S CONT TO EPF- PURCHASE</v>
      </c>
      <c r="E176">
        <v>2500</v>
      </c>
      <c r="F176">
        <v>-8600982.154</v>
      </c>
    </row>
    <row r="177">
      <c r="A177" t="str">
        <v>Bangalore</v>
      </c>
      <c r="B177" t="str">
        <v/>
      </c>
      <c r="C177">
        <v>11710442005</v>
      </c>
      <c r="D177" t="str">
        <v>LEAVE ENCASHMENT- PURCHASE</v>
      </c>
      <c r="E177">
        <v>2500</v>
      </c>
      <c r="F177">
        <v>-8600982.154</v>
      </c>
    </row>
    <row r="178">
      <c r="A178" t="str">
        <v>Bangalore</v>
      </c>
      <c r="B178" t="str">
        <v/>
      </c>
      <c r="C178">
        <v>11710442002</v>
      </c>
      <c r="D178" t="str">
        <v>BONUS- PURCHASE</v>
      </c>
      <c r="E178">
        <v>2500</v>
      </c>
      <c r="F178">
        <v>-8600982.154</v>
      </c>
    </row>
    <row r="179">
      <c r="A179" t="str">
        <v>Bangalore</v>
      </c>
      <c r="B179" t="str">
        <v/>
      </c>
      <c r="C179">
        <v>11710442001</v>
      </c>
      <c r="D179" t="str">
        <v>SALARY- PURCHASE</v>
      </c>
      <c r="E179">
        <v>2500</v>
      </c>
      <c r="F179">
        <v>-8600982.154</v>
      </c>
    </row>
    <row r="180">
      <c r="A180" t="str">
        <v>Bangalore</v>
      </c>
      <c r="B180" t="str">
        <v/>
      </c>
      <c r="C180">
        <v>11710441011</v>
      </c>
      <c r="D180" t="str">
        <v>EMP MEAL- PURCHASE</v>
      </c>
      <c r="E180">
        <v>2500</v>
      </c>
      <c r="F180">
        <v>-8600982.154</v>
      </c>
    </row>
    <row r="181">
      <c r="A181" t="str">
        <v>Bangalore</v>
      </c>
      <c r="B181" t="str">
        <v/>
      </c>
      <c r="C181">
        <v>11710344006</v>
      </c>
      <c r="D181" t="str">
        <v>DEPRECIATION-AC</v>
      </c>
      <c r="E181">
        <v>2500</v>
      </c>
      <c r="F181">
        <v>-8600982.154</v>
      </c>
    </row>
    <row r="182">
      <c r="A182" t="str">
        <v>Bangalore</v>
      </c>
      <c r="B182" t="str">
        <v/>
      </c>
      <c r="C182">
        <v>11710344005</v>
      </c>
      <c r="D182" t="str">
        <v>LICENCE FEE TO KKFH-AC</v>
      </c>
      <c r="E182">
        <v>2500</v>
      </c>
      <c r="F182">
        <v>-8600982.154</v>
      </c>
    </row>
    <row r="183">
      <c r="A183" t="str">
        <v>Bangalore</v>
      </c>
      <c r="B183" t="str">
        <v/>
      </c>
      <c r="C183">
        <v>11710344002</v>
      </c>
      <c r="D183" t="str">
        <v>COMMISSION &amp; BROKERAGE</v>
      </c>
      <c r="E183">
        <v>2500</v>
      </c>
      <c r="F183">
        <v>-8600982.154</v>
      </c>
    </row>
    <row r="184">
      <c r="A184" t="str">
        <v>Bangalore</v>
      </c>
      <c r="B184" t="str">
        <v/>
      </c>
      <c r="C184">
        <v>11710343802</v>
      </c>
      <c r="D184" t="str">
        <v>TRAVELLING-AC</v>
      </c>
      <c r="E184">
        <v>2500</v>
      </c>
      <c r="F184">
        <v>-8600982.154</v>
      </c>
    </row>
    <row r="185">
      <c r="A185" t="str">
        <v>Bangalore</v>
      </c>
      <c r="B185" t="str">
        <v/>
      </c>
      <c r="C185">
        <v>11710343801</v>
      </c>
      <c r="D185" t="str">
        <v>LOCAL CONVEYANCE-AC</v>
      </c>
      <c r="E185">
        <v>2500</v>
      </c>
      <c r="F185">
        <v>-8600982.154</v>
      </c>
    </row>
    <row r="186">
      <c r="A186" t="str">
        <v>Bangalore</v>
      </c>
      <c r="B186" t="str">
        <v/>
      </c>
      <c r="C186">
        <v>11710343697</v>
      </c>
      <c r="D186" t="str">
        <v>MISCELLANEOUS EXPENSES-AC</v>
      </c>
      <c r="E186">
        <v>2500</v>
      </c>
      <c r="F186">
        <v>-8600982.154</v>
      </c>
    </row>
    <row r="187">
      <c r="A187" t="str">
        <v>Bangalore</v>
      </c>
      <c r="B187" t="str">
        <v/>
      </c>
      <c r="C187">
        <v>11710343695</v>
      </c>
      <c r="D187" t="str">
        <v>SUNDRY BALANCES W/OFF</v>
      </c>
      <c r="E187">
        <v>2500</v>
      </c>
      <c r="F187">
        <v>-8600982.154</v>
      </c>
    </row>
    <row r="188">
      <c r="A188" t="str">
        <v>Bangalore</v>
      </c>
      <c r="B188" t="str">
        <v/>
      </c>
      <c r="C188">
        <v>11710343694</v>
      </c>
      <c r="D188" t="str">
        <v>PROV. FOR DOUBTFUL DEBTS-AC</v>
      </c>
      <c r="E188">
        <v>2500</v>
      </c>
      <c r="F188">
        <v>-8600982.154</v>
      </c>
    </row>
    <row r="189">
      <c r="A189" t="str">
        <v>Bangalore</v>
      </c>
      <c r="B189" t="str">
        <v/>
      </c>
      <c r="C189">
        <v>11710343692</v>
      </c>
      <c r="D189" t="str">
        <v>BANK CHARGES-AC</v>
      </c>
      <c r="E189">
        <v>2500</v>
      </c>
      <c r="F189">
        <v>-8600982.154</v>
      </c>
    </row>
    <row r="190">
      <c r="A190" t="str">
        <v>Bangalore</v>
      </c>
      <c r="B190" t="str">
        <v/>
      </c>
      <c r="C190">
        <v>11710343689</v>
      </c>
      <c r="D190" t="str">
        <v>EXCHANGE FLUCTUATION-AC</v>
      </c>
      <c r="E190">
        <v>2500</v>
      </c>
      <c r="F190">
        <v>-8600982.154</v>
      </c>
    </row>
    <row r="191">
      <c r="A191" t="str">
        <v>Bangalore</v>
      </c>
      <c r="B191" t="str">
        <v/>
      </c>
      <c r="C191">
        <v>11710343661</v>
      </c>
      <c r="D191" t="str">
        <v>LEGAL EXPENSES-AC</v>
      </c>
      <c r="E191">
        <v>2500</v>
      </c>
      <c r="F191">
        <v>-8600982.154</v>
      </c>
    </row>
    <row r="192">
      <c r="A192" t="str">
        <v>Bangalore</v>
      </c>
      <c r="B192" t="str">
        <v/>
      </c>
      <c r="C192">
        <v>11710343660</v>
      </c>
      <c r="D192" t="str">
        <v>PROFESSIONAL CHARGES-AC</v>
      </c>
      <c r="E192">
        <v>2500</v>
      </c>
      <c r="F192">
        <v>-8600982.154</v>
      </c>
    </row>
    <row r="193">
      <c r="A193" t="str">
        <v>Bangalore</v>
      </c>
      <c r="B193" t="str">
        <v/>
      </c>
      <c r="C193">
        <v>11710343633</v>
      </c>
      <c r="D193" t="str">
        <v>COMM. CREDIT CARDS</v>
      </c>
      <c r="E193">
        <v>2500</v>
      </c>
      <c r="F193">
        <v>-8600982.154</v>
      </c>
    </row>
    <row r="194">
      <c r="A194" t="str">
        <v>Bangalore</v>
      </c>
      <c r="B194" t="str">
        <v/>
      </c>
      <c r="C194">
        <v>11710343620</v>
      </c>
      <c r="D194" t="str">
        <v>ENTERTAINMENT- LIQ- AC &amp; PUR</v>
      </c>
      <c r="E194">
        <v>2500</v>
      </c>
      <c r="F194">
        <v>-8600982.154</v>
      </c>
    </row>
    <row r="195">
      <c r="A195" t="str">
        <v>Bangalore</v>
      </c>
      <c r="B195" t="str">
        <v/>
      </c>
      <c r="C195">
        <v>11710343610</v>
      </c>
      <c r="D195" t="str">
        <v>PRINTING &amp; STATIONARY-AC</v>
      </c>
      <c r="E195">
        <v>2500</v>
      </c>
      <c r="F195">
        <v>-8600982.154</v>
      </c>
    </row>
    <row r="196">
      <c r="A196" t="str">
        <v>Bangalore</v>
      </c>
      <c r="B196" t="str">
        <v/>
      </c>
      <c r="C196">
        <v>11710343601</v>
      </c>
      <c r="D196" t="str">
        <v>COURIER EXPENSES-AC</v>
      </c>
      <c r="E196">
        <v>2500</v>
      </c>
      <c r="F196">
        <v>-8600982.154</v>
      </c>
    </row>
    <row r="197">
      <c r="A197" t="str">
        <v>Bangalore</v>
      </c>
      <c r="B197" t="str">
        <v/>
      </c>
      <c r="C197">
        <v>11710343600</v>
      </c>
      <c r="D197" t="str">
        <v>TELEPHONE EXPENSE-AC</v>
      </c>
      <c r="E197">
        <v>2500</v>
      </c>
      <c r="F197">
        <v>-8600982.154</v>
      </c>
    </row>
    <row r="198">
      <c r="A198" t="str">
        <v>Bangalore</v>
      </c>
      <c r="B198" t="str">
        <v/>
      </c>
      <c r="C198">
        <v>11710343575</v>
      </c>
      <c r="D198" t="str">
        <v>INSURANCE - OTHERS</v>
      </c>
      <c r="E198">
        <v>2500</v>
      </c>
      <c r="F198">
        <v>-8600982.154</v>
      </c>
    </row>
    <row r="199">
      <c r="A199" t="str">
        <v>Bangalore</v>
      </c>
      <c r="B199" t="str">
        <v/>
      </c>
      <c r="C199">
        <v>11710343555</v>
      </c>
      <c r="D199" t="str">
        <v>PROPERTY TAX (BBMP)</v>
      </c>
      <c r="E199">
        <v>2500</v>
      </c>
      <c r="F199">
        <v>-8600982.154</v>
      </c>
    </row>
    <row r="200">
      <c r="A200" t="str">
        <v>Bangalore</v>
      </c>
      <c r="B200" t="str">
        <v/>
      </c>
      <c r="C200">
        <v>11710343551</v>
      </c>
      <c r="D200" t="str">
        <v>RATES &amp; TAXES-AC</v>
      </c>
      <c r="E200">
        <v>2500</v>
      </c>
      <c r="F200">
        <v>-8600982.154</v>
      </c>
    </row>
    <row r="201">
      <c r="A201" t="str">
        <v>Bangalore</v>
      </c>
      <c r="B201" t="str">
        <v/>
      </c>
      <c r="C201">
        <v>11710342205</v>
      </c>
      <c r="D201" t="str">
        <v>STAFF WELFARE- FINANCE</v>
      </c>
      <c r="E201">
        <v>2500</v>
      </c>
      <c r="F201">
        <v>-8600982.154</v>
      </c>
    </row>
    <row r="202">
      <c r="A202" t="str">
        <v>Bangalore</v>
      </c>
      <c r="B202" t="str">
        <v/>
      </c>
      <c r="C202">
        <v>11710342203</v>
      </c>
      <c r="D202" t="str">
        <v>GRATUITY- FINANCE</v>
      </c>
      <c r="E202">
        <v>2500</v>
      </c>
      <c r="F202">
        <v>-8600982.154</v>
      </c>
    </row>
    <row r="203">
      <c r="A203" t="str">
        <v>Bangalore</v>
      </c>
      <c r="B203" t="str">
        <v/>
      </c>
      <c r="C203">
        <v>11710342105</v>
      </c>
      <c r="D203" t="str">
        <v>ADMN CHARGES PF- FINANCE</v>
      </c>
      <c r="E203">
        <v>2500</v>
      </c>
      <c r="F203">
        <v>-8600982.154</v>
      </c>
    </row>
    <row r="204">
      <c r="A204" t="str">
        <v>Bangalore</v>
      </c>
      <c r="B204" t="str">
        <v/>
      </c>
      <c r="C204">
        <v>11710342104</v>
      </c>
      <c r="D204" t="str">
        <v>CO'S CONT TO EDLI- FINANCE</v>
      </c>
      <c r="E204">
        <v>2500</v>
      </c>
      <c r="F204">
        <v>-8600982.154</v>
      </c>
    </row>
    <row r="205">
      <c r="A205" t="str">
        <v>Bangalore</v>
      </c>
      <c r="B205" t="str">
        <v/>
      </c>
      <c r="C205">
        <v>11710342103</v>
      </c>
      <c r="D205" t="str">
        <v>CO'S CONT TO ESI- FINANCE</v>
      </c>
      <c r="E205">
        <v>2500</v>
      </c>
      <c r="F205">
        <v>-8600982.154</v>
      </c>
    </row>
    <row r="206">
      <c r="A206" t="str">
        <v>Bangalore</v>
      </c>
      <c r="B206" t="str">
        <v/>
      </c>
      <c r="C206">
        <v>11710342102</v>
      </c>
      <c r="D206" t="str">
        <v>CO'S CONT TO EPS- FINANCE</v>
      </c>
      <c r="E206">
        <v>2500</v>
      </c>
      <c r="F206">
        <v>-8600982.154</v>
      </c>
    </row>
    <row r="207">
      <c r="A207" t="str">
        <v>Bangalore</v>
      </c>
      <c r="B207" t="str">
        <v/>
      </c>
      <c r="C207">
        <v>11710342101</v>
      </c>
      <c r="D207" t="str">
        <v>CO'S CONT TO EPF- FINANCE</v>
      </c>
      <c r="E207">
        <v>2500</v>
      </c>
      <c r="F207">
        <v>-8600982.154</v>
      </c>
    </row>
    <row r="208">
      <c r="A208" t="str">
        <v>Bangalore</v>
      </c>
      <c r="B208" t="str">
        <v/>
      </c>
      <c r="C208">
        <v>11710342010</v>
      </c>
      <c r="D208" t="str">
        <v>NOTICE PAY- FINANCE</v>
      </c>
      <c r="E208">
        <v>2500</v>
      </c>
      <c r="F208">
        <v>-8600982.154</v>
      </c>
    </row>
    <row r="209">
      <c r="A209" t="str">
        <v>Bangalore</v>
      </c>
      <c r="B209" t="str">
        <v/>
      </c>
      <c r="C209">
        <v>11710342005</v>
      </c>
      <c r="D209" t="str">
        <v>LEAVE ENCASHMENT- FINANCE</v>
      </c>
      <c r="E209">
        <v>2500</v>
      </c>
      <c r="F209">
        <v>-8600982.154</v>
      </c>
    </row>
    <row r="210">
      <c r="A210" t="str">
        <v>Bangalore</v>
      </c>
      <c r="B210" t="str">
        <v/>
      </c>
      <c r="C210">
        <v>11710342002</v>
      </c>
      <c r="D210" t="str">
        <v>BONUS- FINANCE</v>
      </c>
      <c r="E210">
        <v>2500</v>
      </c>
      <c r="F210">
        <v>-8600982.154</v>
      </c>
    </row>
    <row r="211">
      <c r="A211" t="str">
        <v>Bangalore</v>
      </c>
      <c r="B211" t="str">
        <v/>
      </c>
      <c r="C211">
        <v>11710342001</v>
      </c>
      <c r="D211" t="str">
        <v>SALARY- FINANCE</v>
      </c>
      <c r="E211">
        <v>2500</v>
      </c>
      <c r="F211">
        <v>-8600982.154</v>
      </c>
    </row>
    <row r="212">
      <c r="A212" t="str">
        <v>Bangalore</v>
      </c>
      <c r="B212" t="str">
        <v/>
      </c>
      <c r="C212">
        <v>11710341170</v>
      </c>
      <c r="D212" t="str">
        <v>SUNDRY ADV. WRITTEN OFF</v>
      </c>
      <c r="E212">
        <v>2500</v>
      </c>
      <c r="F212">
        <v>-8600982.154</v>
      </c>
    </row>
    <row r="213">
      <c r="A213" t="str">
        <v>Bangalore</v>
      </c>
      <c r="B213" t="str">
        <v/>
      </c>
      <c r="C213">
        <v>11710341012</v>
      </c>
      <c r="D213" t="str">
        <v>ENTERTAINMENT- FOOD- AC &amp; PUR</v>
      </c>
      <c r="E213">
        <v>2500</v>
      </c>
      <c r="F213">
        <v>-8600982.154</v>
      </c>
    </row>
    <row r="214">
      <c r="A214" t="str">
        <v>Bangalore</v>
      </c>
      <c r="B214" t="str">
        <v/>
      </c>
      <c r="C214">
        <v>11710341011</v>
      </c>
      <c r="D214" t="str">
        <v>EMP MEAL- FINANCE</v>
      </c>
      <c r="E214">
        <v>2500</v>
      </c>
      <c r="F214">
        <v>-8600982.154</v>
      </c>
    </row>
    <row r="215">
      <c r="A215" t="str">
        <v>Bangalore</v>
      </c>
      <c r="B215" t="str">
        <v/>
      </c>
      <c r="C215">
        <v>11710143801</v>
      </c>
      <c r="D215" t="str">
        <v>LOCAL CONVEYANCE-SYS</v>
      </c>
      <c r="E215">
        <v>2500</v>
      </c>
      <c r="F215">
        <v>-8600982.154</v>
      </c>
    </row>
    <row r="216">
      <c r="A216" t="str">
        <v>Bangalore</v>
      </c>
      <c r="B216" t="str">
        <v/>
      </c>
      <c r="C216">
        <v>11710143610</v>
      </c>
      <c r="D216" t="str">
        <v>PRINTING &amp; STATIONARY-SYS</v>
      </c>
      <c r="E216">
        <v>2500</v>
      </c>
      <c r="F216">
        <v>-8600982.154</v>
      </c>
    </row>
    <row r="217">
      <c r="A217" t="str">
        <v>Bangalore</v>
      </c>
      <c r="B217" t="str">
        <v/>
      </c>
      <c r="C217">
        <v>11710143600</v>
      </c>
      <c r="D217" t="str">
        <v>TELEPHONE EXPENSE-SYS</v>
      </c>
      <c r="E217">
        <v>2500</v>
      </c>
      <c r="F217">
        <v>-8600982.154</v>
      </c>
    </row>
    <row r="218">
      <c r="A218" t="str">
        <v>Bangalore</v>
      </c>
      <c r="B218" t="str">
        <v/>
      </c>
      <c r="C218">
        <v>11710143308</v>
      </c>
      <c r="D218" t="str">
        <v>R&amp;M COMPUTER-SYS</v>
      </c>
      <c r="E218">
        <v>2500</v>
      </c>
      <c r="F218">
        <v>-8600982.154</v>
      </c>
    </row>
    <row r="219">
      <c r="A219" t="str">
        <v>Bangalore</v>
      </c>
      <c r="B219" t="str">
        <v/>
      </c>
      <c r="C219">
        <v>11710142203</v>
      </c>
      <c r="D219" t="str">
        <v>GRATUITY- SYSTEMS</v>
      </c>
      <c r="E219">
        <v>2500</v>
      </c>
      <c r="F219">
        <v>-8600982.154</v>
      </c>
    </row>
    <row r="220">
      <c r="A220" t="str">
        <v>Bangalore</v>
      </c>
      <c r="B220" t="str">
        <v/>
      </c>
      <c r="C220">
        <v>11710142105</v>
      </c>
      <c r="D220" t="str">
        <v>ADMN CHARGES PF- SYSTEMS</v>
      </c>
      <c r="E220">
        <v>2500</v>
      </c>
      <c r="F220">
        <v>-8600982.154</v>
      </c>
    </row>
    <row r="221">
      <c r="A221" t="str">
        <v>Bangalore</v>
      </c>
      <c r="B221" t="str">
        <v/>
      </c>
      <c r="C221">
        <v>11710142104</v>
      </c>
      <c r="D221" t="str">
        <v>CO'S CONT TO EDLI- SYSTEMS</v>
      </c>
      <c r="E221">
        <v>2500</v>
      </c>
      <c r="F221">
        <v>-8600982.154</v>
      </c>
    </row>
    <row r="222">
      <c r="A222" t="str">
        <v>Bangalore</v>
      </c>
      <c r="B222" t="str">
        <v/>
      </c>
      <c r="C222">
        <v>11710142102</v>
      </c>
      <c r="D222" t="str">
        <v>CO'S CONT TO EPS- SYSTEMS</v>
      </c>
      <c r="E222">
        <v>2500</v>
      </c>
      <c r="F222">
        <v>-8600982.154</v>
      </c>
    </row>
    <row r="223">
      <c r="A223" t="str">
        <v>Bangalore</v>
      </c>
      <c r="B223" t="str">
        <v/>
      </c>
      <c r="C223">
        <v>11710142101</v>
      </c>
      <c r="D223" t="str">
        <v>CO'S CONT TO EPF- SYSTEMS</v>
      </c>
      <c r="E223">
        <v>2500</v>
      </c>
      <c r="F223">
        <v>-8600982.154</v>
      </c>
    </row>
    <row r="224">
      <c r="A224" t="str">
        <v>Bangalore</v>
      </c>
      <c r="B224" t="str">
        <v/>
      </c>
      <c r="C224">
        <v>11710142005</v>
      </c>
      <c r="D224" t="str">
        <v>LEAVE ENCASHMENT- SYSTEMS</v>
      </c>
      <c r="E224">
        <v>2500</v>
      </c>
      <c r="F224">
        <v>-8600982.154</v>
      </c>
    </row>
    <row r="225">
      <c r="A225" t="str">
        <v>Bangalore</v>
      </c>
      <c r="B225" t="str">
        <v/>
      </c>
      <c r="C225">
        <v>11710142002</v>
      </c>
      <c r="D225" t="str">
        <v>BONUS- SYSTEMS</v>
      </c>
      <c r="E225">
        <v>2500</v>
      </c>
      <c r="F225">
        <v>-8600982.154</v>
      </c>
    </row>
    <row r="226">
      <c r="A226" t="str">
        <v>Bangalore</v>
      </c>
      <c r="B226" t="str">
        <v/>
      </c>
      <c r="C226">
        <v>11710142001</v>
      </c>
      <c r="D226" t="str">
        <v>SALARY- SYSTEMS</v>
      </c>
      <c r="E226">
        <v>2500</v>
      </c>
      <c r="F226">
        <v>-8600982.154</v>
      </c>
    </row>
    <row r="227">
      <c r="A227" t="str">
        <v>Bangalore</v>
      </c>
      <c r="B227" t="str">
        <v/>
      </c>
      <c r="C227">
        <v>11710141170</v>
      </c>
      <c r="D227" t="str">
        <v>MISCELLANEOUS EXPENSES-SYS</v>
      </c>
      <c r="E227">
        <v>2500</v>
      </c>
      <c r="F227">
        <v>-8600982.154</v>
      </c>
    </row>
    <row r="228">
      <c r="A228" t="str">
        <v>Bangalore</v>
      </c>
      <c r="B228" t="str">
        <v/>
      </c>
      <c r="C228">
        <v>11710141012</v>
      </c>
      <c r="D228" t="str">
        <v>ENTERTAINMENT- FOOD- SYS</v>
      </c>
      <c r="E228">
        <v>2500</v>
      </c>
      <c r="F228">
        <v>-8600982.154</v>
      </c>
    </row>
    <row r="229">
      <c r="A229" t="str">
        <v>Bangalore</v>
      </c>
      <c r="B229" t="str">
        <v/>
      </c>
      <c r="C229">
        <v>11710141011</v>
      </c>
      <c r="D229" t="str">
        <v>EMP MEAL- SYSTEMS</v>
      </c>
      <c r="E229">
        <v>2500</v>
      </c>
      <c r="F229">
        <v>-8600982.154</v>
      </c>
    </row>
    <row r="230">
      <c r="A230" t="str">
        <v>Bangalore</v>
      </c>
      <c r="B230" t="str">
        <v/>
      </c>
      <c r="C230">
        <v>11600030411</v>
      </c>
      <c r="D230" t="str">
        <v>LALIT LOYALTY-MEMBERSHIP</v>
      </c>
      <c r="E230">
        <v>2500</v>
      </c>
      <c r="F230">
        <v>-8600982.154</v>
      </c>
    </row>
    <row r="231">
      <c r="A231" t="str">
        <v>Bangalore</v>
      </c>
      <c r="B231" t="str">
        <v/>
      </c>
      <c r="C231">
        <v>11600030401</v>
      </c>
      <c r="D231" t="str">
        <v>FOOD/REV - FOOD TRUCK</v>
      </c>
      <c r="E231">
        <v>2500</v>
      </c>
      <c r="F231">
        <v>-8600982.154</v>
      </c>
    </row>
    <row r="232">
      <c r="A232" t="str">
        <v>Bangalore</v>
      </c>
      <c r="B232" t="str">
        <v/>
      </c>
      <c r="C232">
        <v>11600030400</v>
      </c>
      <c r="D232" t="str">
        <v>INTEREST INCOME- INDAS</v>
      </c>
      <c r="E232">
        <v>2500</v>
      </c>
      <c r="F232">
        <v>-8600982.154</v>
      </c>
    </row>
    <row r="233">
      <c r="A233" t="str">
        <v>Bangalore</v>
      </c>
      <c r="B233" t="str">
        <v/>
      </c>
      <c r="C233">
        <v>11600030300</v>
      </c>
      <c r="D233" t="str">
        <v>LEASE INCOME- IND AS</v>
      </c>
      <c r="E233">
        <v>2500</v>
      </c>
      <c r="F233">
        <v>-8600982.154</v>
      </c>
    </row>
    <row r="234">
      <c r="A234" t="str">
        <v>Bangalore</v>
      </c>
      <c r="B234" t="str">
        <v/>
      </c>
      <c r="C234">
        <v>11600030279</v>
      </c>
      <c r="D234" t="str">
        <v>SERVICE CHARGE KITTI KO</v>
      </c>
      <c r="E234">
        <v>2500</v>
      </c>
      <c r="F234">
        <v>-8600982.154</v>
      </c>
    </row>
    <row r="235">
      <c r="A235" t="str">
        <v>Bangalore</v>
      </c>
      <c r="B235" t="str">
        <v/>
      </c>
      <c r="C235">
        <v>11600030278</v>
      </c>
      <c r="D235" t="str">
        <v>ELECTRICITY CHARGES</v>
      </c>
      <c r="E235">
        <v>2500</v>
      </c>
      <c r="F235">
        <v>-8600982.154</v>
      </c>
    </row>
    <row r="236">
      <c r="A236" t="str">
        <v>Bangalore</v>
      </c>
      <c r="B236" t="str">
        <v/>
      </c>
      <c r="C236">
        <v>11600030274</v>
      </c>
      <c r="D236" t="str">
        <v>ENTRY FEE REVENUE</v>
      </c>
      <c r="E236">
        <v>2500</v>
      </c>
      <c r="F236">
        <v>-8600982.154</v>
      </c>
    </row>
    <row r="237">
      <c r="A237" t="str">
        <v>Bangalore</v>
      </c>
      <c r="B237" t="str">
        <v/>
      </c>
      <c r="C237">
        <v>11600030273</v>
      </c>
      <c r="D237" t="str">
        <v>TOWER RENTAL REVENUE</v>
      </c>
      <c r="E237">
        <v>2500</v>
      </c>
      <c r="F237">
        <v>-8600982.154</v>
      </c>
    </row>
    <row r="238">
      <c r="A238" t="str">
        <v>Bangalore</v>
      </c>
      <c r="B238" t="str">
        <v/>
      </c>
      <c r="C238">
        <v>11600030270</v>
      </c>
      <c r="D238" t="str">
        <v>FOREX COMMISSION</v>
      </c>
      <c r="E238">
        <v>2500</v>
      </c>
      <c r="F238">
        <v>-8600982.154</v>
      </c>
    </row>
    <row r="239">
      <c r="A239" t="str">
        <v>Bangalore</v>
      </c>
      <c r="B239" t="str">
        <v/>
      </c>
      <c r="C239">
        <v>11600030265</v>
      </c>
      <c r="D239" t="str">
        <v>INTEREST ON FDR</v>
      </c>
      <c r="E239">
        <v>2500</v>
      </c>
      <c r="F239">
        <v>-8600982.154</v>
      </c>
    </row>
    <row r="240">
      <c r="A240" t="str">
        <v>Bangalore</v>
      </c>
      <c r="B240" t="str">
        <v/>
      </c>
      <c r="C240">
        <v>11600030263</v>
      </c>
      <c r="D240" t="str">
        <v>MISCELLANEOUS INCOME</v>
      </c>
      <c r="E240">
        <v>2500</v>
      </c>
      <c r="F240">
        <v>-8600982.154</v>
      </c>
    </row>
    <row r="241">
      <c r="A241" t="str">
        <v>Bangalore</v>
      </c>
      <c r="B241" t="str">
        <v/>
      </c>
      <c r="C241">
        <v>11600030262</v>
      </c>
      <c r="D241" t="str">
        <v>SCRAP SALE</v>
      </c>
      <c r="E241">
        <v>2500</v>
      </c>
      <c r="F241">
        <v>-8600982.154</v>
      </c>
    </row>
    <row r="242">
      <c r="A242" t="str">
        <v>Bangalore</v>
      </c>
      <c r="B242" t="str">
        <v/>
      </c>
      <c r="C242">
        <v>11600030261</v>
      </c>
      <c r="D242" t="str">
        <v>MAINT CHARGES SHOP</v>
      </c>
      <c r="E242">
        <v>2500</v>
      </c>
      <c r="F242">
        <v>-8600982.154</v>
      </c>
    </row>
    <row r="243">
      <c r="A243" t="str">
        <v>Bangalore</v>
      </c>
      <c r="B243" t="str">
        <v/>
      </c>
      <c r="C243">
        <v>11600030260</v>
      </c>
      <c r="D243" t="str">
        <v>SHOP RENTAL REVENUE</v>
      </c>
      <c r="E243">
        <v>2500</v>
      </c>
      <c r="F243">
        <v>-8600982.154</v>
      </c>
    </row>
    <row r="244">
      <c r="A244" t="str">
        <v>Bangalore</v>
      </c>
      <c r="B244" t="str">
        <v/>
      </c>
      <c r="C244">
        <v>11590048201</v>
      </c>
      <c r="D244" t="str">
        <v>ALLOWANCE TRANSPORTATION</v>
      </c>
      <c r="E244">
        <v>2500</v>
      </c>
      <c r="F244">
        <v>-8600982.154</v>
      </c>
    </row>
    <row r="245">
      <c r="A245" t="str">
        <v>Bangalore</v>
      </c>
      <c r="B245" t="str">
        <v/>
      </c>
      <c r="C245">
        <v>11590043805</v>
      </c>
      <c r="D245" t="str">
        <v>VEHICLE HIRE CHARGES-TRANSPORT</v>
      </c>
      <c r="E245">
        <v>2500</v>
      </c>
      <c r="F245">
        <v>-8600982.154</v>
      </c>
    </row>
    <row r="246">
      <c r="A246" t="str">
        <v>Bangalore</v>
      </c>
      <c r="B246" t="str">
        <v/>
      </c>
      <c r="C246">
        <v>11590030250</v>
      </c>
      <c r="D246" t="str">
        <v>TRANSPORTATION  REVENUE</v>
      </c>
      <c r="E246">
        <v>2500</v>
      </c>
      <c r="F246">
        <v>-8600982.154</v>
      </c>
    </row>
    <row r="247">
      <c r="A247" t="str">
        <v>Bangalore</v>
      </c>
      <c r="B247" t="str">
        <v/>
      </c>
      <c r="C247">
        <v>11580048066</v>
      </c>
      <c r="D247" t="str">
        <v>ALLOWANCE INTERNET</v>
      </c>
      <c r="E247">
        <v>2500</v>
      </c>
      <c r="F247">
        <v>-8600982.154</v>
      </c>
    </row>
    <row r="248">
      <c r="A248" t="str">
        <v>Bangalore</v>
      </c>
      <c r="B248" t="str">
        <v/>
      </c>
      <c r="C248">
        <v>11580043807</v>
      </c>
      <c r="D248" t="str">
        <v>INTERNET EXPENES- B-CENTRE</v>
      </c>
      <c r="E248">
        <v>2500</v>
      </c>
      <c r="F248">
        <v>-8600982.154</v>
      </c>
    </row>
    <row r="249">
      <c r="A249" t="str">
        <v>Bangalore</v>
      </c>
      <c r="B249" t="str">
        <v/>
      </c>
      <c r="C249">
        <v>11580030240</v>
      </c>
      <c r="D249" t="str">
        <v>SEC/TYP/COPY REV</v>
      </c>
      <c r="E249">
        <v>2500</v>
      </c>
      <c r="F249">
        <v>-8600982.154</v>
      </c>
    </row>
    <row r="250">
      <c r="A250" t="str">
        <v>Bangalore</v>
      </c>
      <c r="B250" t="str">
        <v/>
      </c>
      <c r="C250">
        <v>11580030222</v>
      </c>
      <c r="D250" t="str">
        <v>NET CONNECT REV - BC</v>
      </c>
      <c r="E250">
        <v>2500</v>
      </c>
      <c r="F250">
        <v>-8600982.154</v>
      </c>
    </row>
    <row r="251">
      <c r="A251" t="str">
        <v>Bangalore</v>
      </c>
      <c r="B251" t="str">
        <v/>
      </c>
      <c r="C251">
        <v>11570042203</v>
      </c>
      <c r="D251" t="str">
        <v>GRATUITY--AUM</v>
      </c>
      <c r="E251">
        <v>2500</v>
      </c>
      <c r="F251">
        <v>-8600982.154</v>
      </c>
    </row>
    <row r="252">
      <c r="A252" t="str">
        <v>Bangalore</v>
      </c>
      <c r="B252" t="str">
        <v/>
      </c>
      <c r="C252">
        <v>11570042105</v>
      </c>
      <c r="D252" t="str">
        <v>ADMN. CHARGES PF--AUM</v>
      </c>
      <c r="E252">
        <v>2500</v>
      </c>
      <c r="F252">
        <v>-8600982.154</v>
      </c>
    </row>
    <row r="253">
      <c r="A253" t="str">
        <v>Bangalore</v>
      </c>
      <c r="B253" t="str">
        <v/>
      </c>
      <c r="C253">
        <v>11570042104</v>
      </c>
      <c r="D253" t="str">
        <v>CO'S CONT TO EDLI--AUM</v>
      </c>
      <c r="E253">
        <v>2500</v>
      </c>
      <c r="F253">
        <v>-8600982.154</v>
      </c>
    </row>
    <row r="254">
      <c r="A254" t="str">
        <v>Bangalore</v>
      </c>
      <c r="B254" t="str">
        <v/>
      </c>
      <c r="C254">
        <v>11570042103</v>
      </c>
      <c r="D254" t="str">
        <v>CO'S CONT TO ESI--AUM</v>
      </c>
      <c r="E254">
        <v>2500</v>
      </c>
      <c r="F254">
        <v>-8600982.154</v>
      </c>
    </row>
    <row r="255">
      <c r="A255" t="str">
        <v>Bangalore</v>
      </c>
      <c r="B255" t="str">
        <v/>
      </c>
      <c r="C255">
        <v>11570042102</v>
      </c>
      <c r="D255" t="str">
        <v>CO'S CONT TO EPS- AUM</v>
      </c>
      <c r="E255">
        <v>2500</v>
      </c>
      <c r="F255">
        <v>-8600982.154</v>
      </c>
    </row>
    <row r="256">
      <c r="A256" t="str">
        <v>Bangalore</v>
      </c>
      <c r="B256" t="str">
        <v/>
      </c>
      <c r="C256">
        <v>11570042101</v>
      </c>
      <c r="D256" t="str">
        <v>CO'S CONT TO EPF- AUM</v>
      </c>
      <c r="E256">
        <v>2500</v>
      </c>
      <c r="F256">
        <v>-8600982.154</v>
      </c>
    </row>
    <row r="257">
      <c r="A257" t="str">
        <v>Bangalore</v>
      </c>
      <c r="B257" t="str">
        <v/>
      </c>
      <c r="C257">
        <v>11570042002</v>
      </c>
      <c r="D257" t="str">
        <v>BONUS--AUM</v>
      </c>
      <c r="E257">
        <v>2500</v>
      </c>
      <c r="F257">
        <v>-8600982.154</v>
      </c>
    </row>
    <row r="258">
      <c r="A258" t="str">
        <v>Bangalore</v>
      </c>
      <c r="B258" t="str">
        <v/>
      </c>
      <c r="C258">
        <v>11570042001</v>
      </c>
      <c r="D258" t="str">
        <v>SALARY- AUM</v>
      </c>
      <c r="E258">
        <v>2500</v>
      </c>
      <c r="F258">
        <v>-8600982.154</v>
      </c>
    </row>
    <row r="259">
      <c r="A259" t="str">
        <v>Bangalore</v>
      </c>
      <c r="B259" t="str">
        <v/>
      </c>
      <c r="C259">
        <v>11570041190</v>
      </c>
      <c r="D259" t="str">
        <v>CONS AUM SHOP</v>
      </c>
      <c r="E259">
        <v>2500</v>
      </c>
      <c r="F259">
        <v>-8600982.154</v>
      </c>
    </row>
    <row r="260">
      <c r="A260" t="str">
        <v>Bangalore</v>
      </c>
      <c r="B260" t="str">
        <v/>
      </c>
      <c r="C260">
        <v>11570041011</v>
      </c>
      <c r="D260" t="str">
        <v>EMP MEAL- AUM</v>
      </c>
      <c r="E260">
        <v>2500</v>
      </c>
      <c r="F260">
        <v>-8600982.154</v>
      </c>
    </row>
    <row r="261">
      <c r="A261" t="str">
        <v>Bangalore</v>
      </c>
      <c r="B261" t="str">
        <v/>
      </c>
      <c r="C261">
        <v>11570030223</v>
      </c>
      <c r="D261" t="str">
        <v>AUM SHOP REVENUE -13.50%</v>
      </c>
      <c r="E261">
        <v>2500</v>
      </c>
      <c r="F261">
        <v>-8600982.154</v>
      </c>
    </row>
    <row r="262">
      <c r="A262" t="str">
        <v>Bangalore</v>
      </c>
      <c r="B262" t="str">
        <v/>
      </c>
      <c r="C262">
        <v>11560048081</v>
      </c>
      <c r="D262" t="str">
        <v>ALLOWANCE REJUVE SPA</v>
      </c>
      <c r="E262">
        <v>2500</v>
      </c>
      <c r="F262">
        <v>-8600982.154</v>
      </c>
    </row>
    <row r="263">
      <c r="A263" t="str">
        <v>Bangalore</v>
      </c>
      <c r="B263" t="str">
        <v/>
      </c>
      <c r="C263">
        <v>11560043801</v>
      </c>
      <c r="D263" t="str">
        <v>LOCAL CONVEYANCE- SPA</v>
      </c>
      <c r="E263">
        <v>2500</v>
      </c>
      <c r="F263">
        <v>-8600982.154</v>
      </c>
    </row>
    <row r="264">
      <c r="A264" t="str">
        <v>Bangalore</v>
      </c>
      <c r="B264" t="str">
        <v/>
      </c>
      <c r="C264">
        <v>11560043697</v>
      </c>
      <c r="D264" t="str">
        <v>MISCELLANEOUS EXPENSES- SPA</v>
      </c>
      <c r="E264">
        <v>2500</v>
      </c>
      <c r="F264">
        <v>-8600982.154</v>
      </c>
    </row>
    <row r="265">
      <c r="A265" t="str">
        <v>Bangalore</v>
      </c>
      <c r="B265" t="str">
        <v/>
      </c>
      <c r="C265">
        <v>11560043660</v>
      </c>
      <c r="D265" t="str">
        <v>PROFESSIONAL CHARGE- SPA</v>
      </c>
      <c r="E265">
        <v>2500</v>
      </c>
      <c r="F265">
        <v>-8600982.154</v>
      </c>
    </row>
    <row r="266">
      <c r="A266" t="str">
        <v>Bangalore</v>
      </c>
      <c r="B266" t="str">
        <v/>
      </c>
      <c r="C266">
        <v>11560043610</v>
      </c>
      <c r="D266" t="str">
        <v>PRINTING &amp; STATIONARY-SPA</v>
      </c>
      <c r="E266">
        <v>2500</v>
      </c>
      <c r="F266">
        <v>-8600982.154</v>
      </c>
    </row>
    <row r="267">
      <c r="A267" t="str">
        <v>Bangalore</v>
      </c>
      <c r="B267" t="str">
        <v/>
      </c>
      <c r="C267">
        <v>11560043600</v>
      </c>
      <c r="D267" t="str">
        <v>TELEPHONE EXPENSE-SPA</v>
      </c>
      <c r="E267">
        <v>2500</v>
      </c>
      <c r="F267">
        <v>-8600982.154</v>
      </c>
    </row>
    <row r="268">
      <c r="A268" t="str">
        <v>Bangalore</v>
      </c>
      <c r="B268" t="str">
        <v/>
      </c>
      <c r="C268">
        <v>11560042105</v>
      </c>
      <c r="D268" t="str">
        <v>ADMN CHARGES PF- REJUVE</v>
      </c>
      <c r="E268">
        <v>2500</v>
      </c>
      <c r="F268">
        <v>-8600982.154</v>
      </c>
    </row>
    <row r="269">
      <c r="A269" t="str">
        <v>Bangalore</v>
      </c>
      <c r="B269" t="str">
        <v/>
      </c>
      <c r="C269">
        <v>11560042104</v>
      </c>
      <c r="D269" t="str">
        <v>CO'S CONT TO EDLI- REJUVE</v>
      </c>
      <c r="E269">
        <v>2500</v>
      </c>
      <c r="F269">
        <v>-8600982.154</v>
      </c>
    </row>
    <row r="270">
      <c r="A270" t="str">
        <v>Bangalore</v>
      </c>
      <c r="B270" t="str">
        <v/>
      </c>
      <c r="C270">
        <v>11560042103</v>
      </c>
      <c r="D270" t="str">
        <v>CO'S CONT TO ESI- REJUVE</v>
      </c>
      <c r="E270">
        <v>2500</v>
      </c>
      <c r="F270">
        <v>-8600982.154</v>
      </c>
    </row>
    <row r="271">
      <c r="A271" t="str">
        <v>Bangalore</v>
      </c>
      <c r="B271" t="str">
        <v/>
      </c>
      <c r="C271">
        <v>11560042102</v>
      </c>
      <c r="D271" t="str">
        <v>CO'S CONT TO EPS- REJUVE</v>
      </c>
      <c r="E271">
        <v>2500</v>
      </c>
      <c r="F271">
        <v>-8600982.154</v>
      </c>
    </row>
    <row r="272">
      <c r="A272" t="str">
        <v>Bangalore</v>
      </c>
      <c r="B272" t="str">
        <v/>
      </c>
      <c r="C272">
        <v>11560042101</v>
      </c>
      <c r="D272" t="str">
        <v>CO'S CONT TO EPF- REJUVE</v>
      </c>
      <c r="E272">
        <v>2500</v>
      </c>
      <c r="F272">
        <v>-8600982.154</v>
      </c>
    </row>
    <row r="273">
      <c r="A273" t="str">
        <v>Bangalore</v>
      </c>
      <c r="B273" t="str">
        <v/>
      </c>
      <c r="C273">
        <v>11560042005</v>
      </c>
      <c r="D273" t="str">
        <v>LEAVE ENCASHMENT- REJUVE</v>
      </c>
      <c r="E273">
        <v>2500</v>
      </c>
      <c r="F273">
        <v>-8600982.154</v>
      </c>
    </row>
    <row r="274">
      <c r="A274" t="str">
        <v>Bangalore</v>
      </c>
      <c r="B274" t="str">
        <v/>
      </c>
      <c r="C274">
        <v>11560042002</v>
      </c>
      <c r="D274" t="str">
        <v>BONUS- REJUVE</v>
      </c>
      <c r="E274">
        <v>2500</v>
      </c>
      <c r="F274">
        <v>-8600982.154</v>
      </c>
    </row>
    <row r="275">
      <c r="A275" t="str">
        <v>Bangalore</v>
      </c>
      <c r="B275" t="str">
        <v/>
      </c>
      <c r="C275">
        <v>11560042001</v>
      </c>
      <c r="D275" t="str">
        <v>SALARY- REJUVE</v>
      </c>
      <c r="E275">
        <v>2500</v>
      </c>
      <c r="F275">
        <v>-8600982.154</v>
      </c>
    </row>
    <row r="276">
      <c r="A276" t="str">
        <v>Bangalore</v>
      </c>
      <c r="B276" t="str">
        <v/>
      </c>
      <c r="C276">
        <v>11560041140</v>
      </c>
      <c r="D276" t="str">
        <v>UNIFORM EXP-SPA</v>
      </c>
      <c r="E276">
        <v>2500</v>
      </c>
      <c r="F276">
        <v>-8600982.154</v>
      </c>
    </row>
    <row r="277">
      <c r="A277" t="str">
        <v>Bangalore</v>
      </c>
      <c r="B277" t="str">
        <v/>
      </c>
      <c r="C277">
        <v>11560041110</v>
      </c>
      <c r="D277" t="str">
        <v>GUEST SUPPLIES- SPA</v>
      </c>
      <c r="E277">
        <v>2500</v>
      </c>
      <c r="F277">
        <v>-8600982.154</v>
      </c>
    </row>
    <row r="278">
      <c r="A278" t="str">
        <v>Bangalore</v>
      </c>
      <c r="B278" t="str">
        <v/>
      </c>
      <c r="C278">
        <v>11560041100</v>
      </c>
      <c r="D278" t="str">
        <v>CLEANING SUPPLIES-SPA</v>
      </c>
      <c r="E278">
        <v>2500</v>
      </c>
      <c r="F278">
        <v>-8600982.154</v>
      </c>
    </row>
    <row r="279">
      <c r="A279" t="str">
        <v>Bangalore</v>
      </c>
      <c r="B279" t="str">
        <v/>
      </c>
      <c r="C279">
        <v>11560041012</v>
      </c>
      <c r="D279" t="str">
        <v>GUEST AMENTIES- SPA</v>
      </c>
      <c r="E279">
        <v>2500</v>
      </c>
      <c r="F279">
        <v>-8600982.154</v>
      </c>
    </row>
    <row r="280">
      <c r="A280" t="str">
        <v>Bangalore</v>
      </c>
      <c r="B280" t="str">
        <v/>
      </c>
      <c r="C280">
        <v>11560041011</v>
      </c>
      <c r="D280" t="str">
        <v>EMP MEAL- REJUVE</v>
      </c>
      <c r="E280">
        <v>2500</v>
      </c>
      <c r="F280">
        <v>-8600982.154</v>
      </c>
    </row>
    <row r="281">
      <c r="A281" t="str">
        <v>Bangalore</v>
      </c>
      <c r="B281" t="str">
        <v/>
      </c>
      <c r="C281">
        <v>11560030231</v>
      </c>
      <c r="D281" t="str">
        <v>SPA SERVICE CHARGES</v>
      </c>
      <c r="E281">
        <v>2500</v>
      </c>
      <c r="F281">
        <v>-8600982.154</v>
      </c>
    </row>
    <row r="282">
      <c r="A282" t="str">
        <v>Bangalore</v>
      </c>
      <c r="B282" t="str">
        <v/>
      </c>
      <c r="C282">
        <v>11560030230</v>
      </c>
      <c r="D282" t="str">
        <v>REJUVE SPA MEMBERSHIP REVENUE</v>
      </c>
      <c r="E282">
        <v>2500</v>
      </c>
      <c r="F282">
        <v>-8600982.154</v>
      </c>
    </row>
    <row r="283">
      <c r="A283" t="str">
        <v>Bangalore</v>
      </c>
      <c r="B283" t="str">
        <v/>
      </c>
      <c r="C283">
        <v>11560030224</v>
      </c>
      <c r="D283" t="str">
        <v>REJUVE SPA SERVICE REVENUE</v>
      </c>
      <c r="E283">
        <v>2500</v>
      </c>
      <c r="F283">
        <v>-8600982.154</v>
      </c>
    </row>
    <row r="284">
      <c r="A284" t="str">
        <v>Bangalore</v>
      </c>
      <c r="B284" t="str">
        <v/>
      </c>
      <c r="C284">
        <v>11550043690</v>
      </c>
      <c r="D284" t="str">
        <v>LAUNDRY EXPENSE-HL</v>
      </c>
      <c r="E284">
        <v>2500</v>
      </c>
      <c r="F284">
        <v>-8600982.154</v>
      </c>
    </row>
    <row r="285">
      <c r="A285" t="str">
        <v>Bangalore</v>
      </c>
      <c r="B285" t="str">
        <v/>
      </c>
      <c r="C285">
        <v>11550043600</v>
      </c>
      <c r="D285" t="str">
        <v>TELEPHONE EXPENSE-LAUNDRY</v>
      </c>
      <c r="E285">
        <v>2500</v>
      </c>
      <c r="F285">
        <v>-8600982.154</v>
      </c>
    </row>
    <row r="286">
      <c r="A286" t="str">
        <v>Bangalore</v>
      </c>
      <c r="B286" t="str">
        <v/>
      </c>
      <c r="C286">
        <v>11550042204</v>
      </c>
      <c r="D286" t="str">
        <v>NOTICE PAY- LAUNDRY</v>
      </c>
      <c r="E286">
        <v>2500</v>
      </c>
      <c r="F286">
        <v>-8600982.154</v>
      </c>
    </row>
    <row r="287">
      <c r="A287" t="str">
        <v>Bangalore</v>
      </c>
      <c r="B287" t="str">
        <v/>
      </c>
      <c r="C287">
        <v>11550042203</v>
      </c>
      <c r="D287" t="str">
        <v>GRATUITY- LAUNDRY</v>
      </c>
      <c r="E287">
        <v>2500</v>
      </c>
      <c r="F287">
        <v>-8600982.154</v>
      </c>
    </row>
    <row r="288">
      <c r="A288" t="str">
        <v>Bangalore</v>
      </c>
      <c r="B288" t="str">
        <v/>
      </c>
      <c r="C288">
        <v>11550042105</v>
      </c>
      <c r="D288" t="str">
        <v>ADMN CHARGES PF- LAUNDRY</v>
      </c>
      <c r="E288">
        <v>2500</v>
      </c>
      <c r="F288">
        <v>-8600982.154</v>
      </c>
    </row>
    <row r="289">
      <c r="A289" t="str">
        <v>Bangalore</v>
      </c>
      <c r="B289" t="str">
        <v/>
      </c>
      <c r="C289">
        <v>11550042104</v>
      </c>
      <c r="D289" t="str">
        <v>CO'S CONT TO EDLI- LAUNDRY</v>
      </c>
      <c r="E289">
        <v>2500</v>
      </c>
      <c r="F289">
        <v>-8600982.154</v>
      </c>
    </row>
    <row r="290">
      <c r="A290" t="str">
        <v>Bangalore</v>
      </c>
      <c r="B290" t="str">
        <v/>
      </c>
      <c r="C290">
        <v>11550042103</v>
      </c>
      <c r="D290" t="str">
        <v>CO'S CONT TO ESI- LAUNDRY</v>
      </c>
      <c r="E290">
        <v>2500</v>
      </c>
      <c r="F290">
        <v>-8600982.154</v>
      </c>
    </row>
    <row r="291">
      <c r="A291" t="str">
        <v>Bangalore</v>
      </c>
      <c r="B291" t="str">
        <v/>
      </c>
      <c r="C291">
        <v>11550042102</v>
      </c>
      <c r="D291" t="str">
        <v>CO'S CONT TO EPS- LAUNDRY</v>
      </c>
      <c r="E291">
        <v>2500</v>
      </c>
      <c r="F291">
        <v>-8600982.154</v>
      </c>
    </row>
    <row r="292">
      <c r="A292" t="str">
        <v>Bangalore</v>
      </c>
      <c r="B292" t="str">
        <v/>
      </c>
      <c r="C292">
        <v>11550042101</v>
      </c>
      <c r="D292" t="str">
        <v>CO'S CONT TO EPF- LAUNDRY</v>
      </c>
      <c r="E292">
        <v>2500</v>
      </c>
      <c r="F292">
        <v>-8600982.154</v>
      </c>
    </row>
    <row r="293">
      <c r="A293" t="str">
        <v>Bangalore</v>
      </c>
      <c r="B293" t="str">
        <v/>
      </c>
      <c r="C293">
        <v>11550042007</v>
      </c>
      <c r="D293" t="str">
        <v>STIPEND- LAUNDRY</v>
      </c>
      <c r="E293">
        <v>2500</v>
      </c>
      <c r="F293">
        <v>-8600982.154</v>
      </c>
    </row>
    <row r="294">
      <c r="A294" t="str">
        <v>Bangalore</v>
      </c>
      <c r="B294" t="str">
        <v/>
      </c>
      <c r="C294">
        <v>11550042005</v>
      </c>
      <c r="D294" t="str">
        <v>LEAVE ENCASHMENT- LAUNDRY</v>
      </c>
      <c r="E294">
        <v>2500</v>
      </c>
      <c r="F294">
        <v>-8600982.154</v>
      </c>
    </row>
    <row r="295">
      <c r="A295" t="str">
        <v>Bangalore</v>
      </c>
      <c r="B295" t="str">
        <v/>
      </c>
      <c r="C295">
        <v>11550042002</v>
      </c>
      <c r="D295" t="str">
        <v>BONUS- LAUNDRY</v>
      </c>
      <c r="E295">
        <v>2500</v>
      </c>
      <c r="F295">
        <v>-8600982.154</v>
      </c>
    </row>
    <row r="296">
      <c r="A296" t="str">
        <v>Bangalore</v>
      </c>
      <c r="B296" t="str">
        <v/>
      </c>
      <c r="C296">
        <v>11550042001</v>
      </c>
      <c r="D296" t="str">
        <v>SALARY- LAUNDRY</v>
      </c>
      <c r="E296">
        <v>2500</v>
      </c>
      <c r="F296">
        <v>-8600982.154</v>
      </c>
    </row>
    <row r="297">
      <c r="A297" t="str">
        <v>Bangalore</v>
      </c>
      <c r="B297" t="str">
        <v/>
      </c>
      <c r="C297">
        <v>11550041340</v>
      </c>
      <c r="D297" t="str">
        <v>PRINTING &amp; STAT-LAUNDRY</v>
      </c>
      <c r="E297">
        <v>2500</v>
      </c>
      <c r="F297">
        <v>-8600982.154</v>
      </c>
    </row>
    <row r="298">
      <c r="A298" t="str">
        <v>Bangalore</v>
      </c>
      <c r="B298" t="str">
        <v/>
      </c>
      <c r="C298">
        <v>11550041140</v>
      </c>
      <c r="D298" t="str">
        <v>UNIFORM EXP- LAUNDRY</v>
      </c>
      <c r="E298">
        <v>2500</v>
      </c>
      <c r="F298">
        <v>-8600982.154</v>
      </c>
    </row>
    <row r="299">
      <c r="A299" t="str">
        <v>Bangalore</v>
      </c>
      <c r="B299" t="str">
        <v/>
      </c>
      <c r="C299">
        <v>11550041110</v>
      </c>
      <c r="D299" t="str">
        <v>GUEST SUPPLIES-LAUNDRY</v>
      </c>
      <c r="E299">
        <v>2500</v>
      </c>
      <c r="F299">
        <v>-8600982.154</v>
      </c>
    </row>
    <row r="300">
      <c r="A300" t="str">
        <v>Bangalore</v>
      </c>
      <c r="B300" t="str">
        <v/>
      </c>
      <c r="C300">
        <v>11550041011</v>
      </c>
      <c r="D300" t="str">
        <v>EMP MEAL- LAUNDRY</v>
      </c>
      <c r="E300">
        <v>2500</v>
      </c>
      <c r="F300">
        <v>-8600982.154</v>
      </c>
    </row>
    <row r="301">
      <c r="A301" t="str">
        <v>Bangalore</v>
      </c>
      <c r="B301" t="str">
        <v/>
      </c>
      <c r="C301">
        <v>11540048051</v>
      </c>
      <c r="D301" t="str">
        <v>ALLOWANCE LAUNDRY</v>
      </c>
      <c r="E301">
        <v>2500</v>
      </c>
      <c r="F301">
        <v>-8600982.154</v>
      </c>
    </row>
    <row r="302">
      <c r="A302" t="str">
        <v>Bangalore</v>
      </c>
      <c r="B302" t="str">
        <v/>
      </c>
      <c r="C302">
        <v>11540030203</v>
      </c>
      <c r="D302" t="str">
        <v>LAUNDRY SERVICE CHARGES</v>
      </c>
      <c r="E302">
        <v>2500</v>
      </c>
      <c r="F302">
        <v>-8600982.154</v>
      </c>
    </row>
    <row r="303">
      <c r="A303" t="str">
        <v>Bangalore</v>
      </c>
      <c r="B303" t="str">
        <v/>
      </c>
      <c r="C303">
        <v>11540030202</v>
      </c>
      <c r="D303" t="str">
        <v>LAUNDRY DRY CLEANING</v>
      </c>
      <c r="E303">
        <v>2500</v>
      </c>
      <c r="F303">
        <v>-8600982.154</v>
      </c>
    </row>
    <row r="304">
      <c r="A304" t="str">
        <v>Bangalore</v>
      </c>
      <c r="B304" t="str">
        <v/>
      </c>
      <c r="C304">
        <v>11540030200</v>
      </c>
      <c r="D304" t="str">
        <v>LAUNDRY REVENUE</v>
      </c>
      <c r="E304">
        <v>2500</v>
      </c>
      <c r="F304">
        <v>-8600982.154</v>
      </c>
    </row>
    <row r="305">
      <c r="A305" t="str">
        <v>Bangalore</v>
      </c>
      <c r="B305" t="str">
        <v/>
      </c>
      <c r="C305">
        <v>11530130220</v>
      </c>
      <c r="D305" t="str">
        <v>NET CONNECT REVENUE</v>
      </c>
      <c r="E305">
        <v>2500</v>
      </c>
      <c r="F305">
        <v>-8600982.154</v>
      </c>
    </row>
    <row r="306">
      <c r="A306" t="str">
        <v>Bangalore</v>
      </c>
      <c r="B306" t="str">
        <v/>
      </c>
      <c r="C306">
        <v>11530048061</v>
      </c>
      <c r="D306" t="str">
        <v>ALLOWANCE TELEPHONE</v>
      </c>
      <c r="E306">
        <v>2500</v>
      </c>
      <c r="F306">
        <v>-8600982.154</v>
      </c>
    </row>
    <row r="307">
      <c r="A307" t="str">
        <v>Bangalore</v>
      </c>
      <c r="B307" t="str">
        <v/>
      </c>
      <c r="C307">
        <v>11530043600</v>
      </c>
      <c r="D307" t="str">
        <v>TELEPHONE EXPENSE-TEL</v>
      </c>
      <c r="E307">
        <v>2500</v>
      </c>
      <c r="F307">
        <v>-8600982.154</v>
      </c>
    </row>
    <row r="308">
      <c r="A308" t="str">
        <v>Bangalore</v>
      </c>
      <c r="B308" t="str">
        <v/>
      </c>
      <c r="C308">
        <v>11530030210</v>
      </c>
      <c r="D308" t="str">
        <v>TEL REVENUE</v>
      </c>
      <c r="E308">
        <v>2500</v>
      </c>
      <c r="F308">
        <v>-8600982.154</v>
      </c>
    </row>
    <row r="309">
      <c r="A309" t="str">
        <v>Bangalore</v>
      </c>
      <c r="B309" t="str">
        <v/>
      </c>
      <c r="C309">
        <v>11521342105</v>
      </c>
      <c r="D309" t="str">
        <v>ADMN CHARGES PF- CONCIERGE</v>
      </c>
      <c r="E309">
        <v>2500</v>
      </c>
      <c r="F309">
        <v>-8600982.154</v>
      </c>
    </row>
    <row r="310">
      <c r="A310" t="str">
        <v>Bangalore</v>
      </c>
      <c r="B310" t="str">
        <v/>
      </c>
      <c r="C310">
        <v>11521342104</v>
      </c>
      <c r="D310" t="str">
        <v>CO'S CONT TO EDLI- CONCIERGE</v>
      </c>
      <c r="E310">
        <v>2500</v>
      </c>
      <c r="F310">
        <v>-8600982.154</v>
      </c>
    </row>
    <row r="311">
      <c r="A311" t="str">
        <v>Bangalore</v>
      </c>
      <c r="B311" t="str">
        <v/>
      </c>
      <c r="C311">
        <v>11521342103</v>
      </c>
      <c r="D311" t="str">
        <v>CO'S CONT TO ESI- CONCIERGE</v>
      </c>
      <c r="E311">
        <v>2500</v>
      </c>
      <c r="F311">
        <v>-8600982.154</v>
      </c>
    </row>
    <row r="312">
      <c r="A312" t="str">
        <v>Bangalore</v>
      </c>
      <c r="B312" t="str">
        <v/>
      </c>
      <c r="C312">
        <v>11521342102</v>
      </c>
      <c r="D312" t="str">
        <v>CO'S CONT TO EPS- CONCIERGE</v>
      </c>
      <c r="E312">
        <v>2500</v>
      </c>
      <c r="F312">
        <v>-8600982.154</v>
      </c>
    </row>
    <row r="313">
      <c r="A313" t="str">
        <v>Bangalore</v>
      </c>
      <c r="B313" t="str">
        <v/>
      </c>
      <c r="C313">
        <v>11521342101</v>
      </c>
      <c r="D313" t="str">
        <v>CO'S CONT TO EPF- CONCIERGE</v>
      </c>
      <c r="E313">
        <v>2500</v>
      </c>
      <c r="F313">
        <v>-8600982.154</v>
      </c>
    </row>
    <row r="314">
      <c r="A314" t="str">
        <v>Bangalore</v>
      </c>
      <c r="B314" t="str">
        <v/>
      </c>
      <c r="C314">
        <v>11521342002</v>
      </c>
      <c r="D314" t="str">
        <v>BONUS- CONCIERGE</v>
      </c>
      <c r="E314">
        <v>2500</v>
      </c>
      <c r="F314">
        <v>-8600982.154</v>
      </c>
    </row>
    <row r="315">
      <c r="A315" t="str">
        <v>Bangalore</v>
      </c>
      <c r="B315" t="str">
        <v/>
      </c>
      <c r="C315">
        <v>11521342001</v>
      </c>
      <c r="D315" t="str">
        <v>SALARY- CONCIERGE</v>
      </c>
      <c r="E315">
        <v>2500</v>
      </c>
      <c r="F315">
        <v>-8600982.154</v>
      </c>
    </row>
    <row r="316">
      <c r="A316" t="str">
        <v>Bangalore</v>
      </c>
      <c r="B316" t="str">
        <v/>
      </c>
      <c r="C316">
        <v>11521341011</v>
      </c>
      <c r="D316" t="str">
        <v>EMP MEAL- CONCIERGE</v>
      </c>
      <c r="E316">
        <v>2500</v>
      </c>
      <c r="F316">
        <v>-8600982.154</v>
      </c>
    </row>
    <row r="317">
      <c r="A317" t="str">
        <v>Bangalore</v>
      </c>
      <c r="B317" t="str">
        <v/>
      </c>
      <c r="C317">
        <v>11521242106</v>
      </c>
      <c r="D317" t="str">
        <v>CO'S CONT TO ESI- CAFETERIA</v>
      </c>
      <c r="E317">
        <v>2500</v>
      </c>
      <c r="F317">
        <v>-8600982.154</v>
      </c>
    </row>
    <row r="318">
      <c r="A318" t="str">
        <v>Bangalore</v>
      </c>
      <c r="B318" t="str">
        <v/>
      </c>
      <c r="C318">
        <v>11521242105</v>
      </c>
      <c r="D318" t="str">
        <v>ADMN CHARGES PF- CAFETERIA</v>
      </c>
      <c r="E318">
        <v>2500</v>
      </c>
      <c r="F318">
        <v>-8600982.154</v>
      </c>
    </row>
    <row r="319">
      <c r="A319" t="str">
        <v>Bangalore</v>
      </c>
      <c r="B319" t="str">
        <v/>
      </c>
      <c r="C319">
        <v>11521242104</v>
      </c>
      <c r="D319" t="str">
        <v>CO'S CONT TO EDLI- CAFETERIA</v>
      </c>
      <c r="E319">
        <v>2500</v>
      </c>
      <c r="F319">
        <v>-8600982.154</v>
      </c>
    </row>
    <row r="320">
      <c r="A320" t="str">
        <v>Bangalore</v>
      </c>
      <c r="B320" t="str">
        <v/>
      </c>
      <c r="C320">
        <v>11521242102</v>
      </c>
      <c r="D320" t="str">
        <v>CO'S CONT TO EPS- CAFETERIA</v>
      </c>
      <c r="E320">
        <v>2500</v>
      </c>
      <c r="F320">
        <v>-8600982.154</v>
      </c>
    </row>
    <row r="321">
      <c r="A321" t="str">
        <v>Bangalore</v>
      </c>
      <c r="B321" t="str">
        <v/>
      </c>
      <c r="C321">
        <v>11521242101</v>
      </c>
      <c r="D321" t="str">
        <v>CO'S CONT TO EPF- CAFETERIA</v>
      </c>
      <c r="E321">
        <v>2500</v>
      </c>
      <c r="F321">
        <v>-8600982.154</v>
      </c>
    </row>
    <row r="322">
      <c r="A322" t="str">
        <v>Bangalore</v>
      </c>
      <c r="B322" t="str">
        <v/>
      </c>
      <c r="C322">
        <v>11521242002</v>
      </c>
      <c r="D322" t="str">
        <v>BONUS- CAFETERIA</v>
      </c>
      <c r="E322">
        <v>2500</v>
      </c>
      <c r="F322">
        <v>-8600982.154</v>
      </c>
    </row>
    <row r="323">
      <c r="A323" t="str">
        <v>Bangalore</v>
      </c>
      <c r="B323" t="str">
        <v/>
      </c>
      <c r="C323">
        <v>11521242001</v>
      </c>
      <c r="D323" t="str">
        <v>SALARY- CAFETERIA</v>
      </c>
      <c r="E323">
        <v>2500</v>
      </c>
      <c r="F323">
        <v>-8600982.154</v>
      </c>
    </row>
    <row r="324">
      <c r="A324" t="str">
        <v>Bangalore</v>
      </c>
      <c r="B324" t="str">
        <v/>
      </c>
      <c r="C324">
        <v>11521241011</v>
      </c>
      <c r="D324" t="str">
        <v>EMP MEAL- CAFETERIA</v>
      </c>
      <c r="E324">
        <v>2500</v>
      </c>
      <c r="F324">
        <v>-8600982.154</v>
      </c>
    </row>
    <row r="325">
      <c r="A325" t="str">
        <v>Bangalore</v>
      </c>
      <c r="B325" t="str">
        <v/>
      </c>
      <c r="C325">
        <v>11521142204</v>
      </c>
      <c r="D325" t="str">
        <v>NOTICE PAY- F&amp;B ADMIN</v>
      </c>
      <c r="E325">
        <v>2500</v>
      </c>
      <c r="F325">
        <v>-8600982.154</v>
      </c>
    </row>
    <row r="326">
      <c r="A326" t="str">
        <v>Bangalore</v>
      </c>
      <c r="B326" t="str">
        <v/>
      </c>
      <c r="C326">
        <v>11521142105</v>
      </c>
      <c r="D326" t="str">
        <v>ADMN CHARGES PF- F&amp;B ADMIN</v>
      </c>
      <c r="E326">
        <v>2500</v>
      </c>
      <c r="F326">
        <v>-8600982.154</v>
      </c>
    </row>
    <row r="327">
      <c r="A327" t="str">
        <v>Bangalore</v>
      </c>
      <c r="B327" t="str">
        <v/>
      </c>
      <c r="C327">
        <v>11521142104</v>
      </c>
      <c r="D327" t="str">
        <v>CO'S CONT TO EDLI- F&amp;B ADMIN</v>
      </c>
      <c r="E327">
        <v>2500</v>
      </c>
      <c r="F327">
        <v>-8600982.154</v>
      </c>
    </row>
    <row r="328">
      <c r="A328" t="str">
        <v>Bangalore</v>
      </c>
      <c r="B328" t="str">
        <v/>
      </c>
      <c r="C328">
        <v>11521142102</v>
      </c>
      <c r="D328" t="str">
        <v>CO'S CONT TO EPS- F&amp;B ADMIN</v>
      </c>
      <c r="E328">
        <v>2500</v>
      </c>
      <c r="F328">
        <v>-8600982.154</v>
      </c>
    </row>
    <row r="329">
      <c r="A329" t="str">
        <v>Bangalore</v>
      </c>
      <c r="B329" t="str">
        <v/>
      </c>
      <c r="C329">
        <v>11521142101</v>
      </c>
      <c r="D329" t="str">
        <v>CO'S CONT TO EPF- F&amp;B ADMIN</v>
      </c>
      <c r="E329">
        <v>2500</v>
      </c>
      <c r="F329">
        <v>-8600982.154</v>
      </c>
    </row>
    <row r="330">
      <c r="A330" t="str">
        <v>Bangalore</v>
      </c>
      <c r="B330" t="str">
        <v/>
      </c>
      <c r="C330">
        <v>11521142007</v>
      </c>
      <c r="D330" t="str">
        <v>STIPEND- F&amp;B ADMIN</v>
      </c>
      <c r="E330">
        <v>2500</v>
      </c>
      <c r="F330">
        <v>-8600982.154</v>
      </c>
    </row>
    <row r="331">
      <c r="A331" t="str">
        <v>Bangalore</v>
      </c>
      <c r="B331" t="str">
        <v/>
      </c>
      <c r="C331">
        <v>11521142005</v>
      </c>
      <c r="D331" t="str">
        <v>LEAVE ENCASHMENT- F&amp;B ADMIN</v>
      </c>
      <c r="E331">
        <v>2500</v>
      </c>
      <c r="F331">
        <v>-8600982.154</v>
      </c>
    </row>
    <row r="332">
      <c r="A332" t="str">
        <v>Bangalore</v>
      </c>
      <c r="B332" t="str">
        <v/>
      </c>
      <c r="C332">
        <v>11521142001</v>
      </c>
      <c r="D332" t="str">
        <v>SALARY- F&amp;B ADMIN</v>
      </c>
      <c r="E332">
        <v>2500</v>
      </c>
      <c r="F332">
        <v>-8600982.154</v>
      </c>
    </row>
    <row r="333">
      <c r="A333" t="str">
        <v>Bangalore</v>
      </c>
      <c r="B333" t="str">
        <v/>
      </c>
      <c r="C333">
        <v>11521141011</v>
      </c>
      <c r="D333" t="str">
        <v>EMP MEAL- F&amp;B ADMIN</v>
      </c>
      <c r="E333">
        <v>2500</v>
      </c>
      <c r="F333">
        <v>-8600982.154</v>
      </c>
    </row>
    <row r="334">
      <c r="A334" t="str">
        <v>Bangalore</v>
      </c>
      <c r="B334" t="str">
        <v/>
      </c>
      <c r="C334">
        <v>11521042205</v>
      </c>
      <c r="D334" t="str">
        <v>STAFF WELFARE- F&amp;B PROD</v>
      </c>
      <c r="E334">
        <v>2500</v>
      </c>
      <c r="F334">
        <v>-8600982.154</v>
      </c>
    </row>
    <row r="335">
      <c r="A335" t="str">
        <v>Bangalore</v>
      </c>
      <c r="B335" t="str">
        <v/>
      </c>
      <c r="C335">
        <v>11521042105</v>
      </c>
      <c r="D335" t="str">
        <v>ADMN CHARGES PF- F&amp;B PROD</v>
      </c>
      <c r="E335">
        <v>2500</v>
      </c>
      <c r="F335">
        <v>-8600982.154</v>
      </c>
    </row>
    <row r="336">
      <c r="A336" t="str">
        <v>Bangalore</v>
      </c>
      <c r="B336" t="str">
        <v/>
      </c>
      <c r="C336">
        <v>11521042104</v>
      </c>
      <c r="D336" t="str">
        <v>CO'S CONT TO EDLI- F&amp;B PROD</v>
      </c>
      <c r="E336">
        <v>2500</v>
      </c>
      <c r="F336">
        <v>-8600982.154</v>
      </c>
    </row>
    <row r="337">
      <c r="A337" t="str">
        <v>Bangalore</v>
      </c>
      <c r="B337" t="str">
        <v/>
      </c>
      <c r="C337">
        <v>11521042102</v>
      </c>
      <c r="D337" t="str">
        <v>CO'S CONT TO EPS- F&amp;B PROD</v>
      </c>
      <c r="E337">
        <v>2500</v>
      </c>
      <c r="F337">
        <v>-8600982.154</v>
      </c>
    </row>
    <row r="338">
      <c r="A338" t="str">
        <v>Bangalore</v>
      </c>
      <c r="B338" t="str">
        <v/>
      </c>
      <c r="C338">
        <v>11521042101</v>
      </c>
      <c r="D338" t="str">
        <v>CO'S CONT TO EPF- F&amp;B PROD</v>
      </c>
      <c r="E338">
        <v>2500</v>
      </c>
      <c r="F338">
        <v>-8600982.154</v>
      </c>
    </row>
    <row r="339">
      <c r="A339" t="str">
        <v>Bangalore</v>
      </c>
      <c r="B339" t="str">
        <v/>
      </c>
      <c r="C339">
        <v>11521042007</v>
      </c>
      <c r="D339" t="str">
        <v>STIPEND- F&amp;B PROD</v>
      </c>
      <c r="E339">
        <v>2500</v>
      </c>
      <c r="F339">
        <v>-8600982.154</v>
      </c>
    </row>
    <row r="340">
      <c r="A340" t="str">
        <v>Bangalore</v>
      </c>
      <c r="B340" t="str">
        <v/>
      </c>
      <c r="C340">
        <v>11521042005</v>
      </c>
      <c r="D340" t="str">
        <v>LEAVE ENCASHMENT- F&amp;B PROD</v>
      </c>
      <c r="E340">
        <v>2500</v>
      </c>
      <c r="F340">
        <v>-8600982.154</v>
      </c>
    </row>
    <row r="341">
      <c r="A341" t="str">
        <v>Bangalore</v>
      </c>
      <c r="B341" t="str">
        <v/>
      </c>
      <c r="C341">
        <v>11521042002</v>
      </c>
      <c r="D341" t="str">
        <v>BONUS- F&amp;B PROD</v>
      </c>
      <c r="E341">
        <v>2500</v>
      </c>
      <c r="F341">
        <v>-8600982.154</v>
      </c>
    </row>
    <row r="342">
      <c r="A342" t="str">
        <v>Bangalore</v>
      </c>
      <c r="B342" t="str">
        <v/>
      </c>
      <c r="C342">
        <v>11521042001</v>
      </c>
      <c r="D342" t="str">
        <v>SALARY- F&amp;B PROD</v>
      </c>
      <c r="E342">
        <v>2500</v>
      </c>
      <c r="F342">
        <v>-8600982.154</v>
      </c>
    </row>
    <row r="343">
      <c r="A343" t="str">
        <v>Bangalore</v>
      </c>
      <c r="B343" t="str">
        <v/>
      </c>
      <c r="C343">
        <v>11521041011</v>
      </c>
      <c r="D343" t="str">
        <v>EMP MEAL- F&amp;B PROD</v>
      </c>
      <c r="E343">
        <v>2500</v>
      </c>
      <c r="F343">
        <v>-8600982.154</v>
      </c>
    </row>
    <row r="344">
      <c r="A344" t="str">
        <v>Bangalore</v>
      </c>
      <c r="B344" t="str">
        <v/>
      </c>
      <c r="C344">
        <v>11520942204</v>
      </c>
      <c r="D344" t="str">
        <v>NOTICE PAY- KST</v>
      </c>
      <c r="E344">
        <v>2500</v>
      </c>
      <c r="F344">
        <v>-8600982.154</v>
      </c>
    </row>
    <row r="345">
      <c r="A345" t="str">
        <v>Bangalore</v>
      </c>
      <c r="B345" t="str">
        <v/>
      </c>
      <c r="C345">
        <v>11520942106</v>
      </c>
      <c r="D345" t="str">
        <v>CO'S CONT TO ESI- KST</v>
      </c>
      <c r="E345">
        <v>2500</v>
      </c>
      <c r="F345">
        <v>-8600982.154</v>
      </c>
    </row>
    <row r="346">
      <c r="A346" t="str">
        <v>Bangalore</v>
      </c>
      <c r="B346" t="str">
        <v/>
      </c>
      <c r="C346">
        <v>11520942105</v>
      </c>
      <c r="D346" t="str">
        <v>ADMN CHARGES PF- KST</v>
      </c>
      <c r="E346">
        <v>2500</v>
      </c>
      <c r="F346">
        <v>-8600982.154</v>
      </c>
    </row>
    <row r="347">
      <c r="A347" t="str">
        <v>Bangalore</v>
      </c>
      <c r="B347" t="str">
        <v/>
      </c>
      <c r="C347">
        <v>11520942104</v>
      </c>
      <c r="D347" t="str">
        <v>CO'S CONT TO EDLI- KST</v>
      </c>
      <c r="E347">
        <v>2500</v>
      </c>
      <c r="F347">
        <v>-8600982.154</v>
      </c>
    </row>
    <row r="348">
      <c r="A348" t="str">
        <v>Bangalore</v>
      </c>
      <c r="B348" t="str">
        <v/>
      </c>
      <c r="C348">
        <v>11520942102</v>
      </c>
      <c r="D348" t="str">
        <v>CO'S CONT TO EPS- KST</v>
      </c>
      <c r="E348">
        <v>2500</v>
      </c>
      <c r="F348">
        <v>-8600982.154</v>
      </c>
    </row>
    <row r="349">
      <c r="A349" t="str">
        <v>Bangalore</v>
      </c>
      <c r="B349" t="str">
        <v/>
      </c>
      <c r="C349">
        <v>11520942101</v>
      </c>
      <c r="D349" t="str">
        <v>CO'S CONT TO EPF- KST</v>
      </c>
      <c r="E349">
        <v>2500</v>
      </c>
      <c r="F349">
        <v>-8600982.154</v>
      </c>
    </row>
    <row r="350">
      <c r="A350" t="str">
        <v>Bangalore</v>
      </c>
      <c r="B350" t="str">
        <v/>
      </c>
      <c r="C350">
        <v>11520942005</v>
      </c>
      <c r="D350" t="str">
        <v>LEAVE ENCASHMENT- KST</v>
      </c>
      <c r="E350">
        <v>2500</v>
      </c>
      <c r="F350">
        <v>-8600982.154</v>
      </c>
    </row>
    <row r="351">
      <c r="A351" t="str">
        <v>Bangalore</v>
      </c>
      <c r="B351" t="str">
        <v/>
      </c>
      <c r="C351">
        <v>11520942002</v>
      </c>
      <c r="D351" t="str">
        <v>BONUS- KST</v>
      </c>
      <c r="E351">
        <v>2500</v>
      </c>
      <c r="F351">
        <v>-8600982.154</v>
      </c>
    </row>
    <row r="352">
      <c r="A352" t="str">
        <v>Bangalore</v>
      </c>
      <c r="B352" t="str">
        <v/>
      </c>
      <c r="C352">
        <v>11520942001</v>
      </c>
      <c r="D352" t="str">
        <v>SALARY- KST</v>
      </c>
      <c r="E352">
        <v>2500</v>
      </c>
      <c r="F352">
        <v>-8600982.154</v>
      </c>
    </row>
    <row r="353">
      <c r="A353" t="str">
        <v>Bangalore</v>
      </c>
      <c r="B353" t="str">
        <v/>
      </c>
      <c r="C353">
        <v>11520941011</v>
      </c>
      <c r="D353" t="str">
        <v>EMP MEAL- KST</v>
      </c>
      <c r="E353">
        <v>2500</v>
      </c>
      <c r="F353">
        <v>-8600982.154</v>
      </c>
    </row>
    <row r="354">
      <c r="A354" t="str">
        <v>Bangalore</v>
      </c>
      <c r="B354" t="str">
        <v/>
      </c>
      <c r="C354">
        <v>11520848039</v>
      </c>
      <c r="D354" t="str">
        <v>ALLOWANCE ROOM DINING LIQUOR</v>
      </c>
      <c r="E354">
        <v>2500</v>
      </c>
      <c r="F354">
        <v>-8600982.154</v>
      </c>
    </row>
    <row r="355">
      <c r="A355" t="str">
        <v>Bangalore</v>
      </c>
      <c r="B355" t="str">
        <v/>
      </c>
      <c r="C355">
        <v>11520848038</v>
      </c>
      <c r="D355" t="str">
        <v>ALLOWANCE ROOM DINING - SOFT D</v>
      </c>
      <c r="E355">
        <v>2500</v>
      </c>
      <c r="F355">
        <v>-8600982.154</v>
      </c>
    </row>
    <row r="356">
      <c r="A356" t="str">
        <v>Bangalore</v>
      </c>
      <c r="B356" t="str">
        <v/>
      </c>
      <c r="C356">
        <v>11520848037</v>
      </c>
      <c r="D356" t="str">
        <v>ALLOWANCE ROOM DINING  - FOOD</v>
      </c>
      <c r="E356">
        <v>2500</v>
      </c>
      <c r="F356">
        <v>-8600982.154</v>
      </c>
    </row>
    <row r="357">
      <c r="A357" t="str">
        <v>Bangalore</v>
      </c>
      <c r="B357" t="str">
        <v/>
      </c>
      <c r="C357">
        <v>11520842203</v>
      </c>
      <c r="D357" t="str">
        <v>GRATUITY- IRD</v>
      </c>
      <c r="E357">
        <v>2500</v>
      </c>
      <c r="F357">
        <v>-8600982.154</v>
      </c>
    </row>
    <row r="358">
      <c r="A358" t="str">
        <v>Bangalore</v>
      </c>
      <c r="B358" t="str">
        <v/>
      </c>
      <c r="C358">
        <v>11520842105</v>
      </c>
      <c r="D358" t="str">
        <v>ADMN CHARGES PF- IRD</v>
      </c>
      <c r="E358">
        <v>2500</v>
      </c>
      <c r="F358">
        <v>-8600982.154</v>
      </c>
    </row>
    <row r="359">
      <c r="A359" t="str">
        <v>Bangalore</v>
      </c>
      <c r="B359" t="str">
        <v/>
      </c>
      <c r="C359">
        <v>11520842104</v>
      </c>
      <c r="D359" t="str">
        <v>CO'S CONT TO EDLI- IRD</v>
      </c>
      <c r="E359">
        <v>2500</v>
      </c>
      <c r="F359">
        <v>-8600982.154</v>
      </c>
    </row>
    <row r="360">
      <c r="A360" t="str">
        <v>Bangalore</v>
      </c>
      <c r="B360" t="str">
        <v/>
      </c>
      <c r="C360">
        <v>11520842103</v>
      </c>
      <c r="D360" t="str">
        <v>CO'S CONT TO ESI- IRD</v>
      </c>
      <c r="E360">
        <v>2500</v>
      </c>
      <c r="F360">
        <v>-8600982.154</v>
      </c>
    </row>
    <row r="361">
      <c r="A361" t="str">
        <v>Bangalore</v>
      </c>
      <c r="B361" t="str">
        <v/>
      </c>
      <c r="C361">
        <v>11520842102</v>
      </c>
      <c r="D361" t="str">
        <v>CO'S CONT TO EPS- IRD</v>
      </c>
      <c r="E361">
        <v>2500</v>
      </c>
      <c r="F361">
        <v>-8600982.154</v>
      </c>
    </row>
    <row r="362">
      <c r="A362" t="str">
        <v>Bangalore</v>
      </c>
      <c r="B362" t="str">
        <v/>
      </c>
      <c r="C362">
        <v>11520842101</v>
      </c>
      <c r="D362" t="str">
        <v>CO'S CONT TO EPF- IRD</v>
      </c>
      <c r="E362">
        <v>2500</v>
      </c>
      <c r="F362">
        <v>-8600982.154</v>
      </c>
    </row>
    <row r="363">
      <c r="A363" t="str">
        <v>Bangalore</v>
      </c>
      <c r="B363" t="str">
        <v/>
      </c>
      <c r="C363">
        <v>11520842007</v>
      </c>
      <c r="D363" t="str">
        <v>STIPEND- IRD</v>
      </c>
      <c r="E363">
        <v>2500</v>
      </c>
      <c r="F363">
        <v>-8600982.154</v>
      </c>
    </row>
    <row r="364">
      <c r="A364" t="str">
        <v>Bangalore</v>
      </c>
      <c r="B364" t="str">
        <v/>
      </c>
      <c r="C364">
        <v>11520842002</v>
      </c>
      <c r="D364" t="str">
        <v>BONUS- IRD</v>
      </c>
      <c r="E364">
        <v>2500</v>
      </c>
      <c r="F364">
        <v>-8600982.154</v>
      </c>
    </row>
    <row r="365">
      <c r="A365" t="str">
        <v>Bangalore</v>
      </c>
      <c r="B365" t="str">
        <v/>
      </c>
      <c r="C365">
        <v>11520842001</v>
      </c>
      <c r="D365" t="str">
        <v>SALARY- IRD</v>
      </c>
      <c r="E365">
        <v>2500</v>
      </c>
      <c r="F365">
        <v>-8600982.154</v>
      </c>
    </row>
    <row r="366">
      <c r="A366" t="str">
        <v>Bangalore</v>
      </c>
      <c r="B366" t="str">
        <v/>
      </c>
      <c r="C366">
        <v>11520841140</v>
      </c>
      <c r="D366" t="str">
        <v>UNIFORM EXP- ROOM SERVICE</v>
      </c>
      <c r="E366">
        <v>2500</v>
      </c>
      <c r="F366">
        <v>-8600982.154</v>
      </c>
    </row>
    <row r="367">
      <c r="A367" t="str">
        <v>Bangalore</v>
      </c>
      <c r="B367" t="str">
        <v/>
      </c>
      <c r="C367">
        <v>11520841011</v>
      </c>
      <c r="D367" t="str">
        <v>EMP MEAL- IRD</v>
      </c>
      <c r="E367">
        <v>2500</v>
      </c>
      <c r="F367">
        <v>-8600982.154</v>
      </c>
    </row>
    <row r="368">
      <c r="A368" t="str">
        <v>Bangalore</v>
      </c>
      <c r="B368" t="str">
        <v/>
      </c>
      <c r="C368">
        <v>11520748039</v>
      </c>
      <c r="D368" t="str">
        <v>ALLOWANCE 24/7 LIQUOR</v>
      </c>
      <c r="E368">
        <v>2500</v>
      </c>
      <c r="F368">
        <v>-8600982.154</v>
      </c>
    </row>
    <row r="369">
      <c r="A369" t="str">
        <v>Bangalore</v>
      </c>
      <c r="B369" t="str">
        <v/>
      </c>
      <c r="C369">
        <v>11520748038</v>
      </c>
      <c r="D369" t="str">
        <v>ALLOWANCE 24/7 SOFT DRINK</v>
      </c>
      <c r="E369">
        <v>2500</v>
      </c>
      <c r="F369">
        <v>-8600982.154</v>
      </c>
    </row>
    <row r="370">
      <c r="A370" t="str">
        <v>Bangalore</v>
      </c>
      <c r="B370" t="str">
        <v/>
      </c>
      <c r="C370">
        <v>11520748037</v>
      </c>
      <c r="D370" t="str">
        <v>ALLOWANCE 24/7 FOOD</v>
      </c>
      <c r="E370">
        <v>2500</v>
      </c>
      <c r="F370">
        <v>-8600982.154</v>
      </c>
    </row>
    <row r="371">
      <c r="A371" t="str">
        <v>Bangalore</v>
      </c>
      <c r="B371" t="str">
        <v/>
      </c>
      <c r="C371">
        <v>11520743701</v>
      </c>
      <c r="D371" t="str">
        <v>MUSIC EXPENSES- 24-7</v>
      </c>
      <c r="E371">
        <v>2500</v>
      </c>
      <c r="F371">
        <v>-8600982.154</v>
      </c>
    </row>
    <row r="372">
      <c r="A372" t="str">
        <v>Bangalore</v>
      </c>
      <c r="B372" t="str">
        <v/>
      </c>
      <c r="C372">
        <v>11520743554</v>
      </c>
      <c r="D372" t="str">
        <v>LICENCE FEE OTHERS - F&amp;B</v>
      </c>
      <c r="E372">
        <v>2500</v>
      </c>
      <c r="F372">
        <v>-8600982.154</v>
      </c>
    </row>
    <row r="373">
      <c r="A373" t="str">
        <v>Bangalore</v>
      </c>
      <c r="B373" t="str">
        <v/>
      </c>
      <c r="C373">
        <v>11520742204</v>
      </c>
      <c r="D373" t="str">
        <v>NOTICE PAY- 24/7</v>
      </c>
      <c r="E373">
        <v>2500</v>
      </c>
      <c r="F373">
        <v>-8600982.154</v>
      </c>
    </row>
    <row r="374">
      <c r="A374" t="str">
        <v>Bangalore</v>
      </c>
      <c r="B374" t="str">
        <v/>
      </c>
      <c r="C374">
        <v>11520742203</v>
      </c>
      <c r="D374" t="str">
        <v>GRATUITY - 24-7</v>
      </c>
      <c r="E374">
        <v>2500</v>
      </c>
      <c r="F374">
        <v>-8600982.154</v>
      </c>
    </row>
    <row r="375">
      <c r="A375" t="str">
        <v>Bangalore</v>
      </c>
      <c r="B375" t="str">
        <v/>
      </c>
      <c r="C375">
        <v>11520742105</v>
      </c>
      <c r="D375" t="str">
        <v>ADMN.CHARGES PF- 24-7</v>
      </c>
      <c r="E375">
        <v>2500</v>
      </c>
      <c r="F375">
        <v>-8600982.154</v>
      </c>
    </row>
    <row r="376">
      <c r="A376" t="str">
        <v>Bangalore</v>
      </c>
      <c r="B376" t="str">
        <v/>
      </c>
      <c r="C376">
        <v>11520742104</v>
      </c>
      <c r="D376" t="str">
        <v>CO'S CONT TO EDLI- 24-7</v>
      </c>
      <c r="E376">
        <v>2500</v>
      </c>
      <c r="F376">
        <v>-8600982.154</v>
      </c>
    </row>
    <row r="377">
      <c r="A377" t="str">
        <v>Bangalore</v>
      </c>
      <c r="B377" t="str">
        <v/>
      </c>
      <c r="C377">
        <v>11520742103</v>
      </c>
      <c r="D377" t="str">
        <v>CO'S CONT TO ESI- 24-7</v>
      </c>
      <c r="E377">
        <v>2500</v>
      </c>
      <c r="F377">
        <v>-8600982.154</v>
      </c>
    </row>
    <row r="378">
      <c r="A378" t="str">
        <v>Bangalore</v>
      </c>
      <c r="B378" t="str">
        <v/>
      </c>
      <c r="C378">
        <v>11520742102</v>
      </c>
      <c r="D378" t="str">
        <v>CO'S CONT TO EPS- 24/7</v>
      </c>
      <c r="E378">
        <v>2500</v>
      </c>
      <c r="F378">
        <v>-8600982.154</v>
      </c>
    </row>
    <row r="379">
      <c r="A379" t="str">
        <v>Bangalore</v>
      </c>
      <c r="B379" t="str">
        <v/>
      </c>
      <c r="C379">
        <v>11520742101</v>
      </c>
      <c r="D379" t="str">
        <v>CO'S CONT TO EPF- 24/7</v>
      </c>
      <c r="E379">
        <v>2500</v>
      </c>
      <c r="F379">
        <v>-8600982.154</v>
      </c>
    </row>
    <row r="380">
      <c r="A380" t="str">
        <v>Bangalore</v>
      </c>
      <c r="B380" t="str">
        <v/>
      </c>
      <c r="C380">
        <v>11520742007</v>
      </c>
      <c r="D380" t="str">
        <v>STIPEND - 24-7</v>
      </c>
      <c r="E380">
        <v>2500</v>
      </c>
      <c r="F380">
        <v>-8600982.154</v>
      </c>
    </row>
    <row r="381">
      <c r="A381" t="str">
        <v>Bangalore</v>
      </c>
      <c r="B381" t="str">
        <v/>
      </c>
      <c r="C381">
        <v>11520742002</v>
      </c>
      <c r="D381" t="str">
        <v>BONUS- 24/7</v>
      </c>
      <c r="E381">
        <v>2500</v>
      </c>
      <c r="F381">
        <v>-8600982.154</v>
      </c>
    </row>
    <row r="382">
      <c r="A382" t="str">
        <v>Bangalore</v>
      </c>
      <c r="B382" t="str">
        <v/>
      </c>
      <c r="C382">
        <v>11520742001</v>
      </c>
      <c r="D382" t="str">
        <v>SALARY- 24/7</v>
      </c>
      <c r="E382">
        <v>2500</v>
      </c>
      <c r="F382">
        <v>-8600982.154</v>
      </c>
    </row>
    <row r="383">
      <c r="A383" t="str">
        <v>Bangalore</v>
      </c>
      <c r="B383" t="str">
        <v/>
      </c>
      <c r="C383">
        <v>11520741011</v>
      </c>
      <c r="D383" t="str">
        <v>EMP MEAL- 24/7</v>
      </c>
      <c r="E383">
        <v>2500</v>
      </c>
      <c r="F383">
        <v>-8600982.154</v>
      </c>
    </row>
    <row r="384">
      <c r="A384" t="str">
        <v>Bangalore</v>
      </c>
      <c r="B384" t="str">
        <v/>
      </c>
      <c r="C384">
        <v>11520648021</v>
      </c>
      <c r="D384" t="str">
        <v>ALLOWANCE PASTRY - FOOD</v>
      </c>
      <c r="E384">
        <v>2500</v>
      </c>
      <c r="F384">
        <v>-8600982.154</v>
      </c>
    </row>
    <row r="385">
      <c r="A385" t="str">
        <v>Bangalore</v>
      </c>
      <c r="B385" t="str">
        <v/>
      </c>
      <c r="C385">
        <v>11520642203</v>
      </c>
      <c r="D385" t="str">
        <v>GRATUITY - PASTRY</v>
      </c>
      <c r="E385">
        <v>2500</v>
      </c>
      <c r="F385">
        <v>-8600982.154</v>
      </c>
    </row>
    <row r="386">
      <c r="A386" t="str">
        <v>Bangalore</v>
      </c>
      <c r="B386" t="str">
        <v/>
      </c>
      <c r="C386">
        <v>11520642105</v>
      </c>
      <c r="D386" t="str">
        <v>ADMN.CHARGES PF- PASTRY SHOP</v>
      </c>
      <c r="E386">
        <v>2500</v>
      </c>
      <c r="F386">
        <v>-8600982.154</v>
      </c>
    </row>
    <row r="387">
      <c r="A387" t="str">
        <v>Bangalore</v>
      </c>
      <c r="B387" t="str">
        <v/>
      </c>
      <c r="C387">
        <v>11520642104</v>
      </c>
      <c r="D387" t="str">
        <v>CO'S CONT TO EDLI- PASTRY</v>
      </c>
      <c r="E387">
        <v>2500</v>
      </c>
      <c r="F387">
        <v>-8600982.154</v>
      </c>
    </row>
    <row r="388">
      <c r="A388" t="str">
        <v>Bangalore</v>
      </c>
      <c r="B388" t="str">
        <v/>
      </c>
      <c r="C388">
        <v>11520642103</v>
      </c>
      <c r="D388" t="str">
        <v>CO'S CONT TO ESI- PASTRY</v>
      </c>
      <c r="E388">
        <v>2500</v>
      </c>
      <c r="F388">
        <v>-8600982.154</v>
      </c>
    </row>
    <row r="389">
      <c r="A389" t="str">
        <v>Bangalore</v>
      </c>
      <c r="B389" t="str">
        <v/>
      </c>
      <c r="C389">
        <v>11520642102</v>
      </c>
      <c r="D389" t="str">
        <v>CO'S CONT TO EPS- PASTRY</v>
      </c>
      <c r="E389">
        <v>2500</v>
      </c>
      <c r="F389">
        <v>-8600982.154</v>
      </c>
    </row>
    <row r="390">
      <c r="A390" t="str">
        <v>Bangalore</v>
      </c>
      <c r="B390" t="str">
        <v/>
      </c>
      <c r="C390">
        <v>11520642101</v>
      </c>
      <c r="D390" t="str">
        <v>CO'S CONT TO EPF- PASTRY</v>
      </c>
      <c r="E390">
        <v>2500</v>
      </c>
      <c r="F390">
        <v>-8600982.154</v>
      </c>
    </row>
    <row r="391">
      <c r="A391" t="str">
        <v>Bangalore</v>
      </c>
      <c r="B391" t="str">
        <v/>
      </c>
      <c r="C391">
        <v>11520642007</v>
      </c>
      <c r="D391" t="str">
        <v>STIPEND - PASTRY</v>
      </c>
      <c r="E391">
        <v>2500</v>
      </c>
      <c r="F391">
        <v>-8600982.154</v>
      </c>
    </row>
    <row r="392">
      <c r="A392" t="str">
        <v>Bangalore</v>
      </c>
      <c r="B392" t="str">
        <v/>
      </c>
      <c r="C392">
        <v>11520642002</v>
      </c>
      <c r="D392" t="str">
        <v>BONUS- PASTRY</v>
      </c>
      <c r="E392">
        <v>2500</v>
      </c>
      <c r="F392">
        <v>-8600982.154</v>
      </c>
    </row>
    <row r="393">
      <c r="A393" t="str">
        <v>Bangalore</v>
      </c>
      <c r="B393" t="str">
        <v/>
      </c>
      <c r="C393">
        <v>11520642001</v>
      </c>
      <c r="D393" t="str">
        <v>SALARY- PASTRY</v>
      </c>
      <c r="E393">
        <v>2500</v>
      </c>
      <c r="F393">
        <v>-8600982.154</v>
      </c>
    </row>
    <row r="394">
      <c r="A394" t="str">
        <v>Bangalore</v>
      </c>
      <c r="B394" t="str">
        <v/>
      </c>
      <c r="C394">
        <v>11520641011</v>
      </c>
      <c r="D394" t="str">
        <v>EMP MEAL- PASTRY</v>
      </c>
      <c r="E394">
        <v>2500</v>
      </c>
      <c r="F394">
        <v>-8600982.154</v>
      </c>
    </row>
    <row r="395">
      <c r="A395" t="str">
        <v>Bangalore</v>
      </c>
      <c r="B395" t="str">
        <v/>
      </c>
      <c r="C395">
        <v>11520548037</v>
      </c>
      <c r="D395" t="str">
        <v>ALLOWANCE OKO FOOD</v>
      </c>
      <c r="E395">
        <v>2500</v>
      </c>
      <c r="F395">
        <v>-8600982.154</v>
      </c>
    </row>
    <row r="396">
      <c r="A396" t="str">
        <v>Bangalore</v>
      </c>
      <c r="B396" t="str">
        <v/>
      </c>
      <c r="C396">
        <v>11520543701</v>
      </c>
      <c r="D396" t="str">
        <v>MUSIC EXPENSES- KITTY KO</v>
      </c>
      <c r="E396">
        <v>2500</v>
      </c>
      <c r="F396">
        <v>-8600982.154</v>
      </c>
    </row>
    <row r="397">
      <c r="A397" t="str">
        <v>Bangalore</v>
      </c>
      <c r="B397" t="str">
        <v/>
      </c>
      <c r="C397">
        <v>11520543106</v>
      </c>
      <c r="D397" t="str">
        <v>MUSIC EXPENSES- OKO</v>
      </c>
      <c r="E397">
        <v>2500</v>
      </c>
      <c r="F397">
        <v>-8600982.154</v>
      </c>
    </row>
    <row r="398">
      <c r="A398" t="str">
        <v>Bangalore</v>
      </c>
      <c r="B398" t="str">
        <v/>
      </c>
      <c r="C398">
        <v>11520542203</v>
      </c>
      <c r="D398" t="str">
        <v>GRATUITY - OKO</v>
      </c>
      <c r="E398">
        <v>2500</v>
      </c>
      <c r="F398">
        <v>-8600982.154</v>
      </c>
    </row>
    <row r="399">
      <c r="A399" t="str">
        <v>Bangalore</v>
      </c>
      <c r="B399" t="str">
        <v/>
      </c>
      <c r="C399">
        <v>11520542105</v>
      </c>
      <c r="D399" t="str">
        <v>ADMN.CHARGES PF- OK</v>
      </c>
      <c r="E399">
        <v>2500</v>
      </c>
      <c r="F399">
        <v>-8600982.154</v>
      </c>
    </row>
    <row r="400">
      <c r="A400" t="str">
        <v>Bangalore</v>
      </c>
      <c r="B400" t="str">
        <v/>
      </c>
      <c r="C400">
        <v>11520542104</v>
      </c>
      <c r="D400" t="str">
        <v>CO'S CONT TO EDLI- OKO</v>
      </c>
      <c r="E400">
        <v>2500</v>
      </c>
      <c r="F400">
        <v>-8600982.154</v>
      </c>
    </row>
    <row r="401">
      <c r="A401" t="str">
        <v>Bangalore</v>
      </c>
      <c r="B401" t="str">
        <v/>
      </c>
      <c r="C401">
        <v>11520542103</v>
      </c>
      <c r="D401" t="str">
        <v>CO'S CONT TO ESI- OKO</v>
      </c>
      <c r="E401">
        <v>2500</v>
      </c>
      <c r="F401">
        <v>-8600982.154</v>
      </c>
    </row>
    <row r="402">
      <c r="A402" t="str">
        <v>Bangalore</v>
      </c>
      <c r="B402" t="str">
        <v/>
      </c>
      <c r="C402">
        <v>11520542102</v>
      </c>
      <c r="D402" t="str">
        <v>CO'S CONT TO EPS- OKO</v>
      </c>
      <c r="E402">
        <v>2500</v>
      </c>
      <c r="F402">
        <v>-8600982.154</v>
      </c>
    </row>
    <row r="403">
      <c r="A403" t="str">
        <v>Bangalore</v>
      </c>
      <c r="B403" t="str">
        <v/>
      </c>
      <c r="C403">
        <v>11520542101</v>
      </c>
      <c r="D403" t="str">
        <v>CO'S CONT TO EPF- OKO</v>
      </c>
      <c r="E403">
        <v>2500</v>
      </c>
      <c r="F403">
        <v>-8600982.154</v>
      </c>
    </row>
    <row r="404">
      <c r="A404" t="str">
        <v>Bangalore</v>
      </c>
      <c r="B404" t="str">
        <v/>
      </c>
      <c r="C404">
        <v>11520542007</v>
      </c>
      <c r="D404" t="str">
        <v>STIPEND - OKO</v>
      </c>
      <c r="E404">
        <v>2500</v>
      </c>
      <c r="F404">
        <v>-8600982.154</v>
      </c>
    </row>
    <row r="405">
      <c r="A405" t="str">
        <v>Bangalore</v>
      </c>
      <c r="B405" t="str">
        <v/>
      </c>
      <c r="C405">
        <v>11520542002</v>
      </c>
      <c r="D405" t="str">
        <v>BONUS- OKO</v>
      </c>
      <c r="E405">
        <v>2500</v>
      </c>
      <c r="F405">
        <v>-8600982.154</v>
      </c>
    </row>
    <row r="406">
      <c r="A406" t="str">
        <v>Bangalore</v>
      </c>
      <c r="B406" t="str">
        <v/>
      </c>
      <c r="C406">
        <v>11520542001</v>
      </c>
      <c r="D406" t="str">
        <v>SALARY- OKO</v>
      </c>
      <c r="E406">
        <v>2500</v>
      </c>
      <c r="F406">
        <v>-8600982.154</v>
      </c>
    </row>
    <row r="407">
      <c r="A407" t="str">
        <v>Bangalore</v>
      </c>
      <c r="B407" t="str">
        <v/>
      </c>
      <c r="C407">
        <v>11520541011</v>
      </c>
      <c r="D407" t="str">
        <v>EMP MEAL- OKO</v>
      </c>
      <c r="E407">
        <v>2500</v>
      </c>
      <c r="F407">
        <v>-8600982.154</v>
      </c>
    </row>
    <row r="408">
      <c r="A408" t="str">
        <v>Bangalore</v>
      </c>
      <c r="B408" t="str">
        <v/>
      </c>
      <c r="C408">
        <v>11520448032</v>
      </c>
      <c r="D408" t="str">
        <v>ALLOWANCE MINIBAR - SOFT DRINK</v>
      </c>
      <c r="E408">
        <v>2500</v>
      </c>
      <c r="F408">
        <v>-8600982.154</v>
      </c>
    </row>
    <row r="409">
      <c r="A409" t="str">
        <v>Bangalore</v>
      </c>
      <c r="B409" t="str">
        <v/>
      </c>
      <c r="C409">
        <v>11520448021</v>
      </c>
      <c r="D409" t="str">
        <v>ALLOWANCE MINIBAR FOOD</v>
      </c>
      <c r="E409">
        <v>2500</v>
      </c>
      <c r="F409">
        <v>-8600982.154</v>
      </c>
    </row>
    <row r="410">
      <c r="A410" t="str">
        <v>Bangalore</v>
      </c>
      <c r="B410" t="str">
        <v/>
      </c>
      <c r="C410">
        <v>11520348039</v>
      </c>
      <c r="D410" t="str">
        <v>ALLOWANCE SUTRA LIQUOR</v>
      </c>
      <c r="E410">
        <v>2500</v>
      </c>
      <c r="F410">
        <v>-8600982.154</v>
      </c>
    </row>
    <row r="411">
      <c r="A411" t="str">
        <v>Bangalore</v>
      </c>
      <c r="B411" t="str">
        <v/>
      </c>
      <c r="C411">
        <v>11520348037</v>
      </c>
      <c r="D411" t="str">
        <v>ALLOWANCE SUTRA FOOD</v>
      </c>
      <c r="E411">
        <v>2500</v>
      </c>
      <c r="F411">
        <v>-8600982.154</v>
      </c>
    </row>
    <row r="412">
      <c r="A412" t="str">
        <v>Bangalore</v>
      </c>
      <c r="B412" t="str">
        <v/>
      </c>
      <c r="C412">
        <v>11520343701</v>
      </c>
      <c r="D412" t="str">
        <v>MUSIC EXPENSES- SUTRA</v>
      </c>
      <c r="E412">
        <v>2500</v>
      </c>
      <c r="F412">
        <v>-8600982.154</v>
      </c>
    </row>
    <row r="413">
      <c r="A413" t="str">
        <v>Bangalore</v>
      </c>
      <c r="B413" t="str">
        <v/>
      </c>
      <c r="C413">
        <v>11520342203</v>
      </c>
      <c r="D413" t="str">
        <v>GRATUITY - SUTRA</v>
      </c>
      <c r="E413">
        <v>2500</v>
      </c>
      <c r="F413">
        <v>-8600982.154</v>
      </c>
    </row>
    <row r="414">
      <c r="A414" t="str">
        <v>Bangalore</v>
      </c>
      <c r="B414" t="str">
        <v/>
      </c>
      <c r="C414">
        <v>11520342007</v>
      </c>
      <c r="D414" t="str">
        <v>STIPEND - SUTRA</v>
      </c>
      <c r="E414">
        <v>2500</v>
      </c>
      <c r="F414">
        <v>-8600982.154</v>
      </c>
    </row>
    <row r="415">
      <c r="A415" t="str">
        <v>Bangalore</v>
      </c>
      <c r="B415" t="str">
        <v/>
      </c>
      <c r="C415">
        <v>11520248050</v>
      </c>
      <c r="D415" t="str">
        <v>ALLOW KITTI KO FOOD</v>
      </c>
      <c r="E415">
        <v>2500</v>
      </c>
      <c r="F415">
        <v>-8600982.154</v>
      </c>
    </row>
    <row r="416">
      <c r="A416" t="str">
        <v>Bangalore</v>
      </c>
      <c r="B416" t="str">
        <v/>
      </c>
      <c r="C416">
        <v>11520248042</v>
      </c>
      <c r="D416" t="str">
        <v>ALLOW KITTI KO SOFT BEVERAGE</v>
      </c>
      <c r="E416">
        <v>2500</v>
      </c>
      <c r="F416">
        <v>-8600982.154</v>
      </c>
    </row>
    <row r="417">
      <c r="A417" t="str">
        <v>Bangalore</v>
      </c>
      <c r="B417" t="str">
        <v/>
      </c>
      <c r="C417">
        <v>11520248041</v>
      </c>
      <c r="D417" t="str">
        <v>ALLOW KITTI KO LIQUOR</v>
      </c>
      <c r="E417">
        <v>2500</v>
      </c>
      <c r="F417">
        <v>-8600982.154</v>
      </c>
    </row>
    <row r="418">
      <c r="A418" t="str">
        <v>Bangalore</v>
      </c>
      <c r="B418" t="str">
        <v/>
      </c>
      <c r="C418">
        <v>11520248037</v>
      </c>
      <c r="D418" t="str">
        <v>ALLOWANCE BALUCHI FOOD</v>
      </c>
      <c r="E418">
        <v>2500</v>
      </c>
      <c r="F418">
        <v>-8600982.154</v>
      </c>
    </row>
    <row r="419">
      <c r="A419" t="str">
        <v>Bangalore</v>
      </c>
      <c r="B419" t="str">
        <v/>
      </c>
      <c r="C419">
        <v>11520248032</v>
      </c>
      <c r="D419" t="str">
        <v>ALLOWANCE BANQUET LIQUOR</v>
      </c>
      <c r="E419">
        <v>2500</v>
      </c>
      <c r="F419">
        <v>-8600982.154</v>
      </c>
    </row>
    <row r="420">
      <c r="A420" t="str">
        <v>Bangalore</v>
      </c>
      <c r="B420" t="str">
        <v/>
      </c>
      <c r="C420">
        <v>11520243701</v>
      </c>
      <c r="D420" t="str">
        <v>MUSIC EXPENSES -BALUCHI</v>
      </c>
      <c r="E420">
        <v>2500</v>
      </c>
      <c r="F420">
        <v>-8600982.154</v>
      </c>
    </row>
    <row r="421">
      <c r="A421" t="str">
        <v>Bangalore</v>
      </c>
      <c r="B421" t="str">
        <v/>
      </c>
      <c r="C421">
        <v>11520242203</v>
      </c>
      <c r="D421" t="str">
        <v>GRATUITY-BALUCHI</v>
      </c>
      <c r="E421">
        <v>2500</v>
      </c>
      <c r="F421">
        <v>-8600982.154</v>
      </c>
    </row>
    <row r="422">
      <c r="A422" t="str">
        <v>Bangalore</v>
      </c>
      <c r="B422" t="str">
        <v/>
      </c>
      <c r="C422">
        <v>11520242105</v>
      </c>
      <c r="D422" t="str">
        <v>ADMN CHARGES PF- BALUCHI</v>
      </c>
      <c r="E422">
        <v>2500</v>
      </c>
      <c r="F422">
        <v>-8600982.154</v>
      </c>
    </row>
    <row r="423">
      <c r="A423" t="str">
        <v>Bangalore</v>
      </c>
      <c r="B423" t="str">
        <v/>
      </c>
      <c r="C423">
        <v>11520242104</v>
      </c>
      <c r="D423" t="str">
        <v>CO'S CONT TO EDLI- BALUCHI</v>
      </c>
      <c r="E423">
        <v>2500</v>
      </c>
      <c r="F423">
        <v>-8600982.154</v>
      </c>
    </row>
    <row r="424">
      <c r="A424" t="str">
        <v>Bangalore</v>
      </c>
      <c r="B424" t="str">
        <v/>
      </c>
      <c r="C424">
        <v>11520242103</v>
      </c>
      <c r="D424" t="str">
        <v>CO'S CONT TO ESI- BALUCHI</v>
      </c>
      <c r="E424">
        <v>2500</v>
      </c>
      <c r="F424">
        <v>-8600982.154</v>
      </c>
    </row>
    <row r="425">
      <c r="A425" t="str">
        <v>Bangalore</v>
      </c>
      <c r="B425" t="str">
        <v/>
      </c>
      <c r="C425">
        <v>11520242102</v>
      </c>
      <c r="D425" t="str">
        <v>CO'S CONT TO EPS- BALUCHI</v>
      </c>
      <c r="E425">
        <v>2500</v>
      </c>
      <c r="F425">
        <v>-8600982.154</v>
      </c>
    </row>
    <row r="426">
      <c r="A426" t="str">
        <v>Bangalore</v>
      </c>
      <c r="B426" t="str">
        <v/>
      </c>
      <c r="C426">
        <v>11520242101</v>
      </c>
      <c r="D426" t="str">
        <v>CO'S CONT TO EPF- BALUCHI</v>
      </c>
      <c r="E426">
        <v>2500</v>
      </c>
      <c r="F426">
        <v>-8600982.154</v>
      </c>
    </row>
    <row r="427">
      <c r="A427" t="str">
        <v>Bangalore</v>
      </c>
      <c r="B427" t="str">
        <v/>
      </c>
      <c r="C427">
        <v>11520242007</v>
      </c>
      <c r="D427" t="str">
        <v>STIPEND-BALUCHI</v>
      </c>
      <c r="E427">
        <v>2500</v>
      </c>
      <c r="F427">
        <v>-8600982.154</v>
      </c>
    </row>
    <row r="428">
      <c r="A428" t="str">
        <v>Bangalore</v>
      </c>
      <c r="B428" t="str">
        <v/>
      </c>
      <c r="C428">
        <v>11520242002</v>
      </c>
      <c r="D428" t="str">
        <v>BONUS- BALUCHI</v>
      </c>
      <c r="E428">
        <v>2500</v>
      </c>
      <c r="F428">
        <v>-8600982.154</v>
      </c>
    </row>
    <row r="429">
      <c r="A429" t="str">
        <v>Bangalore</v>
      </c>
      <c r="B429" t="str">
        <v/>
      </c>
      <c r="C429">
        <v>11520242001</v>
      </c>
      <c r="D429" t="str">
        <v>SALARY- BALUCHI</v>
      </c>
      <c r="E429">
        <v>2500</v>
      </c>
      <c r="F429">
        <v>-8600982.154</v>
      </c>
    </row>
    <row r="430">
      <c r="A430" t="str">
        <v>Bangalore</v>
      </c>
      <c r="B430" t="str">
        <v/>
      </c>
      <c r="C430">
        <v>11520241011</v>
      </c>
      <c r="D430" t="str">
        <v>EMP MEAL- BALUCHI</v>
      </c>
      <c r="E430">
        <v>2500</v>
      </c>
      <c r="F430">
        <v>-8600982.154</v>
      </c>
    </row>
    <row r="431">
      <c r="A431" t="str">
        <v>Bangalore</v>
      </c>
      <c r="B431" t="str">
        <v/>
      </c>
      <c r="C431">
        <v>11520048022</v>
      </c>
      <c r="D431" t="str">
        <v>ALLOWANCE BANQUET FOOD</v>
      </c>
      <c r="E431">
        <v>2500</v>
      </c>
      <c r="F431">
        <v>-8600982.154</v>
      </c>
    </row>
    <row r="432">
      <c r="A432" t="str">
        <v>Bangalore</v>
      </c>
      <c r="B432" t="str">
        <v/>
      </c>
      <c r="C432">
        <v>11520043802</v>
      </c>
      <c r="D432" t="str">
        <v>TRAVELING EXP-F&amp;B</v>
      </c>
      <c r="E432">
        <v>2500</v>
      </c>
      <c r="F432">
        <v>-8600982.154</v>
      </c>
    </row>
    <row r="433">
      <c r="A433" t="str">
        <v>Bangalore</v>
      </c>
      <c r="B433" t="str">
        <v/>
      </c>
      <c r="C433">
        <v>11520043801</v>
      </c>
      <c r="D433" t="str">
        <v>LOCAL CONVEYANCE-F&amp;B</v>
      </c>
      <c r="E433">
        <v>2500</v>
      </c>
      <c r="F433">
        <v>-8600982.154</v>
      </c>
    </row>
    <row r="434">
      <c r="A434" t="str">
        <v>Bangalore</v>
      </c>
      <c r="B434" t="str">
        <v/>
      </c>
      <c r="C434">
        <v>11520043699</v>
      </c>
      <c r="D434" t="str">
        <v>CONTRACT  OUTSOURCE-F&amp;B</v>
      </c>
      <c r="E434">
        <v>2500</v>
      </c>
      <c r="F434">
        <v>-8600982.154</v>
      </c>
    </row>
    <row r="435">
      <c r="A435" t="str">
        <v>Bangalore</v>
      </c>
      <c r="B435" t="str">
        <v/>
      </c>
      <c r="C435">
        <v>11520043697</v>
      </c>
      <c r="D435" t="str">
        <v>MISCELLANEOUS EXPENSES-F&amp;B</v>
      </c>
      <c r="E435">
        <v>2500</v>
      </c>
      <c r="F435">
        <v>-8600982.154</v>
      </c>
    </row>
    <row r="436">
      <c r="A436" t="str">
        <v>Bangalore</v>
      </c>
      <c r="B436" t="str">
        <v/>
      </c>
      <c r="C436">
        <v>11520043660</v>
      </c>
      <c r="D436" t="str">
        <v>PROFESSIONAL CHARGES-F&amp;B</v>
      </c>
      <c r="E436">
        <v>2500</v>
      </c>
      <c r="F436">
        <v>-8600982.154</v>
      </c>
    </row>
    <row r="437">
      <c r="A437" t="str">
        <v>Bangalore</v>
      </c>
      <c r="B437" t="str">
        <v/>
      </c>
      <c r="C437">
        <v>11520043620</v>
      </c>
      <c r="D437" t="str">
        <v>BUSINESS PROMOTION - F&amp;B</v>
      </c>
      <c r="E437">
        <v>2500</v>
      </c>
      <c r="F437">
        <v>-8600982.154</v>
      </c>
    </row>
    <row r="438">
      <c r="A438" t="str">
        <v>Bangalore</v>
      </c>
      <c r="B438" t="str">
        <v/>
      </c>
      <c r="C438">
        <v>11520043600</v>
      </c>
      <c r="D438" t="str">
        <v>TELEPHONE EXPENSE-F&amp;B</v>
      </c>
      <c r="E438">
        <v>2500</v>
      </c>
      <c r="F438">
        <v>-8600982.154</v>
      </c>
    </row>
    <row r="439">
      <c r="A439" t="str">
        <v>Bangalore</v>
      </c>
      <c r="B439" t="str">
        <v/>
      </c>
      <c r="C439">
        <v>11520043554</v>
      </c>
      <c r="D439" t="str">
        <v>LICENSE FEE LIQUOR-F&amp;B</v>
      </c>
      <c r="E439">
        <v>2500</v>
      </c>
      <c r="F439">
        <v>-8600982.154</v>
      </c>
    </row>
    <row r="440">
      <c r="A440" t="str">
        <v>Bangalore</v>
      </c>
      <c r="B440" t="str">
        <v/>
      </c>
      <c r="C440">
        <v>11520043551</v>
      </c>
      <c r="D440" t="str">
        <v>RATES &amp; TAXES-F&amp;B</v>
      </c>
      <c r="E440">
        <v>2500</v>
      </c>
      <c r="F440">
        <v>-8600982.154</v>
      </c>
    </row>
    <row r="441">
      <c r="A441" t="str">
        <v>Bangalore</v>
      </c>
      <c r="B441" t="str">
        <v/>
      </c>
      <c r="C441">
        <v>11520043110</v>
      </c>
      <c r="D441" t="str">
        <v>NEW YEAR/X MAS EXPENSE-F&amp;B</v>
      </c>
      <c r="E441">
        <v>2500</v>
      </c>
      <c r="F441">
        <v>-8600982.154</v>
      </c>
    </row>
    <row r="442">
      <c r="A442" t="str">
        <v>Bangalore</v>
      </c>
      <c r="B442" t="str">
        <v/>
      </c>
      <c r="C442">
        <v>11520043107</v>
      </c>
      <c r="D442" t="str">
        <v>EQUIPMENT RENTAL-F&amp;B</v>
      </c>
      <c r="E442">
        <v>2500</v>
      </c>
      <c r="F442">
        <v>-8600982.154</v>
      </c>
    </row>
    <row r="443">
      <c r="A443" t="str">
        <v>Bangalore</v>
      </c>
      <c r="B443" t="str">
        <v/>
      </c>
      <c r="C443">
        <v>11520043105</v>
      </c>
      <c r="D443" t="str">
        <v>BANQUET EXPENSE-F&amp;B</v>
      </c>
      <c r="E443">
        <v>2500</v>
      </c>
      <c r="F443">
        <v>-8600982.154</v>
      </c>
    </row>
    <row r="444">
      <c r="A444" t="str">
        <v>Bangalore</v>
      </c>
      <c r="B444" t="str">
        <v/>
      </c>
      <c r="C444">
        <v>11520043101</v>
      </c>
      <c r="D444" t="str">
        <v>KITCHEN FUEL</v>
      </c>
      <c r="E444">
        <v>2500</v>
      </c>
      <c r="F444">
        <v>-8600982.154</v>
      </c>
    </row>
    <row r="445">
      <c r="A445" t="str">
        <v>Bangalore</v>
      </c>
      <c r="B445" t="str">
        <v/>
      </c>
      <c r="C445">
        <v>11520042204</v>
      </c>
      <c r="D445" t="str">
        <v>NOTICE PAY- BANQ</v>
      </c>
      <c r="E445">
        <v>2500</v>
      </c>
      <c r="F445">
        <v>-8600982.154</v>
      </c>
    </row>
    <row r="446">
      <c r="A446" t="str">
        <v>Bangalore</v>
      </c>
      <c r="B446" t="str">
        <v/>
      </c>
      <c r="C446">
        <v>11520042203</v>
      </c>
      <c r="D446" t="str">
        <v>GRATUITY- BANQ</v>
      </c>
      <c r="E446">
        <v>2500</v>
      </c>
      <c r="F446">
        <v>-8600982.154</v>
      </c>
    </row>
    <row r="447">
      <c r="A447" t="str">
        <v>Bangalore</v>
      </c>
      <c r="B447" t="str">
        <v/>
      </c>
      <c r="C447">
        <v>11520042105</v>
      </c>
      <c r="D447" t="str">
        <v>ADMN CHARGES PF- BANQ</v>
      </c>
      <c r="E447">
        <v>2500</v>
      </c>
      <c r="F447">
        <v>-8600982.154</v>
      </c>
    </row>
    <row r="448">
      <c r="A448" t="str">
        <v>Bangalore</v>
      </c>
      <c r="B448" t="str">
        <v/>
      </c>
      <c r="C448">
        <v>11520042104</v>
      </c>
      <c r="D448" t="str">
        <v>CO'S CONT TO EDLI- BANQ</v>
      </c>
      <c r="E448">
        <v>2500</v>
      </c>
      <c r="F448">
        <v>-8600982.154</v>
      </c>
    </row>
    <row r="449">
      <c r="A449" t="str">
        <v>Bangalore</v>
      </c>
      <c r="B449" t="str">
        <v/>
      </c>
      <c r="C449">
        <v>11520042103</v>
      </c>
      <c r="D449" t="str">
        <v>CO'S CONT TO ESI- BANQ</v>
      </c>
      <c r="E449">
        <v>2500</v>
      </c>
      <c r="F449">
        <v>-8600982.154</v>
      </c>
    </row>
    <row r="450">
      <c r="A450" t="str">
        <v>Bangalore</v>
      </c>
      <c r="B450" t="str">
        <v/>
      </c>
      <c r="C450">
        <v>11520042102</v>
      </c>
      <c r="D450" t="str">
        <v>CO'S CONT TO EPS- BANQ</v>
      </c>
      <c r="E450">
        <v>2500</v>
      </c>
      <c r="F450">
        <v>-8600982.154</v>
      </c>
    </row>
    <row r="451">
      <c r="A451" t="str">
        <v>Bangalore</v>
      </c>
      <c r="B451" t="str">
        <v/>
      </c>
      <c r="C451">
        <v>11520042101</v>
      </c>
      <c r="D451" t="str">
        <v>CO'S CONT TO EPF- BANQ</v>
      </c>
      <c r="E451">
        <v>2500</v>
      </c>
      <c r="F451">
        <v>-8600982.154</v>
      </c>
    </row>
    <row r="452">
      <c r="A452" t="str">
        <v>Bangalore</v>
      </c>
      <c r="B452" t="str">
        <v/>
      </c>
      <c r="C452">
        <v>11520042007</v>
      </c>
      <c r="D452" t="str">
        <v>STIPEND- BANQ</v>
      </c>
      <c r="E452">
        <v>2500</v>
      </c>
      <c r="F452">
        <v>-8600982.154</v>
      </c>
    </row>
    <row r="453">
      <c r="A453" t="str">
        <v>Bangalore</v>
      </c>
      <c r="B453" t="str">
        <v/>
      </c>
      <c r="C453">
        <v>11520042002</v>
      </c>
      <c r="D453" t="str">
        <v>BONUS- BANQ</v>
      </c>
      <c r="E453">
        <v>2500</v>
      </c>
      <c r="F453">
        <v>-8600982.154</v>
      </c>
    </row>
    <row r="454">
      <c r="A454" t="str">
        <v>Bangalore</v>
      </c>
      <c r="B454" t="str">
        <v/>
      </c>
      <c r="C454">
        <v>11520042001</v>
      </c>
      <c r="D454" t="str">
        <v>SALARY- BANQ</v>
      </c>
      <c r="E454">
        <v>2500</v>
      </c>
      <c r="F454">
        <v>-8600982.154</v>
      </c>
    </row>
    <row r="455">
      <c r="A455" t="str">
        <v>Bangalore</v>
      </c>
      <c r="B455" t="str">
        <v/>
      </c>
      <c r="C455">
        <v>11520041340</v>
      </c>
      <c r="D455" t="str">
        <v>PRINTING &amp; STATIONERY-F&amp;B</v>
      </c>
      <c r="E455">
        <v>2500</v>
      </c>
      <c r="F455">
        <v>-8600982.154</v>
      </c>
    </row>
    <row r="456">
      <c r="A456" t="str">
        <v>Bangalore</v>
      </c>
      <c r="B456" t="str">
        <v/>
      </c>
      <c r="C456">
        <v>11520041330</v>
      </c>
      <c r="D456" t="str">
        <v>KITCHENWARE-F&amp;B</v>
      </c>
      <c r="E456">
        <v>2500</v>
      </c>
      <c r="F456">
        <v>-8600982.154</v>
      </c>
    </row>
    <row r="457">
      <c r="A457" t="str">
        <v>Bangalore</v>
      </c>
      <c r="B457" t="str">
        <v/>
      </c>
      <c r="C457">
        <v>11520041180</v>
      </c>
      <c r="D457" t="str">
        <v>PACKING MATERIALS - F&amp;B</v>
      </c>
      <c r="E457">
        <v>2500</v>
      </c>
      <c r="F457">
        <v>-8600982.154</v>
      </c>
    </row>
    <row r="458">
      <c r="A458" t="str">
        <v>Bangalore</v>
      </c>
      <c r="B458" t="str">
        <v/>
      </c>
      <c r="C458">
        <v>11520041170</v>
      </c>
      <c r="D458" t="str">
        <v>CONSUMABLE SUPPLY-F&amp;B</v>
      </c>
      <c r="E458">
        <v>2500</v>
      </c>
      <c r="F458">
        <v>-8600982.154</v>
      </c>
    </row>
    <row r="459">
      <c r="A459" t="str">
        <v>Bangalore</v>
      </c>
      <c r="B459" t="str">
        <v/>
      </c>
      <c r="C459">
        <v>11520041140</v>
      </c>
      <c r="D459" t="str">
        <v>UNIFORM EXPENSES- F&amp;B</v>
      </c>
      <c r="E459">
        <v>2500</v>
      </c>
      <c r="F459">
        <v>-8600982.154</v>
      </c>
    </row>
    <row r="460">
      <c r="A460" t="str">
        <v>Bangalore</v>
      </c>
      <c r="B460" t="str">
        <v/>
      </c>
      <c r="C460">
        <v>11520041130</v>
      </c>
      <c r="D460" t="str">
        <v>LINEN-F&amp;B</v>
      </c>
      <c r="E460">
        <v>2500</v>
      </c>
      <c r="F460">
        <v>-8600982.154</v>
      </c>
    </row>
    <row r="461">
      <c r="A461" t="str">
        <v>Bangalore</v>
      </c>
      <c r="B461" t="str">
        <v/>
      </c>
      <c r="C461">
        <v>11520041110</v>
      </c>
      <c r="D461" t="str">
        <v>GUEST SUPPLIES-F&amp;B</v>
      </c>
      <c r="E461">
        <v>2500</v>
      </c>
      <c r="F461">
        <v>-8600982.154</v>
      </c>
    </row>
    <row r="462">
      <c r="A462" t="str">
        <v>Bangalore</v>
      </c>
      <c r="B462" t="str">
        <v/>
      </c>
      <c r="C462">
        <v>11520041100</v>
      </c>
      <c r="D462" t="str">
        <v>CLEANING SUPPLIES-F&amp;B</v>
      </c>
      <c r="E462">
        <v>2500</v>
      </c>
      <c r="F462">
        <v>-8600982.154</v>
      </c>
    </row>
    <row r="463">
      <c r="A463" t="str">
        <v>Bangalore</v>
      </c>
      <c r="B463" t="str">
        <v/>
      </c>
      <c r="C463">
        <v>11520041040</v>
      </c>
      <c r="D463" t="str">
        <v>TOBACCO COST</v>
      </c>
      <c r="E463">
        <v>2500</v>
      </c>
      <c r="F463">
        <v>-8600982.154</v>
      </c>
    </row>
    <row r="464">
      <c r="A464" t="str">
        <v>Bangalore</v>
      </c>
      <c r="B464" t="str">
        <v/>
      </c>
      <c r="C464">
        <v>11520041035</v>
      </c>
      <c r="D464" t="str">
        <v>SPOILAGE - LIQUOR</v>
      </c>
      <c r="E464">
        <v>2500</v>
      </c>
      <c r="F464">
        <v>-8600982.154</v>
      </c>
    </row>
    <row r="465">
      <c r="A465" t="str">
        <v>Bangalore</v>
      </c>
      <c r="B465" t="str">
        <v/>
      </c>
      <c r="C465">
        <v>11520041032</v>
      </c>
      <c r="D465" t="str">
        <v>ENTERTAINMENT-LIQ-F&amp;B</v>
      </c>
      <c r="E465">
        <v>2500</v>
      </c>
      <c r="F465">
        <v>-8600982.154</v>
      </c>
    </row>
    <row r="466">
      <c r="A466" t="str">
        <v>Bangalore</v>
      </c>
      <c r="B466" t="str">
        <v/>
      </c>
      <c r="C466">
        <v>11520041030</v>
      </c>
      <c r="D466" t="str">
        <v>LIQUOR COST</v>
      </c>
      <c r="E466">
        <v>2500</v>
      </c>
      <c r="F466">
        <v>-8600982.154</v>
      </c>
    </row>
    <row r="467">
      <c r="A467" t="str">
        <v>Bangalore</v>
      </c>
      <c r="B467" t="str">
        <v/>
      </c>
      <c r="C467">
        <v>11520041022</v>
      </c>
      <c r="D467" t="str">
        <v>ENTERTAINMENT-SOFT BEV-F&amp;B</v>
      </c>
      <c r="E467">
        <v>2500</v>
      </c>
      <c r="F467">
        <v>-8600982.154</v>
      </c>
    </row>
    <row r="468">
      <c r="A468" t="str">
        <v>Bangalore</v>
      </c>
      <c r="B468" t="str">
        <v/>
      </c>
      <c r="C468">
        <v>11520041020</v>
      </c>
      <c r="D468" t="str">
        <v>SOFT BEVERAGE COST</v>
      </c>
      <c r="E468">
        <v>2500</v>
      </c>
      <c r="F468">
        <v>-8600982.154</v>
      </c>
    </row>
    <row r="469">
      <c r="A469" t="str">
        <v>Bangalore</v>
      </c>
      <c r="B469" t="str">
        <v/>
      </c>
      <c r="C469">
        <v>11520041014</v>
      </c>
      <c r="D469" t="str">
        <v>SPOILAGE -FOOD</v>
      </c>
      <c r="E469">
        <v>2500</v>
      </c>
      <c r="F469">
        <v>-8600982.154</v>
      </c>
    </row>
    <row r="470">
      <c r="A470" t="str">
        <v>Bangalore</v>
      </c>
      <c r="B470" t="str">
        <v/>
      </c>
      <c r="C470">
        <v>11520041012</v>
      </c>
      <c r="D470" t="str">
        <v>ENTERTAINMENT-FOOD-F&amp;B</v>
      </c>
      <c r="E470">
        <v>2500</v>
      </c>
      <c r="F470">
        <v>-8600982.154</v>
      </c>
    </row>
    <row r="471">
      <c r="A471" t="str">
        <v>Bangalore</v>
      </c>
      <c r="B471" t="str">
        <v/>
      </c>
      <c r="C471">
        <v>11520041011</v>
      </c>
      <c r="D471" t="str">
        <v>EMP MEAL- BANQ</v>
      </c>
      <c r="E471">
        <v>2500</v>
      </c>
      <c r="F471">
        <v>-8600982.154</v>
      </c>
    </row>
    <row r="472">
      <c r="A472" t="str">
        <v>Bangalore</v>
      </c>
      <c r="B472" t="str">
        <v/>
      </c>
      <c r="C472">
        <v>11520041010</v>
      </c>
      <c r="D472" t="str">
        <v>FOOD COST</v>
      </c>
      <c r="E472">
        <v>2500</v>
      </c>
      <c r="F472">
        <v>-8600982.154</v>
      </c>
    </row>
    <row r="473">
      <c r="A473" t="str">
        <v>Bangalore</v>
      </c>
      <c r="B473" t="str">
        <v/>
      </c>
      <c r="C473">
        <v>11520030165</v>
      </c>
      <c r="D473" t="str">
        <v>FOOD/REV MEAL PLAN 24/7</v>
      </c>
      <c r="E473">
        <v>2500</v>
      </c>
      <c r="F473">
        <v>-8600982.154</v>
      </c>
    </row>
    <row r="474">
      <c r="A474" t="str">
        <v>Bangalore</v>
      </c>
      <c r="B474" t="str">
        <v/>
      </c>
      <c r="C474">
        <v>11520030164</v>
      </c>
      <c r="D474" t="str">
        <v>SERVICE CHARGES-ROOM REVENUE</v>
      </c>
      <c r="E474">
        <v>2500</v>
      </c>
      <c r="F474">
        <v>-8600982.154</v>
      </c>
    </row>
    <row r="475">
      <c r="A475" t="str">
        <v>Bangalore</v>
      </c>
      <c r="B475" t="str">
        <v/>
      </c>
      <c r="C475">
        <v>11520030161</v>
      </c>
      <c r="D475" t="str">
        <v>ALLOWANCE BANQUET HALL HIRE</v>
      </c>
      <c r="E475">
        <v>2500</v>
      </c>
      <c r="F475">
        <v>-8600982.154</v>
      </c>
    </row>
    <row r="476">
      <c r="A476" t="str">
        <v>Bangalore</v>
      </c>
      <c r="B476" t="str">
        <v/>
      </c>
      <c r="C476">
        <v>11520030160</v>
      </c>
      <c r="D476" t="str">
        <v>SERVICE CHARGE- ROOMDINING</v>
      </c>
      <c r="E476">
        <v>2500</v>
      </c>
      <c r="F476">
        <v>-8600982.154</v>
      </c>
    </row>
    <row r="477">
      <c r="A477" t="str">
        <v>Bangalore</v>
      </c>
      <c r="B477" t="str">
        <v/>
      </c>
      <c r="C477">
        <v>11520030156</v>
      </c>
      <c r="D477" t="str">
        <v>SERVICE CHARGE- MINIBAR</v>
      </c>
      <c r="E477">
        <v>2500</v>
      </c>
      <c r="F477">
        <v>-8600982.154</v>
      </c>
    </row>
    <row r="478">
      <c r="A478" t="str">
        <v>Bangalore</v>
      </c>
      <c r="B478" t="str">
        <v/>
      </c>
      <c r="C478">
        <v>11520030152</v>
      </c>
      <c r="D478" t="str">
        <v>SERVICE CHARGE-PASTRY SHOP</v>
      </c>
      <c r="E478">
        <v>2500</v>
      </c>
      <c r="F478">
        <v>-8600982.154</v>
      </c>
    </row>
    <row r="479">
      <c r="A479" t="str">
        <v>Bangalore</v>
      </c>
      <c r="B479" t="str">
        <v/>
      </c>
      <c r="C479">
        <v>11520030148</v>
      </c>
      <c r="D479" t="str">
        <v>SERVICE CHARGE- SUTRA</v>
      </c>
      <c r="E479">
        <v>2500</v>
      </c>
      <c r="F479">
        <v>-8600982.154</v>
      </c>
    </row>
    <row r="480">
      <c r="A480" t="str">
        <v>Bangalore</v>
      </c>
      <c r="B480" t="str">
        <v/>
      </c>
      <c r="C480">
        <v>11520030144</v>
      </c>
      <c r="D480" t="str">
        <v>SERVICE CHARGES  - BALUCHI</v>
      </c>
      <c r="E480">
        <v>2500</v>
      </c>
      <c r="F480">
        <v>-8600982.154</v>
      </c>
    </row>
    <row r="481">
      <c r="A481" t="str">
        <v>Bangalore</v>
      </c>
      <c r="B481" t="str">
        <v/>
      </c>
      <c r="C481">
        <v>11520030140</v>
      </c>
      <c r="D481" t="str">
        <v>SERVICE CHARGE- OKO</v>
      </c>
      <c r="E481">
        <v>2500</v>
      </c>
      <c r="F481">
        <v>-8600982.154</v>
      </c>
    </row>
    <row r="482">
      <c r="A482" t="str">
        <v>Bangalore</v>
      </c>
      <c r="B482" t="str">
        <v/>
      </c>
      <c r="C482">
        <v>11520030136</v>
      </c>
      <c r="D482" t="str">
        <v>SERVICE CHARGES  - 24/7</v>
      </c>
      <c r="E482">
        <v>2500</v>
      </c>
      <c r="F482">
        <v>-8600982.154</v>
      </c>
    </row>
    <row r="483">
      <c r="A483" t="str">
        <v>Bangalore</v>
      </c>
      <c r="B483" t="str">
        <v/>
      </c>
      <c r="C483">
        <v>11520030135</v>
      </c>
      <c r="D483" t="str">
        <v>TOBACCO REVENUE - KITTIKO</v>
      </c>
      <c r="E483">
        <v>2500</v>
      </c>
      <c r="F483">
        <v>-8600982.154</v>
      </c>
    </row>
    <row r="484">
      <c r="A484" t="str">
        <v>Bangalore</v>
      </c>
      <c r="B484" t="str">
        <v/>
      </c>
      <c r="C484">
        <v>11520030107</v>
      </c>
      <c r="D484" t="str">
        <v>ALLOWANCE TOBACCO - KITTIKO</v>
      </c>
      <c r="E484">
        <v>2500</v>
      </c>
      <c r="F484">
        <v>-8600982.154</v>
      </c>
    </row>
    <row r="485">
      <c r="A485" t="str">
        <v>Bangalore</v>
      </c>
      <c r="B485" t="str">
        <v/>
      </c>
      <c r="C485">
        <v>11520030105</v>
      </c>
      <c r="D485" t="str">
        <v>SERVICE CHARGES - BQT</v>
      </c>
      <c r="E485">
        <v>2500</v>
      </c>
      <c r="F485">
        <v>-8600982.154</v>
      </c>
    </row>
    <row r="486">
      <c r="A486" t="str">
        <v>Bangalore</v>
      </c>
      <c r="B486" t="str">
        <v/>
      </c>
      <c r="C486">
        <v>11520030104</v>
      </c>
      <c r="D486" t="str">
        <v>F&amp;B MISCELLANEOUS REVENUE</v>
      </c>
      <c r="E486">
        <v>2500</v>
      </c>
      <c r="F486">
        <v>-8600982.154</v>
      </c>
    </row>
    <row r="487">
      <c r="A487" t="str">
        <v>Bangalore</v>
      </c>
      <c r="B487" t="str">
        <v/>
      </c>
      <c r="C487">
        <v>11520030080</v>
      </c>
      <c r="D487" t="str">
        <v>F&amp;B RENTAL BANQUET EQUIPMENT</v>
      </c>
      <c r="E487">
        <v>2500</v>
      </c>
      <c r="F487">
        <v>-8600982.154</v>
      </c>
    </row>
    <row r="488">
      <c r="A488" t="str">
        <v>Bangalore</v>
      </c>
      <c r="B488" t="str">
        <v/>
      </c>
      <c r="C488">
        <v>11520030074</v>
      </c>
      <c r="D488" t="str">
        <v>BEV REV LIQUOR KITTI KO</v>
      </c>
      <c r="E488">
        <v>2500</v>
      </c>
      <c r="F488">
        <v>-8600982.154</v>
      </c>
    </row>
    <row r="489">
      <c r="A489" t="str">
        <v>Bangalore</v>
      </c>
      <c r="B489" t="str">
        <v/>
      </c>
      <c r="C489">
        <v>11520030072</v>
      </c>
      <c r="D489" t="str">
        <v>BEV REV-LIQUOR ROOM DINING</v>
      </c>
      <c r="E489">
        <v>2500</v>
      </c>
      <c r="F489">
        <v>-8600982.154</v>
      </c>
    </row>
    <row r="490">
      <c r="A490" t="str">
        <v>Bangalore</v>
      </c>
      <c r="B490" t="str">
        <v/>
      </c>
      <c r="C490">
        <v>11520030071</v>
      </c>
      <c r="D490" t="str">
        <v>BEV REV-LIQUOR 24/7</v>
      </c>
      <c r="E490">
        <v>2500</v>
      </c>
      <c r="F490">
        <v>-8600982.154</v>
      </c>
    </row>
    <row r="491">
      <c r="A491" t="str">
        <v>Bangalore</v>
      </c>
      <c r="B491" t="str">
        <v/>
      </c>
      <c r="C491">
        <v>11520030070</v>
      </c>
      <c r="D491" t="str">
        <v>TOBACCO REVENUE - OKO</v>
      </c>
      <c r="E491">
        <v>2500</v>
      </c>
      <c r="F491">
        <v>-8600982.154</v>
      </c>
    </row>
    <row r="492">
      <c r="A492" t="str">
        <v>Bangalore</v>
      </c>
      <c r="B492" t="str">
        <v/>
      </c>
      <c r="C492">
        <v>11520030069</v>
      </c>
      <c r="D492" t="str">
        <v>BEV REV-LIQUOR OKO</v>
      </c>
      <c r="E492">
        <v>2500</v>
      </c>
      <c r="F492">
        <v>-8600982.154</v>
      </c>
    </row>
    <row r="493">
      <c r="A493" t="str">
        <v>Bangalore</v>
      </c>
      <c r="B493" t="str">
        <v/>
      </c>
      <c r="C493">
        <v>11520030067</v>
      </c>
      <c r="D493" t="str">
        <v>BEV REV-LIQUOR SUTRA</v>
      </c>
      <c r="E493">
        <v>2500</v>
      </c>
      <c r="F493">
        <v>-8600982.154</v>
      </c>
    </row>
    <row r="494">
      <c r="A494" t="str">
        <v>Bangalore</v>
      </c>
      <c r="B494" t="str">
        <v/>
      </c>
      <c r="C494">
        <v>11520030062</v>
      </c>
      <c r="D494" t="str">
        <v>BEV REV-LIQUOR BANQUETS</v>
      </c>
      <c r="E494">
        <v>2500</v>
      </c>
      <c r="F494">
        <v>-8600982.154</v>
      </c>
    </row>
    <row r="495">
      <c r="A495" t="str">
        <v>Bangalore</v>
      </c>
      <c r="B495" t="str">
        <v/>
      </c>
      <c r="C495">
        <v>11520030061</v>
      </c>
      <c r="D495" t="str">
        <v>BEV REV-LIQUOR BALUCHI</v>
      </c>
      <c r="E495">
        <v>2500</v>
      </c>
      <c r="F495">
        <v>-8600982.154</v>
      </c>
    </row>
    <row r="496">
      <c r="A496" t="str">
        <v>Bangalore</v>
      </c>
      <c r="B496" t="str">
        <v/>
      </c>
      <c r="C496">
        <v>11520030054</v>
      </c>
      <c r="D496" t="str">
        <v>BEV REV-S/DRINK KITTI KO</v>
      </c>
      <c r="E496">
        <v>2500</v>
      </c>
      <c r="F496">
        <v>-8600982.154</v>
      </c>
    </row>
    <row r="497">
      <c r="A497" t="str">
        <v>Bangalore</v>
      </c>
      <c r="B497" t="str">
        <v/>
      </c>
      <c r="C497">
        <v>11520030052</v>
      </c>
      <c r="D497" t="str">
        <v>BEV REV-S/DRINK ROOM DINING</v>
      </c>
      <c r="E497">
        <v>2500</v>
      </c>
      <c r="F497">
        <v>-8600982.154</v>
      </c>
    </row>
    <row r="498">
      <c r="A498" t="str">
        <v>Bangalore</v>
      </c>
      <c r="B498" t="str">
        <v/>
      </c>
      <c r="C498">
        <v>11520030051</v>
      </c>
      <c r="D498" t="str">
        <v>BEV REV-S/DRINK 24/7</v>
      </c>
      <c r="E498">
        <v>2500</v>
      </c>
      <c r="F498">
        <v>-8600982.154</v>
      </c>
    </row>
    <row r="499">
      <c r="A499" t="str">
        <v>Bangalore</v>
      </c>
      <c r="B499" t="str">
        <v/>
      </c>
      <c r="C499">
        <v>11520030050</v>
      </c>
      <c r="D499" t="str">
        <v>TOBACCO REVENUE - SUTRA</v>
      </c>
      <c r="E499">
        <v>2500</v>
      </c>
      <c r="F499">
        <v>-8600982.154</v>
      </c>
    </row>
    <row r="500">
      <c r="A500" t="str">
        <v>Bangalore</v>
      </c>
      <c r="B500" t="str">
        <v/>
      </c>
      <c r="C500">
        <v>11520030049</v>
      </c>
      <c r="D500" t="str">
        <v>BEV REV-S/DRINK OKO</v>
      </c>
      <c r="E500">
        <v>2500</v>
      </c>
      <c r="F500">
        <v>-8600982.154</v>
      </c>
    </row>
    <row r="501">
      <c r="A501" t="str">
        <v>Bangalore</v>
      </c>
      <c r="B501" t="str">
        <v/>
      </c>
      <c r="C501">
        <v>11520030048</v>
      </c>
      <c r="D501" t="str">
        <v>BEV REV-S/DRINK MINI BAR</v>
      </c>
      <c r="E501">
        <v>2500</v>
      </c>
      <c r="F501">
        <v>-8600982.154</v>
      </c>
    </row>
    <row r="502">
      <c r="A502" t="str">
        <v>Bangalore</v>
      </c>
      <c r="B502" t="str">
        <v/>
      </c>
      <c r="C502">
        <v>11520030047</v>
      </c>
      <c r="D502" t="str">
        <v>BEV REV-S/DRINK SUTRA</v>
      </c>
      <c r="E502">
        <v>2500</v>
      </c>
      <c r="F502">
        <v>-8600982.154</v>
      </c>
    </row>
    <row r="503">
      <c r="A503" t="str">
        <v>Bangalore</v>
      </c>
      <c r="B503" t="str">
        <v/>
      </c>
      <c r="C503">
        <v>11520030043</v>
      </c>
      <c r="D503" t="str">
        <v>BEV REV-S/DRINK BALUCHI</v>
      </c>
      <c r="E503">
        <v>2500</v>
      </c>
      <c r="F503">
        <v>-8600982.154</v>
      </c>
    </row>
    <row r="504">
      <c r="A504" t="str">
        <v>Bangalore</v>
      </c>
      <c r="B504" t="str">
        <v/>
      </c>
      <c r="C504">
        <v>11520030042</v>
      </c>
      <c r="D504" t="str">
        <v>BEV REV- S/DRINK BANQUETS</v>
      </c>
      <c r="E504">
        <v>2500</v>
      </c>
      <c r="F504">
        <v>-8600982.154</v>
      </c>
    </row>
    <row r="505">
      <c r="A505" t="str">
        <v>Bangalore</v>
      </c>
      <c r="B505" t="str">
        <v/>
      </c>
      <c r="C505">
        <v>11520030034</v>
      </c>
      <c r="D505" t="str">
        <v>FOOD/REV - KITTI KO</v>
      </c>
      <c r="E505">
        <v>2500</v>
      </c>
      <c r="F505">
        <v>-8600982.154</v>
      </c>
    </row>
    <row r="506">
      <c r="A506" t="str">
        <v>Bangalore</v>
      </c>
      <c r="B506" t="str">
        <v/>
      </c>
      <c r="C506">
        <v>11520030032</v>
      </c>
      <c r="D506" t="str">
        <v>FOOD/REV - ROOM DINING</v>
      </c>
      <c r="E506">
        <v>2500</v>
      </c>
      <c r="F506">
        <v>-8600982.154</v>
      </c>
    </row>
    <row r="507">
      <c r="A507" t="str">
        <v>Bangalore</v>
      </c>
      <c r="B507" t="str">
        <v/>
      </c>
      <c r="C507">
        <v>11520030031</v>
      </c>
      <c r="D507" t="str">
        <v>FOOD/REV 24/7</v>
      </c>
      <c r="E507">
        <v>2500</v>
      </c>
      <c r="F507">
        <v>-8600982.154</v>
      </c>
    </row>
    <row r="508">
      <c r="A508" t="str">
        <v>Bangalore</v>
      </c>
      <c r="B508" t="str">
        <v/>
      </c>
      <c r="C508">
        <v>11520030030</v>
      </c>
      <c r="D508" t="str">
        <v>FOOD/REV PASTRY SHOP</v>
      </c>
      <c r="E508">
        <v>2500</v>
      </c>
      <c r="F508">
        <v>-8600982.154</v>
      </c>
    </row>
    <row r="509">
      <c r="A509" t="str">
        <v>Bangalore</v>
      </c>
      <c r="B509" t="str">
        <v/>
      </c>
      <c r="C509">
        <v>11520030029</v>
      </c>
      <c r="D509" t="str">
        <v>FOOD/REV  - OKO</v>
      </c>
      <c r="E509">
        <v>2500</v>
      </c>
      <c r="F509">
        <v>-8600982.154</v>
      </c>
    </row>
    <row r="510">
      <c r="A510" t="str">
        <v>Bangalore</v>
      </c>
      <c r="B510" t="str">
        <v/>
      </c>
      <c r="C510">
        <v>11520030028</v>
      </c>
      <c r="D510" t="str">
        <v>FOOD/REV MINI BAR</v>
      </c>
      <c r="E510">
        <v>2500</v>
      </c>
      <c r="F510">
        <v>-8600982.154</v>
      </c>
    </row>
    <row r="511">
      <c r="A511" t="str">
        <v>Bangalore</v>
      </c>
      <c r="B511" t="str">
        <v/>
      </c>
      <c r="C511">
        <v>11520030027</v>
      </c>
      <c r="D511" t="str">
        <v>FOOD/REV - SUTRA</v>
      </c>
      <c r="E511">
        <v>2500</v>
      </c>
      <c r="F511">
        <v>-8600982.154</v>
      </c>
    </row>
    <row r="512">
      <c r="A512" t="str">
        <v>Bangalore</v>
      </c>
      <c r="B512" t="str">
        <v/>
      </c>
      <c r="C512">
        <v>11520030023</v>
      </c>
      <c r="D512" t="str">
        <v>FOOD/REV BALUCHI</v>
      </c>
      <c r="E512">
        <v>2500</v>
      </c>
      <c r="F512">
        <v>-8600982.154</v>
      </c>
    </row>
    <row r="513">
      <c r="A513" t="str">
        <v>Bangalore</v>
      </c>
      <c r="B513" t="str">
        <v/>
      </c>
      <c r="C513">
        <v>11520030022</v>
      </c>
      <c r="D513" t="str">
        <v>FOOD/REV BANQUETS</v>
      </c>
      <c r="E513">
        <v>2500</v>
      </c>
      <c r="F513">
        <v>-8600982.154</v>
      </c>
    </row>
    <row r="514">
      <c r="A514" t="str">
        <v>Bangalore</v>
      </c>
      <c r="B514" t="str">
        <v/>
      </c>
      <c r="C514">
        <v>11520030021</v>
      </c>
      <c r="D514" t="str">
        <v>TOBACCO REVENUE - ROOM SERVICE</v>
      </c>
      <c r="E514">
        <v>2500</v>
      </c>
      <c r="F514">
        <v>-8600982.154</v>
      </c>
    </row>
    <row r="515">
      <c r="A515" t="str">
        <v>Bangalore</v>
      </c>
      <c r="B515" t="str">
        <v/>
      </c>
      <c r="C515">
        <v>11510343801</v>
      </c>
      <c r="D515" t="str">
        <v>LOCAL CONVEYANCE-SECURITY</v>
      </c>
      <c r="E515">
        <v>2500</v>
      </c>
      <c r="F515">
        <v>-8600982.154</v>
      </c>
    </row>
    <row r="516">
      <c r="A516" t="str">
        <v>Bangalore</v>
      </c>
      <c r="B516" t="str">
        <v/>
      </c>
      <c r="C516">
        <v>11510343697</v>
      </c>
      <c r="D516" t="str">
        <v>MISCELLANEOUS EXPENSES-SEC.</v>
      </c>
      <c r="E516">
        <v>2500</v>
      </c>
      <c r="F516">
        <v>-8600982.154</v>
      </c>
    </row>
    <row r="517">
      <c r="A517" t="str">
        <v>Bangalore</v>
      </c>
      <c r="B517" t="str">
        <v/>
      </c>
      <c r="C517">
        <v>11510343696</v>
      </c>
      <c r="D517" t="str">
        <v>SECURITY SERVICES-SECURITY</v>
      </c>
      <c r="E517">
        <v>2500</v>
      </c>
      <c r="F517">
        <v>-8600982.154</v>
      </c>
    </row>
    <row r="518">
      <c r="A518" t="str">
        <v>Bangalore</v>
      </c>
      <c r="B518" t="str">
        <v/>
      </c>
      <c r="C518">
        <v>11510343610</v>
      </c>
      <c r="D518" t="str">
        <v>PRINTING &amp; STATIONARY-SECURITY</v>
      </c>
      <c r="E518">
        <v>2500</v>
      </c>
      <c r="F518">
        <v>-8600982.154</v>
      </c>
    </row>
    <row r="519">
      <c r="A519" t="str">
        <v>Bangalore</v>
      </c>
      <c r="B519" t="str">
        <v/>
      </c>
      <c r="C519">
        <v>11510343600</v>
      </c>
      <c r="D519" t="str">
        <v>TELEPHONE EXPENSE-SECURITY</v>
      </c>
      <c r="E519">
        <v>2500</v>
      </c>
      <c r="F519">
        <v>-8600982.154</v>
      </c>
    </row>
    <row r="520">
      <c r="A520" t="str">
        <v>Bangalore</v>
      </c>
      <c r="B520" t="str">
        <v/>
      </c>
      <c r="C520">
        <v>11510342205</v>
      </c>
      <c r="D520" t="str">
        <v>STAFF WELFARE-SECURITY</v>
      </c>
      <c r="E520">
        <v>2500</v>
      </c>
      <c r="F520">
        <v>-8600982.154</v>
      </c>
    </row>
    <row r="521">
      <c r="A521" t="str">
        <v>Bangalore</v>
      </c>
      <c r="B521" t="str">
        <v/>
      </c>
      <c r="C521">
        <v>11510342204</v>
      </c>
      <c r="D521" t="str">
        <v>NOTICE PAY-SECURITY</v>
      </c>
      <c r="E521">
        <v>2500</v>
      </c>
      <c r="F521">
        <v>-8600982.154</v>
      </c>
    </row>
    <row r="522">
      <c r="A522" t="str">
        <v>Bangalore</v>
      </c>
      <c r="B522" t="str">
        <v/>
      </c>
      <c r="C522">
        <v>11510342203</v>
      </c>
      <c r="D522" t="str">
        <v>GRATUITY-SECURITY</v>
      </c>
      <c r="E522">
        <v>2500</v>
      </c>
      <c r="F522">
        <v>-8600982.154</v>
      </c>
    </row>
    <row r="523">
      <c r="A523" t="str">
        <v>Bangalore</v>
      </c>
      <c r="B523" t="str">
        <v/>
      </c>
      <c r="C523">
        <v>11510342105</v>
      </c>
      <c r="D523" t="str">
        <v>ADMN. CHARGES PF-SECURITY</v>
      </c>
      <c r="E523">
        <v>2500</v>
      </c>
      <c r="F523">
        <v>-8600982.154</v>
      </c>
    </row>
    <row r="524">
      <c r="A524" t="str">
        <v>Bangalore</v>
      </c>
      <c r="B524" t="str">
        <v/>
      </c>
      <c r="C524">
        <v>11510342104</v>
      </c>
      <c r="D524" t="str">
        <v>CO'S CONT TO EDLI-SECURITY</v>
      </c>
      <c r="E524">
        <v>2500</v>
      </c>
      <c r="F524">
        <v>-8600982.154</v>
      </c>
    </row>
    <row r="525">
      <c r="A525" t="str">
        <v>Bangalore</v>
      </c>
      <c r="B525" t="str">
        <v/>
      </c>
      <c r="C525">
        <v>11510342103</v>
      </c>
      <c r="D525" t="str">
        <v>CO'S CONT TO ESI-SECURITY</v>
      </c>
      <c r="E525">
        <v>2500</v>
      </c>
      <c r="F525">
        <v>-8600982.154</v>
      </c>
    </row>
    <row r="526">
      <c r="A526" t="str">
        <v>Bangalore</v>
      </c>
      <c r="B526" t="str">
        <v/>
      </c>
      <c r="C526">
        <v>11510342102</v>
      </c>
      <c r="D526" t="str">
        <v>CO'S CONT TO EPS-SECURITY</v>
      </c>
      <c r="E526">
        <v>2500</v>
      </c>
      <c r="F526">
        <v>-8600982.154</v>
      </c>
    </row>
    <row r="527">
      <c r="A527" t="str">
        <v>Bangalore</v>
      </c>
      <c r="B527" t="str">
        <v/>
      </c>
      <c r="C527">
        <v>11510342101</v>
      </c>
      <c r="D527" t="str">
        <v>CO'S CONT TO EPF- SECURITY</v>
      </c>
      <c r="E527">
        <v>2500</v>
      </c>
      <c r="F527">
        <v>-8600982.154</v>
      </c>
    </row>
    <row r="528">
      <c r="A528" t="str">
        <v>Bangalore</v>
      </c>
      <c r="B528" t="str">
        <v/>
      </c>
      <c r="C528">
        <v>11510342008</v>
      </c>
      <c r="D528" t="str">
        <v>UNIFORM ALLOWANCE-SECURITY</v>
      </c>
      <c r="E528">
        <v>2500</v>
      </c>
      <c r="F528">
        <v>-8600982.154</v>
      </c>
    </row>
    <row r="529">
      <c r="A529" t="str">
        <v>Bangalore</v>
      </c>
      <c r="B529" t="str">
        <v/>
      </c>
      <c r="C529">
        <v>11510342005</v>
      </c>
      <c r="D529" t="str">
        <v>LEAVE ENCASHMENT-SECURITY</v>
      </c>
      <c r="E529">
        <v>2500</v>
      </c>
      <c r="F529">
        <v>-8600982.154</v>
      </c>
    </row>
    <row r="530">
      <c r="A530" t="str">
        <v>Bangalore</v>
      </c>
      <c r="B530" t="str">
        <v/>
      </c>
      <c r="C530">
        <v>11510342002</v>
      </c>
      <c r="D530" t="str">
        <v>BONUS-SECURITY</v>
      </c>
      <c r="E530">
        <v>2500</v>
      </c>
      <c r="F530">
        <v>-8600982.154</v>
      </c>
    </row>
    <row r="531">
      <c r="A531" t="str">
        <v>Bangalore</v>
      </c>
      <c r="B531" t="str">
        <v/>
      </c>
      <c r="C531">
        <v>11510342001</v>
      </c>
      <c r="D531" t="str">
        <v>SALARY- SECURITY</v>
      </c>
      <c r="E531">
        <v>2500</v>
      </c>
      <c r="F531">
        <v>-8600982.154</v>
      </c>
    </row>
    <row r="532">
      <c r="A532" t="str">
        <v>Bangalore</v>
      </c>
      <c r="B532" t="str">
        <v/>
      </c>
      <c r="C532">
        <v>11510341140</v>
      </c>
      <c r="D532" t="str">
        <v>UNIFORM EXP -SECURITY</v>
      </c>
      <c r="E532">
        <v>2500</v>
      </c>
      <c r="F532">
        <v>-8600982.154</v>
      </c>
    </row>
    <row r="533">
      <c r="A533" t="str">
        <v>Bangalore</v>
      </c>
      <c r="B533" t="str">
        <v/>
      </c>
      <c r="C533">
        <v>11510341032</v>
      </c>
      <c r="D533" t="str">
        <v>ENTERTAINMENT-LIQ-SECURITY</v>
      </c>
      <c r="E533">
        <v>2500</v>
      </c>
      <c r="F533">
        <v>-8600982.154</v>
      </c>
    </row>
    <row r="534">
      <c r="A534" t="str">
        <v>Bangalore</v>
      </c>
      <c r="B534" t="str">
        <v/>
      </c>
      <c r="C534">
        <v>11510341022</v>
      </c>
      <c r="D534" t="str">
        <v>ENTERTAINMENT-SOFT BEV-SECURIT</v>
      </c>
      <c r="E534">
        <v>2500</v>
      </c>
      <c r="F534">
        <v>-8600982.154</v>
      </c>
    </row>
    <row r="535">
      <c r="A535" t="str">
        <v>Bangalore</v>
      </c>
      <c r="B535" t="str">
        <v/>
      </c>
      <c r="C535">
        <v>11510341020</v>
      </c>
      <c r="D535" t="str">
        <v>ENTERTAINMENT-FOOD-SECURITY</v>
      </c>
      <c r="E535">
        <v>2500</v>
      </c>
      <c r="F535">
        <v>-8600982.154</v>
      </c>
    </row>
    <row r="536">
      <c r="A536" t="str">
        <v>Bangalore</v>
      </c>
      <c r="B536" t="str">
        <v/>
      </c>
      <c r="C536">
        <v>11510341011</v>
      </c>
      <c r="D536" t="str">
        <v>EMP MEAL- SECURITY</v>
      </c>
      <c r="E536">
        <v>2500</v>
      </c>
      <c r="F536">
        <v>-8600982.154</v>
      </c>
    </row>
    <row r="537">
      <c r="A537" t="str">
        <v>Bangalore</v>
      </c>
      <c r="B537" t="str">
        <v/>
      </c>
      <c r="C537">
        <v>11510243699</v>
      </c>
      <c r="D537" t="str">
        <v>CONTRACT  OUTSOURCE-HK</v>
      </c>
      <c r="E537">
        <v>2500</v>
      </c>
      <c r="F537">
        <v>-8600982.154</v>
      </c>
    </row>
    <row r="538">
      <c r="A538" t="str">
        <v>Bangalore</v>
      </c>
      <c r="B538" t="str">
        <v/>
      </c>
      <c r="C538">
        <v>11510243697</v>
      </c>
      <c r="D538" t="str">
        <v>MISCELLANEOUS EXPENSES-HK</v>
      </c>
      <c r="E538">
        <v>2500</v>
      </c>
      <c r="F538">
        <v>-8600982.154</v>
      </c>
    </row>
    <row r="539">
      <c r="A539" t="str">
        <v>Bangalore</v>
      </c>
      <c r="B539" t="str">
        <v/>
      </c>
      <c r="C539">
        <v>11510243691</v>
      </c>
      <c r="D539" t="str">
        <v>EXTERMIN/DISINFECT-HK</v>
      </c>
      <c r="E539">
        <v>2500</v>
      </c>
      <c r="F539">
        <v>-8600982.154</v>
      </c>
    </row>
    <row r="540">
      <c r="A540" t="str">
        <v>Bangalore</v>
      </c>
      <c r="B540" t="str">
        <v/>
      </c>
      <c r="C540">
        <v>11510243610</v>
      </c>
      <c r="D540" t="str">
        <v>PRINTING &amp; STATIONARY-HK</v>
      </c>
      <c r="E540">
        <v>2500</v>
      </c>
      <c r="F540">
        <v>-8600982.154</v>
      </c>
    </row>
    <row r="541">
      <c r="A541" t="str">
        <v>Bangalore</v>
      </c>
      <c r="B541" t="str">
        <v/>
      </c>
      <c r="C541">
        <v>11510243600</v>
      </c>
      <c r="D541" t="str">
        <v>TELEPHONE EXPENSE-HK</v>
      </c>
      <c r="E541">
        <v>2500</v>
      </c>
      <c r="F541">
        <v>-8600982.154</v>
      </c>
    </row>
    <row r="542">
      <c r="A542" t="str">
        <v>Bangalore</v>
      </c>
      <c r="B542" t="str">
        <v/>
      </c>
      <c r="C542">
        <v>11510243110</v>
      </c>
      <c r="D542" t="str">
        <v>NEW YEAR/X MAS EXPENSE-HK</v>
      </c>
      <c r="E542">
        <v>2500</v>
      </c>
      <c r="F542">
        <v>-8600982.154</v>
      </c>
    </row>
    <row r="543">
      <c r="A543" t="str">
        <v>Bangalore</v>
      </c>
      <c r="B543" t="str">
        <v/>
      </c>
      <c r="C543">
        <v>11510243103</v>
      </c>
      <c r="D543" t="str">
        <v>FLOWER &amp; DECORATION-HK</v>
      </c>
      <c r="E543">
        <v>2500</v>
      </c>
      <c r="F543">
        <v>-8600982.154</v>
      </c>
    </row>
    <row r="544">
      <c r="A544" t="str">
        <v>Bangalore</v>
      </c>
      <c r="B544" t="str">
        <v/>
      </c>
      <c r="C544">
        <v>11510243102</v>
      </c>
      <c r="D544" t="str">
        <v>HORTICULTURE-HK</v>
      </c>
      <c r="E544">
        <v>2500</v>
      </c>
      <c r="F544">
        <v>-8600982.154</v>
      </c>
    </row>
    <row r="545">
      <c r="A545" t="str">
        <v>Bangalore</v>
      </c>
      <c r="B545" t="str">
        <v/>
      </c>
      <c r="C545">
        <v>11510242205</v>
      </c>
      <c r="D545" t="str">
        <v>STAFF WELFARE-HK</v>
      </c>
      <c r="E545">
        <v>2500</v>
      </c>
      <c r="F545">
        <v>-8600982.154</v>
      </c>
    </row>
    <row r="546">
      <c r="A546" t="str">
        <v>Bangalore</v>
      </c>
      <c r="B546" t="str">
        <v/>
      </c>
      <c r="C546">
        <v>11510242204</v>
      </c>
      <c r="D546" t="str">
        <v>NOTICE PAY-HK</v>
      </c>
      <c r="E546">
        <v>2500</v>
      </c>
      <c r="F546">
        <v>-8600982.154</v>
      </c>
    </row>
    <row r="547">
      <c r="A547" t="str">
        <v>Bangalore</v>
      </c>
      <c r="B547" t="str">
        <v/>
      </c>
      <c r="C547">
        <v>11510242203</v>
      </c>
      <c r="D547" t="str">
        <v>GRATUITY-HK</v>
      </c>
      <c r="E547">
        <v>2500</v>
      </c>
      <c r="F547">
        <v>-8600982.154</v>
      </c>
    </row>
    <row r="548">
      <c r="A548" t="str">
        <v>Bangalore</v>
      </c>
      <c r="B548" t="str">
        <v/>
      </c>
      <c r="C548">
        <v>11510242105</v>
      </c>
      <c r="D548" t="str">
        <v>ADMN.CHARGES PF-HK</v>
      </c>
      <c r="E548">
        <v>2500</v>
      </c>
      <c r="F548">
        <v>-8600982.154</v>
      </c>
    </row>
    <row r="549">
      <c r="A549" t="str">
        <v>Bangalore</v>
      </c>
      <c r="B549" t="str">
        <v/>
      </c>
      <c r="C549">
        <v>11510242104</v>
      </c>
      <c r="D549" t="str">
        <v>CO'S CONT TO EDLI-HK</v>
      </c>
      <c r="E549">
        <v>2500</v>
      </c>
      <c r="F549">
        <v>-8600982.154</v>
      </c>
    </row>
    <row r="550">
      <c r="A550" t="str">
        <v>Bangalore</v>
      </c>
      <c r="B550" t="str">
        <v/>
      </c>
      <c r="C550">
        <v>11510242103</v>
      </c>
      <c r="D550" t="str">
        <v>CO'S CONT TO ESI-HK</v>
      </c>
      <c r="E550">
        <v>2500</v>
      </c>
      <c r="F550">
        <v>-8600982.154</v>
      </c>
    </row>
    <row r="551">
      <c r="A551" t="str">
        <v>Bangalore</v>
      </c>
      <c r="B551" t="str">
        <v/>
      </c>
      <c r="C551">
        <v>11510242102</v>
      </c>
      <c r="D551" t="str">
        <v>CO'S CONT TO EPS- HK</v>
      </c>
      <c r="E551">
        <v>2500</v>
      </c>
      <c r="F551">
        <v>-8600982.154</v>
      </c>
    </row>
    <row r="552">
      <c r="A552" t="str">
        <v>Bangalore</v>
      </c>
      <c r="B552" t="str">
        <v/>
      </c>
      <c r="C552">
        <v>11510242101</v>
      </c>
      <c r="D552" t="str">
        <v>CO'S CONT TO EPF- HK</v>
      </c>
      <c r="E552">
        <v>2500</v>
      </c>
      <c r="F552">
        <v>-8600982.154</v>
      </c>
    </row>
    <row r="553">
      <c r="A553" t="str">
        <v>Bangalore</v>
      </c>
      <c r="B553" t="str">
        <v/>
      </c>
      <c r="C553">
        <v>11510242007</v>
      </c>
      <c r="D553" t="str">
        <v>STIPEND-HK</v>
      </c>
      <c r="E553">
        <v>2500</v>
      </c>
      <c r="F553">
        <v>-8600982.154</v>
      </c>
    </row>
    <row r="554">
      <c r="A554" t="str">
        <v>Bangalore</v>
      </c>
      <c r="B554" t="str">
        <v/>
      </c>
      <c r="C554">
        <v>11510242005</v>
      </c>
      <c r="D554" t="str">
        <v>LEAVE ENCASHMENT-HK</v>
      </c>
      <c r="E554">
        <v>2500</v>
      </c>
      <c r="F554">
        <v>-8600982.154</v>
      </c>
    </row>
    <row r="555">
      <c r="A555" t="str">
        <v>Bangalore</v>
      </c>
      <c r="B555" t="str">
        <v/>
      </c>
      <c r="C555">
        <v>11510242002</v>
      </c>
      <c r="D555" t="str">
        <v>BONUS-HK</v>
      </c>
      <c r="E555">
        <v>2500</v>
      </c>
      <c r="F555">
        <v>-8600982.154</v>
      </c>
    </row>
    <row r="556">
      <c r="A556" t="str">
        <v>Bangalore</v>
      </c>
      <c r="B556" t="str">
        <v/>
      </c>
      <c r="C556">
        <v>11510242001</v>
      </c>
      <c r="D556" t="str">
        <v>SALARY- HK</v>
      </c>
      <c r="E556">
        <v>2500</v>
      </c>
      <c r="F556">
        <v>-8600982.154</v>
      </c>
    </row>
    <row r="557">
      <c r="A557" t="str">
        <v>Bangalore</v>
      </c>
      <c r="B557" t="str">
        <v/>
      </c>
      <c r="C557">
        <v>11510241180</v>
      </c>
      <c r="D557" t="str">
        <v>PACKING MATERIAL-HK</v>
      </c>
      <c r="E557">
        <v>2500</v>
      </c>
      <c r="F557">
        <v>-8600982.154</v>
      </c>
    </row>
    <row r="558">
      <c r="A558" t="str">
        <v>Bangalore</v>
      </c>
      <c r="B558" t="str">
        <v/>
      </c>
      <c r="C558">
        <v>11510241140</v>
      </c>
      <c r="D558" t="str">
        <v>UNIFORM EXP -HK</v>
      </c>
      <c r="E558">
        <v>2500</v>
      </c>
      <c r="F558">
        <v>-8600982.154</v>
      </c>
    </row>
    <row r="559">
      <c r="A559" t="str">
        <v>Bangalore</v>
      </c>
      <c r="B559" t="str">
        <v/>
      </c>
      <c r="C559">
        <v>11510241120</v>
      </c>
      <c r="D559" t="str">
        <v>CONS LINEN-ROOMS</v>
      </c>
      <c r="E559">
        <v>2500</v>
      </c>
      <c r="F559">
        <v>-8600982.154</v>
      </c>
    </row>
    <row r="560">
      <c r="A560" t="str">
        <v>Bangalore</v>
      </c>
      <c r="B560" t="str">
        <v/>
      </c>
      <c r="C560">
        <v>11510241110</v>
      </c>
      <c r="D560" t="str">
        <v>GUEST SUPPLIES-HK</v>
      </c>
      <c r="E560">
        <v>2500</v>
      </c>
      <c r="F560">
        <v>-8600982.154</v>
      </c>
    </row>
    <row r="561">
      <c r="A561" t="str">
        <v>Bangalore</v>
      </c>
      <c r="B561" t="str">
        <v/>
      </c>
      <c r="C561">
        <v>11510241100</v>
      </c>
      <c r="D561" t="str">
        <v>CLEANING SUPPLIES-HK</v>
      </c>
      <c r="E561">
        <v>2500</v>
      </c>
      <c r="F561">
        <v>-8600982.154</v>
      </c>
    </row>
    <row r="562">
      <c r="A562" t="str">
        <v>Bangalore</v>
      </c>
      <c r="B562" t="str">
        <v/>
      </c>
      <c r="C562">
        <v>11510241012</v>
      </c>
      <c r="D562" t="str">
        <v>ENTERTAINMENT-FOOD-HK</v>
      </c>
      <c r="E562">
        <v>2500</v>
      </c>
      <c r="F562">
        <v>-8600982.154</v>
      </c>
    </row>
    <row r="563">
      <c r="A563" t="str">
        <v>Bangalore</v>
      </c>
      <c r="B563" t="str">
        <v/>
      </c>
      <c r="C563">
        <v>11510241011</v>
      </c>
      <c r="D563" t="str">
        <v>EMP MEAL- HK</v>
      </c>
      <c r="E563">
        <v>2500</v>
      </c>
      <c r="F563">
        <v>-8600982.154</v>
      </c>
    </row>
    <row r="564">
      <c r="A564" t="str">
        <v>Bangalore</v>
      </c>
      <c r="B564" t="str">
        <v/>
      </c>
      <c r="C564">
        <v>11510148011</v>
      </c>
      <c r="D564" t="str">
        <v>ALLOWANCE ROOMS-FO</v>
      </c>
      <c r="E564">
        <v>2500</v>
      </c>
      <c r="F564">
        <v>-8600982.154</v>
      </c>
    </row>
    <row r="565">
      <c r="A565" t="str">
        <v>Bangalore</v>
      </c>
      <c r="B565" t="str">
        <v/>
      </c>
      <c r="C565">
        <v>11510143805</v>
      </c>
      <c r="D565" t="str">
        <v>VEHICLE HIRE CHARGES-FO</v>
      </c>
      <c r="E565">
        <v>2500</v>
      </c>
      <c r="F565">
        <v>-8600982.154</v>
      </c>
    </row>
    <row r="566">
      <c r="A566" t="str">
        <v>Bangalore</v>
      </c>
      <c r="B566" t="str">
        <v/>
      </c>
      <c r="C566">
        <v>11510143802</v>
      </c>
      <c r="D566" t="str">
        <v>TRAVELLING EXP -FO</v>
      </c>
      <c r="E566">
        <v>2500</v>
      </c>
      <c r="F566">
        <v>-8600982.154</v>
      </c>
    </row>
    <row r="567">
      <c r="A567" t="str">
        <v>Bangalore</v>
      </c>
      <c r="B567" t="str">
        <v/>
      </c>
      <c r="C567">
        <v>11510143801</v>
      </c>
      <c r="D567" t="str">
        <v>LOCAL CONVEYANCE-FO</v>
      </c>
      <c r="E567">
        <v>2500</v>
      </c>
      <c r="F567">
        <v>-8600982.154</v>
      </c>
    </row>
    <row r="568">
      <c r="A568" t="str">
        <v>Bangalore</v>
      </c>
      <c r="B568" t="str">
        <v/>
      </c>
      <c r="C568">
        <v>11510143697</v>
      </c>
      <c r="D568" t="str">
        <v>MISCELLANEOUS EXPENSES-FO</v>
      </c>
      <c r="E568">
        <v>2500</v>
      </c>
      <c r="F568">
        <v>-8600982.154</v>
      </c>
    </row>
    <row r="569">
      <c r="A569" t="str">
        <v>Bangalore</v>
      </c>
      <c r="B569" t="str">
        <v/>
      </c>
      <c r="C569">
        <v>11510143687</v>
      </c>
      <c r="D569" t="str">
        <v>BOOKOUT EXPENSES-FO</v>
      </c>
      <c r="E569">
        <v>2500</v>
      </c>
      <c r="F569">
        <v>-8600982.154</v>
      </c>
    </row>
    <row r="570">
      <c r="A570" t="str">
        <v>Bangalore</v>
      </c>
      <c r="B570" t="str">
        <v/>
      </c>
      <c r="C570">
        <v>11510143650</v>
      </c>
      <c r="D570" t="str">
        <v>NEWSPAPER,BOOKS &amp;PERIODICAL-FO</v>
      </c>
      <c r="E570">
        <v>2500</v>
      </c>
      <c r="F570">
        <v>-8600982.154</v>
      </c>
    </row>
    <row r="571">
      <c r="A571" t="str">
        <v>Bangalore</v>
      </c>
      <c r="B571" t="str">
        <v/>
      </c>
      <c r="C571">
        <v>11510143632</v>
      </c>
      <c r="D571" t="str">
        <v>COMM T/AGENTS-LOCAL</v>
      </c>
      <c r="E571">
        <v>2500</v>
      </c>
      <c r="F571">
        <v>-8600982.154</v>
      </c>
    </row>
    <row r="572">
      <c r="A572" t="str">
        <v>Bangalore</v>
      </c>
      <c r="B572" t="str">
        <v/>
      </c>
      <c r="C572">
        <v>11510143631</v>
      </c>
      <c r="D572" t="str">
        <v>COMM T/AGENTS-FOREIGN</v>
      </c>
      <c r="E572">
        <v>2500</v>
      </c>
      <c r="F572">
        <v>-8600982.154</v>
      </c>
    </row>
    <row r="573">
      <c r="A573" t="str">
        <v>Bangalore</v>
      </c>
      <c r="B573" t="str">
        <v/>
      </c>
      <c r="C573">
        <v>11510143630</v>
      </c>
      <c r="D573" t="str">
        <v>RESERVATION EXPENSES-FO</v>
      </c>
      <c r="E573">
        <v>2500</v>
      </c>
      <c r="F573">
        <v>-8600982.154</v>
      </c>
    </row>
    <row r="574">
      <c r="A574" t="str">
        <v>Bangalore</v>
      </c>
      <c r="B574" t="str">
        <v/>
      </c>
      <c r="C574">
        <v>11510143610</v>
      </c>
      <c r="D574" t="str">
        <v>PRINTING &amp; STATIONARY-FO</v>
      </c>
      <c r="E574">
        <v>2500</v>
      </c>
      <c r="F574">
        <v>-8600982.154</v>
      </c>
    </row>
    <row r="575">
      <c r="A575" t="str">
        <v>Bangalore</v>
      </c>
      <c r="B575" t="str">
        <v/>
      </c>
      <c r="C575">
        <v>11510143600</v>
      </c>
      <c r="D575" t="str">
        <v>TELEPHONE EXPENSE-FO</v>
      </c>
      <c r="E575">
        <v>2500</v>
      </c>
      <c r="F575">
        <v>-8600982.154</v>
      </c>
    </row>
    <row r="576">
      <c r="A576" t="str">
        <v>Bangalore</v>
      </c>
      <c r="B576" t="str">
        <v/>
      </c>
      <c r="C576">
        <v>11510143107</v>
      </c>
      <c r="D576" t="str">
        <v>EQUIPMENT RENTAL FO</v>
      </c>
      <c r="E576">
        <v>2500</v>
      </c>
      <c r="F576">
        <v>-8600982.154</v>
      </c>
    </row>
    <row r="577">
      <c r="A577" t="str">
        <v>Bangalore</v>
      </c>
      <c r="B577" t="str">
        <v/>
      </c>
      <c r="C577">
        <v>11510143106</v>
      </c>
      <c r="D577" t="str">
        <v>MUSIC EXPENSE-FO</v>
      </c>
      <c r="E577">
        <v>2500</v>
      </c>
      <c r="F577">
        <v>-8600982.154</v>
      </c>
    </row>
    <row r="578">
      <c r="A578" t="str">
        <v>Bangalore</v>
      </c>
      <c r="B578" t="str">
        <v/>
      </c>
      <c r="C578">
        <v>11510143103</v>
      </c>
      <c r="D578" t="str">
        <v>FLOWER &amp; DECORATION-FO</v>
      </c>
      <c r="E578">
        <v>2500</v>
      </c>
      <c r="F578">
        <v>-8600982.154</v>
      </c>
    </row>
    <row r="579">
      <c r="A579" t="str">
        <v>Bangalore</v>
      </c>
      <c r="B579" t="str">
        <v/>
      </c>
      <c r="C579">
        <v>11510142205</v>
      </c>
      <c r="D579" t="str">
        <v>STAFF WELFARE-FO</v>
      </c>
      <c r="E579">
        <v>2500</v>
      </c>
      <c r="F579">
        <v>-8600982.154</v>
      </c>
    </row>
    <row r="580">
      <c r="A580" t="str">
        <v>Bangalore</v>
      </c>
      <c r="B580" t="str">
        <v/>
      </c>
      <c r="C580">
        <v>11510142105</v>
      </c>
      <c r="D580" t="str">
        <v>ADMN.CHARGES PF-FO</v>
      </c>
      <c r="E580">
        <v>2500</v>
      </c>
      <c r="F580">
        <v>-8600982.154</v>
      </c>
    </row>
    <row r="581">
      <c r="A581" t="str">
        <v>Bangalore</v>
      </c>
      <c r="B581" t="str">
        <v/>
      </c>
      <c r="C581">
        <v>11510142104</v>
      </c>
      <c r="D581" t="str">
        <v>CO'S CONT TO EDLI-FO</v>
      </c>
      <c r="E581">
        <v>2500</v>
      </c>
      <c r="F581">
        <v>-8600982.154</v>
      </c>
    </row>
    <row r="582">
      <c r="A582" t="str">
        <v>Bangalore</v>
      </c>
      <c r="B582" t="str">
        <v/>
      </c>
      <c r="C582">
        <v>11510142103</v>
      </c>
      <c r="D582" t="str">
        <v>CO'S CONT TO ESI-FO</v>
      </c>
      <c r="E582">
        <v>2500</v>
      </c>
      <c r="F582">
        <v>-8600982.154</v>
      </c>
    </row>
    <row r="583">
      <c r="A583" t="str">
        <v>Bangalore</v>
      </c>
      <c r="B583" t="str">
        <v/>
      </c>
      <c r="C583">
        <v>11510142102</v>
      </c>
      <c r="D583" t="str">
        <v>CO'S CONT TO EPS-FO</v>
      </c>
      <c r="E583">
        <v>2500</v>
      </c>
      <c r="F583">
        <v>-8600982.154</v>
      </c>
    </row>
    <row r="584">
      <c r="A584" t="str">
        <v>Bangalore</v>
      </c>
      <c r="B584" t="str">
        <v/>
      </c>
      <c r="C584">
        <v>11510142101</v>
      </c>
      <c r="D584" t="str">
        <v>CO'S CONT TO EPF-FO</v>
      </c>
      <c r="E584">
        <v>2500</v>
      </c>
      <c r="F584">
        <v>-8600982.154</v>
      </c>
    </row>
    <row r="585">
      <c r="A585" t="str">
        <v>Bangalore</v>
      </c>
      <c r="B585" t="str">
        <v/>
      </c>
      <c r="C585">
        <v>11510142010</v>
      </c>
      <c r="D585" t="str">
        <v>NOTICE PAY-FO</v>
      </c>
      <c r="E585">
        <v>2500</v>
      </c>
      <c r="F585">
        <v>-8600982.154</v>
      </c>
    </row>
    <row r="586">
      <c r="A586" t="str">
        <v>Bangalore</v>
      </c>
      <c r="B586" t="str">
        <v/>
      </c>
      <c r="C586">
        <v>11510142008</v>
      </c>
      <c r="D586" t="str">
        <v>UNIFORM ALLOWANCE-FO</v>
      </c>
      <c r="E586">
        <v>2500</v>
      </c>
      <c r="F586">
        <v>-8600982.154</v>
      </c>
    </row>
    <row r="587">
      <c r="A587" t="str">
        <v>Bangalore</v>
      </c>
      <c r="B587" t="str">
        <v/>
      </c>
      <c r="C587">
        <v>11510142007</v>
      </c>
      <c r="D587" t="str">
        <v>STIPEND-FO</v>
      </c>
      <c r="E587">
        <v>2500</v>
      </c>
      <c r="F587">
        <v>-8600982.154</v>
      </c>
    </row>
    <row r="588">
      <c r="A588" t="str">
        <v>Bangalore</v>
      </c>
      <c r="B588" t="str">
        <v/>
      </c>
      <c r="C588">
        <v>11510142005</v>
      </c>
      <c r="D588" t="str">
        <v>LEAVE ENCASHMENT-FO</v>
      </c>
      <c r="E588">
        <v>2500</v>
      </c>
      <c r="F588">
        <v>-8600982.154</v>
      </c>
    </row>
    <row r="589">
      <c r="A589" t="str">
        <v>Bangalore</v>
      </c>
      <c r="B589" t="str">
        <v/>
      </c>
      <c r="C589">
        <v>11510142002</v>
      </c>
      <c r="D589" t="str">
        <v>BONUS-FO</v>
      </c>
      <c r="E589">
        <v>2500</v>
      </c>
      <c r="F589">
        <v>-8600982.154</v>
      </c>
    </row>
    <row r="590">
      <c r="A590" t="str">
        <v>Bangalore</v>
      </c>
      <c r="B590" t="str">
        <v/>
      </c>
      <c r="C590">
        <v>11510142001</v>
      </c>
      <c r="D590" t="str">
        <v>SALARY- FO</v>
      </c>
      <c r="E590">
        <v>2500</v>
      </c>
      <c r="F590">
        <v>-8600982.154</v>
      </c>
    </row>
    <row r="591">
      <c r="A591" t="str">
        <v>Bangalore</v>
      </c>
      <c r="B591" t="str">
        <v/>
      </c>
      <c r="C591">
        <v>11510141140</v>
      </c>
      <c r="D591" t="str">
        <v>UNIFORM EXPENSES- FO</v>
      </c>
      <c r="E591">
        <v>2500</v>
      </c>
      <c r="F591">
        <v>-8600982.154</v>
      </c>
    </row>
    <row r="592">
      <c r="A592" t="str">
        <v>Bangalore</v>
      </c>
      <c r="B592" t="str">
        <v/>
      </c>
      <c r="C592">
        <v>11510141110</v>
      </c>
      <c r="D592" t="str">
        <v>GUEST SUPPLIES-FO</v>
      </c>
      <c r="E592">
        <v>2500</v>
      </c>
      <c r="F592">
        <v>-8600982.154</v>
      </c>
    </row>
    <row r="593">
      <c r="A593" t="str">
        <v>Bangalore</v>
      </c>
      <c r="B593" t="str">
        <v/>
      </c>
      <c r="C593">
        <v>11510141022</v>
      </c>
      <c r="D593" t="str">
        <v>ENTERTAINMENT-SOFT BEV-FO</v>
      </c>
      <c r="E593">
        <v>2500</v>
      </c>
      <c r="F593">
        <v>-8600982.154</v>
      </c>
    </row>
    <row r="594">
      <c r="A594" t="str">
        <v>Bangalore</v>
      </c>
      <c r="B594" t="str">
        <v/>
      </c>
      <c r="C594">
        <v>11510141021</v>
      </c>
      <c r="D594" t="str">
        <v>ENTERTAINMENT- FOOD- FO</v>
      </c>
      <c r="E594">
        <v>2500</v>
      </c>
      <c r="F594">
        <v>-8600982.154</v>
      </c>
    </row>
    <row r="595">
      <c r="A595" t="str">
        <v>Bangalore</v>
      </c>
      <c r="B595" t="str">
        <v/>
      </c>
      <c r="C595">
        <v>11510141013</v>
      </c>
      <c r="D595" t="str">
        <v>GUEST AMENITIES-FO</v>
      </c>
      <c r="E595">
        <v>2500</v>
      </c>
      <c r="F595">
        <v>-8600982.154</v>
      </c>
    </row>
    <row r="596">
      <c r="A596" t="str">
        <v>Bangalore</v>
      </c>
      <c r="B596" t="str">
        <v/>
      </c>
      <c r="C596">
        <v>11510141011</v>
      </c>
      <c r="D596" t="str">
        <v>EMP MEAL- FO</v>
      </c>
      <c r="E596">
        <v>2500</v>
      </c>
      <c r="F596">
        <v>-8600982.154</v>
      </c>
    </row>
    <row r="597">
      <c r="A597" t="str">
        <v>Bangalore</v>
      </c>
      <c r="B597" t="str">
        <v/>
      </c>
      <c r="C597">
        <v>11510130010</v>
      </c>
      <c r="D597" t="str">
        <v>ROOM REVENUE</v>
      </c>
      <c r="E597">
        <v>2500</v>
      </c>
      <c r="F597">
        <v>-8600982.154</v>
      </c>
    </row>
    <row r="598">
      <c r="A598" t="str">
        <v>Bangalore</v>
      </c>
      <c r="B598" t="str">
        <v/>
      </c>
      <c r="C598">
        <v>11240000005</v>
      </c>
      <c r="D598" t="str">
        <v>RETAINED EARNINGS - IND AS 116</v>
      </c>
      <c r="E598">
        <v>2500</v>
      </c>
      <c r="F598">
        <v>-8600982.154</v>
      </c>
    </row>
    <row r="599">
      <c r="A599" t="str">
        <v>Bangalore</v>
      </c>
      <c r="B599" t="str">
        <v/>
      </c>
      <c r="C599">
        <v>11240000004</v>
      </c>
      <c r="D599" t="str">
        <v>RETAINED EARNINGS - INDAS</v>
      </c>
      <c r="E599">
        <v>2500</v>
      </c>
      <c r="F599">
        <v>-8600982.154</v>
      </c>
    </row>
    <row r="600">
      <c r="A600" t="str">
        <v>Bangalore</v>
      </c>
      <c r="B600" t="str">
        <v/>
      </c>
      <c r="C600">
        <v>11240000002</v>
      </c>
      <c r="D600" t="str">
        <v>DEPOSIT-GABRIT INDAS NONCURENT</v>
      </c>
      <c r="E600">
        <v>2500</v>
      </c>
      <c r="F600">
        <v>-8600982.154</v>
      </c>
    </row>
    <row r="601">
      <c r="A601" t="str">
        <v>Bangalore</v>
      </c>
      <c r="B601" t="str">
        <v/>
      </c>
      <c r="C601">
        <v>11240000001</v>
      </c>
      <c r="D601" t="str">
        <v>DEFERRED RENT INDAS CURRENT</v>
      </c>
      <c r="E601">
        <v>2500</v>
      </c>
      <c r="F601">
        <v>-8600982.154</v>
      </c>
    </row>
    <row r="602">
      <c r="A602" t="str">
        <v>Bangalore</v>
      </c>
      <c r="B602" t="str">
        <v/>
      </c>
      <c r="C602">
        <v>11230001317</v>
      </c>
      <c r="D602" t="str">
        <v>COMPENSATION CESS OUTWARD</v>
      </c>
      <c r="E602">
        <v>2500</v>
      </c>
      <c r="F602">
        <v>-8600982.154</v>
      </c>
    </row>
    <row r="603">
      <c r="A603" t="str">
        <v>Bangalore</v>
      </c>
      <c r="B603" t="str">
        <v/>
      </c>
      <c r="C603">
        <v>11230001302</v>
      </c>
      <c r="D603" t="str">
        <v>PROV FOR ADVANCES</v>
      </c>
      <c r="E603">
        <v>2500</v>
      </c>
      <c r="F603">
        <v>-8600982.154</v>
      </c>
    </row>
    <row r="604">
      <c r="A604" t="str">
        <v>Bangalore</v>
      </c>
      <c r="B604" t="str">
        <v/>
      </c>
      <c r="C604">
        <v>11230001203</v>
      </c>
      <c r="D604" t="str">
        <v>GST CONTROL OUTPUT A/C</v>
      </c>
      <c r="E604">
        <v>2500</v>
      </c>
      <c r="F604">
        <v>-8600982.154</v>
      </c>
    </row>
    <row r="605">
      <c r="A605" t="str">
        <v>Bangalore</v>
      </c>
      <c r="B605" t="str">
        <v/>
      </c>
      <c r="C605">
        <v>11230001200</v>
      </c>
      <c r="D605" t="str">
        <v>PROV FOR DOUBTFUL DEBT RESERVE</v>
      </c>
      <c r="E605">
        <v>2500</v>
      </c>
      <c r="F605">
        <v>-8600982.154</v>
      </c>
    </row>
    <row r="606">
      <c r="A606" t="str">
        <v>Bangalore</v>
      </c>
      <c r="B606" t="str">
        <v/>
      </c>
      <c r="C606">
        <v>11230001108</v>
      </c>
      <c r="D606" t="str">
        <v>ACCUM. DEPRICIATION P&amp;M</v>
      </c>
      <c r="E606">
        <v>2500</v>
      </c>
      <c r="F606">
        <v>-8600982.154</v>
      </c>
    </row>
    <row r="607">
      <c r="A607" t="str">
        <v>Bangalore</v>
      </c>
      <c r="B607" t="str">
        <v/>
      </c>
      <c r="C607">
        <v>11230001107</v>
      </c>
      <c r="D607" t="str">
        <v>ACCUM. DEPRICIATION COMPUTER</v>
      </c>
      <c r="E607">
        <v>2500</v>
      </c>
      <c r="F607">
        <v>-8600982.154</v>
      </c>
    </row>
    <row r="608">
      <c r="A608" t="str">
        <v>Bangalore</v>
      </c>
      <c r="B608" t="str">
        <v/>
      </c>
      <c r="C608">
        <v>11230001106</v>
      </c>
      <c r="D608" t="str">
        <v>ACCUM. DEPRICIATION OFFICE EQU</v>
      </c>
      <c r="E608">
        <v>2500</v>
      </c>
      <c r="F608">
        <v>-8600982.154</v>
      </c>
    </row>
    <row r="609">
      <c r="A609" t="str">
        <v>Bangalore</v>
      </c>
      <c r="B609" t="str">
        <v/>
      </c>
      <c r="C609">
        <v>11230001105</v>
      </c>
      <c r="D609" t="str">
        <v>ACCUM. DEPRICIATION VEHICLE</v>
      </c>
      <c r="E609">
        <v>2500</v>
      </c>
      <c r="F609">
        <v>-8600982.154</v>
      </c>
    </row>
    <row r="610">
      <c r="A610" t="str">
        <v>Bangalore</v>
      </c>
      <c r="B610" t="str">
        <v/>
      </c>
      <c r="C610">
        <v>11230001104</v>
      </c>
      <c r="D610" t="str">
        <v>ACCUM. DEPRICIATION FURNITURE&amp;</v>
      </c>
      <c r="E610">
        <v>2500</v>
      </c>
      <c r="F610">
        <v>-8600982.154</v>
      </c>
    </row>
    <row r="611">
      <c r="A611" t="str">
        <v>Bangalore</v>
      </c>
      <c r="B611" t="str">
        <v/>
      </c>
      <c r="C611">
        <v>11230001103</v>
      </c>
      <c r="D611" t="str">
        <v>ACCUM. DEPRICIATION LEASEHOLD</v>
      </c>
      <c r="E611">
        <v>2500</v>
      </c>
      <c r="F611">
        <v>-8600982.154</v>
      </c>
    </row>
    <row r="612">
      <c r="A612" t="str">
        <v>Bangalore</v>
      </c>
      <c r="B612" t="str">
        <v/>
      </c>
      <c r="C612">
        <v>11230001102</v>
      </c>
      <c r="D612" t="str">
        <v>ACCUM. DEPRICIATION INTANGIBLE</v>
      </c>
      <c r="E612">
        <v>2500</v>
      </c>
      <c r="F612">
        <v>-8600982.154</v>
      </c>
    </row>
    <row r="613">
      <c r="A613" t="str">
        <v>Bangalore</v>
      </c>
      <c r="B613" t="str">
        <v/>
      </c>
      <c r="C613">
        <v>11230001101</v>
      </c>
      <c r="D613" t="str">
        <v>ACCUM. DEPRICIATION ROU</v>
      </c>
      <c r="E613">
        <v>2500</v>
      </c>
      <c r="F613">
        <v>-8600982.154</v>
      </c>
    </row>
    <row r="614">
      <c r="A614" t="str">
        <v>Bangalore</v>
      </c>
      <c r="B614" t="str">
        <v/>
      </c>
      <c r="C614">
        <v>11230001100</v>
      </c>
      <c r="D614" t="str">
        <v>RESERVE FOR DEPRECIATION</v>
      </c>
      <c r="E614">
        <v>2500</v>
      </c>
      <c r="F614">
        <v>-8600982.154</v>
      </c>
    </row>
    <row r="615">
      <c r="A615" t="str">
        <v>Bangalore</v>
      </c>
      <c r="B615" t="str">
        <v/>
      </c>
      <c r="C615">
        <v>11230000900</v>
      </c>
      <c r="D615" t="str">
        <v>PROVISION FOR LTA</v>
      </c>
      <c r="E615">
        <v>2500</v>
      </c>
      <c r="F615">
        <v>-8600982.154</v>
      </c>
    </row>
    <row r="616">
      <c r="A616" t="str">
        <v>Bangalore</v>
      </c>
      <c r="B616" t="str">
        <v/>
      </c>
      <c r="C616">
        <v>11230000700</v>
      </c>
      <c r="D616" t="str">
        <v>OUTSTANDING LIABILITIES</v>
      </c>
      <c r="E616">
        <v>2500</v>
      </c>
      <c r="F616">
        <v>-8600982.154</v>
      </c>
    </row>
    <row r="617">
      <c r="A617" t="str">
        <v>Bangalore</v>
      </c>
      <c r="B617" t="str">
        <v/>
      </c>
      <c r="C617">
        <v>11230000656</v>
      </c>
      <c r="D617" t="str">
        <v>BONUS PAYABLE 2022-23</v>
      </c>
      <c r="E617">
        <v>2500</v>
      </c>
      <c r="F617">
        <v>-8600982.154</v>
      </c>
    </row>
    <row r="618">
      <c r="A618" t="str">
        <v>Bangalore</v>
      </c>
      <c r="B618" t="str">
        <v/>
      </c>
      <c r="C618">
        <v>11230000655</v>
      </c>
      <c r="D618" t="str">
        <v>BONUS PAYABLE 2021-22</v>
      </c>
      <c r="E618">
        <v>2500</v>
      </c>
      <c r="F618">
        <v>-8600982.154</v>
      </c>
    </row>
    <row r="619">
      <c r="A619" t="str">
        <v>Bangalore</v>
      </c>
      <c r="B619" t="str">
        <v/>
      </c>
      <c r="C619">
        <v>11230000654</v>
      </c>
      <c r="D619" t="str">
        <v>BONUS PAYABLE 2020-21</v>
      </c>
      <c r="E619">
        <v>2500</v>
      </c>
      <c r="F619">
        <v>-8600982.154</v>
      </c>
    </row>
    <row r="620">
      <c r="A620" t="str">
        <v>Bangalore</v>
      </c>
      <c r="B620" t="str">
        <v/>
      </c>
      <c r="C620">
        <v>11230000653</v>
      </c>
      <c r="D620" t="str">
        <v>BONUS PAYABLE 2019-20</v>
      </c>
      <c r="E620">
        <v>2500</v>
      </c>
      <c r="F620">
        <v>-8600982.154</v>
      </c>
    </row>
    <row r="621">
      <c r="A621" t="str">
        <v>Bangalore</v>
      </c>
      <c r="B621" t="str">
        <v/>
      </c>
      <c r="C621">
        <v>11230000652</v>
      </c>
      <c r="D621" t="str">
        <v>Bonus Paybale 2018-19</v>
      </c>
      <c r="E621">
        <v>2500</v>
      </c>
      <c r="F621">
        <v>-8600982.154</v>
      </c>
    </row>
    <row r="622">
      <c r="A622" t="str">
        <v>Bangalore</v>
      </c>
      <c r="B622" t="str">
        <v/>
      </c>
      <c r="C622">
        <v>11230000651</v>
      </c>
      <c r="D622" t="str">
        <v>GRATUITY RESERVE A/C</v>
      </c>
      <c r="E622">
        <v>2500</v>
      </c>
      <c r="F622">
        <v>-8600982.154</v>
      </c>
    </row>
    <row r="623">
      <c r="A623" t="str">
        <v>Bangalore</v>
      </c>
      <c r="B623" t="str">
        <v/>
      </c>
      <c r="C623">
        <v>11230000600</v>
      </c>
      <c r="D623" t="str">
        <v>BONUS PAYABLE</v>
      </c>
      <c r="E623">
        <v>2500</v>
      </c>
      <c r="F623">
        <v>-8600982.154</v>
      </c>
    </row>
    <row r="624">
      <c r="A624" t="str">
        <v>Bangalore</v>
      </c>
      <c r="B624" t="str">
        <v/>
      </c>
      <c r="C624">
        <v>11230000520</v>
      </c>
      <c r="D624" t="str">
        <v>STIPEND PAYABLE</v>
      </c>
      <c r="E624">
        <v>2500</v>
      </c>
      <c r="F624">
        <v>-8600982.154</v>
      </c>
    </row>
    <row r="625">
      <c r="A625" t="str">
        <v>Bangalore</v>
      </c>
      <c r="B625" t="str">
        <v/>
      </c>
      <c r="C625">
        <v>11230000510</v>
      </c>
      <c r="D625" t="str">
        <v>UNPAID SALARY PAYABLE</v>
      </c>
      <c r="E625">
        <v>2500</v>
      </c>
      <c r="F625">
        <v>-8600982.154</v>
      </c>
    </row>
    <row r="626">
      <c r="A626" t="str">
        <v>Bangalore</v>
      </c>
      <c r="B626" t="str">
        <v/>
      </c>
      <c r="C626">
        <v>11230000500</v>
      </c>
      <c r="D626" t="str">
        <v>SALARY PAYABLE</v>
      </c>
      <c r="E626">
        <v>2500</v>
      </c>
      <c r="F626">
        <v>-8600982.154</v>
      </c>
    </row>
    <row r="627">
      <c r="A627" t="str">
        <v>Bangalore</v>
      </c>
      <c r="B627" t="str">
        <v/>
      </c>
      <c r="C627">
        <v>11230000401</v>
      </c>
      <c r="D627" t="str">
        <v>KITTYKO CARD RECHARGE</v>
      </c>
      <c r="E627">
        <v>2500</v>
      </c>
      <c r="F627">
        <v>-8600982.154</v>
      </c>
    </row>
    <row r="628">
      <c r="A628" t="str">
        <v>Bangalore</v>
      </c>
      <c r="B628" t="str">
        <v/>
      </c>
      <c r="C628">
        <v>11230000200</v>
      </c>
      <c r="D628" t="str">
        <v>Bonus Payable 2017-18</v>
      </c>
      <c r="E628">
        <v>2500</v>
      </c>
      <c r="F628">
        <v>-8600982.154</v>
      </c>
    </row>
    <row r="629">
      <c r="A629" t="str">
        <v>Bangalore</v>
      </c>
      <c r="B629" t="str">
        <v/>
      </c>
      <c r="C629">
        <v>11221332505</v>
      </c>
      <c r="D629" t="str">
        <v>SECURITY DEPOSIT BANQUET</v>
      </c>
      <c r="E629">
        <v>2500</v>
      </c>
      <c r="F629">
        <v>-8600982.154</v>
      </c>
    </row>
    <row r="630">
      <c r="A630" t="str">
        <v>Bangalore</v>
      </c>
      <c r="B630" t="str">
        <v/>
      </c>
      <c r="C630">
        <v>11221332504</v>
      </c>
      <c r="D630" t="str">
        <v>SECURITY DEPOSIT GARBAGE</v>
      </c>
      <c r="E630">
        <v>2500</v>
      </c>
      <c r="F630">
        <v>-8600982.154</v>
      </c>
    </row>
    <row r="631">
      <c r="A631" t="str">
        <v>Bangalore</v>
      </c>
      <c r="B631" t="str">
        <v/>
      </c>
      <c r="C631">
        <v>11221332503</v>
      </c>
      <c r="D631" t="str">
        <v>SECURITY DEPOSIT GEBRIT</v>
      </c>
      <c r="E631">
        <v>2500</v>
      </c>
      <c r="F631">
        <v>-8600982.154</v>
      </c>
    </row>
    <row r="632">
      <c r="A632" t="str">
        <v>Bangalore</v>
      </c>
      <c r="B632" t="str">
        <v/>
      </c>
      <c r="C632">
        <v>11221332502</v>
      </c>
      <c r="D632" t="str">
        <v>SEC. A RASHMI BAI</v>
      </c>
      <c r="E632">
        <v>2500</v>
      </c>
      <c r="F632">
        <v>-8600982.154</v>
      </c>
    </row>
    <row r="633">
      <c r="A633" t="str">
        <v>Bangalore</v>
      </c>
      <c r="B633" t="str">
        <v/>
      </c>
      <c r="C633">
        <v>11221332501</v>
      </c>
      <c r="D633" t="str">
        <v>SEC. V ARAVIND</v>
      </c>
      <c r="E633">
        <v>2500</v>
      </c>
      <c r="F633">
        <v>-8600982.154</v>
      </c>
    </row>
    <row r="634">
      <c r="A634" t="str">
        <v>Bangalore</v>
      </c>
      <c r="B634" t="str">
        <v/>
      </c>
      <c r="C634">
        <v>11221332300</v>
      </c>
      <c r="D634" t="str">
        <v>SEC. DEP. S R B ENTPR.</v>
      </c>
      <c r="E634">
        <v>2500</v>
      </c>
      <c r="F634">
        <v>-8600982.154</v>
      </c>
    </row>
    <row r="635">
      <c r="A635" t="str">
        <v>Bangalore</v>
      </c>
      <c r="B635" t="str">
        <v/>
      </c>
      <c r="C635">
        <v>11221332200</v>
      </c>
      <c r="D635" t="str">
        <v>SECURITY DEP FROM CONTRACTORS</v>
      </c>
      <c r="E635">
        <v>2500</v>
      </c>
      <c r="F635">
        <v>-8600982.154</v>
      </c>
    </row>
    <row r="636">
      <c r="A636" t="str">
        <v>Bangalore</v>
      </c>
      <c r="B636" t="str">
        <v/>
      </c>
      <c r="C636">
        <v>11221332107</v>
      </c>
      <c r="D636" t="str">
        <v>SEC. DEP. VINTAGE FOODS</v>
      </c>
      <c r="E636">
        <v>2500</v>
      </c>
      <c r="F636">
        <v>-8600982.154</v>
      </c>
    </row>
    <row r="637">
      <c r="A637" t="str">
        <v>Bangalore</v>
      </c>
      <c r="B637" t="str">
        <v/>
      </c>
      <c r="C637">
        <v>11221332106</v>
      </c>
      <c r="D637" t="str">
        <v>S/D KALPAKA COLD STORAGE</v>
      </c>
      <c r="E637">
        <v>2500</v>
      </c>
      <c r="F637">
        <v>-8600982.154</v>
      </c>
    </row>
    <row r="638">
      <c r="A638" t="str">
        <v>Bangalore</v>
      </c>
      <c r="B638" t="str">
        <v/>
      </c>
      <c r="C638">
        <v>11221332105</v>
      </c>
      <c r="D638" t="str">
        <v>S/D VARALAKSHMI DAIRY FARM</v>
      </c>
      <c r="E638">
        <v>2500</v>
      </c>
      <c r="F638">
        <v>-8600982.154</v>
      </c>
    </row>
    <row r="639">
      <c r="A639" t="str">
        <v>Bangalore</v>
      </c>
      <c r="B639" t="str">
        <v/>
      </c>
      <c r="C639">
        <v>11221332103</v>
      </c>
      <c r="D639" t="str">
        <v>SEC. DEP. T MUSTAFA</v>
      </c>
      <c r="E639">
        <v>2500</v>
      </c>
      <c r="F639">
        <v>-8600982.154</v>
      </c>
    </row>
    <row r="640">
      <c r="A640" t="str">
        <v>Bangalore</v>
      </c>
      <c r="B640" t="str">
        <v/>
      </c>
      <c r="C640">
        <v>11221332100</v>
      </c>
      <c r="D640" t="str">
        <v>SEC DEP. R D J SEA FOODS</v>
      </c>
      <c r="E640">
        <v>2500</v>
      </c>
      <c r="F640">
        <v>-8600982.154</v>
      </c>
    </row>
    <row r="641">
      <c r="A641" t="str">
        <v>Bangalore</v>
      </c>
      <c r="B641" t="str">
        <v/>
      </c>
      <c r="C641">
        <v>11221332000</v>
      </c>
      <c r="D641" t="str">
        <v>SEC DEP R K TRADERS</v>
      </c>
      <c r="E641">
        <v>2500</v>
      </c>
      <c r="F641">
        <v>-8600982.154</v>
      </c>
    </row>
    <row r="642">
      <c r="A642" t="str">
        <v>Bangalore</v>
      </c>
      <c r="B642" t="str">
        <v/>
      </c>
      <c r="C642">
        <v>11221331900</v>
      </c>
      <c r="D642" t="str">
        <v>SEC. DEP. PUROHIT CHIPS</v>
      </c>
      <c r="E642">
        <v>2500</v>
      </c>
      <c r="F642">
        <v>-8600982.154</v>
      </c>
    </row>
    <row r="643">
      <c r="A643" t="str">
        <v>Bangalore</v>
      </c>
      <c r="B643" t="str">
        <v/>
      </c>
      <c r="C643">
        <v>11221331700</v>
      </c>
      <c r="D643" t="str">
        <v>SEC DEP. PELICAN (INDIA)</v>
      </c>
      <c r="E643">
        <v>2500</v>
      </c>
      <c r="F643">
        <v>-8600982.154</v>
      </c>
    </row>
    <row r="644">
      <c r="A644" t="str">
        <v>Bangalore</v>
      </c>
      <c r="B644" t="str">
        <v/>
      </c>
      <c r="C644">
        <v>11221331400</v>
      </c>
      <c r="D644" t="str">
        <v>SEC DEP. DUTCH FOOD HOUSE</v>
      </c>
      <c r="E644">
        <v>2500</v>
      </c>
      <c r="F644">
        <v>-8600982.154</v>
      </c>
    </row>
    <row r="645">
      <c r="A645" t="str">
        <v>Bangalore</v>
      </c>
      <c r="B645" t="str">
        <v/>
      </c>
      <c r="C645">
        <v>11221331100</v>
      </c>
      <c r="D645" t="str">
        <v>SEC. DEP. JAIN GRUHA UDYOG -2</v>
      </c>
      <c r="E645">
        <v>2500</v>
      </c>
      <c r="F645">
        <v>-8600982.154</v>
      </c>
    </row>
    <row r="646">
      <c r="A646" t="str">
        <v>Bangalore</v>
      </c>
      <c r="B646" t="str">
        <v/>
      </c>
      <c r="C646">
        <v>11221330800</v>
      </c>
      <c r="D646" t="str">
        <v>SEC DEP. PREMIER DAIRY</v>
      </c>
      <c r="E646">
        <v>2500</v>
      </c>
      <c r="F646">
        <v>-8600982.154</v>
      </c>
    </row>
    <row r="647">
      <c r="A647" t="str">
        <v>Bangalore</v>
      </c>
      <c r="B647" t="str">
        <v/>
      </c>
      <c r="C647">
        <v>11221330700</v>
      </c>
      <c r="D647" t="str">
        <v>SEC. DEP. N G KISHORE</v>
      </c>
      <c r="E647">
        <v>2500</v>
      </c>
      <c r="F647">
        <v>-8600982.154</v>
      </c>
    </row>
    <row r="648">
      <c r="A648" t="str">
        <v>Bangalore</v>
      </c>
      <c r="B648" t="str">
        <v/>
      </c>
      <c r="C648">
        <v>11221330600</v>
      </c>
      <c r="D648" t="str">
        <v>SEC. DEP. JAIN GRUHA UDYOG -1</v>
      </c>
      <c r="E648">
        <v>2500</v>
      </c>
      <c r="F648">
        <v>-8600982.154</v>
      </c>
    </row>
    <row r="649">
      <c r="A649" t="str">
        <v>Bangalore</v>
      </c>
      <c r="B649" t="str">
        <v/>
      </c>
      <c r="C649">
        <v>11221330000</v>
      </c>
      <c r="D649" t="str">
        <v>SECURITY DEPOSIT LICENCEES</v>
      </c>
      <c r="E649">
        <v>2500</v>
      </c>
      <c r="F649">
        <v>-8600982.154</v>
      </c>
    </row>
    <row r="650">
      <c r="A650" t="str">
        <v>Bangalore</v>
      </c>
      <c r="B650" t="str">
        <v/>
      </c>
      <c r="C650">
        <v>11221201400</v>
      </c>
      <c r="D650" t="str">
        <v>PROFESSIONAL TAX PAYABLE</v>
      </c>
      <c r="E650">
        <v>2500</v>
      </c>
      <c r="F650">
        <v>-8600982.154</v>
      </c>
    </row>
    <row r="651">
      <c r="A651" t="str">
        <v>Bangalore</v>
      </c>
      <c r="B651" t="str">
        <v/>
      </c>
      <c r="C651">
        <v>11221201111</v>
      </c>
      <c r="D651" t="str">
        <v>TO LEASE LIABILITY - IND AS 11</v>
      </c>
      <c r="E651">
        <v>2500</v>
      </c>
      <c r="F651">
        <v>-8600982.154</v>
      </c>
    </row>
    <row r="652">
      <c r="A652" t="str">
        <v>Bangalore</v>
      </c>
      <c r="B652" t="str">
        <v/>
      </c>
      <c r="C652">
        <v>11221201109</v>
      </c>
      <c r="D652" t="str">
        <v>IND AS 116</v>
      </c>
      <c r="E652">
        <v>2500</v>
      </c>
      <c r="F652">
        <v>-8600982.154</v>
      </c>
    </row>
    <row r="653">
      <c r="A653" t="str">
        <v>Bangalore</v>
      </c>
      <c r="B653" t="str">
        <v/>
      </c>
      <c r="C653">
        <v>11221200830</v>
      </c>
      <c r="D653" t="str">
        <v>CGST OUTWARD ADVANC A/C</v>
      </c>
      <c r="E653">
        <v>2500</v>
      </c>
      <c r="F653">
        <v>-8600982.154</v>
      </c>
    </row>
    <row r="654">
      <c r="A654" t="str">
        <v>Bangalore</v>
      </c>
      <c r="B654" t="str">
        <v/>
      </c>
      <c r="C654">
        <v>11221200829</v>
      </c>
      <c r="D654" t="str">
        <v>SGST OUTWARD ADVANCE A/C</v>
      </c>
      <c r="E654">
        <v>2500</v>
      </c>
      <c r="F654">
        <v>-8600982.154</v>
      </c>
    </row>
    <row r="655">
      <c r="A655" t="str">
        <v>Bangalore</v>
      </c>
      <c r="B655" t="str">
        <v/>
      </c>
      <c r="C655">
        <v>11221200822</v>
      </c>
      <c r="D655" t="str">
        <v>SGST OUTWARD A/C - 14%</v>
      </c>
      <c r="E655">
        <v>2500</v>
      </c>
      <c r="F655">
        <v>-8600982.154</v>
      </c>
    </row>
    <row r="656">
      <c r="A656" t="str">
        <v>Bangalore</v>
      </c>
      <c r="B656" t="str">
        <v/>
      </c>
      <c r="C656">
        <v>11221200821</v>
      </c>
      <c r="D656" t="str">
        <v>SGST OUTWARD A/C - 9%</v>
      </c>
      <c r="E656">
        <v>2500</v>
      </c>
      <c r="F656">
        <v>-8600982.154</v>
      </c>
    </row>
    <row r="657">
      <c r="A657" t="str">
        <v>Bangalore</v>
      </c>
      <c r="B657" t="str">
        <v/>
      </c>
      <c r="C657">
        <v>11221200820</v>
      </c>
      <c r="D657" t="str">
        <v>SGST OUTWARD A/C - 6%</v>
      </c>
      <c r="E657">
        <v>2500</v>
      </c>
      <c r="F657">
        <v>-8600982.154</v>
      </c>
    </row>
    <row r="658">
      <c r="A658" t="str">
        <v>Bangalore</v>
      </c>
      <c r="B658" t="str">
        <v/>
      </c>
      <c r="C658">
        <v>11221200819</v>
      </c>
      <c r="D658" t="str">
        <v>SGST OUTWARD A/C - 2.5%</v>
      </c>
      <c r="E658">
        <v>2500</v>
      </c>
      <c r="F658">
        <v>-8600982.154</v>
      </c>
    </row>
    <row r="659">
      <c r="A659" t="str">
        <v>Bangalore</v>
      </c>
      <c r="B659" t="str">
        <v/>
      </c>
      <c r="C659">
        <v>11221200818</v>
      </c>
      <c r="D659" t="str">
        <v>CGST OUTWARD A/C - 14%</v>
      </c>
      <c r="E659">
        <v>2500</v>
      </c>
      <c r="F659">
        <v>-8600982.154</v>
      </c>
    </row>
    <row r="660">
      <c r="A660" t="str">
        <v>Bangalore</v>
      </c>
      <c r="B660" t="str">
        <v/>
      </c>
      <c r="C660">
        <v>11221200817</v>
      </c>
      <c r="D660" t="str">
        <v>CGST OUTWARD A/C - 9%</v>
      </c>
      <c r="E660">
        <v>2500</v>
      </c>
      <c r="F660">
        <v>-8600982.154</v>
      </c>
    </row>
    <row r="661">
      <c r="A661" t="str">
        <v>Bangalore</v>
      </c>
      <c r="B661" t="str">
        <v/>
      </c>
      <c r="C661">
        <v>11221200816</v>
      </c>
      <c r="D661" t="str">
        <v>CGST OUTWARD A/C - 6%</v>
      </c>
      <c r="E661">
        <v>2500</v>
      </c>
      <c r="F661">
        <v>-8600982.154</v>
      </c>
    </row>
    <row r="662">
      <c r="A662" t="str">
        <v>Bangalore</v>
      </c>
      <c r="B662" t="str">
        <v/>
      </c>
      <c r="C662">
        <v>11221200815</v>
      </c>
      <c r="D662" t="str">
        <v>CGST OUTWARD A/C - 2.5%</v>
      </c>
      <c r="E662">
        <v>2500</v>
      </c>
      <c r="F662">
        <v>-8600982.154</v>
      </c>
    </row>
    <row r="663">
      <c r="A663" t="str">
        <v>Bangalore</v>
      </c>
      <c r="B663" t="str">
        <v/>
      </c>
      <c r="C663">
        <v>11221200700</v>
      </c>
      <c r="D663" t="str">
        <v>TDS PAYABLE OTHERS</v>
      </c>
      <c r="E663">
        <v>2500</v>
      </c>
      <c r="F663">
        <v>-8600982.154</v>
      </c>
    </row>
    <row r="664">
      <c r="A664" t="str">
        <v>Bangalore</v>
      </c>
      <c r="B664" t="str">
        <v/>
      </c>
      <c r="C664">
        <v>11221200620</v>
      </c>
      <c r="D664" t="str">
        <v>TAX COLLECTION AT SOURCE</v>
      </c>
      <c r="E664">
        <v>2500</v>
      </c>
      <c r="F664">
        <v>-8600982.154</v>
      </c>
    </row>
    <row r="665">
      <c r="A665" t="str">
        <v>Bangalore</v>
      </c>
      <c r="B665" t="str">
        <v/>
      </c>
      <c r="C665">
        <v>11221200610</v>
      </c>
      <c r="D665" t="str">
        <v>TDS PAYABLE COMMISSION</v>
      </c>
      <c r="E665">
        <v>2500</v>
      </c>
      <c r="F665">
        <v>-8600982.154</v>
      </c>
    </row>
    <row r="666">
      <c r="A666" t="str">
        <v>Bangalore</v>
      </c>
      <c r="B666" t="str">
        <v/>
      </c>
      <c r="C666">
        <v>11221200600</v>
      </c>
      <c r="D666" t="str">
        <v>TDS PAYABLE RENT</v>
      </c>
      <c r="E666">
        <v>2500</v>
      </c>
      <c r="F666">
        <v>-8600982.154</v>
      </c>
    </row>
    <row r="667">
      <c r="A667" t="str">
        <v>Bangalore</v>
      </c>
      <c r="B667" t="str">
        <v/>
      </c>
      <c r="C667">
        <v>11221200500</v>
      </c>
      <c r="D667" t="str">
        <v>TDS PAYABLE PROFESSIONAL</v>
      </c>
      <c r="E667">
        <v>2500</v>
      </c>
      <c r="F667">
        <v>-8600982.154</v>
      </c>
    </row>
    <row r="668">
      <c r="A668" t="str">
        <v>Bangalore</v>
      </c>
      <c r="B668" t="str">
        <v/>
      </c>
      <c r="C668">
        <v>11221200400</v>
      </c>
      <c r="D668" t="str">
        <v>TDS PAYABLE CONTRACTORS</v>
      </c>
      <c r="E668">
        <v>2500</v>
      </c>
      <c r="F668">
        <v>-8600982.154</v>
      </c>
    </row>
    <row r="669">
      <c r="A669" t="str">
        <v>Bangalore</v>
      </c>
      <c r="B669" t="str">
        <v/>
      </c>
      <c r="C669">
        <v>11221200300</v>
      </c>
      <c r="D669" t="str">
        <v>TDS PAYABLE SALARIES</v>
      </c>
      <c r="E669">
        <v>2500</v>
      </c>
      <c r="F669">
        <v>-8600982.154</v>
      </c>
    </row>
    <row r="670">
      <c r="A670" t="str">
        <v>Bangalore</v>
      </c>
      <c r="B670" t="str">
        <v/>
      </c>
      <c r="C670">
        <v>11221200201</v>
      </c>
      <c r="D670" t="str">
        <v>ESI CONTRACTORS PAYABLE</v>
      </c>
      <c r="E670">
        <v>2500</v>
      </c>
      <c r="F670">
        <v>-8600982.154</v>
      </c>
    </row>
    <row r="671">
      <c r="A671" t="str">
        <v>Bangalore</v>
      </c>
      <c r="B671" t="str">
        <v/>
      </c>
      <c r="C671">
        <v>11221200200</v>
      </c>
      <c r="D671" t="str">
        <v>ESI PAYABLE (SALARY)</v>
      </c>
      <c r="E671">
        <v>2500</v>
      </c>
      <c r="F671">
        <v>-8600982.154</v>
      </c>
    </row>
    <row r="672">
      <c r="A672" t="str">
        <v>Bangalore</v>
      </c>
      <c r="B672" t="str">
        <v/>
      </c>
      <c r="C672">
        <v>11221200101</v>
      </c>
      <c r="D672" t="str">
        <v>PF CONTRACTORS PAYABLE</v>
      </c>
      <c r="E672">
        <v>2500</v>
      </c>
      <c r="F672">
        <v>-8600982.154</v>
      </c>
    </row>
    <row r="673">
      <c r="A673" t="str">
        <v>Bangalore</v>
      </c>
      <c r="B673" t="str">
        <v/>
      </c>
      <c r="C673">
        <v>11221200100</v>
      </c>
      <c r="D673" t="str">
        <v>PF PAYABLE (SALARY)</v>
      </c>
      <c r="E673">
        <v>2500</v>
      </c>
      <c r="F673">
        <v>-8600982.154</v>
      </c>
    </row>
    <row r="674">
      <c r="A674" t="str">
        <v>Bangalore</v>
      </c>
      <c r="B674" t="str">
        <v/>
      </c>
      <c r="C674">
        <v>11221100800</v>
      </c>
      <c r="D674" t="str">
        <v>LABOUR WELFARE FUND</v>
      </c>
      <c r="E674">
        <v>2500</v>
      </c>
      <c r="F674">
        <v>-8600982.154</v>
      </c>
    </row>
    <row r="675">
      <c r="A675" t="str">
        <v>Bangalore</v>
      </c>
      <c r="B675" t="str">
        <v/>
      </c>
      <c r="C675">
        <v>11221100501</v>
      </c>
      <c r="D675" t="str">
        <v>PROVISION FOR EXPENSES</v>
      </c>
      <c r="E675">
        <v>2500</v>
      </c>
      <c r="F675">
        <v>-8600982.154</v>
      </c>
    </row>
    <row r="676">
      <c r="A676" t="str">
        <v>Bangalore</v>
      </c>
      <c r="B676" t="str">
        <v/>
      </c>
      <c r="C676">
        <v>11221100500</v>
      </c>
      <c r="D676" t="str">
        <v>RES. FOR LEAVE ENCASHMENT-PROV</v>
      </c>
      <c r="E676">
        <v>2500</v>
      </c>
      <c r="F676">
        <v>-8600982.154</v>
      </c>
    </row>
    <row r="677">
      <c r="A677" t="str">
        <v>Bangalore</v>
      </c>
      <c r="B677" t="str">
        <v/>
      </c>
      <c r="C677">
        <v>11221100001</v>
      </c>
      <c r="D677" t="str">
        <v>SUNDRY CREDITORS TRADE</v>
      </c>
      <c r="E677">
        <v>2500</v>
      </c>
      <c r="F677">
        <v>-8600982.154</v>
      </c>
    </row>
    <row r="678">
      <c r="A678" t="str">
        <v>Bangalore</v>
      </c>
      <c r="B678" t="str">
        <v/>
      </c>
      <c r="C678">
        <v>11211000100</v>
      </c>
      <c r="D678" t="str">
        <v>DEFERED REVENUE EXPENDITURE</v>
      </c>
      <c r="E678">
        <v>2500</v>
      </c>
      <c r="F678">
        <v>-8600982.154</v>
      </c>
    </row>
    <row r="679">
      <c r="A679" t="str">
        <v>Bangalore</v>
      </c>
      <c r="B679" t="str">
        <v/>
      </c>
      <c r="C679">
        <v>11211000000</v>
      </c>
      <c r="D679" t="str">
        <v>PROFIT &amp; LOSS ACCOUNT</v>
      </c>
      <c r="E679">
        <v>2500</v>
      </c>
      <c r="F679">
        <v>-8600982.154</v>
      </c>
    </row>
    <row r="680">
      <c r="A680" t="str">
        <v>Bangalore</v>
      </c>
      <c r="B680" t="str">
        <v/>
      </c>
      <c r="C680">
        <v>11211000000</v>
      </c>
      <c r="D680" t="str">
        <v>PROFIT &amp; LOSS ACCOUNT</v>
      </c>
      <c r="E680">
        <v>2500</v>
      </c>
      <c r="F680">
        <v>-8600982.154</v>
      </c>
    </row>
    <row r="681">
      <c r="A681" t="str">
        <v>Bangalore</v>
      </c>
      <c r="B681" t="str">
        <v/>
      </c>
      <c r="C681">
        <v>11210000000</v>
      </c>
      <c r="D681" t="str">
        <v>RESERVE AND SURPLUS</v>
      </c>
      <c r="E681">
        <v>2500</v>
      </c>
      <c r="F681">
        <v>-8600982.154</v>
      </c>
    </row>
    <row r="682">
      <c r="A682" t="str">
        <v>Bangalore</v>
      </c>
      <c r="B682" t="str">
        <v/>
      </c>
      <c r="C682">
        <v>11125000000</v>
      </c>
      <c r="D682" t="str">
        <v>PREPAID LEASERENT INDAS NONCUR</v>
      </c>
      <c r="E682">
        <v>2500</v>
      </c>
      <c r="F682">
        <v>-8600982.154</v>
      </c>
    </row>
    <row r="683">
      <c r="A683" t="str">
        <v>Bangalore</v>
      </c>
      <c r="B683" t="str">
        <v/>
      </c>
      <c r="C683">
        <v>11124300400</v>
      </c>
      <c r="D683" t="str">
        <v>DEPOSIT KKFH INDAS NONCURRENT</v>
      </c>
      <c r="E683">
        <v>2500</v>
      </c>
      <c r="F683">
        <v>-8600982.154</v>
      </c>
    </row>
    <row r="684">
      <c r="A684" t="str">
        <v>Bangalore</v>
      </c>
      <c r="B684" t="str">
        <v/>
      </c>
      <c r="C684">
        <v>11124300304</v>
      </c>
      <c r="D684" t="str">
        <v>TDS RECOVERABLE F.Y 2021-22</v>
      </c>
      <c r="E684">
        <v>2500</v>
      </c>
      <c r="F684">
        <v>-8600982.154</v>
      </c>
    </row>
    <row r="685">
      <c r="A685" t="str">
        <v>Bangalore</v>
      </c>
      <c r="B685" t="str">
        <v/>
      </c>
      <c r="C685">
        <v>11124300303</v>
      </c>
      <c r="D685" t="str">
        <v>TDS RECOVERABLE F.Y 2020-21</v>
      </c>
      <c r="E685">
        <v>2500</v>
      </c>
      <c r="F685">
        <v>-8600982.154</v>
      </c>
    </row>
    <row r="686">
      <c r="A686" t="str">
        <v>Bangalore</v>
      </c>
      <c r="B686" t="str">
        <v/>
      </c>
      <c r="C686">
        <v>11124300302</v>
      </c>
      <c r="D686" t="str">
        <v>TDS ROOM RECOVERABLE 2018-19</v>
      </c>
      <c r="E686">
        <v>2500</v>
      </c>
      <c r="F686">
        <v>-8600982.154</v>
      </c>
    </row>
    <row r="687">
      <c r="A687" t="str">
        <v>Bangalore</v>
      </c>
      <c r="B687" t="str">
        <v/>
      </c>
      <c r="C687">
        <v>11124300301</v>
      </c>
      <c r="D687" t="str">
        <v>TDS ROOM RECOVERABLE 2017-18</v>
      </c>
      <c r="E687">
        <v>2500</v>
      </c>
      <c r="F687">
        <v>-8600982.154</v>
      </c>
    </row>
    <row r="688">
      <c r="A688" t="str">
        <v>Bangalore</v>
      </c>
      <c r="B688" t="str">
        <v/>
      </c>
      <c r="C688">
        <v>11124300300</v>
      </c>
      <c r="D688" t="str">
        <v>TDS RECOVERABLE F.Y 2019-20</v>
      </c>
      <c r="E688">
        <v>2500</v>
      </c>
      <c r="F688">
        <v>-8600982.154</v>
      </c>
    </row>
    <row r="689">
      <c r="A689" t="str">
        <v>Bangalore</v>
      </c>
      <c r="B689" t="str">
        <v/>
      </c>
      <c r="C689">
        <v>11124300229</v>
      </c>
      <c r="D689" t="str">
        <v>TDS ROOM RECOVERABLE 2016-17</v>
      </c>
      <c r="E689">
        <v>2500</v>
      </c>
      <c r="F689">
        <v>-8600982.154</v>
      </c>
    </row>
    <row r="690">
      <c r="A690" t="str">
        <v>Bangalore</v>
      </c>
      <c r="B690" t="str">
        <v/>
      </c>
      <c r="C690">
        <v>11124300228</v>
      </c>
      <c r="D690" t="str">
        <v>TDS ROOMS RECOVERABLE 2015-16</v>
      </c>
      <c r="E690">
        <v>2500</v>
      </c>
      <c r="F690">
        <v>-8600982.154</v>
      </c>
    </row>
    <row r="691">
      <c r="A691" t="str">
        <v>Bangalore</v>
      </c>
      <c r="B691" t="str">
        <v/>
      </c>
      <c r="C691">
        <v>11124300227</v>
      </c>
      <c r="D691" t="str">
        <v>TCS RECOVERABLE-LIQ 2014-15</v>
      </c>
      <c r="E691">
        <v>2500</v>
      </c>
      <c r="F691">
        <v>-8600982.154</v>
      </c>
    </row>
    <row r="692">
      <c r="A692" t="str">
        <v>Bangalore</v>
      </c>
      <c r="B692" t="str">
        <v/>
      </c>
      <c r="C692">
        <v>11124300226</v>
      </c>
      <c r="D692" t="str">
        <v>TDS RECOVERABLE OTH 2014-15</v>
      </c>
      <c r="E692">
        <v>2500</v>
      </c>
      <c r="F692">
        <v>-8600982.154</v>
      </c>
    </row>
    <row r="693">
      <c r="A693" t="str">
        <v>Bangalore</v>
      </c>
      <c r="B693" t="str">
        <v/>
      </c>
      <c r="C693">
        <v>11124300225</v>
      </c>
      <c r="D693" t="str">
        <v>TDS ROOMS RECOVERABLE 2014-15</v>
      </c>
      <c r="E693">
        <v>2500</v>
      </c>
      <c r="F693">
        <v>-8600982.154</v>
      </c>
    </row>
    <row r="694">
      <c r="A694" t="str">
        <v>Bangalore</v>
      </c>
      <c r="B694" t="str">
        <v/>
      </c>
      <c r="C694">
        <v>11124300223</v>
      </c>
      <c r="D694" t="str">
        <v>TDS RECOVERABLE OTH 2013-14</v>
      </c>
      <c r="E694">
        <v>2500</v>
      </c>
      <c r="F694">
        <v>-8600982.154</v>
      </c>
    </row>
    <row r="695">
      <c r="A695" t="str">
        <v>Bangalore</v>
      </c>
      <c r="B695" t="str">
        <v/>
      </c>
      <c r="C695">
        <v>11124300222</v>
      </c>
      <c r="D695" t="str">
        <v>TDS ROOMS RECOVERABLE 2013-14</v>
      </c>
      <c r="E695">
        <v>2500</v>
      </c>
      <c r="F695">
        <v>-8600982.154</v>
      </c>
    </row>
    <row r="696">
      <c r="A696" t="str">
        <v>Bangalore</v>
      </c>
      <c r="B696" t="str">
        <v/>
      </c>
      <c r="C696">
        <v>11124300220</v>
      </c>
      <c r="D696" t="str">
        <v>TDS RECOVERABLE OTH 2012-13</v>
      </c>
      <c r="E696">
        <v>2500</v>
      </c>
      <c r="F696">
        <v>-8600982.154</v>
      </c>
    </row>
    <row r="697">
      <c r="A697" t="str">
        <v>Bangalore</v>
      </c>
      <c r="B697" t="str">
        <v/>
      </c>
      <c r="C697">
        <v>11124300219</v>
      </c>
      <c r="D697" t="str">
        <v>TDS ROOMS RECOVERABLE 2012-13</v>
      </c>
      <c r="E697">
        <v>2500</v>
      </c>
      <c r="F697">
        <v>-8600982.154</v>
      </c>
    </row>
    <row r="698">
      <c r="A698" t="str">
        <v>Bangalore</v>
      </c>
      <c r="B698" t="str">
        <v/>
      </c>
      <c r="C698">
        <v>11124300216</v>
      </c>
      <c r="D698" t="str">
        <v>TDS ROOMS RECOVERABLE 2011-12</v>
      </c>
      <c r="E698">
        <v>2500</v>
      </c>
      <c r="F698">
        <v>-8600982.154</v>
      </c>
    </row>
    <row r="699">
      <c r="A699" t="str">
        <v>Bangalore</v>
      </c>
      <c r="B699" t="str">
        <v/>
      </c>
      <c r="C699">
        <v>11124300200</v>
      </c>
      <c r="D699" t="str">
        <v>TCS INPUT - LIQUOR &amp; OTHERS</v>
      </c>
      <c r="E699">
        <v>2500</v>
      </c>
      <c r="F699">
        <v>-8600982.154</v>
      </c>
    </row>
    <row r="700">
      <c r="A700" t="str">
        <v>Bangalore</v>
      </c>
      <c r="B700" t="str">
        <v/>
      </c>
      <c r="C700">
        <v>11124300100</v>
      </c>
      <c r="D700" t="str">
        <v>TDS ROOMS RECOVERABLE</v>
      </c>
      <c r="E700">
        <v>2500</v>
      </c>
      <c r="F700">
        <v>-8600982.154</v>
      </c>
    </row>
    <row r="701">
      <c r="A701" t="str">
        <v>Bangalore</v>
      </c>
      <c r="B701" t="str">
        <v/>
      </c>
      <c r="C701">
        <v>11124201202</v>
      </c>
      <c r="D701" t="str">
        <v>SEC DEP WITH METROPOLITON COUR</v>
      </c>
      <c r="E701">
        <v>2500</v>
      </c>
      <c r="F701">
        <v>-8600982.154</v>
      </c>
    </row>
    <row r="702">
      <c r="A702" t="str">
        <v>Bangalore</v>
      </c>
      <c r="B702" t="str">
        <v/>
      </c>
      <c r="C702">
        <v>11124201201</v>
      </c>
      <c r="D702" t="str">
        <v>SECURITY DEPOIST KKFH LTD</v>
      </c>
      <c r="E702">
        <v>2500</v>
      </c>
      <c r="F702">
        <v>-8600982.154</v>
      </c>
    </row>
    <row r="703">
      <c r="A703" t="str">
        <v>Bangalore</v>
      </c>
      <c r="B703" t="str">
        <v/>
      </c>
      <c r="C703">
        <v>11124201200</v>
      </c>
      <c r="D703" t="str">
        <v>SECURITY DEPOSIT OTHERS</v>
      </c>
      <c r="E703">
        <v>2500</v>
      </c>
      <c r="F703">
        <v>-8600982.154</v>
      </c>
    </row>
    <row r="704">
      <c r="A704" t="str">
        <v>Bangalore</v>
      </c>
      <c r="B704" t="str">
        <v/>
      </c>
      <c r="C704">
        <v>11124201000</v>
      </c>
      <c r="D704" t="str">
        <v>SECURITY DEP. COMMERCIAL TAX</v>
      </c>
      <c r="E704">
        <v>2500</v>
      </c>
      <c r="F704">
        <v>-8600982.154</v>
      </c>
    </row>
    <row r="705">
      <c r="A705" t="str">
        <v>Bangalore</v>
      </c>
      <c r="B705" t="str">
        <v/>
      </c>
      <c r="C705">
        <v>11124200900</v>
      </c>
      <c r="D705" t="str">
        <v>SECURITY DEP. K P SER. STATION</v>
      </c>
      <c r="E705">
        <v>2500</v>
      </c>
      <c r="F705">
        <v>-8600982.154</v>
      </c>
    </row>
    <row r="706">
      <c r="A706" t="str">
        <v>Bangalore</v>
      </c>
      <c r="B706" t="str">
        <v/>
      </c>
      <c r="C706">
        <v>11124200700</v>
      </c>
      <c r="D706" t="str">
        <v>SECURITY DEPOSIT GAS CYLIN</v>
      </c>
      <c r="E706">
        <v>2500</v>
      </c>
      <c r="F706">
        <v>-8600982.154</v>
      </c>
    </row>
    <row r="707">
      <c r="A707" t="str">
        <v>Bangalore</v>
      </c>
      <c r="B707" t="str">
        <v/>
      </c>
      <c r="C707">
        <v>11124200301</v>
      </c>
      <c r="D707" t="str">
        <v>SEC.DEP.HYDERABAD OFFICE</v>
      </c>
      <c r="E707">
        <v>2500</v>
      </c>
      <c r="F707">
        <v>-8600982.154</v>
      </c>
    </row>
    <row r="708">
      <c r="A708" t="str">
        <v>Bangalore</v>
      </c>
      <c r="B708" t="str">
        <v/>
      </c>
      <c r="C708">
        <v>11124200300</v>
      </c>
      <c r="D708" t="str">
        <v>SECURITY DEPOSIT RENT</v>
      </c>
      <c r="E708">
        <v>2500</v>
      </c>
      <c r="F708">
        <v>-8600982.154</v>
      </c>
    </row>
    <row r="709">
      <c r="A709" t="str">
        <v>Bangalore</v>
      </c>
      <c r="B709" t="str">
        <v/>
      </c>
      <c r="C709">
        <v>11124200201</v>
      </c>
      <c r="D709" t="str">
        <v>SEC. DEP. BANGALORE DAIRY</v>
      </c>
      <c r="E709">
        <v>2500</v>
      </c>
      <c r="F709">
        <v>-8600982.154</v>
      </c>
    </row>
    <row r="710">
      <c r="A710" t="str">
        <v>Bangalore</v>
      </c>
      <c r="B710" t="str">
        <v/>
      </c>
      <c r="C710">
        <v>11124200200</v>
      </c>
      <c r="D710" t="str">
        <v>SECURITY DEPOSIT WATER (BWSSB)</v>
      </c>
      <c r="E710">
        <v>2500</v>
      </c>
      <c r="F710">
        <v>-8600982.154</v>
      </c>
    </row>
    <row r="711">
      <c r="A711" t="str">
        <v>Bangalore</v>
      </c>
      <c r="B711" t="str">
        <v/>
      </c>
      <c r="C711">
        <v>11124200100</v>
      </c>
      <c r="D711" t="str">
        <v>SECURITY DEPOSIT ELEC(KEB)</v>
      </c>
      <c r="E711">
        <v>2500</v>
      </c>
      <c r="F711">
        <v>-8600982.154</v>
      </c>
    </row>
    <row r="712">
      <c r="A712" t="str">
        <v>Bangalore</v>
      </c>
      <c r="B712" t="str">
        <v/>
      </c>
      <c r="C712">
        <v>11124200000</v>
      </c>
      <c r="D712" t="str">
        <v>SECURITY DEPOSIT</v>
      </c>
      <c r="E712">
        <v>2500</v>
      </c>
      <c r="F712">
        <v>-8600982.154</v>
      </c>
    </row>
    <row r="713">
      <c r="A713" t="str">
        <v>Bangalore</v>
      </c>
      <c r="B713" t="str">
        <v/>
      </c>
      <c r="C713">
        <v>11124100949</v>
      </c>
      <c r="D713" t="str">
        <v>THE LALIT MANGAR</v>
      </c>
      <c r="E713">
        <v>2500</v>
      </c>
      <c r="F713">
        <v>-8600982.154</v>
      </c>
    </row>
    <row r="714">
      <c r="A714" t="str">
        <v>Bangalore</v>
      </c>
      <c r="B714" t="str">
        <v/>
      </c>
      <c r="C714">
        <v>11124100946</v>
      </c>
      <c r="D714" t="str">
        <v>KOLKOTA CONTROL A/C</v>
      </c>
      <c r="E714">
        <v>2500</v>
      </c>
      <c r="F714">
        <v>-8600982.154</v>
      </c>
    </row>
    <row r="715">
      <c r="A715" t="str">
        <v>Bangalore</v>
      </c>
      <c r="B715" t="str">
        <v/>
      </c>
      <c r="C715">
        <v>11124100945</v>
      </c>
      <c r="D715" t="str">
        <v>JAIPUR CONTROL A/C</v>
      </c>
      <c r="E715">
        <v>2500</v>
      </c>
      <c r="F715">
        <v>-8600982.154</v>
      </c>
    </row>
    <row r="716">
      <c r="A716" t="str">
        <v>Bangalore</v>
      </c>
      <c r="B716" t="str">
        <v/>
      </c>
      <c r="C716">
        <v>11124100944</v>
      </c>
      <c r="D716" t="str">
        <v>BEKAL OPERATION CONTROL A/C</v>
      </c>
      <c r="E716">
        <v>2500</v>
      </c>
      <c r="F716">
        <v>-8600982.154</v>
      </c>
    </row>
    <row r="717">
      <c r="A717" t="str">
        <v>Bangalore</v>
      </c>
      <c r="B717" t="str">
        <v/>
      </c>
      <c r="C717">
        <v>11124100936</v>
      </c>
      <c r="D717" t="str">
        <v>KHAJORAHO CONTROL</v>
      </c>
      <c r="E717">
        <v>2500</v>
      </c>
      <c r="F717">
        <v>-8600982.154</v>
      </c>
    </row>
    <row r="718">
      <c r="A718" t="str">
        <v>Bangalore</v>
      </c>
      <c r="B718" t="str">
        <v/>
      </c>
      <c r="C718">
        <v>11124100935</v>
      </c>
      <c r="D718" t="str">
        <v>UDAIPUR CONTROL</v>
      </c>
      <c r="E718">
        <v>2500</v>
      </c>
      <c r="F718">
        <v>-8600982.154</v>
      </c>
    </row>
    <row r="719">
      <c r="A719" t="str">
        <v>Bangalore</v>
      </c>
      <c r="B719" t="str">
        <v/>
      </c>
      <c r="C719">
        <v>11124100934</v>
      </c>
      <c r="D719" t="str">
        <v>SRINAGAR CONTROL</v>
      </c>
      <c r="E719">
        <v>2500</v>
      </c>
      <c r="F719">
        <v>-8600982.154</v>
      </c>
    </row>
    <row r="720">
      <c r="A720" t="str">
        <v>Bangalore</v>
      </c>
      <c r="B720" t="str">
        <v/>
      </c>
      <c r="C720">
        <v>11124100933</v>
      </c>
      <c r="D720" t="str">
        <v>DELHI CONTROL</v>
      </c>
      <c r="E720">
        <v>2500</v>
      </c>
      <c r="F720">
        <v>-8600982.154</v>
      </c>
    </row>
    <row r="721">
      <c r="A721" t="str">
        <v>Bangalore</v>
      </c>
      <c r="B721" t="str">
        <v/>
      </c>
      <c r="C721">
        <v>11124100932</v>
      </c>
      <c r="D721" t="str">
        <v>GOA CONTROL</v>
      </c>
      <c r="E721">
        <v>2500</v>
      </c>
      <c r="F721">
        <v>-8600982.154</v>
      </c>
    </row>
    <row r="722">
      <c r="A722" t="str">
        <v>Bangalore</v>
      </c>
      <c r="B722" t="str">
        <v/>
      </c>
      <c r="C722">
        <v>11124100931</v>
      </c>
      <c r="D722" t="str">
        <v>BOMBAY CONTROL</v>
      </c>
      <c r="E722">
        <v>2500</v>
      </c>
      <c r="F722">
        <v>-8600982.154</v>
      </c>
    </row>
    <row r="723">
      <c r="A723" t="str">
        <v>Bangalore</v>
      </c>
      <c r="B723" t="str">
        <v/>
      </c>
      <c r="C723">
        <v>11124100930</v>
      </c>
      <c r="D723" t="str">
        <v>CORPORATE CONTROL A\C</v>
      </c>
      <c r="E723">
        <v>2500</v>
      </c>
      <c r="F723">
        <v>-8600982.154</v>
      </c>
    </row>
    <row r="724">
      <c r="A724" t="str">
        <v>Bangalore</v>
      </c>
      <c r="B724" t="str">
        <v/>
      </c>
      <c r="C724">
        <v>11124100701</v>
      </c>
      <c r="D724" t="str">
        <v>ACCRUED INTEREST J&amp;K BANK</v>
      </c>
      <c r="E724">
        <v>2500</v>
      </c>
      <c r="F724">
        <v>-8600982.154</v>
      </c>
    </row>
    <row r="725">
      <c r="A725" t="str">
        <v>Bangalore</v>
      </c>
      <c r="B725" t="str">
        <v/>
      </c>
      <c r="C725">
        <v>11124100501</v>
      </c>
      <c r="D725" t="str">
        <v>PREPAID RENT –LONG TERM</v>
      </c>
      <c r="E725">
        <v>2500</v>
      </c>
      <c r="F725">
        <v>-8600982.154</v>
      </c>
    </row>
    <row r="726">
      <c r="A726" t="str">
        <v>Bangalore</v>
      </c>
      <c r="B726" t="str">
        <v/>
      </c>
      <c r="C726">
        <v>11124100500</v>
      </c>
      <c r="D726" t="str">
        <v>PREPAID EXPENSES</v>
      </c>
      <c r="E726">
        <v>2500</v>
      </c>
      <c r="F726">
        <v>-8600982.154</v>
      </c>
    </row>
    <row r="727">
      <c r="A727" t="str">
        <v>Bangalore</v>
      </c>
      <c r="B727" t="str">
        <v/>
      </c>
      <c r="C727">
        <v>11124100200</v>
      </c>
      <c r="D727" t="str">
        <v>STAFF IMPREST</v>
      </c>
      <c r="E727">
        <v>2500</v>
      </c>
      <c r="F727">
        <v>-8600982.154</v>
      </c>
    </row>
    <row r="728">
      <c r="A728" t="str">
        <v>Bangalore</v>
      </c>
      <c r="B728" t="str">
        <v/>
      </c>
      <c r="C728">
        <v>11124100100</v>
      </c>
      <c r="D728" t="str">
        <v>STAFF LOAN ADVANCES</v>
      </c>
      <c r="E728">
        <v>2500</v>
      </c>
      <c r="F728">
        <v>-8600982.154</v>
      </c>
    </row>
    <row r="729">
      <c r="A729" t="str">
        <v>Bangalore</v>
      </c>
      <c r="B729" t="str">
        <v/>
      </c>
      <c r="C729">
        <v>11124100000</v>
      </c>
      <c r="D729" t="str">
        <v>AMOUNT RECOVERABLE OTEHRS.</v>
      </c>
      <c r="E729">
        <v>2500</v>
      </c>
      <c r="F729">
        <v>-8600982.154</v>
      </c>
    </row>
    <row r="730">
      <c r="A730" t="str">
        <v>Bangalore</v>
      </c>
      <c r="B730" t="str">
        <v/>
      </c>
      <c r="C730">
        <v>11124000001</v>
      </c>
      <c r="D730" t="str">
        <v>LEASE EQUALISATION RESERVE</v>
      </c>
      <c r="E730">
        <v>2500</v>
      </c>
      <c r="F730">
        <v>-8600982.154</v>
      </c>
    </row>
    <row r="731">
      <c r="A731" t="str">
        <v>Bangalore</v>
      </c>
      <c r="B731" t="str">
        <v/>
      </c>
      <c r="C731">
        <v>11123320000</v>
      </c>
      <c r="D731" t="str">
        <v>FIXED DEPOSIT  IN J &amp; K BANK</v>
      </c>
      <c r="E731">
        <v>2500</v>
      </c>
      <c r="F731">
        <v>-8600982.154</v>
      </c>
    </row>
    <row r="732">
      <c r="A732" t="str">
        <v>Bangalore</v>
      </c>
      <c r="B732" t="str">
        <v/>
      </c>
      <c r="C732">
        <v>11123310504</v>
      </c>
      <c r="D732" t="str">
        <v>YES BANK A/C  013681400003218</v>
      </c>
      <c r="E732">
        <v>2500</v>
      </c>
      <c r="F732">
        <v>-8600982.154</v>
      </c>
    </row>
    <row r="733">
      <c r="A733" t="str">
        <v>Bangalore</v>
      </c>
      <c r="B733" t="str">
        <v/>
      </c>
      <c r="C733">
        <v>11123310502</v>
      </c>
      <c r="D733" t="str">
        <v>YES BANK-A/C#002281400000670</v>
      </c>
      <c r="E733">
        <v>2500</v>
      </c>
      <c r="F733">
        <v>-8600982.154</v>
      </c>
    </row>
    <row r="734">
      <c r="A734" t="str">
        <v>Bangalore</v>
      </c>
      <c r="B734" t="str">
        <v/>
      </c>
      <c r="C734">
        <v>11123200000</v>
      </c>
      <c r="D734" t="str">
        <v>CHEQUES IN HAND</v>
      </c>
      <c r="E734">
        <v>2500</v>
      </c>
      <c r="F734">
        <v>-8600982.154</v>
      </c>
    </row>
    <row r="735">
      <c r="A735" t="str">
        <v>Bangalore</v>
      </c>
      <c r="B735" t="str">
        <v/>
      </c>
      <c r="C735">
        <v>11123101100</v>
      </c>
      <c r="D735" t="str">
        <v>TIPS CONTROL A/C</v>
      </c>
      <c r="E735">
        <v>2500</v>
      </c>
      <c r="F735">
        <v>-8600982.154</v>
      </c>
    </row>
    <row r="736">
      <c r="A736" t="str">
        <v>Bangalore</v>
      </c>
      <c r="B736" t="str">
        <v/>
      </c>
      <c r="C736">
        <v>11123101000</v>
      </c>
      <c r="D736" t="str">
        <v>PAID OUT CONTROL A/C</v>
      </c>
      <c r="E736">
        <v>2500</v>
      </c>
      <c r="F736">
        <v>-8600982.154</v>
      </c>
    </row>
    <row r="737">
      <c r="A737" t="str">
        <v>Bangalore</v>
      </c>
      <c r="B737" t="str">
        <v/>
      </c>
      <c r="C737">
        <v>11123100600</v>
      </c>
      <c r="D737" t="str">
        <v>LKP CONTRA A/C</v>
      </c>
      <c r="E737">
        <v>2500</v>
      </c>
      <c r="F737">
        <v>-8600982.154</v>
      </c>
    </row>
    <row r="738">
      <c r="A738" t="str">
        <v>Bangalore</v>
      </c>
      <c r="B738" t="str">
        <v/>
      </c>
      <c r="C738">
        <v>11123100000</v>
      </c>
      <c r="D738" t="str">
        <v>CASH IN HAND</v>
      </c>
      <c r="E738">
        <v>2500</v>
      </c>
      <c r="F738">
        <v>-8600982.154</v>
      </c>
    </row>
    <row r="739">
      <c r="A739" t="str">
        <v>Bangalore</v>
      </c>
      <c r="B739" t="str">
        <v/>
      </c>
      <c r="C739">
        <v>11122000377</v>
      </c>
      <c r="D739" t="str">
        <v>ADDITIONAL CESS INWARD</v>
      </c>
      <c r="E739">
        <v>2500</v>
      </c>
      <c r="F739">
        <v>-8600982.154</v>
      </c>
    </row>
    <row r="740">
      <c r="A740" t="str">
        <v>Bangalore</v>
      </c>
      <c r="B740" t="str">
        <v/>
      </c>
      <c r="C740">
        <v>11122000376</v>
      </c>
      <c r="D740" t="str">
        <v>GST INPUT RECOVERABLE ACCOUNT</v>
      </c>
      <c r="E740">
        <v>2500</v>
      </c>
      <c r="F740">
        <v>-8600982.154</v>
      </c>
    </row>
    <row r="741">
      <c r="A741" t="str">
        <v>Bangalore</v>
      </c>
      <c r="B741" t="str">
        <v/>
      </c>
      <c r="C741">
        <v>11122000375</v>
      </c>
      <c r="D741" t="str">
        <v>GST CONTROL INPUT A/C</v>
      </c>
      <c r="E741">
        <v>2500</v>
      </c>
      <c r="F741">
        <v>-8600982.154</v>
      </c>
    </row>
    <row r="742">
      <c r="A742" t="str">
        <v>Bangalore</v>
      </c>
      <c r="B742" t="str">
        <v/>
      </c>
      <c r="C742">
        <v>11122000357</v>
      </c>
      <c r="D742" t="str">
        <v>IGST INWARD A/C - 18%</v>
      </c>
      <c r="E742">
        <v>2500</v>
      </c>
      <c r="F742">
        <v>-8600982.154</v>
      </c>
    </row>
    <row r="743">
      <c r="A743" t="str">
        <v>Bangalore</v>
      </c>
      <c r="B743" t="str">
        <v/>
      </c>
      <c r="C743">
        <v>11122000356</v>
      </c>
      <c r="D743" t="str">
        <v>IGST INWARD A/C - 12%</v>
      </c>
      <c r="E743">
        <v>2500</v>
      </c>
      <c r="F743">
        <v>-8600982.154</v>
      </c>
    </row>
    <row r="744">
      <c r="A744" t="str">
        <v>Bangalore</v>
      </c>
      <c r="B744" t="str">
        <v/>
      </c>
      <c r="C744">
        <v>11122000355</v>
      </c>
      <c r="D744" t="str">
        <v>IGST INWARD A/C - 5%</v>
      </c>
      <c r="E744">
        <v>2500</v>
      </c>
      <c r="F744">
        <v>-8600982.154</v>
      </c>
    </row>
    <row r="745">
      <c r="A745" t="str">
        <v>Bangalore</v>
      </c>
      <c r="B745" t="str">
        <v/>
      </c>
      <c r="C745">
        <v>11122000354</v>
      </c>
      <c r="D745" t="str">
        <v>SGST INWARD A/C - 14%</v>
      </c>
      <c r="E745">
        <v>2500</v>
      </c>
      <c r="F745">
        <v>-8600982.154</v>
      </c>
    </row>
    <row r="746">
      <c r="A746" t="str">
        <v>Bangalore</v>
      </c>
      <c r="B746" t="str">
        <v/>
      </c>
      <c r="C746">
        <v>11122000353</v>
      </c>
      <c r="D746" t="str">
        <v>SGST INWARD A/C - 9%</v>
      </c>
      <c r="E746">
        <v>2500</v>
      </c>
      <c r="F746">
        <v>-8600982.154</v>
      </c>
    </row>
    <row r="747">
      <c r="A747" t="str">
        <v>Bangalore</v>
      </c>
      <c r="B747" t="str">
        <v/>
      </c>
      <c r="C747">
        <v>11122000352</v>
      </c>
      <c r="D747" t="str">
        <v>SGST INWARD A/C - 6%</v>
      </c>
      <c r="E747">
        <v>2500</v>
      </c>
      <c r="F747">
        <v>-8600982.154</v>
      </c>
    </row>
    <row r="748">
      <c r="A748" t="str">
        <v>Bangalore</v>
      </c>
      <c r="B748" t="str">
        <v/>
      </c>
      <c r="C748">
        <v>11122000351</v>
      </c>
      <c r="D748" t="str">
        <v>SGST INWARD A/C - 2.5%</v>
      </c>
      <c r="E748">
        <v>2500</v>
      </c>
      <c r="F748">
        <v>-8600982.154</v>
      </c>
    </row>
    <row r="749">
      <c r="A749" t="str">
        <v>Bangalore</v>
      </c>
      <c r="B749" t="str">
        <v/>
      </c>
      <c r="C749">
        <v>11122000350</v>
      </c>
      <c r="D749" t="str">
        <v>CGST INWARD A/C - 14%</v>
      </c>
      <c r="E749">
        <v>2500</v>
      </c>
      <c r="F749">
        <v>-8600982.154</v>
      </c>
    </row>
    <row r="750">
      <c r="A750" t="str">
        <v>Bangalore</v>
      </c>
      <c r="B750" t="str">
        <v/>
      </c>
      <c r="C750">
        <v>11122000349</v>
      </c>
      <c r="D750" t="str">
        <v>CGST INWARD A/C - 9%</v>
      </c>
      <c r="E750">
        <v>2500</v>
      </c>
      <c r="F750">
        <v>-8600982.154</v>
      </c>
    </row>
    <row r="751">
      <c r="A751" t="str">
        <v>Bangalore</v>
      </c>
      <c r="B751" t="str">
        <v/>
      </c>
      <c r="C751">
        <v>11122000348</v>
      </c>
      <c r="D751" t="str">
        <v>CGST INWARD A/C - 6%</v>
      </c>
      <c r="E751">
        <v>2500</v>
      </c>
      <c r="F751">
        <v>-8600982.154</v>
      </c>
    </row>
    <row r="752">
      <c r="A752" t="str">
        <v>Bangalore</v>
      </c>
      <c r="B752" t="str">
        <v/>
      </c>
      <c r="C752">
        <v>11122000341</v>
      </c>
      <c r="D752" t="str">
        <v>CGST INWARDS A/C - 2.5%</v>
      </c>
      <c r="E752">
        <v>2500</v>
      </c>
      <c r="F752">
        <v>-8600982.154</v>
      </c>
    </row>
    <row r="753">
      <c r="A753" t="str">
        <v>Bangalore</v>
      </c>
      <c r="B753" t="str">
        <v/>
      </c>
      <c r="C753">
        <v>11122000300</v>
      </c>
      <c r="D753" t="str">
        <v>Notice Pay Recoverable – Asset</v>
      </c>
      <c r="E753">
        <v>2500</v>
      </c>
      <c r="F753">
        <v>-8600982.154</v>
      </c>
    </row>
    <row r="754">
      <c r="A754" t="str">
        <v>Bangalore</v>
      </c>
      <c r="B754" t="str">
        <v/>
      </c>
      <c r="C754">
        <v>11122000200</v>
      </c>
      <c r="D754" t="str">
        <v>GUEST LEDGER</v>
      </c>
      <c r="E754">
        <v>2500</v>
      </c>
      <c r="F754">
        <v>-8600982.154</v>
      </c>
    </row>
    <row r="755">
      <c r="A755" t="str">
        <v>Bangalore</v>
      </c>
      <c r="B755" t="str">
        <v/>
      </c>
      <c r="C755">
        <v>11122000101</v>
      </c>
      <c r="D755" t="str">
        <v>CITY LEDGER CONTRA ACCOUNT</v>
      </c>
      <c r="E755">
        <v>2500</v>
      </c>
      <c r="F755">
        <v>-8600982.154</v>
      </c>
    </row>
    <row r="756">
      <c r="A756" t="str">
        <v>Bangalore</v>
      </c>
      <c r="B756" t="str">
        <v/>
      </c>
      <c r="C756">
        <v>11122000000</v>
      </c>
      <c r="D756" t="str">
        <v>SUNDRY DEBTORS</v>
      </c>
      <c r="E756">
        <v>2500</v>
      </c>
      <c r="F756">
        <v>-8600982.154</v>
      </c>
    </row>
    <row r="757">
      <c r="A757" t="str">
        <v>Bangalore</v>
      </c>
      <c r="B757" t="str">
        <v/>
      </c>
      <c r="C757">
        <v>11121002600</v>
      </c>
      <c r="D757" t="str">
        <v>INVENTORY - KITCHENWARE</v>
      </c>
      <c r="E757">
        <v>2500</v>
      </c>
      <c r="F757">
        <v>-8600982.154</v>
      </c>
    </row>
    <row r="758">
      <c r="A758" t="str">
        <v>Bangalore</v>
      </c>
      <c r="B758" t="str">
        <v/>
      </c>
      <c r="C758">
        <v>11121002200</v>
      </c>
      <c r="D758" t="str">
        <v>INVENTORY - GLASSWARE &amp; HOLLOW</v>
      </c>
      <c r="E758">
        <v>2500</v>
      </c>
      <c r="F758">
        <v>-8600982.154</v>
      </c>
    </row>
    <row r="759">
      <c r="A759" t="str">
        <v>Bangalore</v>
      </c>
      <c r="B759" t="str">
        <v/>
      </c>
      <c r="C759">
        <v>11121002000</v>
      </c>
      <c r="D759" t="str">
        <v>INVENTORY - CUTLERIES</v>
      </c>
      <c r="E759">
        <v>2500</v>
      </c>
      <c r="F759">
        <v>-8600982.154</v>
      </c>
    </row>
    <row r="760">
      <c r="A760" t="str">
        <v>Bangalore</v>
      </c>
      <c r="B760" t="str">
        <v/>
      </c>
      <c r="C760">
        <v>11121001900</v>
      </c>
      <c r="D760" t="str">
        <v>INVENTORY - STATIONERY</v>
      </c>
      <c r="E760">
        <v>2500</v>
      </c>
      <c r="F760">
        <v>-8600982.154</v>
      </c>
    </row>
    <row r="761">
      <c r="A761" t="str">
        <v>Bangalore</v>
      </c>
      <c r="B761" t="str">
        <v/>
      </c>
      <c r="C761">
        <v>11121001800</v>
      </c>
      <c r="D761" t="str">
        <v>INVENTORY - ENGINEERING</v>
      </c>
      <c r="E761">
        <v>2500</v>
      </c>
      <c r="F761">
        <v>-8600982.154</v>
      </c>
    </row>
    <row r="762">
      <c r="A762" t="str">
        <v>Bangalore</v>
      </c>
      <c r="B762" t="str">
        <v/>
      </c>
      <c r="C762">
        <v>11121001713</v>
      </c>
      <c r="D762" t="str">
        <v>INVENTORY - AUM SHOP</v>
      </c>
      <c r="E762">
        <v>2500</v>
      </c>
      <c r="F762">
        <v>-8600982.154</v>
      </c>
    </row>
    <row r="763">
      <c r="A763" t="str">
        <v>Bangalore</v>
      </c>
      <c r="B763" t="str">
        <v/>
      </c>
      <c r="C763">
        <v>11121001603</v>
      </c>
      <c r="D763" t="str">
        <v>INVENTORY - PACKING MATERIALS</v>
      </c>
      <c r="E763">
        <v>2500</v>
      </c>
      <c r="F763">
        <v>-8600982.154</v>
      </c>
    </row>
    <row r="764">
      <c r="A764" t="str">
        <v>Bangalore</v>
      </c>
      <c r="B764" t="str">
        <v/>
      </c>
      <c r="C764">
        <v>11121001500</v>
      </c>
      <c r="D764" t="str">
        <v>INVENTORY - CONSUMABLES</v>
      </c>
      <c r="E764">
        <v>2500</v>
      </c>
      <c r="F764">
        <v>-8600982.154</v>
      </c>
    </row>
    <row r="765">
      <c r="A765" t="str">
        <v>Bangalore</v>
      </c>
      <c r="B765" t="str">
        <v/>
      </c>
      <c r="C765">
        <v>11121001400</v>
      </c>
      <c r="D765" t="str">
        <v>INVENTORY - FURNISHING/DRAPE</v>
      </c>
      <c r="E765">
        <v>2500</v>
      </c>
      <c r="F765">
        <v>-8600982.154</v>
      </c>
    </row>
    <row r="766">
      <c r="A766" t="str">
        <v>Bangalore</v>
      </c>
      <c r="B766" t="str">
        <v/>
      </c>
      <c r="C766">
        <v>11121001300</v>
      </c>
      <c r="D766" t="str">
        <v>INVENTORY - LAUNDRY</v>
      </c>
      <c r="E766">
        <v>2500</v>
      </c>
      <c r="F766">
        <v>-8600982.154</v>
      </c>
    </row>
    <row r="767">
      <c r="A767" t="str">
        <v>Bangalore</v>
      </c>
      <c r="B767" t="str">
        <v/>
      </c>
      <c r="C767">
        <v>11121001200</v>
      </c>
      <c r="D767" t="str">
        <v>INVENTORY - UNIFORM</v>
      </c>
      <c r="E767">
        <v>2500</v>
      </c>
      <c r="F767">
        <v>-8600982.154</v>
      </c>
    </row>
    <row r="768">
      <c r="A768" t="str">
        <v>Bangalore</v>
      </c>
      <c r="B768" t="str">
        <v/>
      </c>
      <c r="C768">
        <v>11121001100</v>
      </c>
      <c r="D768" t="str">
        <v>INVENTORY - LINEN F&amp;B</v>
      </c>
      <c r="E768">
        <v>2500</v>
      </c>
      <c r="F768">
        <v>-8600982.154</v>
      </c>
    </row>
    <row r="769">
      <c r="A769" t="str">
        <v>Bangalore</v>
      </c>
      <c r="B769" t="str">
        <v/>
      </c>
      <c r="C769">
        <v>11121001000</v>
      </c>
      <c r="D769" t="str">
        <v>INVENTORY - LINEN ROOMS</v>
      </c>
      <c r="E769">
        <v>2500</v>
      </c>
      <c r="F769">
        <v>-8600982.154</v>
      </c>
    </row>
    <row r="770">
      <c r="A770" t="str">
        <v>Bangalore</v>
      </c>
      <c r="B770" t="str">
        <v/>
      </c>
      <c r="C770">
        <v>11121000900</v>
      </c>
      <c r="D770" t="str">
        <v>INVENTORY - GUEST SUPPLIES</v>
      </c>
      <c r="E770">
        <v>2500</v>
      </c>
      <c r="F770">
        <v>-8600982.154</v>
      </c>
    </row>
    <row r="771">
      <c r="A771" t="str">
        <v>Bangalore</v>
      </c>
      <c r="B771" t="str">
        <v/>
      </c>
      <c r="C771">
        <v>11121000800</v>
      </c>
      <c r="D771" t="str">
        <v>INVENTORY - HOUSEKEEPING</v>
      </c>
      <c r="E771">
        <v>2500</v>
      </c>
      <c r="F771">
        <v>-8600982.154</v>
      </c>
    </row>
    <row r="772">
      <c r="A772" t="str">
        <v>Bangalore</v>
      </c>
      <c r="B772" t="str">
        <v/>
      </c>
      <c r="C772">
        <v>11121000700</v>
      </c>
      <c r="D772" t="str">
        <v>INVENTORY - TOBACCO</v>
      </c>
      <c r="E772">
        <v>2500</v>
      </c>
      <c r="F772">
        <v>-8600982.154</v>
      </c>
    </row>
    <row r="773">
      <c r="A773" t="str">
        <v>Bangalore</v>
      </c>
      <c r="B773" t="str">
        <v/>
      </c>
      <c r="C773">
        <v>11121000600</v>
      </c>
      <c r="D773" t="str">
        <v>BEV PURCHASE LIQUOR-IMPORTED</v>
      </c>
      <c r="E773">
        <v>2500</v>
      </c>
      <c r="F773">
        <v>-8600982.154</v>
      </c>
    </row>
    <row r="774">
      <c r="A774" t="str">
        <v>Bangalore</v>
      </c>
      <c r="B774" t="str">
        <v/>
      </c>
      <c r="C774">
        <v>11121000500</v>
      </c>
      <c r="D774" t="str">
        <v>INVENTORY - LIQUOR</v>
      </c>
      <c r="E774">
        <v>2500</v>
      </c>
      <c r="F774">
        <v>-8600982.154</v>
      </c>
    </row>
    <row r="775">
      <c r="A775" t="str">
        <v>Bangalore</v>
      </c>
      <c r="B775" t="str">
        <v/>
      </c>
      <c r="C775">
        <v>11121000300</v>
      </c>
      <c r="D775" t="str">
        <v>INVENTORY - SOFT DRINKS</v>
      </c>
      <c r="E775">
        <v>2500</v>
      </c>
      <c r="F775">
        <v>-8600982.154</v>
      </c>
    </row>
    <row r="776">
      <c r="A776" t="str">
        <v>Bangalore</v>
      </c>
      <c r="B776" t="str">
        <v/>
      </c>
      <c r="C776">
        <v>11121000100</v>
      </c>
      <c r="D776" t="str">
        <v>INVENTORY - FOOD</v>
      </c>
      <c r="E776">
        <v>2500</v>
      </c>
      <c r="F776">
        <v>-8600982.154</v>
      </c>
    </row>
    <row r="777">
      <c r="A777" t="str">
        <v>Bangalore</v>
      </c>
      <c r="B777" t="str">
        <v/>
      </c>
      <c r="C777">
        <v>11114000200</v>
      </c>
      <c r="D777" t="str">
        <v>P&amp;M X-RAY BAGAGE MACHINE</v>
      </c>
      <c r="E777">
        <v>2500</v>
      </c>
      <c r="F777">
        <v>-8600982.154</v>
      </c>
    </row>
    <row r="778">
      <c r="A778" t="str">
        <v>Bangalore</v>
      </c>
      <c r="B778" t="str">
        <v/>
      </c>
      <c r="C778">
        <v>11114000100</v>
      </c>
      <c r="D778" t="str">
        <v>CAPITAL WORK IN PROGRESS</v>
      </c>
      <c r="E778">
        <v>2500</v>
      </c>
      <c r="F778">
        <v>-8600982.154</v>
      </c>
    </row>
    <row r="779">
      <c r="A779" t="str">
        <v>Bangalore</v>
      </c>
      <c r="B779" t="str">
        <v/>
      </c>
      <c r="C779">
        <v>11114000000</v>
      </c>
      <c r="D779" t="str">
        <v>ASSETS (MINOR LESS THAN 5000)</v>
      </c>
      <c r="E779">
        <v>2500</v>
      </c>
      <c r="F779">
        <v>-8600982.154</v>
      </c>
    </row>
    <row r="780">
      <c r="A780" t="str">
        <v>Bangalore</v>
      </c>
      <c r="B780" t="str">
        <v/>
      </c>
      <c r="C780">
        <v>11113001300</v>
      </c>
      <c r="D780" t="str">
        <v>INTANGIBLE ASSET</v>
      </c>
      <c r="E780">
        <v>2500</v>
      </c>
      <c r="F780">
        <v>-8600982.154</v>
      </c>
    </row>
    <row r="781">
      <c r="A781" t="str">
        <v>Bangalore</v>
      </c>
      <c r="B781" t="str">
        <v/>
      </c>
      <c r="C781">
        <v>11113001200</v>
      </c>
      <c r="D781" t="str">
        <v>P&amp;M TELEPHONE EXCHANGE</v>
      </c>
      <c r="E781">
        <v>2500</v>
      </c>
      <c r="F781">
        <v>-8600982.154</v>
      </c>
    </row>
    <row r="782">
      <c r="A782" t="str">
        <v>Bangalore</v>
      </c>
      <c r="B782" t="str">
        <v/>
      </c>
      <c r="C782">
        <v>11113001000</v>
      </c>
      <c r="D782" t="str">
        <v>P&amp;M BEAUTY PARLOUR</v>
      </c>
      <c r="E782">
        <v>2500</v>
      </c>
      <c r="F782">
        <v>-8600982.154</v>
      </c>
    </row>
    <row r="783">
      <c r="A783" t="str">
        <v>Bangalore</v>
      </c>
      <c r="B783" t="str">
        <v/>
      </c>
      <c r="C783">
        <v>11113000900</v>
      </c>
      <c r="D783" t="str">
        <v>P&amp;M DG SETS</v>
      </c>
      <c r="E783">
        <v>2500</v>
      </c>
      <c r="F783">
        <v>-8600982.154</v>
      </c>
    </row>
    <row r="784">
      <c r="A784" t="str">
        <v>Bangalore</v>
      </c>
      <c r="B784" t="str">
        <v/>
      </c>
      <c r="C784">
        <v>11113000700</v>
      </c>
      <c r="D784" t="str">
        <v>P&amp;M COLD STORAGE\CONDENSING UN</v>
      </c>
      <c r="E784">
        <v>2500</v>
      </c>
      <c r="F784">
        <v>-8600982.154</v>
      </c>
    </row>
    <row r="785">
      <c r="A785" t="str">
        <v>Bangalore</v>
      </c>
      <c r="B785" t="str">
        <v/>
      </c>
      <c r="C785">
        <v>11113000500</v>
      </c>
      <c r="D785" t="str">
        <v>P&amp;M BOILER \ STEAM SYSTEM</v>
      </c>
      <c r="E785">
        <v>2500</v>
      </c>
      <c r="F785">
        <v>-8600982.154</v>
      </c>
    </row>
    <row r="786">
      <c r="A786" t="str">
        <v>Bangalore</v>
      </c>
      <c r="B786" t="str">
        <v/>
      </c>
      <c r="C786">
        <v>11113000305</v>
      </c>
      <c r="D786" t="str">
        <v>SOFTWARE TALLY-FOOD TRUCK</v>
      </c>
      <c r="E786">
        <v>2500</v>
      </c>
      <c r="F786">
        <v>-8600982.154</v>
      </c>
    </row>
    <row r="787">
      <c r="A787" t="str">
        <v>Bangalore</v>
      </c>
      <c r="B787" t="str">
        <v/>
      </c>
      <c r="C787">
        <v>11113000304</v>
      </c>
      <c r="D787" t="str">
        <v>OFFICE EQUIPMENT-FOOD TRCUK</v>
      </c>
      <c r="E787">
        <v>2500</v>
      </c>
      <c r="F787">
        <v>-8600982.154</v>
      </c>
    </row>
    <row r="788">
      <c r="A788" t="str">
        <v>Bangalore</v>
      </c>
      <c r="B788" t="str">
        <v/>
      </c>
      <c r="C788">
        <v>11113000303</v>
      </c>
      <c r="D788" t="str">
        <v>KITCHEN EQUIPMENT-FOOD TRUCK</v>
      </c>
      <c r="E788">
        <v>2500</v>
      </c>
      <c r="F788">
        <v>-8600982.154</v>
      </c>
    </row>
    <row r="789">
      <c r="A789" t="str">
        <v>Bangalore</v>
      </c>
      <c r="B789" t="str">
        <v/>
      </c>
      <c r="C789">
        <v>11113000302</v>
      </c>
      <c r="D789" t="str">
        <v>GENERATOR SET-FOOD TRUCK</v>
      </c>
      <c r="E789">
        <v>2500</v>
      </c>
      <c r="F789">
        <v>-8600982.154</v>
      </c>
    </row>
    <row r="790">
      <c r="A790" t="str">
        <v>Bangalore</v>
      </c>
      <c r="B790" t="str">
        <v/>
      </c>
      <c r="C790">
        <v>11113000301</v>
      </c>
      <c r="D790" t="str">
        <v>FOOD TRUCK ASSET</v>
      </c>
      <c r="E790">
        <v>2500</v>
      </c>
      <c r="F790">
        <v>-8600982.154</v>
      </c>
    </row>
    <row r="791">
      <c r="A791" t="str">
        <v>Bangalore</v>
      </c>
      <c r="B791" t="str">
        <v/>
      </c>
      <c r="C791">
        <v>11113000300</v>
      </c>
      <c r="D791" t="str">
        <v>BUILDING</v>
      </c>
      <c r="E791">
        <v>2500</v>
      </c>
      <c r="F791">
        <v>-8600982.154</v>
      </c>
    </row>
    <row r="792">
      <c r="A792" t="str">
        <v>Bangalore</v>
      </c>
      <c r="B792" t="str">
        <v/>
      </c>
      <c r="C792">
        <v>11113000000</v>
      </c>
      <c r="D792" t="str">
        <v>VEHICLE ACCOUNT</v>
      </c>
      <c r="E792">
        <v>2500</v>
      </c>
      <c r="F792">
        <v>-8600982.154</v>
      </c>
    </row>
    <row r="793">
      <c r="A793" t="str">
        <v>Bangalore</v>
      </c>
      <c r="B793" t="str">
        <v/>
      </c>
      <c r="C793">
        <v>11112000000</v>
      </c>
      <c r="D793" t="str">
        <v>FURNITURE &amp; FIXTURE</v>
      </c>
      <c r="E793">
        <v>2500</v>
      </c>
      <c r="F793">
        <v>-8600982.154</v>
      </c>
    </row>
    <row r="794">
      <c r="A794" t="str">
        <v>Bangalore</v>
      </c>
      <c r="B794" t="str">
        <v/>
      </c>
      <c r="C794">
        <v>11111001800</v>
      </c>
      <c r="D794" t="str">
        <v>P &amp; M ST PLANT</v>
      </c>
      <c r="E794">
        <v>2500</v>
      </c>
      <c r="F794">
        <v>-8600982.154</v>
      </c>
    </row>
    <row r="795">
      <c r="A795" t="str">
        <v>Bangalore</v>
      </c>
      <c r="B795" t="str">
        <v/>
      </c>
      <c r="C795">
        <v>11111001700</v>
      </c>
      <c r="D795" t="str">
        <v>P&amp;M TELEVISION</v>
      </c>
      <c r="E795">
        <v>2500</v>
      </c>
      <c r="F795">
        <v>-8600982.154</v>
      </c>
    </row>
    <row r="796">
      <c r="A796" t="str">
        <v>Bangalore</v>
      </c>
      <c r="B796" t="str">
        <v/>
      </c>
      <c r="C796">
        <v>11111001500</v>
      </c>
      <c r="D796" t="str">
        <v>P&amp;M MINIBAR</v>
      </c>
      <c r="E796">
        <v>2500</v>
      </c>
      <c r="F796">
        <v>-8600982.154</v>
      </c>
    </row>
    <row r="797">
      <c r="A797" t="str">
        <v>Bangalore</v>
      </c>
      <c r="B797" t="str">
        <v/>
      </c>
      <c r="C797">
        <v>11111001400</v>
      </c>
      <c r="D797" t="str">
        <v>P&amp;M WATER FILTER</v>
      </c>
      <c r="E797">
        <v>2500</v>
      </c>
      <c r="F797">
        <v>-8600982.154</v>
      </c>
    </row>
    <row r="798">
      <c r="A798" t="str">
        <v>Bangalore</v>
      </c>
      <c r="B798" t="str">
        <v/>
      </c>
      <c r="C798">
        <v>11111001300</v>
      </c>
      <c r="D798" t="str">
        <v>P&amp;M VOLTAGE STABLIZER</v>
      </c>
      <c r="E798">
        <v>2500</v>
      </c>
      <c r="F798">
        <v>-8600982.154</v>
      </c>
    </row>
    <row r="799">
      <c r="A799" t="str">
        <v>Bangalore</v>
      </c>
      <c r="B799" t="str">
        <v/>
      </c>
      <c r="C799">
        <v>11111001200</v>
      </c>
      <c r="D799" t="str">
        <v>P&amp;M PUMPS</v>
      </c>
      <c r="E799">
        <v>2500</v>
      </c>
      <c r="F799">
        <v>-8600982.154</v>
      </c>
    </row>
    <row r="800">
      <c r="A800" t="str">
        <v>Bangalore</v>
      </c>
      <c r="B800" t="str">
        <v/>
      </c>
      <c r="C800">
        <v>11111001100</v>
      </c>
      <c r="D800" t="str">
        <v>P&amp;M PLUMB &amp; SANITATION</v>
      </c>
      <c r="E800">
        <v>2500</v>
      </c>
      <c r="F800">
        <v>-8600982.154</v>
      </c>
    </row>
    <row r="801">
      <c r="A801" t="str">
        <v>Bangalore</v>
      </c>
      <c r="B801" t="str">
        <v/>
      </c>
      <c r="C801">
        <v>11111001000</v>
      </c>
      <c r="D801" t="str">
        <v>P&amp;M OFFICE EQUIP</v>
      </c>
      <c r="E801">
        <v>2500</v>
      </c>
      <c r="F801">
        <v>-8600982.154</v>
      </c>
    </row>
    <row r="802">
      <c r="A802" t="str">
        <v>Bangalore</v>
      </c>
      <c r="B802" t="str">
        <v/>
      </c>
      <c r="C802">
        <v>11111000900</v>
      </c>
      <c r="D802" t="str">
        <v>P&amp;M MUSIC &amp; SOUND SYS</v>
      </c>
      <c r="E802">
        <v>2500</v>
      </c>
      <c r="F802">
        <v>-8600982.154</v>
      </c>
    </row>
    <row r="803">
      <c r="A803" t="str">
        <v>Bangalore</v>
      </c>
      <c r="B803" t="str">
        <v/>
      </c>
      <c r="C803">
        <v>11111000800</v>
      </c>
      <c r="D803" t="str">
        <v>P&amp;M LAUNDRY EQUIP</v>
      </c>
      <c r="E803">
        <v>2500</v>
      </c>
      <c r="F803">
        <v>-8600982.154</v>
      </c>
    </row>
    <row r="804">
      <c r="A804" t="str">
        <v>Bangalore</v>
      </c>
      <c r="B804" t="str">
        <v/>
      </c>
      <c r="C804">
        <v>11111000700</v>
      </c>
      <c r="D804" t="str">
        <v>P&amp;M KITCHEN EQUIP</v>
      </c>
      <c r="E804">
        <v>2500</v>
      </c>
      <c r="F804">
        <v>-8600982.154</v>
      </c>
    </row>
    <row r="805">
      <c r="A805" t="str">
        <v>Bangalore</v>
      </c>
      <c r="B805" t="str">
        <v/>
      </c>
      <c r="C805">
        <v>11111000600</v>
      </c>
      <c r="D805" t="str">
        <v>P&amp;M HOUSEKEEPING</v>
      </c>
      <c r="E805">
        <v>2500</v>
      </c>
      <c r="F805">
        <v>-8600982.154</v>
      </c>
    </row>
    <row r="806">
      <c r="A806" t="str">
        <v>Bangalore</v>
      </c>
      <c r="B806" t="str">
        <v/>
      </c>
      <c r="C806">
        <v>11111000500</v>
      </c>
      <c r="D806" t="str">
        <v>P&amp;M HEALTH CLUB</v>
      </c>
      <c r="E806">
        <v>2500</v>
      </c>
      <c r="F806">
        <v>-8600982.154</v>
      </c>
    </row>
    <row r="807">
      <c r="A807" t="str">
        <v>Bangalore</v>
      </c>
      <c r="B807" t="str">
        <v/>
      </c>
      <c r="C807">
        <v>11111000300</v>
      </c>
      <c r="D807" t="str">
        <v>P&amp;M ELECTRICAL</v>
      </c>
      <c r="E807">
        <v>2500</v>
      </c>
      <c r="F807">
        <v>-8600982.154</v>
      </c>
    </row>
    <row r="808">
      <c r="A808" t="str">
        <v>Bangalore</v>
      </c>
      <c r="B808" t="str">
        <v/>
      </c>
      <c r="C808">
        <v>11111000200</v>
      </c>
      <c r="D808" t="str">
        <v>P&amp;M COMPUTER</v>
      </c>
      <c r="E808">
        <v>2500</v>
      </c>
      <c r="F808">
        <v>-8600982.154</v>
      </c>
    </row>
    <row r="809">
      <c r="A809" t="str">
        <v>Bangalore</v>
      </c>
      <c r="B809" t="str">
        <v/>
      </c>
      <c r="C809">
        <v>11111000100</v>
      </c>
      <c r="D809" t="str">
        <v>P&amp;M AC &amp; REFG</v>
      </c>
      <c r="E809">
        <v>2500</v>
      </c>
      <c r="F809">
        <v>-8600982.154</v>
      </c>
    </row>
    <row r="810">
      <c r="A810" t="str">
        <v>Bangalore</v>
      </c>
      <c r="B810" t="str">
        <v/>
      </c>
      <c r="C810">
        <v>11111000000</v>
      </c>
      <c r="D810" t="str">
        <v>PLANT &amp; MACHINERY</v>
      </c>
      <c r="E810">
        <v>2500</v>
      </c>
      <c r="F810">
        <v>-8600982.154</v>
      </c>
    </row>
    <row r="811">
      <c r="A811" t="str">
        <v>Bangalore</v>
      </c>
      <c r="B811" t="str">
        <v/>
      </c>
      <c r="C811">
        <v>124300132</v>
      </c>
      <c r="D811" t="str">
        <v>TDS RECOVERABLE FY 22-23</v>
      </c>
      <c r="E811">
        <v>2500</v>
      </c>
      <c r="F811">
        <v>-8600982.154</v>
      </c>
    </row>
    <row r="812">
      <c r="A812" t="str">
        <v>Bangalore</v>
      </c>
      <c r="B812" t="str">
        <v/>
      </c>
      <c r="C812">
        <v>124300131</v>
      </c>
      <c r="D812" t="str">
        <v>TCS RECOVERABLE FY 21-22</v>
      </c>
      <c r="E812">
        <v>2500</v>
      </c>
      <c r="F812">
        <v>-8600982.154</v>
      </c>
    </row>
    <row r="813">
      <c r="A813" t="str">
        <v>Bangalore</v>
      </c>
      <c r="B813" t="str">
        <v/>
      </c>
      <c r="C813">
        <v>124100101</v>
      </c>
      <c r="D813" t="str">
        <v>SUNDRY CREDITORS ADVANCES</v>
      </c>
      <c r="E813">
        <v>2500</v>
      </c>
      <c r="F813">
        <v>-8600982.154</v>
      </c>
    </row>
    <row r="814">
      <c r="A814" t="str">
        <v>Bangalore</v>
      </c>
      <c r="B814" t="str">
        <v/>
      </c>
      <c r="C814">
        <v>11230001107</v>
      </c>
      <c r="D814" t="str">
        <v>Acc dep - Computer</v>
      </c>
      <c r="E814">
        <v>2500</v>
      </c>
      <c r="F814">
        <v>-8600982.154</v>
      </c>
    </row>
    <row r="815">
      <c r="A815" t="str">
        <v>Bangalore</v>
      </c>
      <c r="B815" t="str">
        <v/>
      </c>
      <c r="C815">
        <v>11230001106</v>
      </c>
      <c r="D815" t="str">
        <v>Acc_Dep_Office equip</v>
      </c>
      <c r="E815">
        <v>2500</v>
      </c>
      <c r="F815">
        <v>-8600982.154</v>
      </c>
    </row>
    <row r="816">
      <c r="A816" t="str">
        <v>Bangalore</v>
      </c>
      <c r="B816" t="str">
        <v/>
      </c>
      <c r="C816">
        <v>11230001105</v>
      </c>
      <c r="D816" t="str">
        <v>Acc_Dep_Vehicle</v>
      </c>
      <c r="E816">
        <v>2500</v>
      </c>
      <c r="F816">
        <v>-8600982.154</v>
      </c>
    </row>
    <row r="817">
      <c r="A817" t="str">
        <v>Bangalore</v>
      </c>
      <c r="B817" t="str">
        <v/>
      </c>
      <c r="C817">
        <v>11230001104</v>
      </c>
      <c r="D817" t="str">
        <v>Acc_Dep_Furniture&amp; Fixtures</v>
      </c>
      <c r="E817">
        <v>2500</v>
      </c>
      <c r="F817">
        <v>-8600982.154</v>
      </c>
    </row>
    <row r="818">
      <c r="A818" t="str">
        <v>Bangalore</v>
      </c>
      <c r="B818" t="str">
        <v/>
      </c>
      <c r="C818">
        <v>11230001103</v>
      </c>
      <c r="D818" t="str">
        <v>Acc_Dep_leasehold building</v>
      </c>
      <c r="E818">
        <v>2500</v>
      </c>
      <c r="F818">
        <v>-8600982.154</v>
      </c>
    </row>
    <row r="819">
      <c r="A819" t="str">
        <v>Bangalore</v>
      </c>
      <c r="B819" t="str">
        <v/>
      </c>
      <c r="C819">
        <v>11230001102</v>
      </c>
      <c r="D819" t="str">
        <v>Acc_Dep_intangible</v>
      </c>
      <c r="E819">
        <v>2500</v>
      </c>
      <c r="F819">
        <v>-8600982.154</v>
      </c>
    </row>
    <row r="820">
      <c r="A820" t="str">
        <v>Bangalore</v>
      </c>
      <c r="B820" t="str">
        <v/>
      </c>
      <c r="C820">
        <v>11230001101</v>
      </c>
      <c r="D820" t="str">
        <v>Acc_ Dep ROU</v>
      </c>
      <c r="E820">
        <v>2500</v>
      </c>
      <c r="F820">
        <v>-8600982.154</v>
      </c>
    </row>
    <row r="821">
      <c r="A821" t="str">
        <v>Bangalore</v>
      </c>
      <c r="B821" t="str">
        <v/>
      </c>
      <c r="C821">
        <v>111000000000</v>
      </c>
      <c r="D821" t="str">
        <v>S D WITH STAR DEN MEDIA</v>
      </c>
      <c r="E821">
        <v>2500</v>
      </c>
      <c r="F821">
        <v>-8600982.154</v>
      </c>
    </row>
    <row r="822">
      <c r="A822" t="str">
        <v>Bangalore</v>
      </c>
      <c r="B822" t="str">
        <v/>
      </c>
      <c r="C822">
        <v>23200081180</v>
      </c>
      <c r="D822" t="str">
        <v>TCS-E-COM FY 2021-22</v>
      </c>
      <c r="E822">
        <v>2500</v>
      </c>
      <c r="F822">
        <v>-8600982.154</v>
      </c>
    </row>
    <row r="823">
      <c r="A823" t="str">
        <v>Bangalore</v>
      </c>
      <c r="B823" t="str">
        <v/>
      </c>
      <c r="C823">
        <v>23200081179</v>
      </c>
      <c r="D823" t="str">
        <v>TCS-E-COM FY 2020-21</v>
      </c>
      <c r="E823">
        <v>2500</v>
      </c>
      <c r="F823">
        <v>-8600982.154</v>
      </c>
    </row>
    <row r="824">
      <c r="A824" t="str">
        <v>Bangalore</v>
      </c>
      <c r="B824" t="str">
        <v/>
      </c>
      <c r="C824">
        <v>23200081177</v>
      </c>
      <c r="D824" t="str">
        <v>TCS-E-COM FY 2019-20</v>
      </c>
      <c r="E824">
        <v>2500</v>
      </c>
      <c r="F824">
        <v>-8600982.154</v>
      </c>
    </row>
    <row r="825">
      <c r="A825" t="str">
        <v>Bangalore</v>
      </c>
      <c r="B825" t="str">
        <v/>
      </c>
      <c r="C825">
        <v>11760000003</v>
      </c>
      <c r="D825" t="str">
        <v>INTEREST EXPENSE - IND AS 116</v>
      </c>
      <c r="E825">
        <v>2500</v>
      </c>
      <c r="F825">
        <v>-8600982.154</v>
      </c>
    </row>
    <row r="826">
      <c r="A826" t="str">
        <v>Bangalore</v>
      </c>
      <c r="B826" t="str">
        <v/>
      </c>
      <c r="C826">
        <v>11760000002</v>
      </c>
      <c r="D826" t="str">
        <v>DEPRECIATION - IND AS 116</v>
      </c>
      <c r="E826">
        <v>2500</v>
      </c>
      <c r="F826">
        <v>-8600982.154</v>
      </c>
    </row>
    <row r="827">
      <c r="A827" t="str">
        <v>Bangalore</v>
      </c>
      <c r="B827" t="str">
        <v/>
      </c>
      <c r="C827">
        <v>11760000000</v>
      </c>
      <c r="D827" t="str">
        <v>DISCOUNTING INTEREST EXP INDAS</v>
      </c>
      <c r="E827">
        <v>2500</v>
      </c>
      <c r="F827">
        <v>-8600982.154</v>
      </c>
    </row>
    <row r="828">
      <c r="A828" t="str">
        <v>Bangalore</v>
      </c>
      <c r="B828" t="str">
        <v/>
      </c>
      <c r="C828">
        <v>11750342209</v>
      </c>
      <c r="D828" t="str">
        <v>MEAL RECOVERY-LL</v>
      </c>
      <c r="E828">
        <v>2500</v>
      </c>
      <c r="F828">
        <v>-8600982.154</v>
      </c>
    </row>
    <row r="829">
      <c r="A829" t="str">
        <v>Bangalore</v>
      </c>
      <c r="B829" t="str">
        <v/>
      </c>
      <c r="C829">
        <v>11750342103</v>
      </c>
      <c r="D829" t="str">
        <v>CO'S CONT TO ESI-LL</v>
      </c>
      <c r="E829">
        <v>2500</v>
      </c>
      <c r="F829">
        <v>-8600982.154</v>
      </c>
    </row>
    <row r="830">
      <c r="A830" t="str">
        <v>Bangalore</v>
      </c>
      <c r="B830" t="str">
        <v/>
      </c>
      <c r="C830">
        <v>11750342002</v>
      </c>
      <c r="D830" t="str">
        <v>BONUS-LL</v>
      </c>
      <c r="E830">
        <v>2500</v>
      </c>
      <c r="F830">
        <v>-8600982.154</v>
      </c>
    </row>
    <row r="831">
      <c r="A831" t="str">
        <v>Bangalore</v>
      </c>
      <c r="B831" t="str">
        <v/>
      </c>
      <c r="C831">
        <v>11750342001</v>
      </c>
      <c r="D831" t="str">
        <v>SALARY- LL</v>
      </c>
      <c r="E831">
        <v>2500</v>
      </c>
      <c r="F831">
        <v>-8600982.154</v>
      </c>
    </row>
    <row r="832">
      <c r="A832" t="str">
        <v>Bangalore</v>
      </c>
      <c r="B832" t="str">
        <v/>
      </c>
      <c r="C832">
        <v>11750243825</v>
      </c>
      <c r="D832" t="str">
        <v>PROFESSIONAL CHARGES-LL</v>
      </c>
      <c r="E832">
        <v>2500</v>
      </c>
      <c r="F832">
        <v>-8600982.154</v>
      </c>
    </row>
    <row r="833">
      <c r="A833" t="str">
        <v>Bangalore</v>
      </c>
      <c r="B833" t="str">
        <v/>
      </c>
      <c r="C833">
        <v>11750243824</v>
      </c>
      <c r="D833" t="str">
        <v>POSTAGE&amp;COURIER-LL</v>
      </c>
      <c r="E833">
        <v>2500</v>
      </c>
      <c r="F833">
        <v>-8600982.154</v>
      </c>
    </row>
    <row r="834">
      <c r="A834" t="str">
        <v>Bangalore</v>
      </c>
      <c r="B834" t="str">
        <v/>
      </c>
      <c r="C834">
        <v>11750243823</v>
      </c>
      <c r="D834" t="str">
        <v>TELEPHONE EXPENSES-LL</v>
      </c>
      <c r="E834">
        <v>2500</v>
      </c>
      <c r="F834">
        <v>-8600982.154</v>
      </c>
    </row>
    <row r="835">
      <c r="A835" t="str">
        <v>Bangalore</v>
      </c>
      <c r="B835" t="str">
        <v/>
      </c>
      <c r="C835">
        <v>11750243822</v>
      </c>
      <c r="D835" t="str">
        <v>PRINTING&amp;STATIONARY-LL</v>
      </c>
      <c r="E835">
        <v>2500</v>
      </c>
      <c r="F835">
        <v>-8600982.154</v>
      </c>
    </row>
    <row r="836">
      <c r="A836" t="str">
        <v>Bangalore</v>
      </c>
      <c r="B836" t="str">
        <v/>
      </c>
      <c r="C836">
        <v>11750242105</v>
      </c>
      <c r="D836" t="str">
        <v>ADMN CHARGES PF- HORTICULTURE</v>
      </c>
      <c r="E836">
        <v>2500</v>
      </c>
      <c r="F836">
        <v>-8600982.154</v>
      </c>
    </row>
    <row r="837">
      <c r="A837" t="str">
        <v>Bangalore</v>
      </c>
      <c r="B837" t="str">
        <v/>
      </c>
      <c r="C837">
        <v>11750242104</v>
      </c>
      <c r="D837" t="str">
        <v>CO'S CONT TO EDLI- HORTICULTUR</v>
      </c>
      <c r="E837">
        <v>2500</v>
      </c>
      <c r="F837">
        <v>-8600982.154</v>
      </c>
    </row>
    <row r="838">
      <c r="A838" t="str">
        <v>Bangalore</v>
      </c>
      <c r="B838" t="str">
        <v/>
      </c>
      <c r="C838">
        <v>11750242103</v>
      </c>
      <c r="D838" t="str">
        <v>CO'S CONT TO ESI- HORTICULTURE</v>
      </c>
      <c r="E838">
        <v>2500</v>
      </c>
      <c r="F838">
        <v>-8600982.154</v>
      </c>
    </row>
    <row r="839">
      <c r="A839" t="str">
        <v>Bangalore</v>
      </c>
      <c r="B839" t="str">
        <v/>
      </c>
      <c r="C839">
        <v>11750242102</v>
      </c>
      <c r="D839" t="str">
        <v>CO'S CONT TO EPS- HORTICULTURE</v>
      </c>
      <c r="E839">
        <v>2500</v>
      </c>
      <c r="F839">
        <v>-8600982.154</v>
      </c>
    </row>
    <row r="840">
      <c r="A840" t="str">
        <v>Bangalore</v>
      </c>
      <c r="B840" t="str">
        <v/>
      </c>
      <c r="C840">
        <v>11750242101</v>
      </c>
      <c r="D840" t="str">
        <v>CO'S CONT TO EPF- HORTICULTURE</v>
      </c>
      <c r="E840">
        <v>2500</v>
      </c>
      <c r="F840">
        <v>-8600982.154</v>
      </c>
    </row>
    <row r="841">
      <c r="A841" t="str">
        <v>Bangalore</v>
      </c>
      <c r="B841" t="str">
        <v/>
      </c>
      <c r="C841">
        <v>11750242002</v>
      </c>
      <c r="D841" t="str">
        <v>BONUS- HORTICULTURE</v>
      </c>
      <c r="E841">
        <v>2500</v>
      </c>
      <c r="F841">
        <v>-8600982.154</v>
      </c>
    </row>
    <row r="842">
      <c r="A842" t="str">
        <v>Bangalore</v>
      </c>
      <c r="B842" t="str">
        <v/>
      </c>
      <c r="C842">
        <v>11750242001</v>
      </c>
      <c r="D842" t="str">
        <v>SALARY- HORTICULTURE</v>
      </c>
      <c r="E842">
        <v>2500</v>
      </c>
      <c r="F842">
        <v>-8600982.154</v>
      </c>
    </row>
    <row r="843">
      <c r="A843" t="str">
        <v>Bangalore</v>
      </c>
      <c r="B843" t="str">
        <v/>
      </c>
      <c r="C843">
        <v>11750241011</v>
      </c>
      <c r="D843" t="str">
        <v>EMP MEAL- HORTICULTURE</v>
      </c>
      <c r="E843">
        <v>2500</v>
      </c>
      <c r="F843">
        <v>-8600982.154</v>
      </c>
    </row>
    <row r="844">
      <c r="A844" t="str">
        <v>Bangalore</v>
      </c>
      <c r="B844" t="str">
        <v/>
      </c>
      <c r="C844">
        <v>11750143807</v>
      </c>
      <c r="D844" t="str">
        <v>R&amp;M TELEPHONE</v>
      </c>
      <c r="E844">
        <v>2500</v>
      </c>
      <c r="F844">
        <v>-8600982.154</v>
      </c>
    </row>
    <row r="845">
      <c r="A845" t="str">
        <v>Bangalore</v>
      </c>
      <c r="B845" t="str">
        <v/>
      </c>
      <c r="C845">
        <v>11750143801</v>
      </c>
      <c r="D845" t="str">
        <v>LOCAL CONVEYANCE-ENGG</v>
      </c>
      <c r="E845">
        <v>2500</v>
      </c>
      <c r="F845">
        <v>-8600982.154</v>
      </c>
    </row>
    <row r="846">
      <c r="A846" t="str">
        <v>Bangalore</v>
      </c>
      <c r="B846" t="str">
        <v/>
      </c>
      <c r="C846">
        <v>11750143660</v>
      </c>
      <c r="D846" t="str">
        <v>PROFESSIONAL CHARGES-ENGG</v>
      </c>
      <c r="E846">
        <v>2500</v>
      </c>
      <c r="F846">
        <v>-8600982.154</v>
      </c>
    </row>
    <row r="847">
      <c r="A847" t="str">
        <v>Bangalore</v>
      </c>
      <c r="B847" t="str">
        <v/>
      </c>
      <c r="C847">
        <v>11750143610</v>
      </c>
      <c r="D847" t="str">
        <v>PRINTING &amp; STATIONARY-ENGG</v>
      </c>
      <c r="E847">
        <v>2500</v>
      </c>
      <c r="F847">
        <v>-8600982.154</v>
      </c>
    </row>
    <row r="848">
      <c r="A848" t="str">
        <v>Bangalore</v>
      </c>
      <c r="B848" t="str">
        <v/>
      </c>
      <c r="C848">
        <v>11750143600</v>
      </c>
      <c r="D848" t="str">
        <v>TELEPHONE EXPENSE-ENGG</v>
      </c>
      <c r="E848">
        <v>2500</v>
      </c>
      <c r="F848">
        <v>-8600982.154</v>
      </c>
    </row>
    <row r="849">
      <c r="A849" t="str">
        <v>Bangalore</v>
      </c>
      <c r="B849" t="str">
        <v/>
      </c>
      <c r="C849">
        <v>11750143551</v>
      </c>
      <c r="D849" t="str">
        <v>RATES &amp; TAXES -ENGG</v>
      </c>
      <c r="E849">
        <v>2500</v>
      </c>
      <c r="F849">
        <v>-8600982.154</v>
      </c>
    </row>
    <row r="850">
      <c r="A850" t="str">
        <v>Bangalore</v>
      </c>
      <c r="B850" t="str">
        <v/>
      </c>
      <c r="C850">
        <v>11750143476</v>
      </c>
      <c r="D850" t="str">
        <v>R&amp;M SWIMMING POOL</v>
      </c>
      <c r="E850">
        <v>2500</v>
      </c>
      <c r="F850">
        <v>-8600982.154</v>
      </c>
    </row>
    <row r="851">
      <c r="A851" t="str">
        <v>Bangalore</v>
      </c>
      <c r="B851" t="str">
        <v/>
      </c>
      <c r="C851">
        <v>11750143475</v>
      </c>
      <c r="D851" t="str">
        <v>R&amp;M GENSET</v>
      </c>
      <c r="E851">
        <v>2500</v>
      </c>
      <c r="F851">
        <v>-8600982.154</v>
      </c>
    </row>
    <row r="852">
      <c r="A852" t="str">
        <v>Bangalore</v>
      </c>
      <c r="B852" t="str">
        <v/>
      </c>
      <c r="C852">
        <v>11750143470</v>
      </c>
      <c r="D852" t="str">
        <v>R&amp;M HEALTH CLUB</v>
      </c>
      <c r="E852">
        <v>2500</v>
      </c>
      <c r="F852">
        <v>-8600982.154</v>
      </c>
    </row>
    <row r="853">
      <c r="A853" t="str">
        <v>Bangalore</v>
      </c>
      <c r="B853" t="str">
        <v/>
      </c>
      <c r="C853">
        <v>11750143410</v>
      </c>
      <c r="D853" t="str">
        <v>R&amp;M BOILER</v>
      </c>
      <c r="E853">
        <v>2500</v>
      </c>
      <c r="F853">
        <v>-8600982.154</v>
      </c>
    </row>
    <row r="854">
      <c r="A854" t="str">
        <v>Bangalore</v>
      </c>
      <c r="B854" t="str">
        <v/>
      </c>
      <c r="C854">
        <v>11750143406</v>
      </c>
      <c r="D854" t="str">
        <v>R&amp;M OTHERS</v>
      </c>
      <c r="E854">
        <v>2500</v>
      </c>
      <c r="F854">
        <v>-8600982.154</v>
      </c>
    </row>
    <row r="855">
      <c r="A855" t="str">
        <v>Bangalore</v>
      </c>
      <c r="B855" t="str">
        <v/>
      </c>
      <c r="C855">
        <v>11750143403</v>
      </c>
      <c r="D855" t="str">
        <v>R&amp;M KITCHEN EQUIPMENT</v>
      </c>
      <c r="E855">
        <v>2500</v>
      </c>
      <c r="F855">
        <v>-8600982.154</v>
      </c>
    </row>
    <row r="856">
      <c r="A856" t="str">
        <v>Bangalore</v>
      </c>
      <c r="B856" t="str">
        <v/>
      </c>
      <c r="C856">
        <v>11750143401</v>
      </c>
      <c r="D856" t="str">
        <v>R&amp;M FURNITURE/FIX</v>
      </c>
      <c r="E856">
        <v>2500</v>
      </c>
      <c r="F856">
        <v>-8600982.154</v>
      </c>
    </row>
    <row r="857">
      <c r="A857" t="str">
        <v>Bangalore</v>
      </c>
      <c r="B857" t="str">
        <v/>
      </c>
      <c r="C857">
        <v>11750143308</v>
      </c>
      <c r="D857" t="str">
        <v>R&amp;M COMPUTER</v>
      </c>
      <c r="E857">
        <v>2500</v>
      </c>
      <c r="F857">
        <v>-8600982.154</v>
      </c>
    </row>
    <row r="858">
      <c r="A858" t="str">
        <v>Bangalore</v>
      </c>
      <c r="B858" t="str">
        <v/>
      </c>
      <c r="C858">
        <v>11750143307</v>
      </c>
      <c r="D858" t="str">
        <v>R&amp;M TV &amp; MUSIC-ENGG</v>
      </c>
      <c r="E858">
        <v>2500</v>
      </c>
      <c r="F858">
        <v>-8600982.154</v>
      </c>
    </row>
    <row r="859">
      <c r="A859" t="str">
        <v>Bangalore</v>
      </c>
      <c r="B859" t="str">
        <v/>
      </c>
      <c r="C859">
        <v>11750143305</v>
      </c>
      <c r="D859" t="str">
        <v>R&amp;M OFFICE EQUIP</v>
      </c>
      <c r="E859">
        <v>2500</v>
      </c>
      <c r="F859">
        <v>-8600982.154</v>
      </c>
    </row>
    <row r="860">
      <c r="A860" t="str">
        <v>Bangalore</v>
      </c>
      <c r="B860" t="str">
        <v/>
      </c>
      <c r="C860">
        <v>11750143304</v>
      </c>
      <c r="D860" t="str">
        <v>R&amp;M MECHANICAL-ENGG</v>
      </c>
      <c r="E860">
        <v>2500</v>
      </c>
      <c r="F860">
        <v>-8600982.154</v>
      </c>
    </row>
    <row r="861">
      <c r="A861" t="str">
        <v>Bangalore</v>
      </c>
      <c r="B861" t="str">
        <v/>
      </c>
      <c r="C861">
        <v>11750143303</v>
      </c>
      <c r="D861" t="str">
        <v>R&amp;M LAUNDRY-ENGG</v>
      </c>
      <c r="E861">
        <v>2500</v>
      </c>
      <c r="F861">
        <v>-8600982.154</v>
      </c>
    </row>
    <row r="862">
      <c r="A862" t="str">
        <v>Bangalore</v>
      </c>
      <c r="B862" t="str">
        <v/>
      </c>
      <c r="C862">
        <v>11750143302</v>
      </c>
      <c r="D862" t="str">
        <v>R&amp;M ELECTRICAL</v>
      </c>
      <c r="E862">
        <v>2500</v>
      </c>
      <c r="F862">
        <v>-8600982.154</v>
      </c>
    </row>
    <row r="863">
      <c r="A863" t="str">
        <v>Bangalore</v>
      </c>
      <c r="B863" t="str">
        <v/>
      </c>
      <c r="C863">
        <v>11750143301</v>
      </c>
      <c r="D863" t="str">
        <v>R&amp;M AC/REFERIGERATION</v>
      </c>
      <c r="E863">
        <v>2500</v>
      </c>
      <c r="F863">
        <v>-8600982.154</v>
      </c>
    </row>
    <row r="864">
      <c r="A864" t="str">
        <v>Bangalore</v>
      </c>
      <c r="B864" t="str">
        <v/>
      </c>
      <c r="C864">
        <v>11750143300</v>
      </c>
      <c r="D864" t="str">
        <v>R&amp;M PLANT&amp; MACHINERY</v>
      </c>
      <c r="E864">
        <v>2500</v>
      </c>
      <c r="F864">
        <v>-8600982.154</v>
      </c>
    </row>
    <row r="865">
      <c r="A865" t="str">
        <v>Bangalore</v>
      </c>
      <c r="B865" t="str">
        <v/>
      </c>
      <c r="C865">
        <v>11750143204</v>
      </c>
      <c r="D865" t="str">
        <v>R&amp;M ELEVATOR</v>
      </c>
      <c r="E865">
        <v>2500</v>
      </c>
      <c r="F865">
        <v>-8600982.154</v>
      </c>
    </row>
    <row r="866">
      <c r="A866" t="str">
        <v>Bangalore</v>
      </c>
      <c r="B866" t="str">
        <v/>
      </c>
      <c r="C866">
        <v>11750143203</v>
      </c>
      <c r="D866" t="str">
        <v>R&amp;M BUILDING</v>
      </c>
      <c r="E866">
        <v>2500</v>
      </c>
      <c r="F866">
        <v>-8600982.154</v>
      </c>
    </row>
    <row r="867">
      <c r="A867" t="str">
        <v>Bangalore</v>
      </c>
      <c r="B867" t="str">
        <v/>
      </c>
      <c r="C867">
        <v>11750143201</v>
      </c>
      <c r="D867" t="str">
        <v>R&amp;M FIRE/SAFETY</v>
      </c>
      <c r="E867">
        <v>2500</v>
      </c>
      <c r="F867">
        <v>-8600982.154</v>
      </c>
    </row>
    <row r="868">
      <c r="A868" t="str">
        <v>Bangalore</v>
      </c>
      <c r="B868" t="str">
        <v/>
      </c>
      <c r="C868">
        <v>11750143004</v>
      </c>
      <c r="D868" t="str">
        <v>WATER</v>
      </c>
      <c r="E868">
        <v>2500</v>
      </c>
      <c r="F868">
        <v>-8600982.154</v>
      </c>
    </row>
    <row r="869">
      <c r="A869" t="str">
        <v>Bangalore</v>
      </c>
      <c r="B869" t="str">
        <v/>
      </c>
      <c r="C869">
        <v>11750143003</v>
      </c>
      <c r="D869" t="str">
        <v>FUEL &amp; STEAM</v>
      </c>
      <c r="E869">
        <v>2500</v>
      </c>
      <c r="F869">
        <v>-8600982.154</v>
      </c>
    </row>
    <row r="870">
      <c r="A870" t="str">
        <v>Bangalore</v>
      </c>
      <c r="B870" t="str">
        <v/>
      </c>
      <c r="C870">
        <v>11750143002</v>
      </c>
      <c r="D870" t="str">
        <v>ELECTRICITY</v>
      </c>
      <c r="E870">
        <v>2500</v>
      </c>
      <c r="F870">
        <v>-8600982.154</v>
      </c>
    </row>
    <row r="871">
      <c r="A871" t="str">
        <v>Bangalore</v>
      </c>
      <c r="B871" t="str">
        <v/>
      </c>
      <c r="C871">
        <v>11750142203</v>
      </c>
      <c r="D871" t="str">
        <v>GRATUITY- ENG</v>
      </c>
      <c r="E871">
        <v>2500</v>
      </c>
      <c r="F871">
        <v>-8600982.154</v>
      </c>
    </row>
    <row r="872">
      <c r="A872" t="str">
        <v>Bangalore</v>
      </c>
      <c r="B872" t="str">
        <v/>
      </c>
      <c r="C872">
        <v>11750142105</v>
      </c>
      <c r="D872" t="str">
        <v>ADMN CHARGES PF- ENG</v>
      </c>
      <c r="E872">
        <v>2500</v>
      </c>
      <c r="F872">
        <v>-8600982.154</v>
      </c>
    </row>
    <row r="873">
      <c r="A873" t="str">
        <v>Bangalore</v>
      </c>
      <c r="B873" t="str">
        <v/>
      </c>
      <c r="C873">
        <v>11750142104</v>
      </c>
      <c r="D873" t="str">
        <v>CO'S CONT TO EDLI- ENG</v>
      </c>
      <c r="E873">
        <v>2500</v>
      </c>
      <c r="F873">
        <v>-8600982.154</v>
      </c>
    </row>
    <row r="874">
      <c r="A874" t="str">
        <v>Bangalore</v>
      </c>
      <c r="B874" t="str">
        <v/>
      </c>
      <c r="C874">
        <v>11750142103</v>
      </c>
      <c r="D874" t="str">
        <v>CO'S CONT TO ESI- ENG</v>
      </c>
      <c r="E874">
        <v>2500</v>
      </c>
      <c r="F874">
        <v>-8600982.154</v>
      </c>
    </row>
    <row r="875">
      <c r="A875" t="str">
        <v>Bangalore</v>
      </c>
      <c r="B875" t="str">
        <v/>
      </c>
      <c r="C875">
        <v>11750142102</v>
      </c>
      <c r="D875" t="str">
        <v>CO'S CONT TO EPS- ENG</v>
      </c>
      <c r="E875">
        <v>2500</v>
      </c>
      <c r="F875">
        <v>-8600982.154</v>
      </c>
    </row>
    <row r="876">
      <c r="A876" t="str">
        <v>Bangalore</v>
      </c>
      <c r="B876" t="str">
        <v/>
      </c>
      <c r="C876">
        <v>11750142101</v>
      </c>
      <c r="D876" t="str">
        <v>CO'S CONT TO EPF- ENG</v>
      </c>
      <c r="E876">
        <v>2500</v>
      </c>
      <c r="F876">
        <v>-8600982.154</v>
      </c>
    </row>
    <row r="877">
      <c r="A877" t="str">
        <v>Bangalore</v>
      </c>
      <c r="B877" t="str">
        <v/>
      </c>
      <c r="C877">
        <v>11750142010</v>
      </c>
      <c r="D877" t="str">
        <v>NOTICE PAY- ENG</v>
      </c>
      <c r="E877">
        <v>2500</v>
      </c>
      <c r="F877">
        <v>-8600982.154</v>
      </c>
    </row>
    <row r="878">
      <c r="A878" t="str">
        <v>Bangalore</v>
      </c>
      <c r="B878" t="str">
        <v/>
      </c>
      <c r="C878">
        <v>11750142005</v>
      </c>
      <c r="D878" t="str">
        <v>LEAVE ENCASHMENT- ENG</v>
      </c>
      <c r="E878">
        <v>2500</v>
      </c>
      <c r="F878">
        <v>-8600982.154</v>
      </c>
    </row>
    <row r="879">
      <c r="A879" t="str">
        <v>Bangalore</v>
      </c>
      <c r="B879" t="str">
        <v/>
      </c>
      <c r="C879">
        <v>11750142002</v>
      </c>
      <c r="D879" t="str">
        <v>BONUS- ENG</v>
      </c>
      <c r="E879">
        <v>2500</v>
      </c>
      <c r="F879">
        <v>-8600982.154</v>
      </c>
    </row>
    <row r="880">
      <c r="A880" t="str">
        <v>Bangalore</v>
      </c>
      <c r="B880" t="str">
        <v/>
      </c>
      <c r="C880">
        <v>11750142001</v>
      </c>
      <c r="D880" t="str">
        <v>SALARY- ENG</v>
      </c>
      <c r="E880">
        <v>2500</v>
      </c>
      <c r="F880">
        <v>-8600982.154</v>
      </c>
    </row>
    <row r="881">
      <c r="A881" t="str">
        <v>Bangalore</v>
      </c>
      <c r="B881" t="str">
        <v/>
      </c>
      <c r="C881">
        <v>11750141210</v>
      </c>
      <c r="D881" t="str">
        <v>CONS ENGG-BUILD</v>
      </c>
      <c r="E881">
        <v>2500</v>
      </c>
      <c r="F881">
        <v>-8600982.154</v>
      </c>
    </row>
    <row r="882">
      <c r="A882" t="str">
        <v>Bangalore</v>
      </c>
      <c r="B882" t="str">
        <v/>
      </c>
      <c r="C882">
        <v>11750141200</v>
      </c>
      <c r="D882" t="str">
        <v>CONS ENGG SUPPLIES-ENGG</v>
      </c>
      <c r="E882">
        <v>2500</v>
      </c>
      <c r="F882">
        <v>-8600982.154</v>
      </c>
    </row>
    <row r="883">
      <c r="A883" t="str">
        <v>Bangalore</v>
      </c>
      <c r="B883" t="str">
        <v/>
      </c>
      <c r="C883">
        <v>11750141140</v>
      </c>
      <c r="D883" t="str">
        <v>UNIFORM EXPENSES- ENG</v>
      </c>
      <c r="E883">
        <v>2500</v>
      </c>
      <c r="F883">
        <v>-8600982.154</v>
      </c>
    </row>
    <row r="884">
      <c r="A884" t="str">
        <v>Bangalore</v>
      </c>
      <c r="B884" t="str">
        <v/>
      </c>
      <c r="C884">
        <v>11750141100</v>
      </c>
      <c r="D884" t="str">
        <v>CLEANING SUPPLIES-ENGG</v>
      </c>
      <c r="E884">
        <v>2500</v>
      </c>
      <c r="F884">
        <v>-8600982.154</v>
      </c>
    </row>
    <row r="885">
      <c r="A885" t="str">
        <v>Bangalore</v>
      </c>
      <c r="B885" t="str">
        <v/>
      </c>
      <c r="C885">
        <v>11750141012</v>
      </c>
      <c r="D885" t="str">
        <v>ENTERTAINMENT - FOOD - ENGG</v>
      </c>
      <c r="E885">
        <v>2500</v>
      </c>
      <c r="F885">
        <v>-8600982.154</v>
      </c>
    </row>
    <row r="886">
      <c r="A886" t="str">
        <v>Bangalore</v>
      </c>
      <c r="B886" t="str">
        <v/>
      </c>
      <c r="C886">
        <v>11750141011</v>
      </c>
      <c r="D886" t="str">
        <v>EMP MEAL- ENG</v>
      </c>
      <c r="E886">
        <v>2500</v>
      </c>
      <c r="F886">
        <v>-8600982.154</v>
      </c>
    </row>
    <row r="887">
      <c r="A887" t="str">
        <v>Bangalore</v>
      </c>
      <c r="B887" t="str">
        <v/>
      </c>
      <c r="C887">
        <v>11730742204</v>
      </c>
      <c r="D887" t="str">
        <v>NOTICE PAY- REVENUE</v>
      </c>
      <c r="E887">
        <v>2500</v>
      </c>
      <c r="F887">
        <v>-8600982.154</v>
      </c>
    </row>
    <row r="888">
      <c r="A888" t="str">
        <v>Bangalore</v>
      </c>
      <c r="B888" t="str">
        <v/>
      </c>
      <c r="C888">
        <v>11730742105</v>
      </c>
      <c r="D888" t="str">
        <v>ADMN CHARGES PF- REVENUE</v>
      </c>
      <c r="E888">
        <v>2500</v>
      </c>
      <c r="F888">
        <v>-8600982.154</v>
      </c>
    </row>
    <row r="889">
      <c r="A889" t="str">
        <v>Bangalore</v>
      </c>
      <c r="B889" t="str">
        <v/>
      </c>
      <c r="C889">
        <v>11730742104</v>
      </c>
      <c r="D889" t="str">
        <v>CO'S CONT TO EDLI- REVENUE</v>
      </c>
      <c r="E889">
        <v>2500</v>
      </c>
      <c r="F889">
        <v>-8600982.154</v>
      </c>
    </row>
    <row r="890">
      <c r="A890" t="str">
        <v>Bangalore</v>
      </c>
      <c r="B890" t="str">
        <v/>
      </c>
      <c r="C890">
        <v>11730742101</v>
      </c>
      <c r="D890" t="str">
        <v>CO'S CONT TO EPF- REVENUE</v>
      </c>
      <c r="E890">
        <v>2500</v>
      </c>
      <c r="F890">
        <v>-8600982.154</v>
      </c>
    </row>
    <row r="891">
      <c r="A891" t="str">
        <v>Bangalore</v>
      </c>
      <c r="B891" t="str">
        <v/>
      </c>
      <c r="C891">
        <v>11730742012</v>
      </c>
      <c r="D891" t="str">
        <v>CO'S CONT TO EPS- REVENUE</v>
      </c>
      <c r="E891">
        <v>2500</v>
      </c>
      <c r="F891">
        <v>-8600982.154</v>
      </c>
    </row>
    <row r="892">
      <c r="A892" t="str">
        <v>Bangalore</v>
      </c>
      <c r="B892" t="str">
        <v/>
      </c>
      <c r="C892">
        <v>11730742005</v>
      </c>
      <c r="D892" t="str">
        <v>LEAVE ENCASHMENT- REVENUE</v>
      </c>
      <c r="E892">
        <v>2500</v>
      </c>
      <c r="F892">
        <v>-8600982.154</v>
      </c>
    </row>
    <row r="893">
      <c r="A893" t="str">
        <v>Bangalore</v>
      </c>
      <c r="B893" t="str">
        <v/>
      </c>
      <c r="C893">
        <v>11730742002</v>
      </c>
      <c r="D893" t="str">
        <v>BONUS- REVENUE</v>
      </c>
      <c r="E893">
        <v>2500</v>
      </c>
      <c r="F893">
        <v>-8600982.154</v>
      </c>
    </row>
    <row r="894">
      <c r="A894" t="str">
        <v>Bangalore</v>
      </c>
      <c r="B894" t="str">
        <v/>
      </c>
      <c r="C894">
        <v>11730742001</v>
      </c>
      <c r="D894" t="str">
        <v>SALARY- REVENUE</v>
      </c>
      <c r="E894">
        <v>2500</v>
      </c>
      <c r="F894">
        <v>-8600982.154</v>
      </c>
    </row>
    <row r="895">
      <c r="A895" t="str">
        <v>Bangalore</v>
      </c>
      <c r="B895" t="str">
        <v/>
      </c>
      <c r="C895">
        <v>11730642204</v>
      </c>
      <c r="D895" t="str">
        <v>NOTICE PAY- S&amp;M</v>
      </c>
      <c r="E895">
        <v>2500</v>
      </c>
      <c r="F895">
        <v>-8600982.154</v>
      </c>
    </row>
    <row r="896">
      <c r="A896" t="str">
        <v>Bangalore</v>
      </c>
      <c r="B896" t="str">
        <v/>
      </c>
      <c r="C896">
        <v>11730642101</v>
      </c>
      <c r="D896" t="str">
        <v>CO'S CONT TO EPF- S&amp;M</v>
      </c>
      <c r="E896">
        <v>2500</v>
      </c>
      <c r="F896">
        <v>-8600982.154</v>
      </c>
    </row>
    <row r="897">
      <c r="A897" t="str">
        <v>Bangalore</v>
      </c>
      <c r="B897" t="str">
        <v/>
      </c>
      <c r="C897">
        <v>11730642015</v>
      </c>
      <c r="D897" t="str">
        <v>ADMN CHARGES PF- S&amp;M</v>
      </c>
      <c r="E897">
        <v>2500</v>
      </c>
      <c r="F897">
        <v>-8600982.154</v>
      </c>
    </row>
    <row r="898">
      <c r="A898" t="str">
        <v>Bangalore</v>
      </c>
      <c r="B898" t="str">
        <v/>
      </c>
      <c r="C898">
        <v>11730642014</v>
      </c>
      <c r="D898" t="str">
        <v>CO'S CONT TO EDLI- S&amp;M</v>
      </c>
      <c r="E898">
        <v>2500</v>
      </c>
      <c r="F898">
        <v>-8600982.154</v>
      </c>
    </row>
    <row r="899">
      <c r="A899" t="str">
        <v>Bangalore</v>
      </c>
      <c r="B899" t="str">
        <v/>
      </c>
      <c r="C899">
        <v>11730642012</v>
      </c>
      <c r="D899" t="str">
        <v>CO'S CONT TO EPS- S&amp;M</v>
      </c>
      <c r="E899">
        <v>2500</v>
      </c>
      <c r="F899">
        <v>-8600982.154</v>
      </c>
    </row>
    <row r="900">
      <c r="A900" t="str">
        <v>Bangalore</v>
      </c>
      <c r="B900" t="str">
        <v/>
      </c>
      <c r="C900">
        <v>11730642005</v>
      </c>
      <c r="D900" t="str">
        <v>LEAVE ENCASHMENT- S&amp;M</v>
      </c>
      <c r="E900">
        <v>2500</v>
      </c>
      <c r="F900">
        <v>-8600982.154</v>
      </c>
    </row>
    <row r="901">
      <c r="A901" t="str">
        <v>Bangalore</v>
      </c>
      <c r="B901" t="str">
        <v/>
      </c>
      <c r="C901">
        <v>11730642002</v>
      </c>
      <c r="D901" t="str">
        <v>BONUS- S&amp;M</v>
      </c>
      <c r="E901">
        <v>2500</v>
      </c>
      <c r="F901">
        <v>-8600982.154</v>
      </c>
    </row>
    <row r="902">
      <c r="A902" t="str">
        <v>Bangalore</v>
      </c>
      <c r="B902" t="str">
        <v/>
      </c>
      <c r="C902">
        <v>11730642001</v>
      </c>
      <c r="D902" t="str">
        <v>SALARY- S&amp;M</v>
      </c>
      <c r="E902">
        <v>2500</v>
      </c>
      <c r="F902">
        <v>-8600982.154</v>
      </c>
    </row>
    <row r="903">
      <c r="A903" t="str">
        <v>Bangalore</v>
      </c>
      <c r="B903" t="str">
        <v/>
      </c>
      <c r="C903">
        <v>11730641011</v>
      </c>
      <c r="D903" t="str">
        <v>EMP MEAL- S&amp;M</v>
      </c>
      <c r="E903">
        <v>2500</v>
      </c>
      <c r="F903">
        <v>-8600982.154</v>
      </c>
    </row>
    <row r="904">
      <c r="A904" t="str">
        <v>Bangalore</v>
      </c>
      <c r="B904" t="str">
        <v/>
      </c>
      <c r="C904">
        <v>11730541011</v>
      </c>
      <c r="D904" t="str">
        <v>EMP MEAL- REVENUE</v>
      </c>
      <c r="E904">
        <v>2500</v>
      </c>
      <c r="F904">
        <v>-8600982.154</v>
      </c>
    </row>
    <row r="905">
      <c r="A905" t="str">
        <v>Bangalore</v>
      </c>
      <c r="B905" t="str">
        <v/>
      </c>
      <c r="C905">
        <v>11730443600</v>
      </c>
      <c r="D905" t="str">
        <v>TELEPHONE EXP - RSO HYD</v>
      </c>
      <c r="E905">
        <v>2500</v>
      </c>
      <c r="F905">
        <v>-8600982.154</v>
      </c>
    </row>
    <row r="906">
      <c r="A906" t="str">
        <v>Bangalore</v>
      </c>
      <c r="B906" t="str">
        <v/>
      </c>
      <c r="C906">
        <v>11730442105</v>
      </c>
      <c r="D906" t="str">
        <v>ADMN CHARGES PF- RSO HYD</v>
      </c>
      <c r="E906">
        <v>2500</v>
      </c>
      <c r="F906">
        <v>-8600982.154</v>
      </c>
    </row>
    <row r="907">
      <c r="A907" t="str">
        <v>Bangalore</v>
      </c>
      <c r="B907" t="str">
        <v/>
      </c>
      <c r="C907">
        <v>11730442104</v>
      </c>
      <c r="D907" t="str">
        <v>CO'S CONT TO EDLI- RSO HYD</v>
      </c>
      <c r="E907">
        <v>2500</v>
      </c>
      <c r="F907">
        <v>-8600982.154</v>
      </c>
    </row>
    <row r="908">
      <c r="A908" t="str">
        <v>Bangalore</v>
      </c>
      <c r="B908" t="str">
        <v/>
      </c>
      <c r="C908">
        <v>11730442102</v>
      </c>
      <c r="D908" t="str">
        <v>CO'S CONT TO EPS- RSO HYD</v>
      </c>
      <c r="E908">
        <v>2500</v>
      </c>
      <c r="F908">
        <v>-8600982.154</v>
      </c>
    </row>
    <row r="909">
      <c r="A909" t="str">
        <v>Bangalore</v>
      </c>
      <c r="B909" t="str">
        <v/>
      </c>
      <c r="C909">
        <v>11730442101</v>
      </c>
      <c r="D909" t="str">
        <v>CO'S CONT TO EPF- RSO HYD</v>
      </c>
      <c r="E909">
        <v>2500</v>
      </c>
      <c r="F909">
        <v>-8600982.154</v>
      </c>
    </row>
    <row r="910">
      <c r="A910" t="str">
        <v>Bangalore</v>
      </c>
      <c r="B910" t="str">
        <v/>
      </c>
      <c r="C910">
        <v>11730442001</v>
      </c>
      <c r="D910" t="str">
        <v>SALARY- RSO HYD</v>
      </c>
      <c r="E910">
        <v>2500</v>
      </c>
      <c r="F910">
        <v>-8600982.154</v>
      </c>
    </row>
    <row r="911">
      <c r="A911" t="str">
        <v>Bangalore</v>
      </c>
      <c r="B911" t="str">
        <v/>
      </c>
      <c r="C911">
        <v>11730343805</v>
      </c>
      <c r="D911" t="str">
        <v>VEHICLE HIRE CHARGES-S&amp;M</v>
      </c>
      <c r="E911">
        <v>2500</v>
      </c>
      <c r="F911">
        <v>-8600982.154</v>
      </c>
    </row>
    <row r="912">
      <c r="A912" t="str">
        <v>Bangalore</v>
      </c>
      <c r="B912" t="str">
        <v/>
      </c>
      <c r="C912">
        <v>11730343802</v>
      </c>
      <c r="D912" t="str">
        <v>TRAVELING EXP-S&amp;M</v>
      </c>
      <c r="E912">
        <v>2500</v>
      </c>
      <c r="F912">
        <v>-8600982.154</v>
      </c>
    </row>
    <row r="913">
      <c r="A913" t="str">
        <v>Bangalore</v>
      </c>
      <c r="B913" t="str">
        <v/>
      </c>
      <c r="C913">
        <v>11730343801</v>
      </c>
      <c r="D913" t="str">
        <v>LOCAL CONVEYANCE - S&amp;M</v>
      </c>
      <c r="E913">
        <v>2500</v>
      </c>
      <c r="F913">
        <v>-8600982.154</v>
      </c>
    </row>
    <row r="914">
      <c r="A914" t="str">
        <v>Bangalore</v>
      </c>
      <c r="B914" t="str">
        <v/>
      </c>
      <c r="C914">
        <v>11730343640</v>
      </c>
      <c r="D914" t="str">
        <v>MEMBERSHIP &amp; SUBSCRIPTION- S&amp;M</v>
      </c>
      <c r="E914">
        <v>2500</v>
      </c>
      <c r="F914">
        <v>-8600982.154</v>
      </c>
    </row>
    <row r="915">
      <c r="A915" t="str">
        <v>Bangalore</v>
      </c>
      <c r="B915" t="str">
        <v/>
      </c>
      <c r="C915">
        <v>11730343623</v>
      </c>
      <c r="D915" t="str">
        <v>ADVERTISING &amp; PUBLICITY &amp; S&amp;M</v>
      </c>
      <c r="E915">
        <v>2500</v>
      </c>
      <c r="F915">
        <v>-8600982.154</v>
      </c>
    </row>
    <row r="916">
      <c r="A916" t="str">
        <v>Bangalore</v>
      </c>
      <c r="B916" t="str">
        <v/>
      </c>
      <c r="C916">
        <v>11730343620</v>
      </c>
      <c r="D916" t="str">
        <v>BUSINESS PROMOTION - S&amp;M</v>
      </c>
      <c r="E916">
        <v>2500</v>
      </c>
      <c r="F916">
        <v>-8600982.154</v>
      </c>
    </row>
    <row r="917">
      <c r="A917" t="str">
        <v>Bangalore</v>
      </c>
      <c r="B917" t="str">
        <v/>
      </c>
      <c r="C917">
        <v>11730343600</v>
      </c>
      <c r="D917" t="str">
        <v>TELEPHONE EXP - S&amp;M</v>
      </c>
      <c r="E917">
        <v>2500</v>
      </c>
      <c r="F917">
        <v>-8600982.154</v>
      </c>
    </row>
    <row r="918">
      <c r="A918" t="str">
        <v>Bangalore</v>
      </c>
      <c r="B918" t="str">
        <v/>
      </c>
      <c r="C918">
        <v>11730342209</v>
      </c>
      <c r="D918" t="str">
        <v>MEAL RECOVERY-S&amp;M  BLR</v>
      </c>
      <c r="E918">
        <v>2500</v>
      </c>
      <c r="F918">
        <v>-8600982.154</v>
      </c>
    </row>
    <row r="919">
      <c r="A919" t="str">
        <v>Bangalore</v>
      </c>
      <c r="B919" t="str">
        <v/>
      </c>
      <c r="C919">
        <v>11730342105</v>
      </c>
      <c r="D919" t="str">
        <v>ADMN CHARGES PF- MARCOM</v>
      </c>
      <c r="E919">
        <v>2500</v>
      </c>
      <c r="F919">
        <v>-8600982.154</v>
      </c>
    </row>
    <row r="920">
      <c r="A920" t="str">
        <v>Bangalore</v>
      </c>
      <c r="B920" t="str">
        <v/>
      </c>
      <c r="C920">
        <v>11730342104</v>
      </c>
      <c r="D920" t="str">
        <v>CO'S CONT TO EDLI- MARCOM</v>
      </c>
      <c r="E920">
        <v>2500</v>
      </c>
      <c r="F920">
        <v>-8600982.154</v>
      </c>
    </row>
    <row r="921">
      <c r="A921" t="str">
        <v>Bangalore</v>
      </c>
      <c r="B921" t="str">
        <v/>
      </c>
      <c r="C921">
        <v>11730342102</v>
      </c>
      <c r="D921" t="str">
        <v>CO'S CONT TO EPS- MARCOM</v>
      </c>
      <c r="E921">
        <v>2500</v>
      </c>
      <c r="F921">
        <v>-8600982.154</v>
      </c>
    </row>
    <row r="922">
      <c r="A922" t="str">
        <v>Bangalore</v>
      </c>
      <c r="B922" t="str">
        <v/>
      </c>
      <c r="C922">
        <v>11730342101</v>
      </c>
      <c r="D922" t="str">
        <v>CO'S CONT TO EPF- MARCOM</v>
      </c>
      <c r="E922">
        <v>2500</v>
      </c>
      <c r="F922">
        <v>-8600982.154</v>
      </c>
    </row>
    <row r="923">
      <c r="A923" t="str">
        <v>Bangalore</v>
      </c>
      <c r="B923" t="str">
        <v/>
      </c>
      <c r="C923">
        <v>11730342005</v>
      </c>
      <c r="D923" t="str">
        <v>LEAVE ENCASHMENT- MARCOM</v>
      </c>
      <c r="E923">
        <v>2500</v>
      </c>
      <c r="F923">
        <v>-8600982.154</v>
      </c>
    </row>
    <row r="924">
      <c r="A924" t="str">
        <v>Bangalore</v>
      </c>
      <c r="B924" t="str">
        <v/>
      </c>
      <c r="C924">
        <v>11730342002</v>
      </c>
      <c r="D924" t="str">
        <v>BONUS- MARCOM</v>
      </c>
      <c r="E924">
        <v>2500</v>
      </c>
      <c r="F924">
        <v>-8600982.154</v>
      </c>
    </row>
    <row r="925">
      <c r="A925" t="str">
        <v>Bangalore</v>
      </c>
      <c r="B925" t="str">
        <v/>
      </c>
      <c r="C925">
        <v>11730342001</v>
      </c>
      <c r="D925" t="str">
        <v>SALARY- MARCOM</v>
      </c>
      <c r="E925">
        <v>2500</v>
      </c>
      <c r="F925">
        <v>-8600982.154</v>
      </c>
    </row>
    <row r="926">
      <c r="A926" t="str">
        <v>Bangalore</v>
      </c>
      <c r="B926" t="str">
        <v/>
      </c>
      <c r="C926">
        <v>11730341340</v>
      </c>
      <c r="D926" t="str">
        <v>PRINTING &amp; STATIONERY-S&amp;M</v>
      </c>
      <c r="E926">
        <v>2500</v>
      </c>
      <c r="F926">
        <v>-8600982.154</v>
      </c>
    </row>
    <row r="927">
      <c r="A927" t="str">
        <v>Bangalore</v>
      </c>
      <c r="B927" t="str">
        <v/>
      </c>
      <c r="C927">
        <v>11730341032</v>
      </c>
      <c r="D927" t="str">
        <v>ENTERTAINMENT- LIQ- S&amp;M</v>
      </c>
      <c r="E927">
        <v>2500</v>
      </c>
      <c r="F927">
        <v>-8600982.154</v>
      </c>
    </row>
    <row r="928">
      <c r="A928" t="str">
        <v>Bangalore</v>
      </c>
      <c r="B928" t="str">
        <v/>
      </c>
      <c r="C928">
        <v>11730341020</v>
      </c>
      <c r="D928" t="str">
        <v>ENTERTAINMENT- SOFT BEV- S&amp;M</v>
      </c>
      <c r="E928">
        <v>2500</v>
      </c>
      <c r="F928">
        <v>-8600982.154</v>
      </c>
    </row>
    <row r="929">
      <c r="A929" t="str">
        <v>Bangalore</v>
      </c>
      <c r="B929" t="str">
        <v/>
      </c>
      <c r="C929">
        <v>11730341010</v>
      </c>
      <c r="D929" t="str">
        <v>ENTERTAINMENT- FOOD- S&amp;M</v>
      </c>
      <c r="E929">
        <v>2500</v>
      </c>
      <c r="F929">
        <v>-8600982.154</v>
      </c>
    </row>
    <row r="930">
      <c r="A930" t="str">
        <v>Bangalore</v>
      </c>
      <c r="B930" t="str">
        <v/>
      </c>
      <c r="C930">
        <v>11720043801</v>
      </c>
      <c r="D930" t="str">
        <v>LOCAL CONVEYANCE-P&amp;T</v>
      </c>
      <c r="E930">
        <v>2500</v>
      </c>
      <c r="F930">
        <v>-8600982.154</v>
      </c>
    </row>
    <row r="931">
      <c r="A931" t="str">
        <v>Bangalore</v>
      </c>
      <c r="B931" t="str">
        <v/>
      </c>
      <c r="C931">
        <v>11720043661</v>
      </c>
      <c r="D931" t="str">
        <v>LEGAL EXPENSES-P&amp;T</v>
      </c>
      <c r="E931">
        <v>2500</v>
      </c>
      <c r="F931">
        <v>-8600982.154</v>
      </c>
    </row>
    <row r="932">
      <c r="A932" t="str">
        <v>Bangalore</v>
      </c>
      <c r="B932" t="str">
        <v/>
      </c>
      <c r="C932">
        <v>11720043660</v>
      </c>
      <c r="D932" t="str">
        <v>PROFESSIONAL CHARGES-P&amp;T</v>
      </c>
      <c r="E932">
        <v>2500</v>
      </c>
      <c r="F932">
        <v>-8600982.154</v>
      </c>
    </row>
    <row r="933">
      <c r="A933" t="str">
        <v>Bangalore</v>
      </c>
      <c r="B933" t="str">
        <v/>
      </c>
      <c r="C933">
        <v>11720043610</v>
      </c>
      <c r="D933" t="str">
        <v>PRINTING &amp; STATIONARY-P&amp;T</v>
      </c>
      <c r="E933">
        <v>2500</v>
      </c>
      <c r="F933">
        <v>-8600982.154</v>
      </c>
    </row>
    <row r="934">
      <c r="A934" t="str">
        <v>Bangalore</v>
      </c>
      <c r="B934" t="str">
        <v/>
      </c>
      <c r="C934">
        <v>11720043601</v>
      </c>
      <c r="D934" t="str">
        <v>COURIER EXPENSES-P&amp;T</v>
      </c>
      <c r="E934">
        <v>2500</v>
      </c>
      <c r="F934">
        <v>-8600982.154</v>
      </c>
    </row>
    <row r="935">
      <c r="A935" t="str">
        <v>Bangalore</v>
      </c>
      <c r="B935" t="str">
        <v/>
      </c>
      <c r="C935">
        <v>11720043600</v>
      </c>
      <c r="D935" t="str">
        <v>TELEPHONE EXPENSE-P&amp;T</v>
      </c>
      <c r="E935">
        <v>2500</v>
      </c>
      <c r="F935">
        <v>-8600982.154</v>
      </c>
    </row>
    <row r="936">
      <c r="A936" t="str">
        <v>Bangalore</v>
      </c>
      <c r="B936" t="str">
        <v/>
      </c>
      <c r="C936">
        <v>11720043551</v>
      </c>
      <c r="D936" t="str">
        <v>RATES &amp; TAXES-P&amp;T</v>
      </c>
      <c r="E936">
        <v>2500</v>
      </c>
      <c r="F936">
        <v>-8600982.154</v>
      </c>
    </row>
    <row r="937">
      <c r="A937" t="str">
        <v>Bangalore</v>
      </c>
      <c r="B937" t="str">
        <v/>
      </c>
      <c r="C937">
        <v>11720043501</v>
      </c>
      <c r="D937" t="str">
        <v>RENTAL ACCOM- HR</v>
      </c>
      <c r="E937">
        <v>2500</v>
      </c>
      <c r="F937">
        <v>-8600982.154</v>
      </c>
    </row>
    <row r="938">
      <c r="A938" t="str">
        <v>Bangalore</v>
      </c>
      <c r="B938" t="str">
        <v/>
      </c>
      <c r="C938">
        <v>11720042213</v>
      </c>
      <c r="D938" t="str">
        <v>INSURANCE - EMPLOYEES</v>
      </c>
      <c r="E938">
        <v>2500</v>
      </c>
      <c r="F938">
        <v>-8600982.154</v>
      </c>
    </row>
    <row r="939">
      <c r="A939" t="str">
        <v>Bangalore</v>
      </c>
      <c r="B939" t="str">
        <v/>
      </c>
      <c r="C939">
        <v>11720042209</v>
      </c>
      <c r="D939" t="str">
        <v>MEAL RECOVERY-P&amp;T</v>
      </c>
      <c r="E939">
        <v>2500</v>
      </c>
      <c r="F939">
        <v>-8600982.154</v>
      </c>
    </row>
    <row r="940">
      <c r="A940" t="str">
        <v>Bangalore</v>
      </c>
      <c r="B940" t="str">
        <v/>
      </c>
      <c r="C940">
        <v>11720042208</v>
      </c>
      <c r="D940" t="str">
        <v>STAFF RECRUITMENT</v>
      </c>
      <c r="E940">
        <v>2500</v>
      </c>
      <c r="F940">
        <v>-8600982.154</v>
      </c>
    </row>
    <row r="941">
      <c r="A941" t="str">
        <v>Bangalore</v>
      </c>
      <c r="B941" t="str">
        <v/>
      </c>
      <c r="C941">
        <v>11720042206</v>
      </c>
      <c r="D941" t="str">
        <v>STAFF WELFARE MEDICAL-P&amp;T</v>
      </c>
      <c r="E941">
        <v>2500</v>
      </c>
      <c r="F941">
        <v>-8600982.154</v>
      </c>
    </row>
    <row r="942">
      <c r="A942" t="str">
        <v>Bangalore</v>
      </c>
      <c r="B942" t="str">
        <v/>
      </c>
      <c r="C942">
        <v>11720042205</v>
      </c>
      <c r="D942" t="str">
        <v>STAFF WELFARE- HR</v>
      </c>
      <c r="E942">
        <v>2500</v>
      </c>
      <c r="F942">
        <v>-8600982.154</v>
      </c>
    </row>
    <row r="943">
      <c r="A943" t="str">
        <v>Bangalore</v>
      </c>
      <c r="B943" t="str">
        <v/>
      </c>
      <c r="C943">
        <v>11720042204</v>
      </c>
      <c r="D943" t="str">
        <v>NOTICE PAY- HR</v>
      </c>
      <c r="E943">
        <v>2500</v>
      </c>
      <c r="F943">
        <v>-8600982.154</v>
      </c>
    </row>
    <row r="944">
      <c r="A944" t="str">
        <v>Bangalore</v>
      </c>
      <c r="B944" t="str">
        <v/>
      </c>
      <c r="C944">
        <v>11720042203</v>
      </c>
      <c r="D944" t="str">
        <v>GRATUITY- HR</v>
      </c>
      <c r="E944">
        <v>2500</v>
      </c>
      <c r="F944">
        <v>-8600982.154</v>
      </c>
    </row>
    <row r="945">
      <c r="A945" t="str">
        <v>Bangalore</v>
      </c>
      <c r="B945" t="str">
        <v/>
      </c>
      <c r="C945">
        <v>11720042105</v>
      </c>
      <c r="D945" t="str">
        <v>ADMN CHARGES PF- HR</v>
      </c>
      <c r="E945">
        <v>2500</v>
      </c>
      <c r="F945">
        <v>-8600982.154</v>
      </c>
    </row>
    <row r="946">
      <c r="A946" t="str">
        <v>Bangalore</v>
      </c>
      <c r="B946" t="str">
        <v/>
      </c>
      <c r="C946">
        <v>11720042104</v>
      </c>
      <c r="D946" t="str">
        <v>CO'S CONT TO EDLI- HR</v>
      </c>
      <c r="E946">
        <v>2500</v>
      </c>
      <c r="F946">
        <v>-8600982.154</v>
      </c>
    </row>
    <row r="947">
      <c r="A947" t="str">
        <v>Bangalore</v>
      </c>
      <c r="B947" t="str">
        <v/>
      </c>
      <c r="C947">
        <v>11720042102</v>
      </c>
      <c r="D947" t="str">
        <v>CO'S CONT TO EPS- HR</v>
      </c>
      <c r="E947">
        <v>2500</v>
      </c>
      <c r="F947">
        <v>-8600982.154</v>
      </c>
    </row>
    <row r="948">
      <c r="A948" t="str">
        <v>Bangalore</v>
      </c>
      <c r="B948" t="str">
        <v/>
      </c>
      <c r="C948">
        <v>11720042101</v>
      </c>
      <c r="D948" t="str">
        <v>CO'S CONT TO EPF- HR</v>
      </c>
      <c r="E948">
        <v>2500</v>
      </c>
      <c r="F948">
        <v>-8600982.154</v>
      </c>
    </row>
    <row r="949">
      <c r="A949" t="str">
        <v>Bangalore</v>
      </c>
      <c r="B949" t="str">
        <v/>
      </c>
      <c r="C949">
        <v>11720042005</v>
      </c>
      <c r="D949" t="str">
        <v>LEAVE ENCASHMENT- HR</v>
      </c>
      <c r="E949">
        <v>2500</v>
      </c>
      <c r="F949">
        <v>-8600982.154</v>
      </c>
    </row>
    <row r="950">
      <c r="A950" t="str">
        <v>Bangalore</v>
      </c>
      <c r="B950" t="str">
        <v/>
      </c>
      <c r="C950">
        <v>11720042002</v>
      </c>
      <c r="D950" t="str">
        <v>BONUS- HR</v>
      </c>
      <c r="E950">
        <v>2500</v>
      </c>
      <c r="F950">
        <v>-8600982.154</v>
      </c>
    </row>
    <row r="951">
      <c r="A951" t="str">
        <v>Bangalore</v>
      </c>
      <c r="B951" t="str">
        <v/>
      </c>
      <c r="C951">
        <v>11720042001</v>
      </c>
      <c r="D951" t="str">
        <v>SALARY- HR</v>
      </c>
      <c r="E951">
        <v>2500</v>
      </c>
      <c r="F951">
        <v>-8600982.154</v>
      </c>
    </row>
    <row r="952">
      <c r="A952" t="str">
        <v>Bangalore</v>
      </c>
      <c r="B952" t="str">
        <v/>
      </c>
      <c r="C952">
        <v>11720041022</v>
      </c>
      <c r="D952" t="str">
        <v>ENTERTAINMENT- SOFT BEV- P&amp;T</v>
      </c>
      <c r="E952">
        <v>2500</v>
      </c>
      <c r="F952">
        <v>-8600982.154</v>
      </c>
    </row>
    <row r="953">
      <c r="A953" t="str">
        <v>Bangalore</v>
      </c>
      <c r="B953" t="str">
        <v/>
      </c>
      <c r="C953">
        <v>11720041012</v>
      </c>
      <c r="D953" t="str">
        <v>ENTERTAINMENT- FOOD- P&amp;T</v>
      </c>
      <c r="E953">
        <v>2500</v>
      </c>
      <c r="F953">
        <v>-8600982.154</v>
      </c>
    </row>
    <row r="954">
      <c r="A954" t="str">
        <v>Bangalore</v>
      </c>
      <c r="B954" t="str">
        <v/>
      </c>
      <c r="C954">
        <v>11720041011</v>
      </c>
      <c r="D954" t="str">
        <v>EMP MEAL- HR</v>
      </c>
      <c r="E954">
        <v>2500</v>
      </c>
      <c r="F954">
        <v>-8600982.154</v>
      </c>
    </row>
    <row r="955">
      <c r="A955" t="str">
        <v>Bangalore</v>
      </c>
      <c r="B955" t="str">
        <v/>
      </c>
      <c r="C955">
        <v>11710743805</v>
      </c>
      <c r="D955" t="str">
        <v>VEHICLE HIRE CHARGES-STAFF</v>
      </c>
      <c r="E955">
        <v>2500</v>
      </c>
      <c r="F955">
        <v>-8600982.154</v>
      </c>
    </row>
    <row r="956">
      <c r="A956" t="str">
        <v>Bangalore</v>
      </c>
      <c r="B956" t="str">
        <v/>
      </c>
      <c r="C956">
        <v>11710743804</v>
      </c>
      <c r="D956" t="str">
        <v>PETROL HSD HOTEL VEHICLE-TRA</v>
      </c>
      <c r="E956">
        <v>2500</v>
      </c>
      <c r="F956">
        <v>-8600982.154</v>
      </c>
    </row>
    <row r="957">
      <c r="A957" t="str">
        <v>Bangalore</v>
      </c>
      <c r="B957" t="str">
        <v/>
      </c>
      <c r="C957">
        <v>11710743405</v>
      </c>
      <c r="D957" t="str">
        <v>R&amp;M VEHICLE-TRA</v>
      </c>
      <c r="E957">
        <v>2500</v>
      </c>
      <c r="F957">
        <v>-8600982.154</v>
      </c>
    </row>
    <row r="958">
      <c r="A958" t="str">
        <v>Bangalore</v>
      </c>
      <c r="B958" t="str">
        <v/>
      </c>
      <c r="C958">
        <v>11710742105</v>
      </c>
      <c r="D958" t="str">
        <v>ADMN CHARGES PF- TRANSPORT</v>
      </c>
      <c r="E958">
        <v>2500</v>
      </c>
      <c r="F958">
        <v>-8600982.154</v>
      </c>
    </row>
    <row r="959">
      <c r="A959" t="str">
        <v>Bangalore</v>
      </c>
      <c r="B959" t="str">
        <v/>
      </c>
      <c r="C959">
        <v>11710742104</v>
      </c>
      <c r="D959" t="str">
        <v>CO'S CONT TO EDLI- TRANSPORT</v>
      </c>
      <c r="E959">
        <v>2500</v>
      </c>
      <c r="F959">
        <v>-8600982.154</v>
      </c>
    </row>
    <row r="960">
      <c r="A960" t="str">
        <v>Bangalore</v>
      </c>
      <c r="B960" t="str">
        <v/>
      </c>
      <c r="C960">
        <v>11710742103</v>
      </c>
      <c r="D960" t="str">
        <v>CO'S CONT TO ESI- TRANSPORT</v>
      </c>
      <c r="E960">
        <v>2500</v>
      </c>
      <c r="F960">
        <v>-8600982.154</v>
      </c>
    </row>
    <row r="961">
      <c r="A961" t="str">
        <v>Bangalore</v>
      </c>
      <c r="B961" t="str">
        <v/>
      </c>
      <c r="C961">
        <v>11710742102</v>
      </c>
      <c r="D961" t="str">
        <v>CO'S CONT TO EPS- TRANSPORT</v>
      </c>
      <c r="E961">
        <v>2500</v>
      </c>
      <c r="F961">
        <v>-8600982.154</v>
      </c>
    </row>
    <row r="962">
      <c r="A962" t="str">
        <v>Bangalore</v>
      </c>
      <c r="B962" t="str">
        <v/>
      </c>
      <c r="C962">
        <v>11710742101</v>
      </c>
      <c r="D962" t="str">
        <v>CO'S CONT TO EPF- TRANSPORT</v>
      </c>
      <c r="E962">
        <v>2500</v>
      </c>
      <c r="F962">
        <v>-8600982.154</v>
      </c>
    </row>
    <row r="963">
      <c r="A963" t="str">
        <v>Bangalore</v>
      </c>
      <c r="B963" t="str">
        <v/>
      </c>
      <c r="C963">
        <v>11710742002</v>
      </c>
      <c r="D963" t="str">
        <v>BONUS- TRANSPORT</v>
      </c>
      <c r="E963">
        <v>2500</v>
      </c>
      <c r="F963">
        <v>-8600982.154</v>
      </c>
    </row>
    <row r="964">
      <c r="A964" t="str">
        <v>Bangalore</v>
      </c>
      <c r="B964" t="str">
        <v/>
      </c>
      <c r="C964">
        <v>11710742001</v>
      </c>
      <c r="D964" t="str">
        <v>SALARY- TRANSPORT</v>
      </c>
      <c r="E964">
        <v>2500</v>
      </c>
      <c r="F964">
        <v>-8600982.154</v>
      </c>
    </row>
    <row r="965">
      <c r="A965" t="str">
        <v>Bangalore</v>
      </c>
      <c r="B965" t="str">
        <v/>
      </c>
      <c r="C965">
        <v>11710741011</v>
      </c>
      <c r="D965" t="str">
        <v>EMP MEAL- TRANSPORT</v>
      </c>
      <c r="E965">
        <v>2500</v>
      </c>
      <c r="F965">
        <v>-8600982.154</v>
      </c>
    </row>
    <row r="966">
      <c r="A966" t="str">
        <v>Bangalore</v>
      </c>
      <c r="B966" t="str">
        <v/>
      </c>
      <c r="C966">
        <v>11710643801</v>
      </c>
      <c r="D966" t="str">
        <v>LOCAL CONVEYANCE-GMO</v>
      </c>
      <c r="E966">
        <v>2500</v>
      </c>
      <c r="F966">
        <v>-8600982.154</v>
      </c>
    </row>
    <row r="967">
      <c r="A967" t="str">
        <v>Bangalore</v>
      </c>
      <c r="B967" t="str">
        <v/>
      </c>
      <c r="C967">
        <v>11710643697</v>
      </c>
      <c r="D967" t="str">
        <v>MISCELLANEOUS EXPENSES-GMO</v>
      </c>
      <c r="E967">
        <v>2500</v>
      </c>
      <c r="F967">
        <v>-8600982.154</v>
      </c>
    </row>
    <row r="968">
      <c r="A968" t="str">
        <v>Bangalore</v>
      </c>
      <c r="B968" t="str">
        <v/>
      </c>
      <c r="C968">
        <v>11710643610</v>
      </c>
      <c r="D968" t="str">
        <v>PRINTING &amp; STATIONARY-GMO</v>
      </c>
      <c r="E968">
        <v>2500</v>
      </c>
      <c r="F968">
        <v>-8600982.154</v>
      </c>
    </row>
    <row r="969">
      <c r="A969" t="str">
        <v>Bangalore</v>
      </c>
      <c r="B969" t="str">
        <v/>
      </c>
      <c r="C969">
        <v>11710643600</v>
      </c>
      <c r="D969" t="str">
        <v>TELEPHONE EXPENSE-GMO</v>
      </c>
      <c r="E969">
        <v>2500</v>
      </c>
      <c r="F969">
        <v>-8600982.154</v>
      </c>
    </row>
    <row r="970">
      <c r="A970" t="str">
        <v>Bangalore</v>
      </c>
      <c r="B970" t="str">
        <v/>
      </c>
      <c r="C970">
        <v>11710642205</v>
      </c>
      <c r="D970" t="str">
        <v>STAFF WELFARE-GMO</v>
      </c>
      <c r="E970">
        <v>2500</v>
      </c>
      <c r="F970">
        <v>-8600982.154</v>
      </c>
    </row>
    <row r="971">
      <c r="A971" t="str">
        <v>Bangalore</v>
      </c>
      <c r="B971" t="str">
        <v/>
      </c>
      <c r="C971">
        <v>11710642203</v>
      </c>
      <c r="D971" t="str">
        <v>GRATUITY-GMO</v>
      </c>
      <c r="E971">
        <v>2500</v>
      </c>
      <c r="F971">
        <v>-8600982.154</v>
      </c>
    </row>
    <row r="972">
      <c r="A972" t="str">
        <v>Bangalore</v>
      </c>
      <c r="B972" t="str">
        <v/>
      </c>
      <c r="C972">
        <v>11710642105</v>
      </c>
      <c r="D972" t="str">
        <v>ADMN.CHARGES PF-GMO</v>
      </c>
      <c r="E972">
        <v>2500</v>
      </c>
      <c r="F972">
        <v>-8600982.154</v>
      </c>
    </row>
    <row r="973">
      <c r="A973" t="str">
        <v>Bangalore</v>
      </c>
      <c r="B973" t="str">
        <v/>
      </c>
      <c r="C973">
        <v>11710642104</v>
      </c>
      <c r="D973" t="str">
        <v>CO'S CONT TO EDLI-GMO</v>
      </c>
      <c r="E973">
        <v>2500</v>
      </c>
      <c r="F973">
        <v>-8600982.154</v>
      </c>
    </row>
    <row r="974">
      <c r="A974" t="str">
        <v>Bangalore</v>
      </c>
      <c r="B974" t="str">
        <v/>
      </c>
      <c r="C974">
        <v>11710642102</v>
      </c>
      <c r="D974" t="str">
        <v>CO'S CONT TO EPS- GMO</v>
      </c>
      <c r="E974">
        <v>2500</v>
      </c>
      <c r="F974">
        <v>-8600982.154</v>
      </c>
    </row>
    <row r="975">
      <c r="A975" t="str">
        <v>Bangalore</v>
      </c>
      <c r="B975" t="str">
        <v/>
      </c>
      <c r="C975">
        <v>11710642101</v>
      </c>
      <c r="D975" t="str">
        <v>CO'S CONT TO EPF- GMO</v>
      </c>
      <c r="E975">
        <v>2500</v>
      </c>
      <c r="F975">
        <v>-8600982.154</v>
      </c>
    </row>
    <row r="976">
      <c r="A976" t="str">
        <v>Bangalore</v>
      </c>
      <c r="B976" t="str">
        <v/>
      </c>
      <c r="C976">
        <v>11710642005</v>
      </c>
      <c r="D976" t="str">
        <v>LEAVE ENCASHMENT-GMO</v>
      </c>
      <c r="E976">
        <v>2500</v>
      </c>
      <c r="F976">
        <v>-8600982.154</v>
      </c>
    </row>
    <row r="977">
      <c r="A977" t="str">
        <v>Bangalore</v>
      </c>
      <c r="B977" t="str">
        <v/>
      </c>
      <c r="C977">
        <v>11710642001</v>
      </c>
      <c r="D977" t="str">
        <v>SALARY- GMO</v>
      </c>
      <c r="E977">
        <v>2500</v>
      </c>
      <c r="F977">
        <v>-8600982.154</v>
      </c>
    </row>
    <row r="978">
      <c r="A978" t="str">
        <v>Bangalore</v>
      </c>
      <c r="B978" t="str">
        <v/>
      </c>
      <c r="C978">
        <v>11710641032</v>
      </c>
      <c r="D978" t="str">
        <v>ENTERTAINMENT- LIQ- GMO</v>
      </c>
      <c r="E978">
        <v>2500</v>
      </c>
      <c r="F978">
        <v>-8600982.154</v>
      </c>
    </row>
    <row r="979">
      <c r="A979" t="str">
        <v>Bangalore</v>
      </c>
      <c r="B979" t="str">
        <v/>
      </c>
      <c r="C979">
        <v>11710641022</v>
      </c>
      <c r="D979" t="str">
        <v>ENTERTAINMENT- SOFT BEV- GMO</v>
      </c>
      <c r="E979">
        <v>2500</v>
      </c>
      <c r="F979">
        <v>-8600982.154</v>
      </c>
    </row>
    <row r="980">
      <c r="A980" t="str">
        <v>Bangalore</v>
      </c>
      <c r="B980" t="str">
        <v/>
      </c>
      <c r="C980">
        <v>11710641012</v>
      </c>
      <c r="D980" t="str">
        <v>ENTERTAINMENT- FOOD- GMO</v>
      </c>
      <c r="E980">
        <v>2500</v>
      </c>
      <c r="F980">
        <v>-8600982.154</v>
      </c>
    </row>
    <row r="981">
      <c r="A981" t="str">
        <v>Bangalore</v>
      </c>
      <c r="B981" t="str">
        <v/>
      </c>
      <c r="C981">
        <v>11710641011</v>
      </c>
      <c r="D981" t="str">
        <v>EMP MEAL- GMO</v>
      </c>
      <c r="E981">
        <v>2500</v>
      </c>
      <c r="F981">
        <v>-8600982.154</v>
      </c>
    </row>
    <row r="982">
      <c r="A982" t="str">
        <v>Bangalore</v>
      </c>
      <c r="B982" t="str">
        <v/>
      </c>
      <c r="C982">
        <v>11710543600</v>
      </c>
      <c r="D982" t="str">
        <v>TELEPHONE EXP - RSO CHN</v>
      </c>
      <c r="E982">
        <v>2500</v>
      </c>
      <c r="F982">
        <v>-8600982.154</v>
      </c>
    </row>
    <row r="983">
      <c r="A983" t="str">
        <v>Bangalore</v>
      </c>
      <c r="B983" t="str">
        <v/>
      </c>
      <c r="C983">
        <v>11710443801</v>
      </c>
      <c r="D983" t="str">
        <v>LOCAL CONVEYANCE-PUR</v>
      </c>
      <c r="E983">
        <v>2500</v>
      </c>
      <c r="F983">
        <v>-8600982.154</v>
      </c>
    </row>
    <row r="984">
      <c r="A984" t="str">
        <v>Bangalore</v>
      </c>
      <c r="B984" t="str">
        <v/>
      </c>
      <c r="C984">
        <v>11710443688</v>
      </c>
      <c r="D984" t="str">
        <v>ROUND OFF ADJ</v>
      </c>
      <c r="E984">
        <v>2500</v>
      </c>
      <c r="F984">
        <v>-8600982.154</v>
      </c>
    </row>
    <row r="985">
      <c r="A985" t="str">
        <v>Bangalore</v>
      </c>
      <c r="B985" t="str">
        <v/>
      </c>
      <c r="C985">
        <v>11710443610</v>
      </c>
      <c r="D985" t="str">
        <v>PRINTING &amp; STATIONARY-PUR</v>
      </c>
      <c r="E985">
        <v>2500</v>
      </c>
      <c r="F985">
        <v>-8600982.154</v>
      </c>
    </row>
    <row r="986">
      <c r="A986" t="str">
        <v>Bangalore</v>
      </c>
      <c r="B986" t="str">
        <v/>
      </c>
      <c r="C986">
        <v>11710443600</v>
      </c>
      <c r="D986" t="str">
        <v>TELEPHONE EXPENSE-PUR</v>
      </c>
      <c r="E986">
        <v>2500</v>
      </c>
      <c r="F986">
        <v>-8600982.154</v>
      </c>
    </row>
    <row r="987">
      <c r="A987" t="str">
        <v>Bangalore</v>
      </c>
      <c r="B987" t="str">
        <v/>
      </c>
      <c r="C987">
        <v>11710442204</v>
      </c>
      <c r="D987" t="str">
        <v>NOTICE PAY- PURCHASE</v>
      </c>
      <c r="E987">
        <v>2500</v>
      </c>
      <c r="F987">
        <v>-8600982.154</v>
      </c>
    </row>
    <row r="988">
      <c r="A988" t="str">
        <v>Bangalore</v>
      </c>
      <c r="B988" t="str">
        <v/>
      </c>
      <c r="C988">
        <v>11710442105</v>
      </c>
      <c r="D988" t="str">
        <v>ADMN CHARGES PF- PURCHASE</v>
      </c>
      <c r="E988">
        <v>2500</v>
      </c>
      <c r="F988">
        <v>-8600982.154</v>
      </c>
    </row>
    <row r="989">
      <c r="A989" t="str">
        <v>Bangalore</v>
      </c>
      <c r="B989" t="str">
        <v/>
      </c>
      <c r="C989">
        <v>11710442104</v>
      </c>
      <c r="D989" t="str">
        <v>CO'S CONT TO EDLI- PURCHASE</v>
      </c>
      <c r="E989">
        <v>2500</v>
      </c>
      <c r="F989">
        <v>-8600982.154</v>
      </c>
    </row>
    <row r="990">
      <c r="A990" t="str">
        <v>Bangalore</v>
      </c>
      <c r="B990" t="str">
        <v/>
      </c>
      <c r="C990">
        <v>11710442102</v>
      </c>
      <c r="D990" t="str">
        <v>CO'S CONT TO EPS- PURCHASE</v>
      </c>
      <c r="E990">
        <v>2500</v>
      </c>
      <c r="F990">
        <v>-8600982.154</v>
      </c>
    </row>
    <row r="991">
      <c r="A991" t="str">
        <v>Bangalore</v>
      </c>
      <c r="B991" t="str">
        <v/>
      </c>
      <c r="C991">
        <v>11710442101</v>
      </c>
      <c r="D991" t="str">
        <v>CO'S CONT TO EPF- PURCHASE</v>
      </c>
      <c r="E991">
        <v>2500</v>
      </c>
      <c r="F991">
        <v>-8600982.154</v>
      </c>
    </row>
    <row r="992">
      <c r="A992" t="str">
        <v>Bangalore</v>
      </c>
      <c r="B992" t="str">
        <v/>
      </c>
      <c r="C992">
        <v>11710442005</v>
      </c>
      <c r="D992" t="str">
        <v>LEAVE ENCASHMENT- PURCHASE</v>
      </c>
      <c r="E992">
        <v>2500</v>
      </c>
      <c r="F992">
        <v>-8600982.154</v>
      </c>
    </row>
    <row r="993">
      <c r="A993" t="str">
        <v>Bangalore</v>
      </c>
      <c r="B993" t="str">
        <v/>
      </c>
      <c r="C993">
        <v>11710442002</v>
      </c>
      <c r="D993" t="str">
        <v>BONUS- PURCHASE</v>
      </c>
      <c r="E993">
        <v>2500</v>
      </c>
      <c r="F993">
        <v>-8600982.154</v>
      </c>
    </row>
    <row r="994">
      <c r="A994" t="str">
        <v>Bangalore</v>
      </c>
      <c r="B994" t="str">
        <v/>
      </c>
      <c r="C994">
        <v>11710442001</v>
      </c>
      <c r="D994" t="str">
        <v>SALARY- PURCHASE</v>
      </c>
      <c r="E994">
        <v>2500</v>
      </c>
      <c r="F994">
        <v>-8600982.154</v>
      </c>
    </row>
    <row r="995">
      <c r="A995" t="str">
        <v>Bangalore</v>
      </c>
      <c r="B995" t="str">
        <v/>
      </c>
      <c r="C995">
        <v>11710441140</v>
      </c>
      <c r="D995" t="str">
        <v>UNIFORM EXP - PUR</v>
      </c>
      <c r="E995">
        <v>2500</v>
      </c>
      <c r="F995">
        <v>-8600982.154</v>
      </c>
    </row>
    <row r="996">
      <c r="A996" t="str">
        <v>Bangalore</v>
      </c>
      <c r="B996" t="str">
        <v/>
      </c>
      <c r="C996">
        <v>11710441011</v>
      </c>
      <c r="D996" t="str">
        <v>EMP MEAL- PURCHASE</v>
      </c>
      <c r="E996">
        <v>2500</v>
      </c>
      <c r="F996">
        <v>-8600982.154</v>
      </c>
    </row>
    <row r="997">
      <c r="A997" t="str">
        <v>Bangalore</v>
      </c>
      <c r="B997" t="str">
        <v/>
      </c>
      <c r="C997">
        <v>11710344011</v>
      </c>
      <c r="D997" t="str">
        <v>INT ON DEFINED PLAN EXPEND</v>
      </c>
      <c r="E997">
        <v>2500</v>
      </c>
      <c r="F997">
        <v>-8600982.154</v>
      </c>
    </row>
    <row r="998">
      <c r="A998" t="str">
        <v>Bangalore</v>
      </c>
      <c r="B998" t="str">
        <v/>
      </c>
      <c r="C998">
        <v>11710344006</v>
      </c>
      <c r="D998" t="str">
        <v>DEPRECIATION-AC</v>
      </c>
      <c r="E998">
        <v>2500</v>
      </c>
      <c r="F998">
        <v>-8600982.154</v>
      </c>
    </row>
    <row r="999">
      <c r="A999" t="str">
        <v>Bangalore</v>
      </c>
      <c r="B999" t="str">
        <v/>
      </c>
      <c r="C999">
        <v>11710344005</v>
      </c>
      <c r="D999" t="str">
        <v>LICENCE FEE TO KKFH-AC</v>
      </c>
      <c r="E999">
        <v>2500</v>
      </c>
      <c r="F999">
        <v>-8600982.154</v>
      </c>
    </row>
    <row r="1000">
      <c r="A1000" t="str">
        <v>Bangalore</v>
      </c>
      <c r="B1000" t="str">
        <v/>
      </c>
      <c r="C1000">
        <v>11710344002</v>
      </c>
      <c r="D1000" t="str">
        <v>COMMISSION &amp; BROKERAGE</v>
      </c>
      <c r="E1000">
        <v>2500</v>
      </c>
      <c r="F1000">
        <v>-8600982.154</v>
      </c>
    </row>
    <row r="1001">
      <c r="A1001" t="str">
        <v>Bangalore</v>
      </c>
      <c r="B1001" t="str">
        <v/>
      </c>
      <c r="C1001">
        <v>11710343901</v>
      </c>
      <c r="D1001" t="str">
        <v>INTEREST OTHERS</v>
      </c>
      <c r="E1001">
        <v>2500</v>
      </c>
      <c r="F1001">
        <v>-8600982.154</v>
      </c>
    </row>
    <row r="1002">
      <c r="A1002" t="str">
        <v>Bangalore</v>
      </c>
      <c r="B1002" t="str">
        <v/>
      </c>
      <c r="C1002">
        <v>11710343801</v>
      </c>
      <c r="D1002" t="str">
        <v>LOCAL CONVEYANCE-AC</v>
      </c>
      <c r="E1002">
        <v>2500</v>
      </c>
      <c r="F1002">
        <v>-8600982.154</v>
      </c>
    </row>
    <row r="1003">
      <c r="A1003" t="str">
        <v>Bangalore</v>
      </c>
      <c r="B1003" t="str">
        <v/>
      </c>
      <c r="C1003">
        <v>11710343697</v>
      </c>
      <c r="D1003" t="str">
        <v>MISCELLANEOUS EXPENSES-AC</v>
      </c>
      <c r="E1003">
        <v>2500</v>
      </c>
      <c r="F1003">
        <v>-8600982.154</v>
      </c>
    </row>
    <row r="1004">
      <c r="A1004" t="str">
        <v>Bangalore</v>
      </c>
      <c r="B1004" t="str">
        <v/>
      </c>
      <c r="C1004">
        <v>11710343695</v>
      </c>
      <c r="D1004" t="str">
        <v>SUNDRY BALANCES W/OFF</v>
      </c>
      <c r="E1004">
        <v>2500</v>
      </c>
      <c r="F1004">
        <v>-8600982.154</v>
      </c>
    </row>
    <row r="1005">
      <c r="A1005" t="str">
        <v>Bangalore</v>
      </c>
      <c r="B1005" t="str">
        <v/>
      </c>
      <c r="C1005">
        <v>11710343694</v>
      </c>
      <c r="D1005" t="str">
        <v>PROV. FOR DOUBTFUL DEBTS-AC</v>
      </c>
      <c r="E1005">
        <v>2500</v>
      </c>
      <c r="F1005">
        <v>-8600982.154</v>
      </c>
    </row>
    <row r="1006">
      <c r="A1006" t="str">
        <v>Bangalore</v>
      </c>
      <c r="B1006" t="str">
        <v/>
      </c>
      <c r="C1006">
        <v>11710343692</v>
      </c>
      <c r="D1006" t="str">
        <v>BANK CHARGES-AC</v>
      </c>
      <c r="E1006">
        <v>2500</v>
      </c>
      <c r="F1006">
        <v>-8600982.154</v>
      </c>
    </row>
    <row r="1007">
      <c r="A1007" t="str">
        <v>Bangalore</v>
      </c>
      <c r="B1007" t="str">
        <v/>
      </c>
      <c r="C1007">
        <v>11710343689</v>
      </c>
      <c r="D1007" t="str">
        <v>EXCHANGE FLUCTUATION-AC</v>
      </c>
      <c r="E1007">
        <v>2500</v>
      </c>
      <c r="F1007">
        <v>-8600982.154</v>
      </c>
    </row>
    <row r="1008">
      <c r="A1008" t="str">
        <v>Bangalore</v>
      </c>
      <c r="B1008" t="str">
        <v/>
      </c>
      <c r="C1008">
        <v>11710343661</v>
      </c>
      <c r="D1008" t="str">
        <v>LEGAL EXPENSES-AC</v>
      </c>
      <c r="E1008">
        <v>2500</v>
      </c>
      <c r="F1008">
        <v>-8600982.154</v>
      </c>
    </row>
    <row r="1009">
      <c r="A1009" t="str">
        <v>Bangalore</v>
      </c>
      <c r="B1009" t="str">
        <v/>
      </c>
      <c r="C1009">
        <v>11710343660</v>
      </c>
      <c r="D1009" t="str">
        <v>PROFESSIONAL CHARGES-AC</v>
      </c>
      <c r="E1009">
        <v>2500</v>
      </c>
      <c r="F1009">
        <v>-8600982.154</v>
      </c>
    </row>
    <row r="1010">
      <c r="A1010" t="str">
        <v>Bangalore</v>
      </c>
      <c r="B1010" t="str">
        <v/>
      </c>
      <c r="C1010">
        <v>11710343633</v>
      </c>
      <c r="D1010" t="str">
        <v>COMM. CREDIT CARDS</v>
      </c>
      <c r="E1010">
        <v>2500</v>
      </c>
      <c r="F1010">
        <v>-8600982.154</v>
      </c>
    </row>
    <row r="1011">
      <c r="A1011" t="str">
        <v>Bangalore</v>
      </c>
      <c r="B1011" t="str">
        <v/>
      </c>
      <c r="C1011">
        <v>11710343610</v>
      </c>
      <c r="D1011" t="str">
        <v>PRINTING &amp; STATIONARY-AC</v>
      </c>
      <c r="E1011">
        <v>2500</v>
      </c>
      <c r="F1011">
        <v>-8600982.154</v>
      </c>
    </row>
    <row r="1012">
      <c r="A1012" t="str">
        <v>Bangalore</v>
      </c>
      <c r="B1012" t="str">
        <v/>
      </c>
      <c r="C1012">
        <v>11710343601</v>
      </c>
      <c r="D1012" t="str">
        <v>COURIER EXPENSES-AC</v>
      </c>
      <c r="E1012">
        <v>2500</v>
      </c>
      <c r="F1012">
        <v>-8600982.154</v>
      </c>
    </row>
    <row r="1013">
      <c r="A1013" t="str">
        <v>Bangalore</v>
      </c>
      <c r="B1013" t="str">
        <v/>
      </c>
      <c r="C1013">
        <v>11710343600</v>
      </c>
      <c r="D1013" t="str">
        <v>TELEPHONE EXPENSE-AC</v>
      </c>
      <c r="E1013">
        <v>2500</v>
      </c>
      <c r="F1013">
        <v>-8600982.154</v>
      </c>
    </row>
    <row r="1014">
      <c r="A1014" t="str">
        <v>Bangalore</v>
      </c>
      <c r="B1014" t="str">
        <v/>
      </c>
      <c r="C1014">
        <v>11710343575</v>
      </c>
      <c r="D1014" t="str">
        <v>INSURANCE - OTHERS</v>
      </c>
      <c r="E1014">
        <v>2500</v>
      </c>
      <c r="F1014">
        <v>-8600982.154</v>
      </c>
    </row>
    <row r="1015">
      <c r="A1015" t="str">
        <v>Bangalore</v>
      </c>
      <c r="B1015" t="str">
        <v/>
      </c>
      <c r="C1015">
        <v>11710343555</v>
      </c>
      <c r="D1015" t="str">
        <v>PROPERTY TAX (BBMP)</v>
      </c>
      <c r="E1015">
        <v>2500</v>
      </c>
      <c r="F1015">
        <v>-8600982.154</v>
      </c>
    </row>
    <row r="1016">
      <c r="A1016" t="str">
        <v>Bangalore</v>
      </c>
      <c r="B1016" t="str">
        <v/>
      </c>
      <c r="C1016">
        <v>11710343551</v>
      </c>
      <c r="D1016" t="str">
        <v>RATES &amp; TAXES-AC</v>
      </c>
      <c r="E1016">
        <v>2500</v>
      </c>
      <c r="F1016">
        <v>-8600982.154</v>
      </c>
    </row>
    <row r="1017">
      <c r="A1017" t="str">
        <v>Bangalore</v>
      </c>
      <c r="B1017" t="str">
        <v/>
      </c>
      <c r="C1017">
        <v>11710342205</v>
      </c>
      <c r="D1017" t="str">
        <v>STAFF WELFARE- FINANCE</v>
      </c>
      <c r="E1017">
        <v>2500</v>
      </c>
      <c r="F1017">
        <v>-8600982.154</v>
      </c>
    </row>
    <row r="1018">
      <c r="A1018" t="str">
        <v>Bangalore</v>
      </c>
      <c r="B1018" t="str">
        <v/>
      </c>
      <c r="C1018">
        <v>11710342203</v>
      </c>
      <c r="D1018" t="str">
        <v>GRATUITY- FINANCE</v>
      </c>
      <c r="E1018">
        <v>2500</v>
      </c>
      <c r="F1018">
        <v>-8600982.154</v>
      </c>
    </row>
    <row r="1019">
      <c r="A1019" t="str">
        <v>Bangalore</v>
      </c>
      <c r="B1019" t="str">
        <v/>
      </c>
      <c r="C1019">
        <v>11710342202</v>
      </c>
      <c r="D1019" t="str">
        <v>LTA- FINANCE</v>
      </c>
      <c r="E1019">
        <v>2500</v>
      </c>
      <c r="F1019">
        <v>-8600982.154</v>
      </c>
    </row>
    <row r="1020">
      <c r="A1020" t="str">
        <v>Bangalore</v>
      </c>
      <c r="B1020" t="str">
        <v/>
      </c>
      <c r="C1020">
        <v>11710342105</v>
      </c>
      <c r="D1020" t="str">
        <v>ADMN CHARGES PF- FINANCE</v>
      </c>
      <c r="E1020">
        <v>2500</v>
      </c>
      <c r="F1020">
        <v>-8600982.154</v>
      </c>
    </row>
    <row r="1021">
      <c r="A1021" t="str">
        <v>Bangalore</v>
      </c>
      <c r="B1021" t="str">
        <v/>
      </c>
      <c r="C1021">
        <v>11710342104</v>
      </c>
      <c r="D1021" t="str">
        <v>CO'S CONT TO EDLI- FINANCE</v>
      </c>
      <c r="E1021">
        <v>2500</v>
      </c>
      <c r="F1021">
        <v>-8600982.154</v>
      </c>
    </row>
    <row r="1022">
      <c r="A1022" t="str">
        <v>Bangalore</v>
      </c>
      <c r="B1022" t="str">
        <v/>
      </c>
      <c r="C1022">
        <v>11710342103</v>
      </c>
      <c r="D1022" t="str">
        <v>CO'S CONT TO ESI- FINANCE</v>
      </c>
      <c r="E1022">
        <v>2500</v>
      </c>
      <c r="F1022">
        <v>-8600982.154</v>
      </c>
    </row>
    <row r="1023">
      <c r="A1023" t="str">
        <v>Bangalore</v>
      </c>
      <c r="B1023" t="str">
        <v/>
      </c>
      <c r="C1023">
        <v>11710342102</v>
      </c>
      <c r="D1023" t="str">
        <v>CO'S CONT TO EPS- FINANCE</v>
      </c>
      <c r="E1023">
        <v>2500</v>
      </c>
      <c r="F1023">
        <v>-8600982.154</v>
      </c>
    </row>
    <row r="1024">
      <c r="A1024" t="str">
        <v>Bangalore</v>
      </c>
      <c r="B1024" t="str">
        <v/>
      </c>
      <c r="C1024">
        <v>11710342101</v>
      </c>
      <c r="D1024" t="str">
        <v>CO'S CONT TO EPF- FINANCE</v>
      </c>
      <c r="E1024">
        <v>2500</v>
      </c>
      <c r="F1024">
        <v>-8600982.154</v>
      </c>
    </row>
    <row r="1025">
      <c r="A1025" t="str">
        <v>Bangalore</v>
      </c>
      <c r="B1025" t="str">
        <v/>
      </c>
      <c r="C1025">
        <v>11710342010</v>
      </c>
      <c r="D1025" t="str">
        <v>NOTICE PAY- FINANCE</v>
      </c>
      <c r="E1025">
        <v>2500</v>
      </c>
      <c r="F1025">
        <v>-8600982.154</v>
      </c>
    </row>
    <row r="1026">
      <c r="A1026" t="str">
        <v>Bangalore</v>
      </c>
      <c r="B1026" t="str">
        <v/>
      </c>
      <c r="C1026">
        <v>11710342005</v>
      </c>
      <c r="D1026" t="str">
        <v>LEAVE ENCASHMENT- FINANCE</v>
      </c>
      <c r="E1026">
        <v>2500</v>
      </c>
      <c r="F1026">
        <v>-8600982.154</v>
      </c>
    </row>
    <row r="1027">
      <c r="A1027" t="str">
        <v>Bangalore</v>
      </c>
      <c r="B1027" t="str">
        <v/>
      </c>
      <c r="C1027">
        <v>11710342002</v>
      </c>
      <c r="D1027" t="str">
        <v>BONUS- FINANCE</v>
      </c>
      <c r="E1027">
        <v>2500</v>
      </c>
      <c r="F1027">
        <v>-8600982.154</v>
      </c>
    </row>
    <row r="1028">
      <c r="A1028" t="str">
        <v>Bangalore</v>
      </c>
      <c r="B1028" t="str">
        <v/>
      </c>
      <c r="C1028">
        <v>11710342001</v>
      </c>
      <c r="D1028" t="str">
        <v>SALARY- FINANCE</v>
      </c>
      <c r="E1028">
        <v>2500</v>
      </c>
      <c r="F1028">
        <v>-8600982.154</v>
      </c>
    </row>
    <row r="1029">
      <c r="A1029" t="str">
        <v>Bangalore</v>
      </c>
      <c r="B1029" t="str">
        <v/>
      </c>
      <c r="C1029">
        <v>11710341170</v>
      </c>
      <c r="D1029" t="str">
        <v>SUNDRY ADV. WRITTEN OFF</v>
      </c>
      <c r="E1029">
        <v>2500</v>
      </c>
      <c r="F1029">
        <v>-8600982.154</v>
      </c>
    </row>
    <row r="1030">
      <c r="A1030" t="str">
        <v>Bangalore</v>
      </c>
      <c r="B1030" t="str">
        <v/>
      </c>
      <c r="C1030">
        <v>11710341022</v>
      </c>
      <c r="D1030" t="str">
        <v>ENTERTAINMENT-SOFT BEV-AC&amp;PUR</v>
      </c>
      <c r="E1030">
        <v>2500</v>
      </c>
      <c r="F1030">
        <v>-8600982.154</v>
      </c>
    </row>
    <row r="1031">
      <c r="A1031" t="str">
        <v>Bangalore</v>
      </c>
      <c r="B1031" t="str">
        <v/>
      </c>
      <c r="C1031">
        <v>11710341012</v>
      </c>
      <c r="D1031" t="str">
        <v>ENTERTAINMENT- FOOD- AC &amp; PUR</v>
      </c>
      <c r="E1031">
        <v>2500</v>
      </c>
      <c r="F1031">
        <v>-8600982.154</v>
      </c>
    </row>
    <row r="1032">
      <c r="A1032" t="str">
        <v>Bangalore</v>
      </c>
      <c r="B1032" t="str">
        <v/>
      </c>
      <c r="C1032">
        <v>11710341011</v>
      </c>
      <c r="D1032" t="str">
        <v>EMP MEAL- FINANCE</v>
      </c>
      <c r="E1032">
        <v>2500</v>
      </c>
      <c r="F1032">
        <v>-8600982.154</v>
      </c>
    </row>
    <row r="1033">
      <c r="A1033" t="str">
        <v>Bangalore</v>
      </c>
      <c r="B1033" t="str">
        <v/>
      </c>
      <c r="C1033">
        <v>11710143600</v>
      </c>
      <c r="D1033" t="str">
        <v>TELEPHONE EXPENSE-SYS</v>
      </c>
      <c r="E1033">
        <v>2500</v>
      </c>
      <c r="F1033">
        <v>-8600982.154</v>
      </c>
    </row>
    <row r="1034">
      <c r="A1034" t="str">
        <v>Bangalore</v>
      </c>
      <c r="B1034" t="str">
        <v/>
      </c>
      <c r="C1034">
        <v>11710143401</v>
      </c>
      <c r="D1034" t="str">
        <v>ENTERTAINMENT- SOFT BEV- SYS</v>
      </c>
      <c r="E1034">
        <v>2500</v>
      </c>
      <c r="F1034">
        <v>-8600982.154</v>
      </c>
    </row>
    <row r="1035">
      <c r="A1035" t="str">
        <v>Bangalore</v>
      </c>
      <c r="B1035" t="str">
        <v/>
      </c>
      <c r="C1035">
        <v>11710143308</v>
      </c>
      <c r="D1035" t="str">
        <v>R&amp;M COMPUTER-SYS</v>
      </c>
      <c r="E1035">
        <v>2500</v>
      </c>
      <c r="F1035">
        <v>-8600982.154</v>
      </c>
    </row>
    <row r="1036">
      <c r="A1036" t="str">
        <v>Bangalore</v>
      </c>
      <c r="B1036" t="str">
        <v/>
      </c>
      <c r="C1036">
        <v>11710142203</v>
      </c>
      <c r="D1036" t="str">
        <v>GRATUITY- SYSTEMS</v>
      </c>
      <c r="E1036">
        <v>2500</v>
      </c>
      <c r="F1036">
        <v>-8600982.154</v>
      </c>
    </row>
    <row r="1037">
      <c r="A1037" t="str">
        <v>Bangalore</v>
      </c>
      <c r="B1037" t="str">
        <v/>
      </c>
      <c r="C1037">
        <v>11710142105</v>
      </c>
      <c r="D1037" t="str">
        <v>ADMN CHARGES PF- SYSTEMS</v>
      </c>
      <c r="E1037">
        <v>2500</v>
      </c>
      <c r="F1037">
        <v>-8600982.154</v>
      </c>
    </row>
    <row r="1038">
      <c r="A1038" t="str">
        <v>Bangalore</v>
      </c>
      <c r="B1038" t="str">
        <v/>
      </c>
      <c r="C1038">
        <v>11710142104</v>
      </c>
      <c r="D1038" t="str">
        <v>CO'S CONT TO EDLI- SYSTEMS</v>
      </c>
      <c r="E1038">
        <v>2500</v>
      </c>
      <c r="F1038">
        <v>-8600982.154</v>
      </c>
    </row>
    <row r="1039">
      <c r="A1039" t="str">
        <v>Bangalore</v>
      </c>
      <c r="B1039" t="str">
        <v/>
      </c>
      <c r="C1039">
        <v>11710142102</v>
      </c>
      <c r="D1039" t="str">
        <v>CO'S CONT TO EPS- SYSTEMS</v>
      </c>
      <c r="E1039">
        <v>2500</v>
      </c>
      <c r="F1039">
        <v>-8600982.154</v>
      </c>
    </row>
    <row r="1040">
      <c r="A1040" t="str">
        <v>Bangalore</v>
      </c>
      <c r="B1040" t="str">
        <v/>
      </c>
      <c r="C1040">
        <v>11710142101</v>
      </c>
      <c r="D1040" t="str">
        <v>CO'S CONT TO EPF- SYSTEMS</v>
      </c>
      <c r="E1040">
        <v>2500</v>
      </c>
      <c r="F1040">
        <v>-8600982.154</v>
      </c>
    </row>
    <row r="1041">
      <c r="A1041" t="str">
        <v>Bangalore</v>
      </c>
      <c r="B1041" t="str">
        <v/>
      </c>
      <c r="C1041">
        <v>11710142005</v>
      </c>
      <c r="D1041" t="str">
        <v>LEAVE ENCASHMENT- SYSTEMS</v>
      </c>
      <c r="E1041">
        <v>2500</v>
      </c>
      <c r="F1041">
        <v>-8600982.154</v>
      </c>
    </row>
    <row r="1042">
      <c r="A1042" t="str">
        <v>Bangalore</v>
      </c>
      <c r="B1042" t="str">
        <v/>
      </c>
      <c r="C1042">
        <v>11710142002</v>
      </c>
      <c r="D1042" t="str">
        <v>BONUS- SYSTEMS</v>
      </c>
      <c r="E1042">
        <v>2500</v>
      </c>
      <c r="F1042">
        <v>-8600982.154</v>
      </c>
    </row>
    <row r="1043">
      <c r="A1043" t="str">
        <v>Bangalore</v>
      </c>
      <c r="B1043" t="str">
        <v/>
      </c>
      <c r="C1043">
        <v>11710142001</v>
      </c>
      <c r="D1043" t="str">
        <v>SALARY- SYSTEMS</v>
      </c>
      <c r="E1043">
        <v>2500</v>
      </c>
      <c r="F1043">
        <v>-8600982.154</v>
      </c>
    </row>
    <row r="1044">
      <c r="A1044" t="str">
        <v>Bangalore</v>
      </c>
      <c r="B1044" t="str">
        <v/>
      </c>
      <c r="C1044">
        <v>11710141140</v>
      </c>
      <c r="D1044" t="str">
        <v>UNIFORM EXP -SYS</v>
      </c>
      <c r="E1044">
        <v>2500</v>
      </c>
      <c r="F1044">
        <v>-8600982.154</v>
      </c>
    </row>
    <row r="1045">
      <c r="A1045" t="str">
        <v>Bangalore</v>
      </c>
      <c r="B1045" t="str">
        <v/>
      </c>
      <c r="C1045">
        <v>11710141012</v>
      </c>
      <c r="D1045" t="str">
        <v>ENTERTAINMENT- FOOD- SYS</v>
      </c>
      <c r="E1045">
        <v>2500</v>
      </c>
      <c r="F1045">
        <v>-8600982.154</v>
      </c>
    </row>
    <row r="1046">
      <c r="A1046" t="str">
        <v>Bangalore</v>
      </c>
      <c r="B1046" t="str">
        <v/>
      </c>
      <c r="C1046">
        <v>11710141011</v>
      </c>
      <c r="D1046" t="str">
        <v>EMP MEAL- SYSTEMS</v>
      </c>
      <c r="E1046">
        <v>2500</v>
      </c>
      <c r="F1046">
        <v>-8600982.154</v>
      </c>
    </row>
    <row r="1047">
      <c r="A1047" t="str">
        <v>Bangalore</v>
      </c>
      <c r="B1047" t="str">
        <v/>
      </c>
      <c r="C1047">
        <v>11600030412</v>
      </c>
      <c r="D1047" t="str">
        <v>ALLOWANCE LALIT LOYALTY MEMBER</v>
      </c>
      <c r="E1047">
        <v>2500</v>
      </c>
      <c r="F1047">
        <v>-8600982.154</v>
      </c>
    </row>
    <row r="1048">
      <c r="A1048" t="str">
        <v>Bangalore</v>
      </c>
      <c r="B1048" t="str">
        <v/>
      </c>
      <c r="C1048">
        <v>11600030411</v>
      </c>
      <c r="D1048" t="str">
        <v>LALIT LOYALTY-MEMBERSHIP</v>
      </c>
      <c r="E1048">
        <v>2500</v>
      </c>
      <c r="F1048">
        <v>-8600982.154</v>
      </c>
    </row>
    <row r="1049">
      <c r="A1049" t="str">
        <v>Bangalore</v>
      </c>
      <c r="B1049" t="str">
        <v/>
      </c>
      <c r="C1049">
        <v>11600030401</v>
      </c>
      <c r="D1049" t="str">
        <v>FOOD/REV - FOOD TRUCK</v>
      </c>
      <c r="E1049">
        <v>2500</v>
      </c>
      <c r="F1049">
        <v>-8600982.154</v>
      </c>
    </row>
    <row r="1050">
      <c r="A1050" t="str">
        <v>Bangalore</v>
      </c>
      <c r="B1050" t="str">
        <v/>
      </c>
      <c r="C1050">
        <v>11600030400</v>
      </c>
      <c r="D1050" t="str">
        <v>INTEREST INCOME- INDAS</v>
      </c>
      <c r="E1050">
        <v>2500</v>
      </c>
      <c r="F1050">
        <v>-8600982.154</v>
      </c>
    </row>
    <row r="1051">
      <c r="A1051" t="str">
        <v>Bangalore</v>
      </c>
      <c r="B1051" t="str">
        <v/>
      </c>
      <c r="C1051">
        <v>11600030300</v>
      </c>
      <c r="D1051" t="str">
        <v>LEASE INCOME- IND AS</v>
      </c>
      <c r="E1051">
        <v>2500</v>
      </c>
      <c r="F1051">
        <v>-8600982.154</v>
      </c>
    </row>
    <row r="1052">
      <c r="A1052" t="str">
        <v>Bangalore</v>
      </c>
      <c r="B1052" t="str">
        <v/>
      </c>
      <c r="C1052">
        <v>11600030279</v>
      </c>
      <c r="D1052" t="str">
        <v>SERVICE CHARGE KITTI KO</v>
      </c>
      <c r="E1052">
        <v>2500</v>
      </c>
      <c r="F1052">
        <v>-8600982.154</v>
      </c>
    </row>
    <row r="1053">
      <c r="A1053" t="str">
        <v>Bangalore</v>
      </c>
      <c r="B1053" t="str">
        <v/>
      </c>
      <c r="C1053">
        <v>11600030278</v>
      </c>
      <c r="D1053" t="str">
        <v>ELECTRICITY CHARGES</v>
      </c>
      <c r="E1053">
        <v>2500</v>
      </c>
      <c r="F1053">
        <v>-8600982.154</v>
      </c>
    </row>
    <row r="1054">
      <c r="A1054" t="str">
        <v>Bangalore</v>
      </c>
      <c r="B1054" t="str">
        <v/>
      </c>
      <c r="C1054">
        <v>11600030276</v>
      </c>
      <c r="D1054" t="str">
        <v>ACTURIAL GAIN / LOSS</v>
      </c>
      <c r="E1054">
        <v>2500</v>
      </c>
      <c r="F1054">
        <v>-8600982.154</v>
      </c>
    </row>
    <row r="1055">
      <c r="A1055" t="str">
        <v>Bangalore</v>
      </c>
      <c r="B1055" t="str">
        <v/>
      </c>
      <c r="C1055">
        <v>11600030274</v>
      </c>
      <c r="D1055" t="str">
        <v>ENTRY FEE REVENUE</v>
      </c>
      <c r="E1055">
        <v>2500</v>
      </c>
      <c r="F1055">
        <v>-8600982.154</v>
      </c>
    </row>
    <row r="1056">
      <c r="A1056" t="str">
        <v>Bangalore</v>
      </c>
      <c r="B1056" t="str">
        <v/>
      </c>
      <c r="C1056">
        <v>11600030273</v>
      </c>
      <c r="D1056" t="str">
        <v>TOWER RENTAL REVENUE</v>
      </c>
      <c r="E1056">
        <v>2500</v>
      </c>
      <c r="F1056">
        <v>-8600982.154</v>
      </c>
    </row>
    <row r="1057">
      <c r="A1057" t="str">
        <v>Bangalore</v>
      </c>
      <c r="B1057" t="str">
        <v/>
      </c>
      <c r="C1057">
        <v>11600030270</v>
      </c>
      <c r="D1057" t="str">
        <v>FOREX COMMISSION</v>
      </c>
      <c r="E1057">
        <v>2500</v>
      </c>
      <c r="F1057">
        <v>-8600982.154</v>
      </c>
    </row>
    <row r="1058">
      <c r="A1058" t="str">
        <v>Bangalore</v>
      </c>
      <c r="B1058" t="str">
        <v/>
      </c>
      <c r="C1058">
        <v>11600030265</v>
      </c>
      <c r="D1058" t="str">
        <v>INTEREST ON FDR</v>
      </c>
      <c r="E1058">
        <v>2500</v>
      </c>
      <c r="F1058">
        <v>-8600982.154</v>
      </c>
    </row>
    <row r="1059">
      <c r="A1059" t="str">
        <v>Bangalore</v>
      </c>
      <c r="B1059" t="str">
        <v/>
      </c>
      <c r="C1059">
        <v>11600030263</v>
      </c>
      <c r="D1059" t="str">
        <v>MISCELLANEOUS INCOME</v>
      </c>
      <c r="E1059">
        <v>2500</v>
      </c>
      <c r="F1059">
        <v>-8600982.154</v>
      </c>
    </row>
    <row r="1060">
      <c r="A1060" t="str">
        <v>Bangalore</v>
      </c>
      <c r="B1060" t="str">
        <v/>
      </c>
      <c r="C1060">
        <v>11600030262</v>
      </c>
      <c r="D1060" t="str">
        <v>SCRAP SALE</v>
      </c>
      <c r="E1060">
        <v>2500</v>
      </c>
      <c r="F1060">
        <v>-8600982.154</v>
      </c>
    </row>
    <row r="1061">
      <c r="A1061" t="str">
        <v>Bangalore</v>
      </c>
      <c r="B1061" t="str">
        <v/>
      </c>
      <c r="C1061">
        <v>11600030261</v>
      </c>
      <c r="D1061" t="str">
        <v>MAINT CHARGES SHOP</v>
      </c>
      <c r="E1061">
        <v>2500</v>
      </c>
      <c r="F1061">
        <v>-8600982.154</v>
      </c>
    </row>
    <row r="1062">
      <c r="A1062" t="str">
        <v>Bangalore</v>
      </c>
      <c r="B1062" t="str">
        <v/>
      </c>
      <c r="C1062">
        <v>11600030260</v>
      </c>
      <c r="D1062" t="str">
        <v>SHOP RENTAL REVENUE</v>
      </c>
      <c r="E1062">
        <v>2500</v>
      </c>
      <c r="F1062">
        <v>-8600982.154</v>
      </c>
    </row>
    <row r="1063">
      <c r="A1063" t="str">
        <v>Bangalore</v>
      </c>
      <c r="B1063" t="str">
        <v/>
      </c>
      <c r="C1063">
        <v>11590048201</v>
      </c>
      <c r="D1063" t="str">
        <v>ALLOWANCE TRANSPORTATION</v>
      </c>
      <c r="E1063">
        <v>2500</v>
      </c>
      <c r="F1063">
        <v>-8600982.154</v>
      </c>
    </row>
    <row r="1064">
      <c r="A1064" t="str">
        <v>Bangalore</v>
      </c>
      <c r="B1064" t="str">
        <v/>
      </c>
      <c r="C1064">
        <v>11590043805</v>
      </c>
      <c r="D1064" t="str">
        <v>VEHICLE HIRE CHARGES-TRANSPORT</v>
      </c>
      <c r="E1064">
        <v>2500</v>
      </c>
      <c r="F1064">
        <v>-8600982.154</v>
      </c>
    </row>
    <row r="1065">
      <c r="A1065" t="str">
        <v>Bangalore</v>
      </c>
      <c r="B1065" t="str">
        <v/>
      </c>
      <c r="C1065">
        <v>11590030250</v>
      </c>
      <c r="D1065" t="str">
        <v>TRANSPORTATION  REVENUE</v>
      </c>
      <c r="E1065">
        <v>2500</v>
      </c>
      <c r="F1065">
        <v>-8600982.154</v>
      </c>
    </row>
    <row r="1066">
      <c r="A1066" t="str">
        <v>Bangalore</v>
      </c>
      <c r="B1066" t="str">
        <v/>
      </c>
      <c r="C1066">
        <v>11580048066</v>
      </c>
      <c r="D1066" t="str">
        <v>ALLOWANCE INTERNET</v>
      </c>
      <c r="E1066">
        <v>2500</v>
      </c>
      <c r="F1066">
        <v>-8600982.154</v>
      </c>
    </row>
    <row r="1067">
      <c r="A1067" t="str">
        <v>Bangalore</v>
      </c>
      <c r="B1067" t="str">
        <v/>
      </c>
      <c r="C1067">
        <v>11580043807</v>
      </c>
      <c r="D1067" t="str">
        <v>INTERNET EXPENES- B-CENTRE</v>
      </c>
      <c r="E1067">
        <v>2500</v>
      </c>
      <c r="F1067">
        <v>-8600982.154</v>
      </c>
    </row>
    <row r="1068">
      <c r="A1068" t="str">
        <v>Bangalore</v>
      </c>
      <c r="B1068" t="str">
        <v/>
      </c>
      <c r="C1068">
        <v>11580030240</v>
      </c>
      <c r="D1068" t="str">
        <v>SEC/TYP/COPY REV</v>
      </c>
      <c r="E1068">
        <v>2500</v>
      </c>
      <c r="F1068">
        <v>-8600982.154</v>
      </c>
    </row>
    <row r="1069">
      <c r="A1069" t="str">
        <v>Bangalore</v>
      </c>
      <c r="B1069" t="str">
        <v/>
      </c>
      <c r="C1069">
        <v>11580030222</v>
      </c>
      <c r="D1069" t="str">
        <v>NET CONNECT REV - BC</v>
      </c>
      <c r="E1069">
        <v>2500</v>
      </c>
      <c r="F1069">
        <v>-8600982.154</v>
      </c>
    </row>
    <row r="1070">
      <c r="A1070" t="str">
        <v>Bangalore</v>
      </c>
      <c r="B1070" t="str">
        <v/>
      </c>
      <c r="C1070">
        <v>11570042203</v>
      </c>
      <c r="D1070" t="str">
        <v>GRATUITY--AUM</v>
      </c>
      <c r="E1070">
        <v>2500</v>
      </c>
      <c r="F1070">
        <v>-8600982.154</v>
      </c>
    </row>
    <row r="1071">
      <c r="A1071" t="str">
        <v>Bangalore</v>
      </c>
      <c r="B1071" t="str">
        <v/>
      </c>
      <c r="C1071">
        <v>11570042105</v>
      </c>
      <c r="D1071" t="str">
        <v>ADMN. CHARGES PF--AUM</v>
      </c>
      <c r="E1071">
        <v>2500</v>
      </c>
      <c r="F1071">
        <v>-8600982.154</v>
      </c>
    </row>
    <row r="1072">
      <c r="A1072" t="str">
        <v>Bangalore</v>
      </c>
      <c r="B1072" t="str">
        <v/>
      </c>
      <c r="C1072">
        <v>11570042104</v>
      </c>
      <c r="D1072" t="str">
        <v>CO'S CONT TO EDLI--AUM</v>
      </c>
      <c r="E1072">
        <v>2500</v>
      </c>
      <c r="F1072">
        <v>-8600982.154</v>
      </c>
    </row>
    <row r="1073">
      <c r="A1073" t="str">
        <v>Bangalore</v>
      </c>
      <c r="B1073" t="str">
        <v/>
      </c>
      <c r="C1073">
        <v>11570042103</v>
      </c>
      <c r="D1073" t="str">
        <v>CO'S CONT TO ESI--AUM</v>
      </c>
      <c r="E1073">
        <v>2500</v>
      </c>
      <c r="F1073">
        <v>-8600982.154</v>
      </c>
    </row>
    <row r="1074">
      <c r="A1074" t="str">
        <v>Bangalore</v>
      </c>
      <c r="B1074" t="str">
        <v/>
      </c>
      <c r="C1074">
        <v>11570042102</v>
      </c>
      <c r="D1074" t="str">
        <v>CO'S CONT TO EPS- AUM</v>
      </c>
      <c r="E1074">
        <v>2500</v>
      </c>
      <c r="F1074">
        <v>-8600982.154</v>
      </c>
    </row>
    <row r="1075">
      <c r="A1075" t="str">
        <v>Bangalore</v>
      </c>
      <c r="B1075" t="str">
        <v/>
      </c>
      <c r="C1075">
        <v>11570042101</v>
      </c>
      <c r="D1075" t="str">
        <v>CO'S CONT TO EPF- AUM</v>
      </c>
      <c r="E1075">
        <v>2500</v>
      </c>
      <c r="F1075">
        <v>-8600982.154</v>
      </c>
    </row>
    <row r="1076">
      <c r="A1076" t="str">
        <v>Bangalore</v>
      </c>
      <c r="B1076" t="str">
        <v/>
      </c>
      <c r="C1076">
        <v>11570042002</v>
      </c>
      <c r="D1076" t="str">
        <v>BONUS--AUM</v>
      </c>
      <c r="E1076">
        <v>2500</v>
      </c>
      <c r="F1076">
        <v>-8600982.154</v>
      </c>
    </row>
    <row r="1077">
      <c r="A1077" t="str">
        <v>Bangalore</v>
      </c>
      <c r="B1077" t="str">
        <v/>
      </c>
      <c r="C1077">
        <v>11570042001</v>
      </c>
      <c r="D1077" t="str">
        <v>SALARY- AUM</v>
      </c>
      <c r="E1077">
        <v>2500</v>
      </c>
      <c r="F1077">
        <v>-8600982.154</v>
      </c>
    </row>
    <row r="1078">
      <c r="A1078" t="str">
        <v>Bangalore</v>
      </c>
      <c r="B1078" t="str">
        <v/>
      </c>
      <c r="C1078">
        <v>11570041190</v>
      </c>
      <c r="D1078" t="str">
        <v>CONS AUM SHOP</v>
      </c>
      <c r="E1078">
        <v>2500</v>
      </c>
      <c r="F1078">
        <v>-8600982.154</v>
      </c>
    </row>
    <row r="1079">
      <c r="A1079" t="str">
        <v>Bangalore</v>
      </c>
      <c r="B1079" t="str">
        <v/>
      </c>
      <c r="C1079">
        <v>11570041011</v>
      </c>
      <c r="D1079" t="str">
        <v>EMP MEAL- AUM</v>
      </c>
      <c r="E1079">
        <v>2500</v>
      </c>
      <c r="F1079">
        <v>-8600982.154</v>
      </c>
    </row>
    <row r="1080">
      <c r="A1080" t="str">
        <v>Bangalore</v>
      </c>
      <c r="B1080" t="str">
        <v/>
      </c>
      <c r="C1080">
        <v>11570030223</v>
      </c>
      <c r="D1080" t="str">
        <v>AUM SHOP REVENUE -13.50%</v>
      </c>
      <c r="E1080">
        <v>2500</v>
      </c>
      <c r="F1080">
        <v>-8600982.154</v>
      </c>
    </row>
    <row r="1081">
      <c r="A1081" t="str">
        <v>Bangalore</v>
      </c>
      <c r="B1081" t="str">
        <v/>
      </c>
      <c r="C1081">
        <v>11560043610</v>
      </c>
      <c r="D1081" t="str">
        <v>PRINTING &amp; STATIONARY-SPA</v>
      </c>
      <c r="E1081">
        <v>2500</v>
      </c>
      <c r="F1081">
        <v>-8600982.154</v>
      </c>
    </row>
    <row r="1082">
      <c r="A1082" t="str">
        <v>Bangalore</v>
      </c>
      <c r="B1082" t="str">
        <v/>
      </c>
      <c r="C1082">
        <v>11560043600</v>
      </c>
      <c r="D1082" t="str">
        <v>TELEPHONE EXPENSE-SPA</v>
      </c>
      <c r="E1082">
        <v>2500</v>
      </c>
      <c r="F1082">
        <v>-8600982.154</v>
      </c>
    </row>
    <row r="1083">
      <c r="A1083" t="str">
        <v>Bangalore</v>
      </c>
      <c r="B1083" t="str">
        <v/>
      </c>
      <c r="C1083">
        <v>11560042105</v>
      </c>
      <c r="D1083" t="str">
        <v>ADMN CHARGES PF- REJUVE</v>
      </c>
      <c r="E1083">
        <v>2500</v>
      </c>
      <c r="F1083">
        <v>-8600982.154</v>
      </c>
    </row>
    <row r="1084">
      <c r="A1084" t="str">
        <v>Bangalore</v>
      </c>
      <c r="B1084" t="str">
        <v/>
      </c>
      <c r="C1084">
        <v>11560042104</v>
      </c>
      <c r="D1084" t="str">
        <v>CO'S CONT TO EDLI- REJUVE</v>
      </c>
      <c r="E1084">
        <v>2500</v>
      </c>
      <c r="F1084">
        <v>-8600982.154</v>
      </c>
    </row>
    <row r="1085">
      <c r="A1085" t="str">
        <v>Bangalore</v>
      </c>
      <c r="B1085" t="str">
        <v/>
      </c>
      <c r="C1085">
        <v>11560042103</v>
      </c>
      <c r="D1085" t="str">
        <v>CO'S CONT TO ESI- REJUVE</v>
      </c>
      <c r="E1085">
        <v>2500</v>
      </c>
      <c r="F1085">
        <v>-8600982.154</v>
      </c>
    </row>
    <row r="1086">
      <c r="A1086" t="str">
        <v>Bangalore</v>
      </c>
      <c r="B1086" t="str">
        <v/>
      </c>
      <c r="C1086">
        <v>11560042102</v>
      </c>
      <c r="D1086" t="str">
        <v>CO'S CONT TO EPS- REJUVE</v>
      </c>
      <c r="E1086">
        <v>2500</v>
      </c>
      <c r="F1086">
        <v>-8600982.154</v>
      </c>
    </row>
    <row r="1087">
      <c r="A1087" t="str">
        <v>Bangalore</v>
      </c>
      <c r="B1087" t="str">
        <v/>
      </c>
      <c r="C1087">
        <v>11560042101</v>
      </c>
      <c r="D1087" t="str">
        <v>CO'S CONT TO EPF- REJUVE</v>
      </c>
      <c r="E1087">
        <v>2500</v>
      </c>
      <c r="F1087">
        <v>-8600982.154</v>
      </c>
    </row>
    <row r="1088">
      <c r="A1088" t="str">
        <v>Bangalore</v>
      </c>
      <c r="B1088" t="str">
        <v/>
      </c>
      <c r="C1088">
        <v>11560042005</v>
      </c>
      <c r="D1088" t="str">
        <v>LEAVE ENCASHMENT- REJUVE</v>
      </c>
      <c r="E1088">
        <v>2500</v>
      </c>
      <c r="F1088">
        <v>-8600982.154</v>
      </c>
    </row>
    <row r="1089">
      <c r="A1089" t="str">
        <v>Bangalore</v>
      </c>
      <c r="B1089" t="str">
        <v/>
      </c>
      <c r="C1089">
        <v>11560042002</v>
      </c>
      <c r="D1089" t="str">
        <v>BONUS- REJUVE</v>
      </c>
      <c r="E1089">
        <v>2500</v>
      </c>
      <c r="F1089">
        <v>-8600982.154</v>
      </c>
    </row>
    <row r="1090">
      <c r="A1090" t="str">
        <v>Bangalore</v>
      </c>
      <c r="B1090" t="str">
        <v/>
      </c>
      <c r="C1090">
        <v>11560042001</v>
      </c>
      <c r="D1090" t="str">
        <v>SALARY- REJUVE</v>
      </c>
      <c r="E1090">
        <v>2500</v>
      </c>
      <c r="F1090">
        <v>-8600982.154</v>
      </c>
    </row>
    <row r="1091">
      <c r="A1091" t="str">
        <v>Bangalore</v>
      </c>
      <c r="B1091" t="str">
        <v/>
      </c>
      <c r="C1091">
        <v>11560041140</v>
      </c>
      <c r="D1091" t="str">
        <v>UNIFORM EXP-SPA</v>
      </c>
      <c r="E1091">
        <v>2500</v>
      </c>
      <c r="F1091">
        <v>-8600982.154</v>
      </c>
    </row>
    <row r="1092">
      <c r="A1092" t="str">
        <v>Bangalore</v>
      </c>
      <c r="B1092" t="str">
        <v/>
      </c>
      <c r="C1092">
        <v>11560041110</v>
      </c>
      <c r="D1092" t="str">
        <v>GUEST SUPPLIES- SPA</v>
      </c>
      <c r="E1092">
        <v>2500</v>
      </c>
      <c r="F1092">
        <v>-8600982.154</v>
      </c>
    </row>
    <row r="1093">
      <c r="A1093" t="str">
        <v>Bangalore</v>
      </c>
      <c r="B1093" t="str">
        <v/>
      </c>
      <c r="C1093">
        <v>11560041100</v>
      </c>
      <c r="D1093" t="str">
        <v>CLEANING SUPPLIES-SPA</v>
      </c>
      <c r="E1093">
        <v>2500</v>
      </c>
      <c r="F1093">
        <v>-8600982.154</v>
      </c>
    </row>
    <row r="1094">
      <c r="A1094" t="str">
        <v>Bangalore</v>
      </c>
      <c r="B1094" t="str">
        <v/>
      </c>
      <c r="C1094">
        <v>11560041012</v>
      </c>
      <c r="D1094" t="str">
        <v>GUEST AMENTIES- SPA</v>
      </c>
      <c r="E1094">
        <v>2500</v>
      </c>
      <c r="F1094">
        <v>-8600982.154</v>
      </c>
    </row>
    <row r="1095">
      <c r="A1095" t="str">
        <v>Bangalore</v>
      </c>
      <c r="B1095" t="str">
        <v/>
      </c>
      <c r="C1095">
        <v>11560041011</v>
      </c>
      <c r="D1095" t="str">
        <v>EMP MEAL- REJUVE</v>
      </c>
      <c r="E1095">
        <v>2500</v>
      </c>
      <c r="F1095">
        <v>-8600982.154</v>
      </c>
    </row>
    <row r="1096">
      <c r="A1096" t="str">
        <v>Bangalore</v>
      </c>
      <c r="B1096" t="str">
        <v/>
      </c>
      <c r="C1096">
        <v>11560030231</v>
      </c>
      <c r="D1096" t="str">
        <v>SPA SERVICE CHARGES</v>
      </c>
      <c r="E1096">
        <v>2500</v>
      </c>
      <c r="F1096">
        <v>-8600982.154</v>
      </c>
    </row>
    <row r="1097">
      <c r="A1097" t="str">
        <v>Bangalore</v>
      </c>
      <c r="B1097" t="str">
        <v/>
      </c>
      <c r="C1097">
        <v>11560030230</v>
      </c>
      <c r="D1097" t="str">
        <v>REJUVE SPA MEMBERSHIP REVENUE</v>
      </c>
      <c r="E1097">
        <v>2500</v>
      </c>
      <c r="F1097">
        <v>-8600982.154</v>
      </c>
    </row>
    <row r="1098">
      <c r="A1098" t="str">
        <v>Bangalore</v>
      </c>
      <c r="B1098" t="str">
        <v/>
      </c>
      <c r="C1098">
        <v>11560030224</v>
      </c>
      <c r="D1098" t="str">
        <v>REJUVE SPA SERVICE REVENUE</v>
      </c>
      <c r="E1098">
        <v>2500</v>
      </c>
      <c r="F1098">
        <v>-8600982.154</v>
      </c>
    </row>
    <row r="1099">
      <c r="A1099" t="str">
        <v>Bangalore</v>
      </c>
      <c r="B1099" t="str">
        <v/>
      </c>
      <c r="C1099">
        <v>11550043698</v>
      </c>
      <c r="D1099" t="str">
        <v>CONTRACT CLEANING HL</v>
      </c>
      <c r="E1099">
        <v>2500</v>
      </c>
      <c r="F1099">
        <v>-8600982.154</v>
      </c>
    </row>
    <row r="1100">
      <c r="A1100" t="str">
        <v>Bangalore</v>
      </c>
      <c r="B1100" t="str">
        <v/>
      </c>
      <c r="C1100">
        <v>11550043690</v>
      </c>
      <c r="D1100" t="str">
        <v>LAUNDRY EXPENSE-HL</v>
      </c>
      <c r="E1100">
        <v>2500</v>
      </c>
      <c r="F1100">
        <v>-8600982.154</v>
      </c>
    </row>
    <row r="1101">
      <c r="A1101" t="str">
        <v>Bangalore</v>
      </c>
      <c r="B1101" t="str">
        <v/>
      </c>
      <c r="C1101">
        <v>11550043600</v>
      </c>
      <c r="D1101" t="str">
        <v>TELEPHONE EXPENSE-LAUNDRY</v>
      </c>
      <c r="E1101">
        <v>2500</v>
      </c>
      <c r="F1101">
        <v>-8600982.154</v>
      </c>
    </row>
    <row r="1102">
      <c r="A1102" t="str">
        <v>Bangalore</v>
      </c>
      <c r="B1102" t="str">
        <v/>
      </c>
      <c r="C1102">
        <v>11550042204</v>
      </c>
      <c r="D1102" t="str">
        <v>NOTICE PAY- LAUNDRY</v>
      </c>
      <c r="E1102">
        <v>2500</v>
      </c>
      <c r="F1102">
        <v>-8600982.154</v>
      </c>
    </row>
    <row r="1103">
      <c r="A1103" t="str">
        <v>Bangalore</v>
      </c>
      <c r="B1103" t="str">
        <v/>
      </c>
      <c r="C1103">
        <v>11550042203</v>
      </c>
      <c r="D1103" t="str">
        <v>GRATUITY- LAUNDRY</v>
      </c>
      <c r="E1103">
        <v>2500</v>
      </c>
      <c r="F1103">
        <v>-8600982.154</v>
      </c>
    </row>
    <row r="1104">
      <c r="A1104" t="str">
        <v>Bangalore</v>
      </c>
      <c r="B1104" t="str">
        <v/>
      </c>
      <c r="C1104">
        <v>11550042105</v>
      </c>
      <c r="D1104" t="str">
        <v>ADMN CHARGES PF- LAUNDRY</v>
      </c>
      <c r="E1104">
        <v>2500</v>
      </c>
      <c r="F1104">
        <v>-8600982.154</v>
      </c>
    </row>
    <row r="1105">
      <c r="A1105" t="str">
        <v>Bangalore</v>
      </c>
      <c r="B1105" t="str">
        <v/>
      </c>
      <c r="C1105">
        <v>11550042104</v>
      </c>
      <c r="D1105" t="str">
        <v>CO'S CONT TO EDLI- LAUNDRY</v>
      </c>
      <c r="E1105">
        <v>2500</v>
      </c>
      <c r="F1105">
        <v>-8600982.154</v>
      </c>
    </row>
    <row r="1106">
      <c r="A1106" t="str">
        <v>Bangalore</v>
      </c>
      <c r="B1106" t="str">
        <v/>
      </c>
      <c r="C1106">
        <v>11550042103</v>
      </c>
      <c r="D1106" t="str">
        <v>CO'S CONT TO ESI- LAUNDRY</v>
      </c>
      <c r="E1106">
        <v>2500</v>
      </c>
      <c r="F1106">
        <v>-8600982.154</v>
      </c>
    </row>
    <row r="1107">
      <c r="A1107" t="str">
        <v>Bangalore</v>
      </c>
      <c r="B1107" t="str">
        <v/>
      </c>
      <c r="C1107">
        <v>11550042102</v>
      </c>
      <c r="D1107" t="str">
        <v>CO'S CONT TO EPS- LAUNDRY</v>
      </c>
      <c r="E1107">
        <v>2500</v>
      </c>
      <c r="F1107">
        <v>-8600982.154</v>
      </c>
    </row>
    <row r="1108">
      <c r="A1108" t="str">
        <v>Bangalore</v>
      </c>
      <c r="B1108" t="str">
        <v/>
      </c>
      <c r="C1108">
        <v>11550042101</v>
      </c>
      <c r="D1108" t="str">
        <v>CO'S CONT TO EPF- LAUNDRY</v>
      </c>
      <c r="E1108">
        <v>2500</v>
      </c>
      <c r="F1108">
        <v>-8600982.154</v>
      </c>
    </row>
    <row r="1109">
      <c r="A1109" t="str">
        <v>Bangalore</v>
      </c>
      <c r="B1109" t="str">
        <v/>
      </c>
      <c r="C1109">
        <v>11550042007</v>
      </c>
      <c r="D1109" t="str">
        <v>STIPEND- LAUNDRY</v>
      </c>
      <c r="E1109">
        <v>2500</v>
      </c>
      <c r="F1109">
        <v>-8600982.154</v>
      </c>
    </row>
    <row r="1110">
      <c r="A1110" t="str">
        <v>Bangalore</v>
      </c>
      <c r="B1110" t="str">
        <v/>
      </c>
      <c r="C1110">
        <v>11550042005</v>
      </c>
      <c r="D1110" t="str">
        <v>LEAVE ENCASHMENT- LAUNDRY</v>
      </c>
      <c r="E1110">
        <v>2500</v>
      </c>
      <c r="F1110">
        <v>-8600982.154</v>
      </c>
    </row>
    <row r="1111">
      <c r="A1111" t="str">
        <v>Bangalore</v>
      </c>
      <c r="B1111" t="str">
        <v/>
      </c>
      <c r="C1111">
        <v>11550042002</v>
      </c>
      <c r="D1111" t="str">
        <v>BONUS- LAUNDRY</v>
      </c>
      <c r="E1111">
        <v>2500</v>
      </c>
      <c r="F1111">
        <v>-8600982.154</v>
      </c>
    </row>
    <row r="1112">
      <c r="A1112" t="str">
        <v>Bangalore</v>
      </c>
      <c r="B1112" t="str">
        <v/>
      </c>
      <c r="C1112">
        <v>11550042001</v>
      </c>
      <c r="D1112" t="str">
        <v>SALARY- LAUNDRY</v>
      </c>
      <c r="E1112">
        <v>2500</v>
      </c>
      <c r="F1112">
        <v>-8600982.154</v>
      </c>
    </row>
    <row r="1113">
      <c r="A1113" t="str">
        <v>Bangalore</v>
      </c>
      <c r="B1113" t="str">
        <v/>
      </c>
      <c r="C1113">
        <v>11550041011</v>
      </c>
      <c r="D1113" t="str">
        <v>EMP MEAL- LAUNDRY</v>
      </c>
      <c r="E1113">
        <v>2500</v>
      </c>
      <c r="F1113">
        <v>-8600982.154</v>
      </c>
    </row>
    <row r="1114">
      <c r="A1114" t="str">
        <v>Bangalore</v>
      </c>
      <c r="B1114" t="str">
        <v/>
      </c>
      <c r="C1114">
        <v>11540030203</v>
      </c>
      <c r="D1114" t="str">
        <v>LAUNDRY SERVICE CHARGES</v>
      </c>
      <c r="E1114">
        <v>2500</v>
      </c>
      <c r="F1114">
        <v>-8600982.154</v>
      </c>
    </row>
    <row r="1115">
      <c r="A1115" t="str">
        <v>Bangalore</v>
      </c>
      <c r="B1115" t="str">
        <v/>
      </c>
      <c r="C1115">
        <v>11540030202</v>
      </c>
      <c r="D1115" t="str">
        <v>LAUNDRY DRY CLEANING</v>
      </c>
      <c r="E1115">
        <v>2500</v>
      </c>
      <c r="F1115">
        <v>-8600982.154</v>
      </c>
    </row>
    <row r="1116">
      <c r="A1116" t="str">
        <v>Bangalore</v>
      </c>
      <c r="B1116" t="str">
        <v/>
      </c>
      <c r="C1116">
        <v>11540030200</v>
      </c>
      <c r="D1116" t="str">
        <v>LAUNDRY REVENUE</v>
      </c>
      <c r="E1116">
        <v>2500</v>
      </c>
      <c r="F1116">
        <v>-8600982.154</v>
      </c>
    </row>
    <row r="1117">
      <c r="A1117" t="str">
        <v>Bangalore</v>
      </c>
      <c r="B1117" t="str">
        <v/>
      </c>
      <c r="C1117">
        <v>11530130220</v>
      </c>
      <c r="D1117" t="str">
        <v>NET CONNECT REVENUE</v>
      </c>
      <c r="E1117">
        <v>2500</v>
      </c>
      <c r="F1117">
        <v>-8600982.154</v>
      </c>
    </row>
    <row r="1118">
      <c r="A1118" t="str">
        <v>Bangalore</v>
      </c>
      <c r="B1118" t="str">
        <v/>
      </c>
      <c r="C1118">
        <v>11530048061</v>
      </c>
      <c r="D1118" t="str">
        <v>ALLOWANCE TELEPHONE</v>
      </c>
      <c r="E1118">
        <v>2500</v>
      </c>
      <c r="F1118">
        <v>-8600982.154</v>
      </c>
    </row>
    <row r="1119">
      <c r="A1119" t="str">
        <v>Bangalore</v>
      </c>
      <c r="B1119" t="str">
        <v/>
      </c>
      <c r="C1119">
        <v>11530043600</v>
      </c>
      <c r="D1119" t="str">
        <v>TELEPHONE EXPENSE-TEL</v>
      </c>
      <c r="E1119">
        <v>2500</v>
      </c>
      <c r="F1119">
        <v>-8600982.154</v>
      </c>
    </row>
    <row r="1120">
      <c r="A1120" t="str">
        <v>Bangalore</v>
      </c>
      <c r="B1120" t="str">
        <v/>
      </c>
      <c r="C1120">
        <v>11530042105</v>
      </c>
      <c r="D1120" t="str">
        <v>ADMN CHARGES PF- TELEPHONE</v>
      </c>
      <c r="E1120">
        <v>2500</v>
      </c>
      <c r="F1120">
        <v>-8600982.154</v>
      </c>
    </row>
    <row r="1121">
      <c r="A1121" t="str">
        <v>Bangalore</v>
      </c>
      <c r="B1121" t="str">
        <v/>
      </c>
      <c r="C1121">
        <v>11530042104</v>
      </c>
      <c r="D1121" t="str">
        <v>CO'S CONT TO EDLI- TELEPHONE</v>
      </c>
      <c r="E1121">
        <v>2500</v>
      </c>
      <c r="F1121">
        <v>-8600982.154</v>
      </c>
    </row>
    <row r="1122">
      <c r="A1122" t="str">
        <v>Bangalore</v>
      </c>
      <c r="B1122" t="str">
        <v/>
      </c>
      <c r="C1122">
        <v>11530042103</v>
      </c>
      <c r="D1122" t="str">
        <v>CO'S CONT TO ESI- TELEPHONE</v>
      </c>
      <c r="E1122">
        <v>2500</v>
      </c>
      <c r="F1122">
        <v>-8600982.154</v>
      </c>
    </row>
    <row r="1123">
      <c r="A1123" t="str">
        <v>Bangalore</v>
      </c>
      <c r="B1123" t="str">
        <v/>
      </c>
      <c r="C1123">
        <v>11530042102</v>
      </c>
      <c r="D1123" t="str">
        <v>CO'S CONT TO EPS- TELEPHONE</v>
      </c>
      <c r="E1123">
        <v>2500</v>
      </c>
      <c r="F1123">
        <v>-8600982.154</v>
      </c>
    </row>
    <row r="1124">
      <c r="A1124" t="str">
        <v>Bangalore</v>
      </c>
      <c r="B1124" t="str">
        <v/>
      </c>
      <c r="C1124">
        <v>11530042101</v>
      </c>
      <c r="D1124" t="str">
        <v>CO'S CONT TO EPF- TELEPHONE</v>
      </c>
      <c r="E1124">
        <v>2500</v>
      </c>
      <c r="F1124">
        <v>-8600982.154</v>
      </c>
    </row>
    <row r="1125">
      <c r="A1125" t="str">
        <v>Bangalore</v>
      </c>
      <c r="B1125" t="str">
        <v/>
      </c>
      <c r="C1125">
        <v>11530042002</v>
      </c>
      <c r="D1125" t="str">
        <v>BONUS- TELEPHONE</v>
      </c>
      <c r="E1125">
        <v>2500</v>
      </c>
      <c r="F1125">
        <v>-8600982.154</v>
      </c>
    </row>
    <row r="1126">
      <c r="A1126" t="str">
        <v>Bangalore</v>
      </c>
      <c r="B1126" t="str">
        <v/>
      </c>
      <c r="C1126">
        <v>11530042001</v>
      </c>
      <c r="D1126" t="str">
        <v>SALARY- TELEPHONE</v>
      </c>
      <c r="E1126">
        <v>2500</v>
      </c>
      <c r="F1126">
        <v>-8600982.154</v>
      </c>
    </row>
    <row r="1127">
      <c r="A1127" t="str">
        <v>Bangalore</v>
      </c>
      <c r="B1127" t="str">
        <v/>
      </c>
      <c r="C1127">
        <v>11530041011</v>
      </c>
      <c r="D1127" t="str">
        <v>EMP MEAL- TELEPHONE</v>
      </c>
      <c r="E1127">
        <v>2500</v>
      </c>
      <c r="F1127">
        <v>-8600982.154</v>
      </c>
    </row>
    <row r="1128">
      <c r="A1128" t="str">
        <v>Bangalore</v>
      </c>
      <c r="B1128" t="str">
        <v/>
      </c>
      <c r="C1128">
        <v>11530030210</v>
      </c>
      <c r="D1128" t="str">
        <v>TEL REVENUE</v>
      </c>
      <c r="E1128">
        <v>2500</v>
      </c>
      <c r="F1128">
        <v>-8600982.154</v>
      </c>
    </row>
    <row r="1129">
      <c r="A1129" t="str">
        <v>Bangalore</v>
      </c>
      <c r="B1129" t="str">
        <v/>
      </c>
      <c r="C1129">
        <v>11521342105</v>
      </c>
      <c r="D1129" t="str">
        <v>ADMN CHARGES PF- CONCIERGE</v>
      </c>
      <c r="E1129">
        <v>2500</v>
      </c>
      <c r="F1129">
        <v>-8600982.154</v>
      </c>
    </row>
    <row r="1130">
      <c r="A1130" t="str">
        <v>Bangalore</v>
      </c>
      <c r="B1130" t="str">
        <v/>
      </c>
      <c r="C1130">
        <v>11521342104</v>
      </c>
      <c r="D1130" t="str">
        <v>CO'S CONT TO EDLI- CONCIERGE</v>
      </c>
      <c r="E1130">
        <v>2500</v>
      </c>
      <c r="F1130">
        <v>-8600982.154</v>
      </c>
    </row>
    <row r="1131">
      <c r="A1131" t="str">
        <v>Bangalore</v>
      </c>
      <c r="B1131" t="str">
        <v/>
      </c>
      <c r="C1131">
        <v>11521342103</v>
      </c>
      <c r="D1131" t="str">
        <v>CO'S CONT TO ESI- CONCIERGE</v>
      </c>
      <c r="E1131">
        <v>2500</v>
      </c>
      <c r="F1131">
        <v>-8600982.154</v>
      </c>
    </row>
    <row r="1132">
      <c r="A1132" t="str">
        <v>Bangalore</v>
      </c>
      <c r="B1132" t="str">
        <v/>
      </c>
      <c r="C1132">
        <v>11521342102</v>
      </c>
      <c r="D1132" t="str">
        <v>CO'S CONT TO EPS- CONCIERGE</v>
      </c>
      <c r="E1132">
        <v>2500</v>
      </c>
      <c r="F1132">
        <v>-8600982.154</v>
      </c>
    </row>
    <row r="1133">
      <c r="A1133" t="str">
        <v>Bangalore</v>
      </c>
      <c r="B1133" t="str">
        <v/>
      </c>
      <c r="C1133">
        <v>11521342101</v>
      </c>
      <c r="D1133" t="str">
        <v>CO'S CONT TO EPF- CONCIERGE</v>
      </c>
      <c r="E1133">
        <v>2500</v>
      </c>
      <c r="F1133">
        <v>-8600982.154</v>
      </c>
    </row>
    <row r="1134">
      <c r="A1134" t="str">
        <v>Bangalore</v>
      </c>
      <c r="B1134" t="str">
        <v/>
      </c>
      <c r="C1134">
        <v>11521342002</v>
      </c>
      <c r="D1134" t="str">
        <v>BONUS- CONCIERGE</v>
      </c>
      <c r="E1134">
        <v>2500</v>
      </c>
      <c r="F1134">
        <v>-8600982.154</v>
      </c>
    </row>
    <row r="1135">
      <c r="A1135" t="str">
        <v>Bangalore</v>
      </c>
      <c r="B1135" t="str">
        <v/>
      </c>
      <c r="C1135">
        <v>11521342001</v>
      </c>
      <c r="D1135" t="str">
        <v>SALARY- CONCIERGE</v>
      </c>
      <c r="E1135">
        <v>2500</v>
      </c>
      <c r="F1135">
        <v>-8600982.154</v>
      </c>
    </row>
    <row r="1136">
      <c r="A1136" t="str">
        <v>Bangalore</v>
      </c>
      <c r="B1136" t="str">
        <v/>
      </c>
      <c r="C1136">
        <v>11521341011</v>
      </c>
      <c r="D1136" t="str">
        <v>EMP MEAL- CONCIERGE</v>
      </c>
      <c r="E1136">
        <v>2500</v>
      </c>
      <c r="F1136">
        <v>-8600982.154</v>
      </c>
    </row>
    <row r="1137">
      <c r="A1137" t="str">
        <v>Bangalore</v>
      </c>
      <c r="B1137" t="str">
        <v/>
      </c>
      <c r="C1137">
        <v>11521242204</v>
      </c>
      <c r="D1137" t="str">
        <v>NOTICE PAY- CAFETERIA</v>
      </c>
      <c r="E1137">
        <v>2500</v>
      </c>
      <c r="F1137">
        <v>-8600982.154</v>
      </c>
    </row>
    <row r="1138">
      <c r="A1138" t="str">
        <v>Bangalore</v>
      </c>
      <c r="B1138" t="str">
        <v/>
      </c>
      <c r="C1138">
        <v>11521242106</v>
      </c>
      <c r="D1138" t="str">
        <v>CO'S CONT TO ESI- CAFETERIA</v>
      </c>
      <c r="E1138">
        <v>2500</v>
      </c>
      <c r="F1138">
        <v>-8600982.154</v>
      </c>
    </row>
    <row r="1139">
      <c r="A1139" t="str">
        <v>Bangalore</v>
      </c>
      <c r="B1139" t="str">
        <v/>
      </c>
      <c r="C1139">
        <v>11521242105</v>
      </c>
      <c r="D1139" t="str">
        <v>ADMN CHARGES PF- CAFETERIA</v>
      </c>
      <c r="E1139">
        <v>2500</v>
      </c>
      <c r="F1139">
        <v>-8600982.154</v>
      </c>
    </row>
    <row r="1140">
      <c r="A1140" t="str">
        <v>Bangalore</v>
      </c>
      <c r="B1140" t="str">
        <v/>
      </c>
      <c r="C1140">
        <v>11521242104</v>
      </c>
      <c r="D1140" t="str">
        <v>CO'S CONT TO EDLI- CAFETERIA</v>
      </c>
      <c r="E1140">
        <v>2500</v>
      </c>
      <c r="F1140">
        <v>-8600982.154</v>
      </c>
    </row>
    <row r="1141">
      <c r="A1141" t="str">
        <v>Bangalore</v>
      </c>
      <c r="B1141" t="str">
        <v/>
      </c>
      <c r="C1141">
        <v>11521242102</v>
      </c>
      <c r="D1141" t="str">
        <v>CO'S CONT TO EPS- CAFETERIA</v>
      </c>
      <c r="E1141">
        <v>2500</v>
      </c>
      <c r="F1141">
        <v>-8600982.154</v>
      </c>
    </row>
    <row r="1142">
      <c r="A1142" t="str">
        <v>Bangalore</v>
      </c>
      <c r="B1142" t="str">
        <v/>
      </c>
      <c r="C1142">
        <v>11521242101</v>
      </c>
      <c r="D1142" t="str">
        <v>CO'S CONT TO EPF- CAFETERIA</v>
      </c>
      <c r="E1142">
        <v>2500</v>
      </c>
      <c r="F1142">
        <v>-8600982.154</v>
      </c>
    </row>
    <row r="1143">
      <c r="A1143" t="str">
        <v>Bangalore</v>
      </c>
      <c r="B1143" t="str">
        <v/>
      </c>
      <c r="C1143">
        <v>11521242002</v>
      </c>
      <c r="D1143" t="str">
        <v>BONUS- CAFETERIA</v>
      </c>
      <c r="E1143">
        <v>2500</v>
      </c>
      <c r="F1143">
        <v>-8600982.154</v>
      </c>
    </row>
    <row r="1144">
      <c r="A1144" t="str">
        <v>Bangalore</v>
      </c>
      <c r="B1144" t="str">
        <v/>
      </c>
      <c r="C1144">
        <v>11521242001</v>
      </c>
      <c r="D1144" t="str">
        <v>SALARY- CAFETERIA</v>
      </c>
      <c r="E1144">
        <v>2500</v>
      </c>
      <c r="F1144">
        <v>-8600982.154</v>
      </c>
    </row>
    <row r="1145">
      <c r="A1145" t="str">
        <v>Bangalore</v>
      </c>
      <c r="B1145" t="str">
        <v/>
      </c>
      <c r="C1145">
        <v>11521241011</v>
      </c>
      <c r="D1145" t="str">
        <v>EMP MEAL- CAFETERIA</v>
      </c>
      <c r="E1145">
        <v>2500</v>
      </c>
      <c r="F1145">
        <v>-8600982.154</v>
      </c>
    </row>
    <row r="1146">
      <c r="A1146" t="str">
        <v>Bangalore</v>
      </c>
      <c r="B1146" t="str">
        <v/>
      </c>
      <c r="C1146">
        <v>11521142105</v>
      </c>
      <c r="D1146" t="str">
        <v>ADMN CHARGES PF- F&amp;B ADMIN</v>
      </c>
      <c r="E1146">
        <v>2500</v>
      </c>
      <c r="F1146">
        <v>-8600982.154</v>
      </c>
    </row>
    <row r="1147">
      <c r="A1147" t="str">
        <v>Bangalore</v>
      </c>
      <c r="B1147" t="str">
        <v/>
      </c>
      <c r="C1147">
        <v>11521142104</v>
      </c>
      <c r="D1147" t="str">
        <v>CO'S CONT TO EDLI- F&amp;B ADMIN</v>
      </c>
      <c r="E1147">
        <v>2500</v>
      </c>
      <c r="F1147">
        <v>-8600982.154</v>
      </c>
    </row>
    <row r="1148">
      <c r="A1148" t="str">
        <v>Bangalore</v>
      </c>
      <c r="B1148" t="str">
        <v/>
      </c>
      <c r="C1148">
        <v>11521142102</v>
      </c>
      <c r="D1148" t="str">
        <v>CO'S CONT TO EPS- F&amp;B ADMIN</v>
      </c>
      <c r="E1148">
        <v>2500</v>
      </c>
      <c r="F1148">
        <v>-8600982.154</v>
      </c>
    </row>
    <row r="1149">
      <c r="A1149" t="str">
        <v>Bangalore</v>
      </c>
      <c r="B1149" t="str">
        <v/>
      </c>
      <c r="C1149">
        <v>11521142101</v>
      </c>
      <c r="D1149" t="str">
        <v>CO'S CONT TO EPF- F&amp;B ADMIN</v>
      </c>
      <c r="E1149">
        <v>2500</v>
      </c>
      <c r="F1149">
        <v>-8600982.154</v>
      </c>
    </row>
    <row r="1150">
      <c r="A1150" t="str">
        <v>Bangalore</v>
      </c>
      <c r="B1150" t="str">
        <v/>
      </c>
      <c r="C1150">
        <v>11521142005</v>
      </c>
      <c r="D1150" t="str">
        <v>LEAVE ENCASHMENT- F&amp;B ADMIN</v>
      </c>
      <c r="E1150">
        <v>2500</v>
      </c>
      <c r="F1150">
        <v>-8600982.154</v>
      </c>
    </row>
    <row r="1151">
      <c r="A1151" t="str">
        <v>Bangalore</v>
      </c>
      <c r="B1151" t="str">
        <v/>
      </c>
      <c r="C1151">
        <v>11521142001</v>
      </c>
      <c r="D1151" t="str">
        <v>SALARY- F&amp;B ADMIN</v>
      </c>
      <c r="E1151">
        <v>2500</v>
      </c>
      <c r="F1151">
        <v>-8600982.154</v>
      </c>
    </row>
    <row r="1152">
      <c r="A1152" t="str">
        <v>Bangalore</v>
      </c>
      <c r="B1152" t="str">
        <v/>
      </c>
      <c r="C1152">
        <v>11521141011</v>
      </c>
      <c r="D1152" t="str">
        <v>EMP MEAL- F&amp;B ADMIN</v>
      </c>
      <c r="E1152">
        <v>2500</v>
      </c>
      <c r="F1152">
        <v>-8600982.154</v>
      </c>
    </row>
    <row r="1153">
      <c r="A1153" t="str">
        <v>Bangalore</v>
      </c>
      <c r="B1153" t="str">
        <v/>
      </c>
      <c r="C1153">
        <v>11521042105</v>
      </c>
      <c r="D1153" t="str">
        <v>ADMN CHARGES PF- F&amp;B PROD</v>
      </c>
      <c r="E1153">
        <v>2500</v>
      </c>
      <c r="F1153">
        <v>-8600982.154</v>
      </c>
    </row>
    <row r="1154">
      <c r="A1154" t="str">
        <v>Bangalore</v>
      </c>
      <c r="B1154" t="str">
        <v/>
      </c>
      <c r="C1154">
        <v>11521042104</v>
      </c>
      <c r="D1154" t="str">
        <v>CO'S CONT TO EDLI- F&amp;B PROD</v>
      </c>
      <c r="E1154">
        <v>2500</v>
      </c>
      <c r="F1154">
        <v>-8600982.154</v>
      </c>
    </row>
    <row r="1155">
      <c r="A1155" t="str">
        <v>Bangalore</v>
      </c>
      <c r="B1155" t="str">
        <v/>
      </c>
      <c r="C1155">
        <v>11521042102</v>
      </c>
      <c r="D1155" t="str">
        <v>CO'S CONT TO EPS- F&amp;B PROD</v>
      </c>
      <c r="E1155">
        <v>2500</v>
      </c>
      <c r="F1155">
        <v>-8600982.154</v>
      </c>
    </row>
    <row r="1156">
      <c r="A1156" t="str">
        <v>Bangalore</v>
      </c>
      <c r="B1156" t="str">
        <v/>
      </c>
      <c r="C1156">
        <v>11521042101</v>
      </c>
      <c r="D1156" t="str">
        <v>CO'S CONT TO EPF- F&amp;B PROD</v>
      </c>
      <c r="E1156">
        <v>2500</v>
      </c>
      <c r="F1156">
        <v>-8600982.154</v>
      </c>
    </row>
    <row r="1157">
      <c r="A1157" t="str">
        <v>Bangalore</v>
      </c>
      <c r="B1157" t="str">
        <v/>
      </c>
      <c r="C1157">
        <v>11521042007</v>
      </c>
      <c r="D1157" t="str">
        <v>STIPEND- F&amp;B PROD</v>
      </c>
      <c r="E1157">
        <v>2500</v>
      </c>
      <c r="F1157">
        <v>-8600982.154</v>
      </c>
    </row>
    <row r="1158">
      <c r="A1158" t="str">
        <v>Bangalore</v>
      </c>
      <c r="B1158" t="str">
        <v/>
      </c>
      <c r="C1158">
        <v>11521042005</v>
      </c>
      <c r="D1158" t="str">
        <v>LEAVE ENCASHMENT- F&amp;B PROD</v>
      </c>
      <c r="E1158">
        <v>2500</v>
      </c>
      <c r="F1158">
        <v>-8600982.154</v>
      </c>
    </row>
    <row r="1159">
      <c r="A1159" t="str">
        <v>Bangalore</v>
      </c>
      <c r="B1159" t="str">
        <v/>
      </c>
      <c r="C1159">
        <v>11521042001</v>
      </c>
      <c r="D1159" t="str">
        <v>SALARY- F&amp;B PROD</v>
      </c>
      <c r="E1159">
        <v>2500</v>
      </c>
      <c r="F1159">
        <v>-8600982.154</v>
      </c>
    </row>
    <row r="1160">
      <c r="A1160" t="str">
        <v>Bangalore</v>
      </c>
      <c r="B1160" t="str">
        <v/>
      </c>
      <c r="C1160">
        <v>11521041011</v>
      </c>
      <c r="D1160" t="str">
        <v>EMP MEAL- F&amp;B PROD</v>
      </c>
      <c r="E1160">
        <v>2500</v>
      </c>
      <c r="F1160">
        <v>-8600982.154</v>
      </c>
    </row>
    <row r="1161">
      <c r="A1161" t="str">
        <v>Bangalore</v>
      </c>
      <c r="B1161" t="str">
        <v/>
      </c>
      <c r="C1161">
        <v>11520942204</v>
      </c>
      <c r="D1161" t="str">
        <v>NOTICE PAY- KST</v>
      </c>
      <c r="E1161">
        <v>2500</v>
      </c>
      <c r="F1161">
        <v>-8600982.154</v>
      </c>
    </row>
    <row r="1162">
      <c r="A1162" t="str">
        <v>Bangalore</v>
      </c>
      <c r="B1162" t="str">
        <v/>
      </c>
      <c r="C1162">
        <v>11520942106</v>
      </c>
      <c r="D1162" t="str">
        <v>CO'S CONT TO ESI- KST</v>
      </c>
      <c r="E1162">
        <v>2500</v>
      </c>
      <c r="F1162">
        <v>-8600982.154</v>
      </c>
    </row>
    <row r="1163">
      <c r="A1163" t="str">
        <v>Bangalore</v>
      </c>
      <c r="B1163" t="str">
        <v/>
      </c>
      <c r="C1163">
        <v>11520942105</v>
      </c>
      <c r="D1163" t="str">
        <v>ADMN CHARGES PF- KST</v>
      </c>
      <c r="E1163">
        <v>2500</v>
      </c>
      <c r="F1163">
        <v>-8600982.154</v>
      </c>
    </row>
    <row r="1164">
      <c r="A1164" t="str">
        <v>Bangalore</v>
      </c>
      <c r="B1164" t="str">
        <v/>
      </c>
      <c r="C1164">
        <v>11520942104</v>
      </c>
      <c r="D1164" t="str">
        <v>CO'S CONT TO EDLI- KST</v>
      </c>
      <c r="E1164">
        <v>2500</v>
      </c>
      <c r="F1164">
        <v>-8600982.154</v>
      </c>
    </row>
    <row r="1165">
      <c r="A1165" t="str">
        <v>Bangalore</v>
      </c>
      <c r="B1165" t="str">
        <v/>
      </c>
      <c r="C1165">
        <v>11520942102</v>
      </c>
      <c r="D1165" t="str">
        <v>CO'S CONT TO EPS- KST</v>
      </c>
      <c r="E1165">
        <v>2500</v>
      </c>
      <c r="F1165">
        <v>-8600982.154</v>
      </c>
    </row>
    <row r="1166">
      <c r="A1166" t="str">
        <v>Bangalore</v>
      </c>
      <c r="B1166" t="str">
        <v/>
      </c>
      <c r="C1166">
        <v>11520942101</v>
      </c>
      <c r="D1166" t="str">
        <v>CO'S CONT TO EPF- KST</v>
      </c>
      <c r="E1166">
        <v>2500</v>
      </c>
      <c r="F1166">
        <v>-8600982.154</v>
      </c>
    </row>
    <row r="1167">
      <c r="A1167" t="str">
        <v>Bangalore</v>
      </c>
      <c r="B1167" t="str">
        <v/>
      </c>
      <c r="C1167">
        <v>11520942005</v>
      </c>
      <c r="D1167" t="str">
        <v>LEAVE ENCASHMENT- KST</v>
      </c>
      <c r="E1167">
        <v>2500</v>
      </c>
      <c r="F1167">
        <v>-8600982.154</v>
      </c>
    </row>
    <row r="1168">
      <c r="A1168" t="str">
        <v>Bangalore</v>
      </c>
      <c r="B1168" t="str">
        <v/>
      </c>
      <c r="C1168">
        <v>11520942002</v>
      </c>
      <c r="D1168" t="str">
        <v>BONUS- KST</v>
      </c>
      <c r="E1168">
        <v>2500</v>
      </c>
      <c r="F1168">
        <v>-8600982.154</v>
      </c>
    </row>
    <row r="1169">
      <c r="A1169" t="str">
        <v>Bangalore</v>
      </c>
      <c r="B1169" t="str">
        <v/>
      </c>
      <c r="C1169">
        <v>11520942001</v>
      </c>
      <c r="D1169" t="str">
        <v>SALARY- KST</v>
      </c>
      <c r="E1169">
        <v>2500</v>
      </c>
      <c r="F1169">
        <v>-8600982.154</v>
      </c>
    </row>
    <row r="1170">
      <c r="A1170" t="str">
        <v>Bangalore</v>
      </c>
      <c r="B1170" t="str">
        <v/>
      </c>
      <c r="C1170">
        <v>11520941011</v>
      </c>
      <c r="D1170" t="str">
        <v>EMP MEAL- KST</v>
      </c>
      <c r="E1170">
        <v>2500</v>
      </c>
      <c r="F1170">
        <v>-8600982.154</v>
      </c>
    </row>
    <row r="1171">
      <c r="A1171" t="str">
        <v>Bangalore</v>
      </c>
      <c r="B1171" t="str">
        <v/>
      </c>
      <c r="C1171">
        <v>11520848040</v>
      </c>
      <c r="D1171" t="str">
        <v>ALLOWANCE ROOM DINING TOBACCO</v>
      </c>
      <c r="E1171">
        <v>2500</v>
      </c>
      <c r="F1171">
        <v>-8600982.154</v>
      </c>
    </row>
    <row r="1172">
      <c r="A1172" t="str">
        <v>Bangalore</v>
      </c>
      <c r="B1172" t="str">
        <v/>
      </c>
      <c r="C1172">
        <v>11520848039</v>
      </c>
      <c r="D1172" t="str">
        <v>ALLOWANCE ROOM DINING LIQUOR</v>
      </c>
      <c r="E1172">
        <v>2500</v>
      </c>
      <c r="F1172">
        <v>-8600982.154</v>
      </c>
    </row>
    <row r="1173">
      <c r="A1173" t="str">
        <v>Bangalore</v>
      </c>
      <c r="B1173" t="str">
        <v/>
      </c>
      <c r="C1173">
        <v>11520848038</v>
      </c>
      <c r="D1173" t="str">
        <v>ALLOWANCE ROOM DINING - SOFT D</v>
      </c>
      <c r="E1173">
        <v>2500</v>
      </c>
      <c r="F1173">
        <v>-8600982.154</v>
      </c>
    </row>
    <row r="1174">
      <c r="A1174" t="str">
        <v>Bangalore</v>
      </c>
      <c r="B1174" t="str">
        <v/>
      </c>
      <c r="C1174">
        <v>11520848037</v>
      </c>
      <c r="D1174" t="str">
        <v>ALLOWANCE ROOM DINING  - FOOD</v>
      </c>
      <c r="E1174">
        <v>2500</v>
      </c>
      <c r="F1174">
        <v>-8600982.154</v>
      </c>
    </row>
    <row r="1175">
      <c r="A1175" t="str">
        <v>Bangalore</v>
      </c>
      <c r="B1175" t="str">
        <v/>
      </c>
      <c r="C1175">
        <v>11520842204</v>
      </c>
      <c r="D1175" t="str">
        <v>NOTICE PAY- IRD</v>
      </c>
      <c r="E1175">
        <v>2500</v>
      </c>
      <c r="F1175">
        <v>-8600982.154</v>
      </c>
    </row>
    <row r="1176">
      <c r="A1176" t="str">
        <v>Bangalore</v>
      </c>
      <c r="B1176" t="str">
        <v/>
      </c>
      <c r="C1176">
        <v>11520842203</v>
      </c>
      <c r="D1176" t="str">
        <v>GRATUITY- IRD</v>
      </c>
      <c r="E1176">
        <v>2500</v>
      </c>
      <c r="F1176">
        <v>-8600982.154</v>
      </c>
    </row>
    <row r="1177">
      <c r="A1177" t="str">
        <v>Bangalore</v>
      </c>
      <c r="B1177" t="str">
        <v/>
      </c>
      <c r="C1177">
        <v>11520842105</v>
      </c>
      <c r="D1177" t="str">
        <v>ADMN CHARGES PF- IRD</v>
      </c>
      <c r="E1177">
        <v>2500</v>
      </c>
      <c r="F1177">
        <v>-8600982.154</v>
      </c>
    </row>
    <row r="1178">
      <c r="A1178" t="str">
        <v>Bangalore</v>
      </c>
      <c r="B1178" t="str">
        <v/>
      </c>
      <c r="C1178">
        <v>11520842104</v>
      </c>
      <c r="D1178" t="str">
        <v>CO'S CONT TO EDLI- IRD</v>
      </c>
      <c r="E1178">
        <v>2500</v>
      </c>
      <c r="F1178">
        <v>-8600982.154</v>
      </c>
    </row>
    <row r="1179">
      <c r="A1179" t="str">
        <v>Bangalore</v>
      </c>
      <c r="B1179" t="str">
        <v/>
      </c>
      <c r="C1179">
        <v>11520842103</v>
      </c>
      <c r="D1179" t="str">
        <v>CO'S CONT TO ESI- IRD</v>
      </c>
      <c r="E1179">
        <v>2500</v>
      </c>
      <c r="F1179">
        <v>-8600982.154</v>
      </c>
    </row>
    <row r="1180">
      <c r="A1180" t="str">
        <v>Bangalore</v>
      </c>
      <c r="B1180" t="str">
        <v/>
      </c>
      <c r="C1180">
        <v>11520842102</v>
      </c>
      <c r="D1180" t="str">
        <v>CO'S CONT TO EPS- IRD</v>
      </c>
      <c r="E1180">
        <v>2500</v>
      </c>
      <c r="F1180">
        <v>-8600982.154</v>
      </c>
    </row>
    <row r="1181">
      <c r="A1181" t="str">
        <v>Bangalore</v>
      </c>
      <c r="B1181" t="str">
        <v/>
      </c>
      <c r="C1181">
        <v>11520842101</v>
      </c>
      <c r="D1181" t="str">
        <v>CO'S CONT TO EPF- IRD</v>
      </c>
      <c r="E1181">
        <v>2500</v>
      </c>
      <c r="F1181">
        <v>-8600982.154</v>
      </c>
    </row>
    <row r="1182">
      <c r="A1182" t="str">
        <v>Bangalore</v>
      </c>
      <c r="B1182" t="str">
        <v/>
      </c>
      <c r="C1182">
        <v>11520842002</v>
      </c>
      <c r="D1182" t="str">
        <v>BONUS- IRD</v>
      </c>
      <c r="E1182">
        <v>2500</v>
      </c>
      <c r="F1182">
        <v>-8600982.154</v>
      </c>
    </row>
    <row r="1183">
      <c r="A1183" t="str">
        <v>Bangalore</v>
      </c>
      <c r="B1183" t="str">
        <v/>
      </c>
      <c r="C1183">
        <v>11520842001</v>
      </c>
      <c r="D1183" t="str">
        <v>SALARY- IRD</v>
      </c>
      <c r="E1183">
        <v>2500</v>
      </c>
      <c r="F1183">
        <v>-8600982.154</v>
      </c>
    </row>
    <row r="1184">
      <c r="A1184" t="str">
        <v>Bangalore</v>
      </c>
      <c r="B1184" t="str">
        <v/>
      </c>
      <c r="C1184">
        <v>11520841340</v>
      </c>
      <c r="D1184" t="str">
        <v>PRINTING &amp; STATIONERY-IRD</v>
      </c>
      <c r="E1184">
        <v>2500</v>
      </c>
      <c r="F1184">
        <v>-8600982.154</v>
      </c>
    </row>
    <row r="1185">
      <c r="A1185" t="str">
        <v>Bangalore</v>
      </c>
      <c r="B1185" t="str">
        <v/>
      </c>
      <c r="C1185">
        <v>11520841011</v>
      </c>
      <c r="D1185" t="str">
        <v>EMP MEAL- IRD</v>
      </c>
      <c r="E1185">
        <v>2500</v>
      </c>
      <c r="F1185">
        <v>-8600982.154</v>
      </c>
    </row>
    <row r="1186">
      <c r="A1186" t="str">
        <v>Bangalore</v>
      </c>
      <c r="B1186" t="str">
        <v/>
      </c>
      <c r="C1186">
        <v>11520748039</v>
      </c>
      <c r="D1186" t="str">
        <v>ALLOWANCE 24/7 LIQUOR</v>
      </c>
      <c r="E1186">
        <v>2500</v>
      </c>
      <c r="F1186">
        <v>-8600982.154</v>
      </c>
    </row>
    <row r="1187">
      <c r="A1187" t="str">
        <v>Bangalore</v>
      </c>
      <c r="B1187" t="str">
        <v/>
      </c>
      <c r="C1187">
        <v>11520748037</v>
      </c>
      <c r="D1187" t="str">
        <v>ALLOWANCE 24/7 FOOD</v>
      </c>
      <c r="E1187">
        <v>2500</v>
      </c>
      <c r="F1187">
        <v>-8600982.154</v>
      </c>
    </row>
    <row r="1188">
      <c r="A1188" t="str">
        <v>Bangalore</v>
      </c>
      <c r="B1188" t="str">
        <v/>
      </c>
      <c r="C1188">
        <v>11520743701</v>
      </c>
      <c r="D1188" t="str">
        <v>MUSIC EXPENSES- 24-7</v>
      </c>
      <c r="E1188">
        <v>2500</v>
      </c>
      <c r="F1188">
        <v>-8600982.154</v>
      </c>
    </row>
    <row r="1189">
      <c r="A1189" t="str">
        <v>Bangalore</v>
      </c>
      <c r="B1189" t="str">
        <v/>
      </c>
      <c r="C1189">
        <v>11520743554</v>
      </c>
      <c r="D1189" t="str">
        <v>LICENCE FEE OTHERS - F&amp;B</v>
      </c>
      <c r="E1189">
        <v>2500</v>
      </c>
      <c r="F1189">
        <v>-8600982.154</v>
      </c>
    </row>
    <row r="1190">
      <c r="A1190" t="str">
        <v>Bangalore</v>
      </c>
      <c r="B1190" t="str">
        <v/>
      </c>
      <c r="C1190">
        <v>11520742204</v>
      </c>
      <c r="D1190" t="str">
        <v>NOTICE PAY- 24/7</v>
      </c>
      <c r="E1190">
        <v>2500</v>
      </c>
      <c r="F1190">
        <v>-8600982.154</v>
      </c>
    </row>
    <row r="1191">
      <c r="A1191" t="str">
        <v>Bangalore</v>
      </c>
      <c r="B1191" t="str">
        <v/>
      </c>
      <c r="C1191">
        <v>11520742203</v>
      </c>
      <c r="D1191" t="str">
        <v>GRATUITY - 24-7</v>
      </c>
      <c r="E1191">
        <v>2500</v>
      </c>
      <c r="F1191">
        <v>-8600982.154</v>
      </c>
    </row>
    <row r="1192">
      <c r="A1192" t="str">
        <v>Bangalore</v>
      </c>
      <c r="B1192" t="str">
        <v/>
      </c>
      <c r="C1192">
        <v>11520742105</v>
      </c>
      <c r="D1192" t="str">
        <v>ADMN.CHARGES PF- 24-7</v>
      </c>
      <c r="E1192">
        <v>2500</v>
      </c>
      <c r="F1192">
        <v>-8600982.154</v>
      </c>
    </row>
    <row r="1193">
      <c r="A1193" t="str">
        <v>Bangalore</v>
      </c>
      <c r="B1193" t="str">
        <v/>
      </c>
      <c r="C1193">
        <v>11520742104</v>
      </c>
      <c r="D1193" t="str">
        <v>CO'S CONT TO EDLI- 24-7</v>
      </c>
      <c r="E1193">
        <v>2500</v>
      </c>
      <c r="F1193">
        <v>-8600982.154</v>
      </c>
    </row>
    <row r="1194">
      <c r="A1194" t="str">
        <v>Bangalore</v>
      </c>
      <c r="B1194" t="str">
        <v/>
      </c>
      <c r="C1194">
        <v>11520742103</v>
      </c>
      <c r="D1194" t="str">
        <v>CO'S CONT TO ESI- 24-7</v>
      </c>
      <c r="E1194">
        <v>2500</v>
      </c>
      <c r="F1194">
        <v>-8600982.154</v>
      </c>
    </row>
    <row r="1195">
      <c r="A1195" t="str">
        <v>Bangalore</v>
      </c>
      <c r="B1195" t="str">
        <v/>
      </c>
      <c r="C1195">
        <v>11520742102</v>
      </c>
      <c r="D1195" t="str">
        <v>CO'S CONT TO EPS- 24/7</v>
      </c>
      <c r="E1195">
        <v>2500</v>
      </c>
      <c r="F1195">
        <v>-8600982.154</v>
      </c>
    </row>
    <row r="1196">
      <c r="A1196" t="str">
        <v>Bangalore</v>
      </c>
      <c r="B1196" t="str">
        <v/>
      </c>
      <c r="C1196">
        <v>11520742101</v>
      </c>
      <c r="D1196" t="str">
        <v>CO'S CONT TO EPF- 24/7</v>
      </c>
      <c r="E1196">
        <v>2500</v>
      </c>
      <c r="F1196">
        <v>-8600982.154</v>
      </c>
    </row>
    <row r="1197">
      <c r="A1197" t="str">
        <v>Bangalore</v>
      </c>
      <c r="B1197" t="str">
        <v/>
      </c>
      <c r="C1197">
        <v>11520742002</v>
      </c>
      <c r="D1197" t="str">
        <v>BONUS- 24/7</v>
      </c>
      <c r="E1197">
        <v>2500</v>
      </c>
      <c r="F1197">
        <v>-8600982.154</v>
      </c>
    </row>
    <row r="1198">
      <c r="A1198" t="str">
        <v>Bangalore</v>
      </c>
      <c r="B1198" t="str">
        <v/>
      </c>
      <c r="C1198">
        <v>11520742001</v>
      </c>
      <c r="D1198" t="str">
        <v>SALARY- 24/7</v>
      </c>
      <c r="E1198">
        <v>2500</v>
      </c>
      <c r="F1198">
        <v>-8600982.154</v>
      </c>
    </row>
    <row r="1199">
      <c r="A1199" t="str">
        <v>Bangalore</v>
      </c>
      <c r="B1199" t="str">
        <v/>
      </c>
      <c r="C1199">
        <v>11520741011</v>
      </c>
      <c r="D1199" t="str">
        <v>EMP MEAL- 24/7</v>
      </c>
      <c r="E1199">
        <v>2500</v>
      </c>
      <c r="F1199">
        <v>-8600982.154</v>
      </c>
    </row>
    <row r="1200">
      <c r="A1200" t="str">
        <v>Bangalore</v>
      </c>
      <c r="B1200" t="str">
        <v/>
      </c>
      <c r="C1200">
        <v>11520642203</v>
      </c>
      <c r="D1200" t="str">
        <v>GRATUITY - PASTRY</v>
      </c>
      <c r="E1200">
        <v>2500</v>
      </c>
      <c r="F1200">
        <v>-8600982.154</v>
      </c>
    </row>
    <row r="1201">
      <c r="A1201" t="str">
        <v>Bangalore</v>
      </c>
      <c r="B1201" t="str">
        <v/>
      </c>
      <c r="C1201">
        <v>11520642105</v>
      </c>
      <c r="D1201" t="str">
        <v>ADMN.CHARGES PF- PASTRY SHOP</v>
      </c>
      <c r="E1201">
        <v>2500</v>
      </c>
      <c r="F1201">
        <v>-8600982.154</v>
      </c>
    </row>
    <row r="1202">
      <c r="A1202" t="str">
        <v>Bangalore</v>
      </c>
      <c r="B1202" t="str">
        <v/>
      </c>
      <c r="C1202">
        <v>11520642104</v>
      </c>
      <c r="D1202" t="str">
        <v>CO'S CONT TO EDLI- PASTRY</v>
      </c>
      <c r="E1202">
        <v>2500</v>
      </c>
      <c r="F1202">
        <v>-8600982.154</v>
      </c>
    </row>
    <row r="1203">
      <c r="A1203" t="str">
        <v>Bangalore</v>
      </c>
      <c r="B1203" t="str">
        <v/>
      </c>
      <c r="C1203">
        <v>11520642103</v>
      </c>
      <c r="D1203" t="str">
        <v>CO'S CONT TO ESI- PASTRY</v>
      </c>
      <c r="E1203">
        <v>2500</v>
      </c>
      <c r="F1203">
        <v>-8600982.154</v>
      </c>
    </row>
    <row r="1204">
      <c r="A1204" t="str">
        <v>Bangalore</v>
      </c>
      <c r="B1204" t="str">
        <v/>
      </c>
      <c r="C1204">
        <v>11520642102</v>
      </c>
      <c r="D1204" t="str">
        <v>CO'S CONT TO EPS- PASTRY</v>
      </c>
      <c r="E1204">
        <v>2500</v>
      </c>
      <c r="F1204">
        <v>-8600982.154</v>
      </c>
    </row>
    <row r="1205">
      <c r="A1205" t="str">
        <v>Bangalore</v>
      </c>
      <c r="B1205" t="str">
        <v/>
      </c>
      <c r="C1205">
        <v>11520642101</v>
      </c>
      <c r="D1205" t="str">
        <v>CO'S CONT TO EPF- PASTRY</v>
      </c>
      <c r="E1205">
        <v>2500</v>
      </c>
      <c r="F1205">
        <v>-8600982.154</v>
      </c>
    </row>
    <row r="1206">
      <c r="A1206" t="str">
        <v>Bangalore</v>
      </c>
      <c r="B1206" t="str">
        <v/>
      </c>
      <c r="C1206">
        <v>11520642002</v>
      </c>
      <c r="D1206" t="str">
        <v>BONUS- PASTRY</v>
      </c>
      <c r="E1206">
        <v>2500</v>
      </c>
      <c r="F1206">
        <v>-8600982.154</v>
      </c>
    </row>
    <row r="1207">
      <c r="A1207" t="str">
        <v>Bangalore</v>
      </c>
      <c r="B1207" t="str">
        <v/>
      </c>
      <c r="C1207">
        <v>11520642001</v>
      </c>
      <c r="D1207" t="str">
        <v>SALARY- PASTRY</v>
      </c>
      <c r="E1207">
        <v>2500</v>
      </c>
      <c r="F1207">
        <v>-8600982.154</v>
      </c>
    </row>
    <row r="1208">
      <c r="A1208" t="str">
        <v>Bangalore</v>
      </c>
      <c r="B1208" t="str">
        <v/>
      </c>
      <c r="C1208">
        <v>11520641011</v>
      </c>
      <c r="D1208" t="str">
        <v>EMP MEAL- PASTRY</v>
      </c>
      <c r="E1208">
        <v>2500</v>
      </c>
      <c r="F1208">
        <v>-8600982.154</v>
      </c>
    </row>
    <row r="1209">
      <c r="A1209" t="str">
        <v>Bangalore</v>
      </c>
      <c r="B1209" t="str">
        <v/>
      </c>
      <c r="C1209">
        <v>11520543701</v>
      </c>
      <c r="D1209" t="str">
        <v>MUSIC EXPENSES- KITTY KO</v>
      </c>
      <c r="E1209">
        <v>2500</v>
      </c>
      <c r="F1209">
        <v>-8600982.154</v>
      </c>
    </row>
    <row r="1210">
      <c r="A1210" t="str">
        <v>Bangalore</v>
      </c>
      <c r="B1210" t="str">
        <v/>
      </c>
      <c r="C1210">
        <v>11520543106</v>
      </c>
      <c r="D1210" t="str">
        <v>MUSIC EXPENSES- OKO</v>
      </c>
      <c r="E1210">
        <v>2500</v>
      </c>
      <c r="F1210">
        <v>-8600982.154</v>
      </c>
    </row>
    <row r="1211">
      <c r="A1211" t="str">
        <v>Bangalore</v>
      </c>
      <c r="B1211" t="str">
        <v/>
      </c>
      <c r="C1211">
        <v>11520542204</v>
      </c>
      <c r="D1211" t="str">
        <v>NOTICE PAY- OKO</v>
      </c>
      <c r="E1211">
        <v>2500</v>
      </c>
      <c r="F1211">
        <v>-8600982.154</v>
      </c>
    </row>
    <row r="1212">
      <c r="A1212" t="str">
        <v>Bangalore</v>
      </c>
      <c r="B1212" t="str">
        <v/>
      </c>
      <c r="C1212">
        <v>11520542203</v>
      </c>
      <c r="D1212" t="str">
        <v>GRATUITY - OKO</v>
      </c>
      <c r="E1212">
        <v>2500</v>
      </c>
      <c r="F1212">
        <v>-8600982.154</v>
      </c>
    </row>
    <row r="1213">
      <c r="A1213" t="str">
        <v>Bangalore</v>
      </c>
      <c r="B1213" t="str">
        <v/>
      </c>
      <c r="C1213">
        <v>11520542105</v>
      </c>
      <c r="D1213" t="str">
        <v>ADMN.CHARGES PF- OK</v>
      </c>
      <c r="E1213">
        <v>2500</v>
      </c>
      <c r="F1213">
        <v>-8600982.154</v>
      </c>
    </row>
    <row r="1214">
      <c r="A1214" t="str">
        <v>Bangalore</v>
      </c>
      <c r="B1214" t="str">
        <v/>
      </c>
      <c r="C1214">
        <v>11520542104</v>
      </c>
      <c r="D1214" t="str">
        <v>CO'S CONT TO EDLI- OKO</v>
      </c>
      <c r="E1214">
        <v>2500</v>
      </c>
      <c r="F1214">
        <v>-8600982.154</v>
      </c>
    </row>
    <row r="1215">
      <c r="A1215" t="str">
        <v>Bangalore</v>
      </c>
      <c r="B1215" t="str">
        <v/>
      </c>
      <c r="C1215">
        <v>11520542103</v>
      </c>
      <c r="D1215" t="str">
        <v>CO'S CONT TO ESI- OKO</v>
      </c>
      <c r="E1215">
        <v>2500</v>
      </c>
      <c r="F1215">
        <v>-8600982.154</v>
      </c>
    </row>
    <row r="1216">
      <c r="A1216" t="str">
        <v>Bangalore</v>
      </c>
      <c r="B1216" t="str">
        <v/>
      </c>
      <c r="C1216">
        <v>11520542102</v>
      </c>
      <c r="D1216" t="str">
        <v>CO'S CONT TO EPS- OKO</v>
      </c>
      <c r="E1216">
        <v>2500</v>
      </c>
      <c r="F1216">
        <v>-8600982.154</v>
      </c>
    </row>
    <row r="1217">
      <c r="A1217" t="str">
        <v>Bangalore</v>
      </c>
      <c r="B1217" t="str">
        <v/>
      </c>
      <c r="C1217">
        <v>11520542101</v>
      </c>
      <c r="D1217" t="str">
        <v>CO'S CONT TO EPF- OKO</v>
      </c>
      <c r="E1217">
        <v>2500</v>
      </c>
      <c r="F1217">
        <v>-8600982.154</v>
      </c>
    </row>
    <row r="1218">
      <c r="A1218" t="str">
        <v>Bangalore</v>
      </c>
      <c r="B1218" t="str">
        <v/>
      </c>
      <c r="C1218">
        <v>11520542002</v>
      </c>
      <c r="D1218" t="str">
        <v>BONUS- OKO</v>
      </c>
      <c r="E1218">
        <v>2500</v>
      </c>
      <c r="F1218">
        <v>-8600982.154</v>
      </c>
    </row>
    <row r="1219">
      <c r="A1219" t="str">
        <v>Bangalore</v>
      </c>
      <c r="B1219" t="str">
        <v/>
      </c>
      <c r="C1219">
        <v>11520542001</v>
      </c>
      <c r="D1219" t="str">
        <v>SALARY- OKO</v>
      </c>
      <c r="E1219">
        <v>2500</v>
      </c>
      <c r="F1219">
        <v>-8600982.154</v>
      </c>
    </row>
    <row r="1220">
      <c r="A1220" t="str">
        <v>Bangalore</v>
      </c>
      <c r="B1220" t="str">
        <v/>
      </c>
      <c r="C1220">
        <v>11520541011</v>
      </c>
      <c r="D1220" t="str">
        <v>EMP MEAL- OKO</v>
      </c>
      <c r="E1220">
        <v>2500</v>
      </c>
      <c r="F1220">
        <v>-8600982.154</v>
      </c>
    </row>
    <row r="1221">
      <c r="A1221" t="str">
        <v>Bangalore</v>
      </c>
      <c r="B1221" t="str">
        <v/>
      </c>
      <c r="C1221">
        <v>11520343701</v>
      </c>
      <c r="D1221" t="str">
        <v>MUSIC EXPENSES- SUTRA</v>
      </c>
      <c r="E1221">
        <v>2500</v>
      </c>
      <c r="F1221">
        <v>-8600982.154</v>
      </c>
    </row>
    <row r="1222">
      <c r="A1222" t="str">
        <v>Bangalore</v>
      </c>
      <c r="B1222" t="str">
        <v/>
      </c>
      <c r="C1222">
        <v>11520342204</v>
      </c>
      <c r="D1222" t="str">
        <v>NOTICE PAY- SUTRA</v>
      </c>
      <c r="E1222">
        <v>2500</v>
      </c>
      <c r="F1222">
        <v>-8600982.154</v>
      </c>
    </row>
    <row r="1223">
      <c r="A1223" t="str">
        <v>Bangalore</v>
      </c>
      <c r="B1223" t="str">
        <v/>
      </c>
      <c r="C1223">
        <v>11520342203</v>
      </c>
      <c r="D1223" t="str">
        <v>GRATUITY - SUTRA</v>
      </c>
      <c r="E1223">
        <v>2500</v>
      </c>
      <c r="F1223">
        <v>-8600982.154</v>
      </c>
    </row>
    <row r="1224">
      <c r="A1224" t="str">
        <v>Bangalore</v>
      </c>
      <c r="B1224" t="str">
        <v/>
      </c>
      <c r="C1224">
        <v>11520342105</v>
      </c>
      <c r="D1224" t="str">
        <v>ADMN.CHARGES PF- SUTRA</v>
      </c>
      <c r="E1224">
        <v>2500</v>
      </c>
      <c r="F1224">
        <v>-8600982.154</v>
      </c>
    </row>
    <row r="1225">
      <c r="A1225" t="str">
        <v>Bangalore</v>
      </c>
      <c r="B1225" t="str">
        <v/>
      </c>
      <c r="C1225">
        <v>11520342104</v>
      </c>
      <c r="D1225" t="str">
        <v>CO'S CONT TO EDLI- EDLI- SUTRA</v>
      </c>
      <c r="E1225">
        <v>2500</v>
      </c>
      <c r="F1225">
        <v>-8600982.154</v>
      </c>
    </row>
    <row r="1226">
      <c r="A1226" t="str">
        <v>Bangalore</v>
      </c>
      <c r="B1226" t="str">
        <v/>
      </c>
      <c r="C1226">
        <v>11520342103</v>
      </c>
      <c r="D1226" t="str">
        <v>CO'S CONT TO ESI- SUTRA</v>
      </c>
      <c r="E1226">
        <v>2500</v>
      </c>
      <c r="F1226">
        <v>-8600982.154</v>
      </c>
    </row>
    <row r="1227">
      <c r="A1227" t="str">
        <v>Bangalore</v>
      </c>
      <c r="B1227" t="str">
        <v/>
      </c>
      <c r="C1227">
        <v>11520342102</v>
      </c>
      <c r="D1227" t="str">
        <v>CO'S CONT TO EPS- SUTRA</v>
      </c>
      <c r="E1227">
        <v>2500</v>
      </c>
      <c r="F1227">
        <v>-8600982.154</v>
      </c>
    </row>
    <row r="1228">
      <c r="A1228" t="str">
        <v>Bangalore</v>
      </c>
      <c r="B1228" t="str">
        <v/>
      </c>
      <c r="C1228">
        <v>11520342101</v>
      </c>
      <c r="D1228" t="str">
        <v>CO'S CONT TO EPF- SUTRA</v>
      </c>
      <c r="E1228">
        <v>2500</v>
      </c>
      <c r="F1228">
        <v>-8600982.154</v>
      </c>
    </row>
    <row r="1229">
      <c r="A1229" t="str">
        <v>Bangalore</v>
      </c>
      <c r="B1229" t="str">
        <v/>
      </c>
      <c r="C1229">
        <v>11520342002</v>
      </c>
      <c r="D1229" t="str">
        <v>BONUS- SUTRA</v>
      </c>
      <c r="E1229">
        <v>2500</v>
      </c>
      <c r="F1229">
        <v>-8600982.154</v>
      </c>
    </row>
    <row r="1230">
      <c r="A1230" t="str">
        <v>Bangalore</v>
      </c>
      <c r="B1230" t="str">
        <v/>
      </c>
      <c r="C1230">
        <v>11520342001</v>
      </c>
      <c r="D1230" t="str">
        <v>SALARY- SUTRA</v>
      </c>
      <c r="E1230">
        <v>2500</v>
      </c>
      <c r="F1230">
        <v>-8600982.154</v>
      </c>
    </row>
    <row r="1231">
      <c r="A1231" t="str">
        <v>Bangalore</v>
      </c>
      <c r="B1231" t="str">
        <v/>
      </c>
      <c r="C1231">
        <v>11520341340</v>
      </c>
      <c r="D1231" t="str">
        <v>PRINTING &amp; STATIONERY-SUTRA</v>
      </c>
      <c r="E1231">
        <v>2500</v>
      </c>
      <c r="F1231">
        <v>-8600982.154</v>
      </c>
    </row>
    <row r="1232">
      <c r="A1232" t="str">
        <v>Bangalore</v>
      </c>
      <c r="B1232" t="str">
        <v/>
      </c>
      <c r="C1232">
        <v>11520341011</v>
      </c>
      <c r="D1232" t="str">
        <v>EMP MEAL- SUTRA</v>
      </c>
      <c r="E1232">
        <v>2500</v>
      </c>
      <c r="F1232">
        <v>-8600982.154</v>
      </c>
    </row>
    <row r="1233">
      <c r="A1233" t="str">
        <v>Bangalore</v>
      </c>
      <c r="B1233" t="str">
        <v/>
      </c>
      <c r="C1233">
        <v>11520248050</v>
      </c>
      <c r="D1233" t="str">
        <v>ALLOW KITTI KO FOOD</v>
      </c>
      <c r="E1233">
        <v>2500</v>
      </c>
      <c r="F1233">
        <v>-8600982.154</v>
      </c>
    </row>
    <row r="1234">
      <c r="A1234" t="str">
        <v>Bangalore</v>
      </c>
      <c r="B1234" t="str">
        <v/>
      </c>
      <c r="C1234">
        <v>11520248041</v>
      </c>
      <c r="D1234" t="str">
        <v>ALLOW KITTI KO LIQUOR</v>
      </c>
      <c r="E1234">
        <v>2500</v>
      </c>
      <c r="F1234">
        <v>-8600982.154</v>
      </c>
    </row>
    <row r="1235">
      <c r="A1235" t="str">
        <v>Bangalore</v>
      </c>
      <c r="B1235" t="str">
        <v/>
      </c>
      <c r="C1235">
        <v>11520248032</v>
      </c>
      <c r="D1235" t="str">
        <v>ALLOWANCE BANQUET LIQUOR</v>
      </c>
      <c r="E1235">
        <v>2500</v>
      </c>
      <c r="F1235">
        <v>-8600982.154</v>
      </c>
    </row>
    <row r="1236">
      <c r="A1236" t="str">
        <v>Bangalore</v>
      </c>
      <c r="B1236" t="str">
        <v/>
      </c>
      <c r="C1236">
        <v>11520242204</v>
      </c>
      <c r="D1236" t="str">
        <v>NOTICE PAY- BALUCHI</v>
      </c>
      <c r="E1236">
        <v>2500</v>
      </c>
      <c r="F1236">
        <v>-8600982.154</v>
      </c>
    </row>
    <row r="1237">
      <c r="A1237" t="str">
        <v>Bangalore</v>
      </c>
      <c r="B1237" t="str">
        <v/>
      </c>
      <c r="C1237">
        <v>11520242203</v>
      </c>
      <c r="D1237" t="str">
        <v>GRATUITY-BALUCHI</v>
      </c>
      <c r="E1237">
        <v>2500</v>
      </c>
      <c r="F1237">
        <v>-8600982.154</v>
      </c>
    </row>
    <row r="1238">
      <c r="A1238" t="str">
        <v>Bangalore</v>
      </c>
      <c r="B1238" t="str">
        <v/>
      </c>
      <c r="C1238">
        <v>11520242105</v>
      </c>
      <c r="D1238" t="str">
        <v>ADMN CHARGES PF- BALUCHI</v>
      </c>
      <c r="E1238">
        <v>2500</v>
      </c>
      <c r="F1238">
        <v>-8600982.154</v>
      </c>
    </row>
    <row r="1239">
      <c r="A1239" t="str">
        <v>Bangalore</v>
      </c>
      <c r="B1239" t="str">
        <v/>
      </c>
      <c r="C1239">
        <v>11520242104</v>
      </c>
      <c r="D1239" t="str">
        <v>CO'S CONT TO EDLI- BALUCHI</v>
      </c>
      <c r="E1239">
        <v>2500</v>
      </c>
      <c r="F1239">
        <v>-8600982.154</v>
      </c>
    </row>
    <row r="1240">
      <c r="A1240" t="str">
        <v>Bangalore</v>
      </c>
      <c r="B1240" t="str">
        <v/>
      </c>
      <c r="C1240">
        <v>11520242103</v>
      </c>
      <c r="D1240" t="str">
        <v>CO'S CONT TO ESI- BALUCHI</v>
      </c>
      <c r="E1240">
        <v>2500</v>
      </c>
      <c r="F1240">
        <v>-8600982.154</v>
      </c>
    </row>
    <row r="1241">
      <c r="A1241" t="str">
        <v>Bangalore</v>
      </c>
      <c r="B1241" t="str">
        <v/>
      </c>
      <c r="C1241">
        <v>11520242102</v>
      </c>
      <c r="D1241" t="str">
        <v>CO'S CONT TO EPS- BALUCHI</v>
      </c>
      <c r="E1241">
        <v>2500</v>
      </c>
      <c r="F1241">
        <v>-8600982.154</v>
      </c>
    </row>
    <row r="1242">
      <c r="A1242" t="str">
        <v>Bangalore</v>
      </c>
      <c r="B1242" t="str">
        <v/>
      </c>
      <c r="C1242">
        <v>11520242101</v>
      </c>
      <c r="D1242" t="str">
        <v>CO'S CONT TO EPF- BALUCHI</v>
      </c>
      <c r="E1242">
        <v>2500</v>
      </c>
      <c r="F1242">
        <v>-8600982.154</v>
      </c>
    </row>
    <row r="1243">
      <c r="A1243" t="str">
        <v>Bangalore</v>
      </c>
      <c r="B1243" t="str">
        <v/>
      </c>
      <c r="C1243">
        <v>11520242002</v>
      </c>
      <c r="D1243" t="str">
        <v>BONUS- BALUCHI</v>
      </c>
      <c r="E1243">
        <v>2500</v>
      </c>
      <c r="F1243">
        <v>-8600982.154</v>
      </c>
    </row>
    <row r="1244">
      <c r="A1244" t="str">
        <v>Bangalore</v>
      </c>
      <c r="B1244" t="str">
        <v/>
      </c>
      <c r="C1244">
        <v>11520242001</v>
      </c>
      <c r="D1244" t="str">
        <v>SALARY- BALUCHI</v>
      </c>
      <c r="E1244">
        <v>2500</v>
      </c>
      <c r="F1244">
        <v>-8600982.154</v>
      </c>
    </row>
    <row r="1245">
      <c r="A1245" t="str">
        <v>Bangalore</v>
      </c>
      <c r="B1245" t="str">
        <v/>
      </c>
      <c r="C1245">
        <v>11520241011</v>
      </c>
      <c r="D1245" t="str">
        <v>EMP MEAL- BALUCHI</v>
      </c>
      <c r="E1245">
        <v>2500</v>
      </c>
      <c r="F1245">
        <v>-8600982.154</v>
      </c>
    </row>
    <row r="1246">
      <c r="A1246" t="str">
        <v>Bangalore</v>
      </c>
      <c r="B1246" t="str">
        <v/>
      </c>
      <c r="C1246">
        <v>11520048022</v>
      </c>
      <c r="D1246" t="str">
        <v>ALLOWANCE BANQUET FOOD</v>
      </c>
      <c r="E1246">
        <v>2500</v>
      </c>
      <c r="F1246">
        <v>-8600982.154</v>
      </c>
    </row>
    <row r="1247">
      <c r="A1247" t="str">
        <v>Bangalore</v>
      </c>
      <c r="B1247" t="str">
        <v/>
      </c>
      <c r="C1247">
        <v>11520043802</v>
      </c>
      <c r="D1247" t="str">
        <v>TRAVELING EXP-F&amp;B</v>
      </c>
      <c r="E1247">
        <v>2500</v>
      </c>
      <c r="F1247">
        <v>-8600982.154</v>
      </c>
    </row>
    <row r="1248">
      <c r="A1248" t="str">
        <v>Bangalore</v>
      </c>
      <c r="B1248" t="str">
        <v/>
      </c>
      <c r="C1248">
        <v>11520043801</v>
      </c>
      <c r="D1248" t="str">
        <v>LOCAL CONVEYANCE-F&amp;B</v>
      </c>
      <c r="E1248">
        <v>2500</v>
      </c>
      <c r="F1248">
        <v>-8600982.154</v>
      </c>
    </row>
    <row r="1249">
      <c r="A1249" t="str">
        <v>Bangalore</v>
      </c>
      <c r="B1249" t="str">
        <v/>
      </c>
      <c r="C1249">
        <v>11520043699</v>
      </c>
      <c r="D1249" t="str">
        <v>CONTRACT  OUTSOURCE-F&amp;B</v>
      </c>
      <c r="E1249">
        <v>2500</v>
      </c>
      <c r="F1249">
        <v>-8600982.154</v>
      </c>
    </row>
    <row r="1250">
      <c r="A1250" t="str">
        <v>Bangalore</v>
      </c>
      <c r="B1250" t="str">
        <v/>
      </c>
      <c r="C1250">
        <v>11520043697</v>
      </c>
      <c r="D1250" t="str">
        <v>MISCELLANEOUS EXPENSES-F&amp;B</v>
      </c>
      <c r="E1250">
        <v>2500</v>
      </c>
      <c r="F1250">
        <v>-8600982.154</v>
      </c>
    </row>
    <row r="1251">
      <c r="A1251" t="str">
        <v>Bangalore</v>
      </c>
      <c r="B1251" t="str">
        <v/>
      </c>
      <c r="C1251">
        <v>11520043620</v>
      </c>
      <c r="D1251" t="str">
        <v>BUSINESS PROMOTION - F&amp;B</v>
      </c>
      <c r="E1251">
        <v>2500</v>
      </c>
      <c r="F1251">
        <v>-8600982.154</v>
      </c>
    </row>
    <row r="1252">
      <c r="A1252" t="str">
        <v>Bangalore</v>
      </c>
      <c r="B1252" t="str">
        <v/>
      </c>
      <c r="C1252">
        <v>11520043600</v>
      </c>
      <c r="D1252" t="str">
        <v>TELEPHONE EXPENSE-F&amp;B</v>
      </c>
      <c r="E1252">
        <v>2500</v>
      </c>
      <c r="F1252">
        <v>-8600982.154</v>
      </c>
    </row>
    <row r="1253">
      <c r="A1253" t="str">
        <v>Bangalore</v>
      </c>
      <c r="B1253" t="str">
        <v/>
      </c>
      <c r="C1253">
        <v>11520043554</v>
      </c>
      <c r="D1253" t="str">
        <v>LICENSE FEE LIQUOR-F&amp;B</v>
      </c>
      <c r="E1253">
        <v>2500</v>
      </c>
      <c r="F1253">
        <v>-8600982.154</v>
      </c>
    </row>
    <row r="1254">
      <c r="A1254" t="str">
        <v>Bangalore</v>
      </c>
      <c r="B1254" t="str">
        <v/>
      </c>
      <c r="C1254">
        <v>11520043551</v>
      </c>
      <c r="D1254" t="str">
        <v>RATES &amp; TAXES-F&amp;B</v>
      </c>
      <c r="E1254">
        <v>2500</v>
      </c>
      <c r="F1254">
        <v>-8600982.154</v>
      </c>
    </row>
    <row r="1255">
      <c r="A1255" t="str">
        <v>Bangalore</v>
      </c>
      <c r="B1255" t="str">
        <v/>
      </c>
      <c r="C1255">
        <v>11520043110</v>
      </c>
      <c r="D1255" t="str">
        <v>NEW YEAR/X MAS EXPENSE-F&amp;B</v>
      </c>
      <c r="E1255">
        <v>2500</v>
      </c>
      <c r="F1255">
        <v>-8600982.154</v>
      </c>
    </row>
    <row r="1256">
      <c r="A1256" t="str">
        <v>Bangalore</v>
      </c>
      <c r="B1256" t="str">
        <v/>
      </c>
      <c r="C1256">
        <v>11520043107</v>
      </c>
      <c r="D1256" t="str">
        <v>EQUIPMENT RENTAL-F&amp;B</v>
      </c>
      <c r="E1256">
        <v>2500</v>
      </c>
      <c r="F1256">
        <v>-8600982.154</v>
      </c>
    </row>
    <row r="1257">
      <c r="A1257" t="str">
        <v>Bangalore</v>
      </c>
      <c r="B1257" t="str">
        <v/>
      </c>
      <c r="C1257">
        <v>11520043106</v>
      </c>
      <c r="D1257" t="str">
        <v>MUSIC EXPENSE-F&amp;B</v>
      </c>
      <c r="E1257">
        <v>2500</v>
      </c>
      <c r="F1257">
        <v>-8600982.154</v>
      </c>
    </row>
    <row r="1258">
      <c r="A1258" t="str">
        <v>Bangalore</v>
      </c>
      <c r="B1258" t="str">
        <v/>
      </c>
      <c r="C1258">
        <v>11520043105</v>
      </c>
      <c r="D1258" t="str">
        <v>BANQUET EXPENSE-F&amp;B</v>
      </c>
      <c r="E1258">
        <v>2500</v>
      </c>
      <c r="F1258">
        <v>-8600982.154</v>
      </c>
    </row>
    <row r="1259">
      <c r="A1259" t="str">
        <v>Bangalore</v>
      </c>
      <c r="B1259" t="str">
        <v/>
      </c>
      <c r="C1259">
        <v>11520043103</v>
      </c>
      <c r="D1259" t="str">
        <v>FLOWER &amp; DECORATION-F&amp;B</v>
      </c>
      <c r="E1259">
        <v>2500</v>
      </c>
      <c r="F1259">
        <v>-8600982.154</v>
      </c>
    </row>
    <row r="1260">
      <c r="A1260" t="str">
        <v>Bangalore</v>
      </c>
      <c r="B1260" t="str">
        <v/>
      </c>
      <c r="C1260">
        <v>11520043101</v>
      </c>
      <c r="D1260" t="str">
        <v>KITCHEN FUEL</v>
      </c>
      <c r="E1260">
        <v>2500</v>
      </c>
      <c r="F1260">
        <v>-8600982.154</v>
      </c>
    </row>
    <row r="1261">
      <c r="A1261" t="str">
        <v>Bangalore</v>
      </c>
      <c r="B1261" t="str">
        <v/>
      </c>
      <c r="C1261">
        <v>11520042204</v>
      </c>
      <c r="D1261" t="str">
        <v>NOTICE PAY- BANQ</v>
      </c>
      <c r="E1261">
        <v>2500</v>
      </c>
      <c r="F1261">
        <v>-8600982.154</v>
      </c>
    </row>
    <row r="1262">
      <c r="A1262" t="str">
        <v>Bangalore</v>
      </c>
      <c r="B1262" t="str">
        <v/>
      </c>
      <c r="C1262">
        <v>11520042203</v>
      </c>
      <c r="D1262" t="str">
        <v>GRATUITY- BANQ</v>
      </c>
      <c r="E1262">
        <v>2500</v>
      </c>
      <c r="F1262">
        <v>-8600982.154</v>
      </c>
    </row>
    <row r="1263">
      <c r="A1263" t="str">
        <v>Bangalore</v>
      </c>
      <c r="B1263" t="str">
        <v/>
      </c>
      <c r="C1263">
        <v>11520042105</v>
      </c>
      <c r="D1263" t="str">
        <v>ADMN CHARGES PF- BANQ</v>
      </c>
      <c r="E1263">
        <v>2500</v>
      </c>
      <c r="F1263">
        <v>-8600982.154</v>
      </c>
    </row>
    <row r="1264">
      <c r="A1264" t="str">
        <v>Bangalore</v>
      </c>
      <c r="B1264" t="str">
        <v/>
      </c>
      <c r="C1264">
        <v>11520042104</v>
      </c>
      <c r="D1264" t="str">
        <v>CO'S CONT TO EDLI- BANQ</v>
      </c>
      <c r="E1264">
        <v>2500</v>
      </c>
      <c r="F1264">
        <v>-8600982.154</v>
      </c>
    </row>
    <row r="1265">
      <c r="A1265" t="str">
        <v>Bangalore</v>
      </c>
      <c r="B1265" t="str">
        <v/>
      </c>
      <c r="C1265">
        <v>11520042103</v>
      </c>
      <c r="D1265" t="str">
        <v>CO'S CONT TO ESI- BANQ</v>
      </c>
      <c r="E1265">
        <v>2500</v>
      </c>
      <c r="F1265">
        <v>-8600982.154</v>
      </c>
    </row>
    <row r="1266">
      <c r="A1266" t="str">
        <v>Bangalore</v>
      </c>
      <c r="B1266" t="str">
        <v/>
      </c>
      <c r="C1266">
        <v>11520042102</v>
      </c>
      <c r="D1266" t="str">
        <v>CO'S CONT TO EPS- BANQ</v>
      </c>
      <c r="E1266">
        <v>2500</v>
      </c>
      <c r="F1266">
        <v>-8600982.154</v>
      </c>
    </row>
    <row r="1267">
      <c r="A1267" t="str">
        <v>Bangalore</v>
      </c>
      <c r="B1267" t="str">
        <v/>
      </c>
      <c r="C1267">
        <v>11520042101</v>
      </c>
      <c r="D1267" t="str">
        <v>CO'S CONT TO EPF- BANQ</v>
      </c>
      <c r="E1267">
        <v>2500</v>
      </c>
      <c r="F1267">
        <v>-8600982.154</v>
      </c>
    </row>
    <row r="1268">
      <c r="A1268" t="str">
        <v>Bangalore</v>
      </c>
      <c r="B1268" t="str">
        <v/>
      </c>
      <c r="C1268">
        <v>11520042002</v>
      </c>
      <c r="D1268" t="str">
        <v>BONUS- BANQ</v>
      </c>
      <c r="E1268">
        <v>2500</v>
      </c>
      <c r="F1268">
        <v>-8600982.154</v>
      </c>
    </row>
    <row r="1269">
      <c r="A1269" t="str">
        <v>Bangalore</v>
      </c>
      <c r="B1269" t="str">
        <v/>
      </c>
      <c r="C1269">
        <v>11520042001</v>
      </c>
      <c r="D1269" t="str">
        <v>SALARY- BANQ</v>
      </c>
      <c r="E1269">
        <v>2500</v>
      </c>
      <c r="F1269">
        <v>-8600982.154</v>
      </c>
    </row>
    <row r="1270">
      <c r="A1270" t="str">
        <v>Bangalore</v>
      </c>
      <c r="B1270" t="str">
        <v/>
      </c>
      <c r="C1270">
        <v>11520041340</v>
      </c>
      <c r="D1270" t="str">
        <v>PRINTING &amp; STATIONERY-F&amp;B</v>
      </c>
      <c r="E1270">
        <v>2500</v>
      </c>
      <c r="F1270">
        <v>-8600982.154</v>
      </c>
    </row>
    <row r="1271">
      <c r="A1271" t="str">
        <v>Bangalore</v>
      </c>
      <c r="B1271" t="str">
        <v/>
      </c>
      <c r="C1271">
        <v>11520041330</v>
      </c>
      <c r="D1271" t="str">
        <v>KITCHENWARE-F&amp;B</v>
      </c>
      <c r="E1271">
        <v>2500</v>
      </c>
      <c r="F1271">
        <v>-8600982.154</v>
      </c>
    </row>
    <row r="1272">
      <c r="A1272" t="str">
        <v>Bangalore</v>
      </c>
      <c r="B1272" t="str">
        <v/>
      </c>
      <c r="C1272">
        <v>11520041180</v>
      </c>
      <c r="D1272" t="str">
        <v>PACKING MATERIALS - F&amp;B</v>
      </c>
      <c r="E1272">
        <v>2500</v>
      </c>
      <c r="F1272">
        <v>-8600982.154</v>
      </c>
    </row>
    <row r="1273">
      <c r="A1273" t="str">
        <v>Bangalore</v>
      </c>
      <c r="B1273" t="str">
        <v/>
      </c>
      <c r="C1273">
        <v>11520041170</v>
      </c>
      <c r="D1273" t="str">
        <v>CONSUMABLE SUPPLY-F&amp;B</v>
      </c>
      <c r="E1273">
        <v>2500</v>
      </c>
      <c r="F1273">
        <v>-8600982.154</v>
      </c>
    </row>
    <row r="1274">
      <c r="A1274" t="str">
        <v>Bangalore</v>
      </c>
      <c r="B1274" t="str">
        <v/>
      </c>
      <c r="C1274">
        <v>11520041140</v>
      </c>
      <c r="D1274" t="str">
        <v>UNIFORM EXPENSES- F&amp;B</v>
      </c>
      <c r="E1274">
        <v>2500</v>
      </c>
      <c r="F1274">
        <v>-8600982.154</v>
      </c>
    </row>
    <row r="1275">
      <c r="A1275" t="str">
        <v>Bangalore</v>
      </c>
      <c r="B1275" t="str">
        <v/>
      </c>
      <c r="C1275">
        <v>11520041130</v>
      </c>
      <c r="D1275" t="str">
        <v>LINEN-F&amp;B</v>
      </c>
      <c r="E1275">
        <v>2500</v>
      </c>
      <c r="F1275">
        <v>-8600982.154</v>
      </c>
    </row>
    <row r="1276">
      <c r="A1276" t="str">
        <v>Bangalore</v>
      </c>
      <c r="B1276" t="str">
        <v/>
      </c>
      <c r="C1276">
        <v>11520041110</v>
      </c>
      <c r="D1276" t="str">
        <v>GUEST SUPPLIES-F&amp;B</v>
      </c>
      <c r="E1276">
        <v>2500</v>
      </c>
      <c r="F1276">
        <v>-8600982.154</v>
      </c>
    </row>
    <row r="1277">
      <c r="A1277" t="str">
        <v>Bangalore</v>
      </c>
      <c r="B1277" t="str">
        <v/>
      </c>
      <c r="C1277">
        <v>11520041100</v>
      </c>
      <c r="D1277" t="str">
        <v>CLEANING SUPPLIES-F&amp;B</v>
      </c>
      <c r="E1277">
        <v>2500</v>
      </c>
      <c r="F1277">
        <v>-8600982.154</v>
      </c>
    </row>
    <row r="1278">
      <c r="A1278" t="str">
        <v>Bangalore</v>
      </c>
      <c r="B1278" t="str">
        <v/>
      </c>
      <c r="C1278">
        <v>11520041040</v>
      </c>
      <c r="D1278" t="str">
        <v>TOBACCO COST</v>
      </c>
      <c r="E1278">
        <v>2500</v>
      </c>
      <c r="F1278">
        <v>-8600982.154</v>
      </c>
    </row>
    <row r="1279">
      <c r="A1279" t="str">
        <v>Bangalore</v>
      </c>
      <c r="B1279" t="str">
        <v/>
      </c>
      <c r="C1279">
        <v>11520041035</v>
      </c>
      <c r="D1279" t="str">
        <v>SPOILAGE - LIQUOR</v>
      </c>
      <c r="E1279">
        <v>2500</v>
      </c>
      <c r="F1279">
        <v>-8600982.154</v>
      </c>
    </row>
    <row r="1280">
      <c r="A1280" t="str">
        <v>Bangalore</v>
      </c>
      <c r="B1280" t="str">
        <v/>
      </c>
      <c r="C1280">
        <v>11520041032</v>
      </c>
      <c r="D1280" t="str">
        <v>ENTERTAINMENT-LIQ-F&amp;B</v>
      </c>
      <c r="E1280">
        <v>2500</v>
      </c>
      <c r="F1280">
        <v>-8600982.154</v>
      </c>
    </row>
    <row r="1281">
      <c r="A1281" t="str">
        <v>Bangalore</v>
      </c>
      <c r="B1281" t="str">
        <v/>
      </c>
      <c r="C1281">
        <v>11520041030</v>
      </c>
      <c r="D1281" t="str">
        <v>LIQUOR COST</v>
      </c>
      <c r="E1281">
        <v>2500</v>
      </c>
      <c r="F1281">
        <v>-8600982.154</v>
      </c>
    </row>
    <row r="1282">
      <c r="A1282" t="str">
        <v>Bangalore</v>
      </c>
      <c r="B1282" t="str">
        <v/>
      </c>
      <c r="C1282">
        <v>11520041025</v>
      </c>
      <c r="D1282" t="str">
        <v>SPOILAGE -SOFT BEVERGAE</v>
      </c>
      <c r="E1282">
        <v>2500</v>
      </c>
      <c r="F1282">
        <v>-8600982.154</v>
      </c>
    </row>
    <row r="1283">
      <c r="A1283" t="str">
        <v>Bangalore</v>
      </c>
      <c r="B1283" t="str">
        <v/>
      </c>
      <c r="C1283">
        <v>11520041022</v>
      </c>
      <c r="D1283" t="str">
        <v>ENTERTAINMENT-SOFT BEV-F&amp;B</v>
      </c>
      <c r="E1283">
        <v>2500</v>
      </c>
      <c r="F1283">
        <v>-8600982.154</v>
      </c>
    </row>
    <row r="1284">
      <c r="A1284" t="str">
        <v>Bangalore</v>
      </c>
      <c r="B1284" t="str">
        <v/>
      </c>
      <c r="C1284">
        <v>11520041020</v>
      </c>
      <c r="D1284" t="str">
        <v>SOFT BEVERAGE COST</v>
      </c>
      <c r="E1284">
        <v>2500</v>
      </c>
      <c r="F1284">
        <v>-8600982.154</v>
      </c>
    </row>
    <row r="1285">
      <c r="A1285" t="str">
        <v>Bangalore</v>
      </c>
      <c r="B1285" t="str">
        <v/>
      </c>
      <c r="C1285">
        <v>11520041014</v>
      </c>
      <c r="D1285" t="str">
        <v>SPOILAGE -FOOD</v>
      </c>
      <c r="E1285">
        <v>2500</v>
      </c>
      <c r="F1285">
        <v>-8600982.154</v>
      </c>
    </row>
    <row r="1286">
      <c r="A1286" t="str">
        <v>Bangalore</v>
      </c>
      <c r="B1286" t="str">
        <v/>
      </c>
      <c r="C1286">
        <v>11520041012</v>
      </c>
      <c r="D1286" t="str">
        <v>ENTERTAINMENT-FOOD-F&amp;B</v>
      </c>
      <c r="E1286">
        <v>2500</v>
      </c>
      <c r="F1286">
        <v>-8600982.154</v>
      </c>
    </row>
    <row r="1287">
      <c r="A1287" t="str">
        <v>Bangalore</v>
      </c>
      <c r="B1287" t="str">
        <v/>
      </c>
      <c r="C1287">
        <v>11520041011</v>
      </c>
      <c r="D1287" t="str">
        <v>EMP MEAL- BANQ</v>
      </c>
      <c r="E1287">
        <v>2500</v>
      </c>
      <c r="F1287">
        <v>-8600982.154</v>
      </c>
    </row>
    <row r="1288">
      <c r="A1288" t="str">
        <v>Bangalore</v>
      </c>
      <c r="B1288" t="str">
        <v/>
      </c>
      <c r="C1288">
        <v>11520041010</v>
      </c>
      <c r="D1288" t="str">
        <v>FOOD COST</v>
      </c>
      <c r="E1288">
        <v>2500</v>
      </c>
      <c r="F1288">
        <v>-8600982.154</v>
      </c>
    </row>
    <row r="1289">
      <c r="A1289" t="str">
        <v>Bangalore</v>
      </c>
      <c r="B1289" t="str">
        <v/>
      </c>
      <c r="C1289">
        <v>11520030165</v>
      </c>
      <c r="D1289" t="str">
        <v>FOOD/REV MEAL PLAN 24/7</v>
      </c>
      <c r="E1289">
        <v>2500</v>
      </c>
      <c r="F1289">
        <v>-8600982.154</v>
      </c>
    </row>
    <row r="1290">
      <c r="A1290" t="str">
        <v>Bangalore</v>
      </c>
      <c r="B1290" t="str">
        <v/>
      </c>
      <c r="C1290">
        <v>11520030160</v>
      </c>
      <c r="D1290" t="str">
        <v>SERVICE CHARGE- ROOMDINING</v>
      </c>
      <c r="E1290">
        <v>2500</v>
      </c>
      <c r="F1290">
        <v>-8600982.154</v>
      </c>
    </row>
    <row r="1291">
      <c r="A1291" t="str">
        <v>Bangalore</v>
      </c>
      <c r="B1291" t="str">
        <v/>
      </c>
      <c r="C1291">
        <v>11520030148</v>
      </c>
      <c r="D1291" t="str">
        <v>SERVICE CHARGE- SUTRA</v>
      </c>
      <c r="E1291">
        <v>2500</v>
      </c>
      <c r="F1291">
        <v>-8600982.154</v>
      </c>
    </row>
    <row r="1292">
      <c r="A1292" t="str">
        <v>Bangalore</v>
      </c>
      <c r="B1292" t="str">
        <v/>
      </c>
      <c r="C1292">
        <v>11520030144</v>
      </c>
      <c r="D1292" t="str">
        <v>SERVICE CHARGES  - BALUCHI</v>
      </c>
      <c r="E1292">
        <v>2500</v>
      </c>
      <c r="F1292">
        <v>-8600982.154</v>
      </c>
    </row>
    <row r="1293">
      <c r="A1293" t="str">
        <v>Bangalore</v>
      </c>
      <c r="B1293" t="str">
        <v/>
      </c>
      <c r="C1293">
        <v>11520030136</v>
      </c>
      <c r="D1293" t="str">
        <v>SERVICE CHARGES  - 24/7</v>
      </c>
      <c r="E1293">
        <v>2500</v>
      </c>
      <c r="F1293">
        <v>-8600982.154</v>
      </c>
    </row>
    <row r="1294">
      <c r="A1294" t="str">
        <v>Bangalore</v>
      </c>
      <c r="B1294" t="str">
        <v/>
      </c>
      <c r="C1294">
        <v>11520030135</v>
      </c>
      <c r="D1294" t="str">
        <v>TOBACCO REVENUE - KITTIKO</v>
      </c>
      <c r="E1294">
        <v>2500</v>
      </c>
      <c r="F1294">
        <v>-8600982.154</v>
      </c>
    </row>
    <row r="1295">
      <c r="A1295" t="str">
        <v>Bangalore</v>
      </c>
      <c r="B1295" t="str">
        <v/>
      </c>
      <c r="C1295">
        <v>11520030105</v>
      </c>
      <c r="D1295" t="str">
        <v>SERVICE CHARGES - BQT</v>
      </c>
      <c r="E1295">
        <v>2500</v>
      </c>
      <c r="F1295">
        <v>-8600982.154</v>
      </c>
    </row>
    <row r="1296">
      <c r="A1296" t="str">
        <v>Bangalore</v>
      </c>
      <c r="B1296" t="str">
        <v/>
      </c>
      <c r="C1296">
        <v>11520030104</v>
      </c>
      <c r="D1296" t="str">
        <v>F&amp;B MISCELLANEOUS REVENUE</v>
      </c>
      <c r="E1296">
        <v>2500</v>
      </c>
      <c r="F1296">
        <v>-8600982.154</v>
      </c>
    </row>
    <row r="1297">
      <c r="A1297" t="str">
        <v>Bangalore</v>
      </c>
      <c r="B1297" t="str">
        <v/>
      </c>
      <c r="C1297">
        <v>11520030083</v>
      </c>
      <c r="D1297" t="str">
        <v>ODC MISC REVENUE</v>
      </c>
      <c r="E1297">
        <v>2500</v>
      </c>
      <c r="F1297">
        <v>-8600982.154</v>
      </c>
    </row>
    <row r="1298">
      <c r="A1298" t="str">
        <v>Bangalore</v>
      </c>
      <c r="B1298" t="str">
        <v/>
      </c>
      <c r="C1298">
        <v>11520030080</v>
      </c>
      <c r="D1298" t="str">
        <v>F&amp;B RENTAL BANQUET EQUIPMENT</v>
      </c>
      <c r="E1298">
        <v>2500</v>
      </c>
      <c r="F1298">
        <v>-8600982.154</v>
      </c>
    </row>
    <row r="1299">
      <c r="A1299" t="str">
        <v>Bangalore</v>
      </c>
      <c r="B1299" t="str">
        <v/>
      </c>
      <c r="C1299">
        <v>11520030074</v>
      </c>
      <c r="D1299" t="str">
        <v>BEV REV LIQUOR KITTI KO</v>
      </c>
      <c r="E1299">
        <v>2500</v>
      </c>
      <c r="F1299">
        <v>-8600982.154</v>
      </c>
    </row>
    <row r="1300">
      <c r="A1300" t="str">
        <v>Bangalore</v>
      </c>
      <c r="B1300" t="str">
        <v/>
      </c>
      <c r="C1300">
        <v>11520030072</v>
      </c>
      <c r="D1300" t="str">
        <v>BEV REV-LIQUOR ROOM DINING</v>
      </c>
      <c r="E1300">
        <v>2500</v>
      </c>
      <c r="F1300">
        <v>-8600982.154</v>
      </c>
    </row>
    <row r="1301">
      <c r="A1301" t="str">
        <v>Bangalore</v>
      </c>
      <c r="B1301" t="str">
        <v/>
      </c>
      <c r="C1301">
        <v>11520030071</v>
      </c>
      <c r="D1301" t="str">
        <v>BEV REV-LIQUOR 24/7</v>
      </c>
      <c r="E1301">
        <v>2500</v>
      </c>
      <c r="F1301">
        <v>-8600982.154</v>
      </c>
    </row>
    <row r="1302">
      <c r="A1302" t="str">
        <v>Bangalore</v>
      </c>
      <c r="B1302" t="str">
        <v/>
      </c>
      <c r="C1302">
        <v>11520030069</v>
      </c>
      <c r="D1302" t="str">
        <v>BEV REV-LIQUOR OKO</v>
      </c>
      <c r="E1302">
        <v>2500</v>
      </c>
      <c r="F1302">
        <v>-8600982.154</v>
      </c>
    </row>
    <row r="1303">
      <c r="A1303" t="str">
        <v>Bangalore</v>
      </c>
      <c r="B1303" t="str">
        <v/>
      </c>
      <c r="C1303">
        <v>11520030067</v>
      </c>
      <c r="D1303" t="str">
        <v>BEV REV-LIQUOR SUTRA</v>
      </c>
      <c r="E1303">
        <v>2500</v>
      </c>
      <c r="F1303">
        <v>-8600982.154</v>
      </c>
    </row>
    <row r="1304">
      <c r="A1304" t="str">
        <v>Bangalore</v>
      </c>
      <c r="B1304" t="str">
        <v/>
      </c>
      <c r="C1304">
        <v>11520030062</v>
      </c>
      <c r="D1304" t="str">
        <v>BEV REV-LIQUOR BANQUETS</v>
      </c>
      <c r="E1304">
        <v>2500</v>
      </c>
      <c r="F1304">
        <v>-8600982.154</v>
      </c>
    </row>
    <row r="1305">
      <c r="A1305" t="str">
        <v>Bangalore</v>
      </c>
      <c r="B1305" t="str">
        <v/>
      </c>
      <c r="C1305">
        <v>11520030061</v>
      </c>
      <c r="D1305" t="str">
        <v>BEV REV-LIQUOR BALUCHI</v>
      </c>
      <c r="E1305">
        <v>2500</v>
      </c>
      <c r="F1305">
        <v>-8600982.154</v>
      </c>
    </row>
    <row r="1306">
      <c r="A1306" t="str">
        <v>Bangalore</v>
      </c>
      <c r="B1306" t="str">
        <v/>
      </c>
      <c r="C1306">
        <v>11520030054</v>
      </c>
      <c r="D1306" t="str">
        <v>BEV REV-S/DRINK KITTI KO</v>
      </c>
      <c r="E1306">
        <v>2500</v>
      </c>
      <c r="F1306">
        <v>-8600982.154</v>
      </c>
    </row>
    <row r="1307">
      <c r="A1307" t="str">
        <v>Bangalore</v>
      </c>
      <c r="B1307" t="str">
        <v/>
      </c>
      <c r="C1307">
        <v>11520030052</v>
      </c>
      <c r="D1307" t="str">
        <v>BEV REV-S/DRINK ROOM DINING</v>
      </c>
      <c r="E1307">
        <v>2500</v>
      </c>
      <c r="F1307">
        <v>-8600982.154</v>
      </c>
    </row>
    <row r="1308">
      <c r="A1308" t="str">
        <v>Bangalore</v>
      </c>
      <c r="B1308" t="str">
        <v/>
      </c>
      <c r="C1308">
        <v>11520030051</v>
      </c>
      <c r="D1308" t="str">
        <v>BEV REV-S/DRINK 24/7</v>
      </c>
      <c r="E1308">
        <v>2500</v>
      </c>
      <c r="F1308">
        <v>-8600982.154</v>
      </c>
    </row>
    <row r="1309">
      <c r="A1309" t="str">
        <v>Bangalore</v>
      </c>
      <c r="B1309" t="str">
        <v/>
      </c>
      <c r="C1309">
        <v>11520030050</v>
      </c>
      <c r="D1309" t="str">
        <v>TOBACCO REVENUE - SUTRA</v>
      </c>
      <c r="E1309">
        <v>2500</v>
      </c>
      <c r="F1309">
        <v>-8600982.154</v>
      </c>
    </row>
    <row r="1310">
      <c r="A1310" t="str">
        <v>Bangalore</v>
      </c>
      <c r="B1310" t="str">
        <v/>
      </c>
      <c r="C1310">
        <v>11520030049</v>
      </c>
      <c r="D1310" t="str">
        <v>BEV REV-S/DRINK OKO</v>
      </c>
      <c r="E1310">
        <v>2500</v>
      </c>
      <c r="F1310">
        <v>-8600982.154</v>
      </c>
    </row>
    <row r="1311">
      <c r="A1311" t="str">
        <v>Bangalore</v>
      </c>
      <c r="B1311" t="str">
        <v/>
      </c>
      <c r="C1311">
        <v>11520030047</v>
      </c>
      <c r="D1311" t="str">
        <v>BEV REV-S/DRINK SUTRA</v>
      </c>
      <c r="E1311">
        <v>2500</v>
      </c>
      <c r="F1311">
        <v>-8600982.154</v>
      </c>
    </row>
    <row r="1312">
      <c r="A1312" t="str">
        <v>Bangalore</v>
      </c>
      <c r="B1312" t="str">
        <v/>
      </c>
      <c r="C1312">
        <v>11520030043</v>
      </c>
      <c r="D1312" t="str">
        <v>BEV REV-S/DRINK BALUCHI</v>
      </c>
      <c r="E1312">
        <v>2500</v>
      </c>
      <c r="F1312">
        <v>-8600982.154</v>
      </c>
    </row>
    <row r="1313">
      <c r="A1313" t="str">
        <v>Bangalore</v>
      </c>
      <c r="B1313" t="str">
        <v/>
      </c>
      <c r="C1313">
        <v>11520030042</v>
      </c>
      <c r="D1313" t="str">
        <v>BEV REV- S/DRINK BANQUETS</v>
      </c>
      <c r="E1313">
        <v>2500</v>
      </c>
      <c r="F1313">
        <v>-8600982.154</v>
      </c>
    </row>
    <row r="1314">
      <c r="A1314" t="str">
        <v>Bangalore</v>
      </c>
      <c r="B1314" t="str">
        <v/>
      </c>
      <c r="C1314">
        <v>11520030034</v>
      </c>
      <c r="D1314" t="str">
        <v>FOOD/REV - KITTI KO</v>
      </c>
      <c r="E1314">
        <v>2500</v>
      </c>
      <c r="F1314">
        <v>-8600982.154</v>
      </c>
    </row>
    <row r="1315">
      <c r="A1315" t="str">
        <v>Bangalore</v>
      </c>
      <c r="B1315" t="str">
        <v/>
      </c>
      <c r="C1315">
        <v>11520030033</v>
      </c>
      <c r="D1315" t="str">
        <v>FOOD/REV ODC</v>
      </c>
      <c r="E1315">
        <v>2500</v>
      </c>
      <c r="F1315">
        <v>-8600982.154</v>
      </c>
    </row>
    <row r="1316">
      <c r="A1316" t="str">
        <v>Bangalore</v>
      </c>
      <c r="B1316" t="str">
        <v/>
      </c>
      <c r="C1316">
        <v>11520030032</v>
      </c>
      <c r="D1316" t="str">
        <v>FOOD/REV - ROOM DINING</v>
      </c>
      <c r="E1316">
        <v>2500</v>
      </c>
      <c r="F1316">
        <v>-8600982.154</v>
      </c>
    </row>
    <row r="1317">
      <c r="A1317" t="str">
        <v>Bangalore</v>
      </c>
      <c r="B1317" t="str">
        <v/>
      </c>
      <c r="C1317">
        <v>11520030031</v>
      </c>
      <c r="D1317" t="str">
        <v>FOOD/REV 24/7</v>
      </c>
      <c r="E1317">
        <v>2500</v>
      </c>
      <c r="F1317">
        <v>-8600982.154</v>
      </c>
    </row>
    <row r="1318">
      <c r="A1318" t="str">
        <v>Bangalore</v>
      </c>
      <c r="B1318" t="str">
        <v/>
      </c>
      <c r="C1318">
        <v>11520030030</v>
      </c>
      <c r="D1318" t="str">
        <v>FOOD/REV PASTRY SHOP</v>
      </c>
      <c r="E1318">
        <v>2500</v>
      </c>
      <c r="F1318">
        <v>-8600982.154</v>
      </c>
    </row>
    <row r="1319">
      <c r="A1319" t="str">
        <v>Bangalore</v>
      </c>
      <c r="B1319" t="str">
        <v/>
      </c>
      <c r="C1319">
        <v>11520030029</v>
      </c>
      <c r="D1319" t="str">
        <v>FOOD/REV  - OKO</v>
      </c>
      <c r="E1319">
        <v>2500</v>
      </c>
      <c r="F1319">
        <v>-8600982.154</v>
      </c>
    </row>
    <row r="1320">
      <c r="A1320" t="str">
        <v>Bangalore</v>
      </c>
      <c r="B1320" t="str">
        <v/>
      </c>
      <c r="C1320">
        <v>11520030027</v>
      </c>
      <c r="D1320" t="str">
        <v>FOOD/REV - SUTRA</v>
      </c>
      <c r="E1320">
        <v>2500</v>
      </c>
      <c r="F1320">
        <v>-8600982.154</v>
      </c>
    </row>
    <row r="1321">
      <c r="A1321" t="str">
        <v>Bangalore</v>
      </c>
      <c r="B1321" t="str">
        <v/>
      </c>
      <c r="C1321">
        <v>11520030023</v>
      </c>
      <c r="D1321" t="str">
        <v>FOOD/REV BALUCHI</v>
      </c>
      <c r="E1321">
        <v>2500</v>
      </c>
      <c r="F1321">
        <v>-8600982.154</v>
      </c>
    </row>
    <row r="1322">
      <c r="A1322" t="str">
        <v>Bangalore</v>
      </c>
      <c r="B1322" t="str">
        <v/>
      </c>
      <c r="C1322">
        <v>11520030022</v>
      </c>
      <c r="D1322" t="str">
        <v>FOOD/REV BANQUETS</v>
      </c>
      <c r="E1322">
        <v>2500</v>
      </c>
      <c r="F1322">
        <v>-8600982.154</v>
      </c>
    </row>
    <row r="1323">
      <c r="A1323" t="str">
        <v>Bangalore</v>
      </c>
      <c r="B1323" t="str">
        <v/>
      </c>
      <c r="C1323">
        <v>11520030021</v>
      </c>
      <c r="D1323" t="str">
        <v>TOBACCO REVENUE - ROOM SERVICE</v>
      </c>
      <c r="E1323">
        <v>2500</v>
      </c>
      <c r="F1323">
        <v>-8600982.154</v>
      </c>
    </row>
    <row r="1324">
      <c r="A1324" t="str">
        <v>Bangalore</v>
      </c>
      <c r="B1324" t="str">
        <v/>
      </c>
      <c r="C1324">
        <v>11510343801</v>
      </c>
      <c r="D1324" t="str">
        <v>LOCAL CONVEYANCE-SECURITY</v>
      </c>
      <c r="E1324">
        <v>2500</v>
      </c>
      <c r="F1324">
        <v>-8600982.154</v>
      </c>
    </row>
    <row r="1325">
      <c r="A1325" t="str">
        <v>Bangalore</v>
      </c>
      <c r="B1325" t="str">
        <v/>
      </c>
      <c r="C1325">
        <v>11510343696</v>
      </c>
      <c r="D1325" t="str">
        <v>SECURITY SERVICES-SECURITY</v>
      </c>
      <c r="E1325">
        <v>2500</v>
      </c>
      <c r="F1325">
        <v>-8600982.154</v>
      </c>
    </row>
    <row r="1326">
      <c r="A1326" t="str">
        <v>Bangalore</v>
      </c>
      <c r="B1326" t="str">
        <v/>
      </c>
      <c r="C1326">
        <v>11510343610</v>
      </c>
      <c r="D1326" t="str">
        <v>PRINTING &amp; STATIONARY-SECURITY</v>
      </c>
      <c r="E1326">
        <v>2500</v>
      </c>
      <c r="F1326">
        <v>-8600982.154</v>
      </c>
    </row>
    <row r="1327">
      <c r="A1327" t="str">
        <v>Bangalore</v>
      </c>
      <c r="B1327" t="str">
        <v/>
      </c>
      <c r="C1327">
        <v>11510343600</v>
      </c>
      <c r="D1327" t="str">
        <v>TELEPHONE EXPENSE-SECURITY</v>
      </c>
      <c r="E1327">
        <v>2500</v>
      </c>
      <c r="F1327">
        <v>-8600982.154</v>
      </c>
    </row>
    <row r="1328">
      <c r="A1328" t="str">
        <v>Bangalore</v>
      </c>
      <c r="B1328" t="str">
        <v/>
      </c>
      <c r="C1328">
        <v>11510342205</v>
      </c>
      <c r="D1328" t="str">
        <v>STAFF WELFARE-SECURITY</v>
      </c>
      <c r="E1328">
        <v>2500</v>
      </c>
      <c r="F1328">
        <v>-8600982.154</v>
      </c>
    </row>
    <row r="1329">
      <c r="A1329" t="str">
        <v>Bangalore</v>
      </c>
      <c r="B1329" t="str">
        <v/>
      </c>
      <c r="C1329">
        <v>11510342204</v>
      </c>
      <c r="D1329" t="str">
        <v>NOTICE PAY-SECURITY</v>
      </c>
      <c r="E1329">
        <v>2500</v>
      </c>
      <c r="F1329">
        <v>-8600982.154</v>
      </c>
    </row>
    <row r="1330">
      <c r="A1330" t="str">
        <v>Bangalore</v>
      </c>
      <c r="B1330" t="str">
        <v/>
      </c>
      <c r="C1330">
        <v>11510342203</v>
      </c>
      <c r="D1330" t="str">
        <v>GRATUITY-SECURITY</v>
      </c>
      <c r="E1330">
        <v>2500</v>
      </c>
      <c r="F1330">
        <v>-8600982.154</v>
      </c>
    </row>
    <row r="1331">
      <c r="A1331" t="str">
        <v>Bangalore</v>
      </c>
      <c r="B1331" t="str">
        <v/>
      </c>
      <c r="C1331">
        <v>11510342105</v>
      </c>
      <c r="D1331" t="str">
        <v>ADMN. CHARGES PF-SECURITY</v>
      </c>
      <c r="E1331">
        <v>2500</v>
      </c>
      <c r="F1331">
        <v>-8600982.154</v>
      </c>
    </row>
    <row r="1332">
      <c r="A1332" t="str">
        <v>Bangalore</v>
      </c>
      <c r="B1332" t="str">
        <v/>
      </c>
      <c r="C1332">
        <v>11510342104</v>
      </c>
      <c r="D1332" t="str">
        <v>CO'S CONT TO EDLI-SECURITY</v>
      </c>
      <c r="E1332">
        <v>2500</v>
      </c>
      <c r="F1332">
        <v>-8600982.154</v>
      </c>
    </row>
    <row r="1333">
      <c r="A1333" t="str">
        <v>Bangalore</v>
      </c>
      <c r="B1333" t="str">
        <v/>
      </c>
      <c r="C1333">
        <v>11510342103</v>
      </c>
      <c r="D1333" t="str">
        <v>CO'S CONT TO ESI-SECURITY</v>
      </c>
      <c r="E1333">
        <v>2500</v>
      </c>
      <c r="F1333">
        <v>-8600982.154</v>
      </c>
    </row>
    <row r="1334">
      <c r="A1334" t="str">
        <v>Bangalore</v>
      </c>
      <c r="B1334" t="str">
        <v/>
      </c>
      <c r="C1334">
        <v>11510342102</v>
      </c>
      <c r="D1334" t="str">
        <v>CO'S CONT TO EPS-SECURITY</v>
      </c>
      <c r="E1334">
        <v>2500</v>
      </c>
      <c r="F1334">
        <v>-8600982.154</v>
      </c>
    </row>
    <row r="1335">
      <c r="A1335" t="str">
        <v>Bangalore</v>
      </c>
      <c r="B1335" t="str">
        <v/>
      </c>
      <c r="C1335">
        <v>11510342101</v>
      </c>
      <c r="D1335" t="str">
        <v>CO'S CONT TO EPF- SECURITY</v>
      </c>
      <c r="E1335">
        <v>2500</v>
      </c>
      <c r="F1335">
        <v>-8600982.154</v>
      </c>
    </row>
    <row r="1336">
      <c r="A1336" t="str">
        <v>Bangalore</v>
      </c>
      <c r="B1336" t="str">
        <v/>
      </c>
      <c r="C1336">
        <v>11510342005</v>
      </c>
      <c r="D1336" t="str">
        <v>LEAVE ENCASHMENT-SECURITY</v>
      </c>
      <c r="E1336">
        <v>2500</v>
      </c>
      <c r="F1336">
        <v>-8600982.154</v>
      </c>
    </row>
    <row r="1337">
      <c r="A1337" t="str">
        <v>Bangalore</v>
      </c>
      <c r="B1337" t="str">
        <v/>
      </c>
      <c r="C1337">
        <v>11510342002</v>
      </c>
      <c r="D1337" t="str">
        <v>BONUS-SECURITY</v>
      </c>
      <c r="E1337">
        <v>2500</v>
      </c>
      <c r="F1337">
        <v>-8600982.154</v>
      </c>
    </row>
    <row r="1338">
      <c r="A1338" t="str">
        <v>Bangalore</v>
      </c>
      <c r="B1338" t="str">
        <v/>
      </c>
      <c r="C1338">
        <v>11510342001</v>
      </c>
      <c r="D1338" t="str">
        <v>SALARY- SECURITY</v>
      </c>
      <c r="E1338">
        <v>2500</v>
      </c>
      <c r="F1338">
        <v>-8600982.154</v>
      </c>
    </row>
    <row r="1339">
      <c r="A1339" t="str">
        <v>Bangalore</v>
      </c>
      <c r="B1339" t="str">
        <v/>
      </c>
      <c r="C1339">
        <v>11510341140</v>
      </c>
      <c r="D1339" t="str">
        <v>UNIFORM EXP -SECURITY</v>
      </c>
      <c r="E1339">
        <v>2500</v>
      </c>
      <c r="F1339">
        <v>-8600982.154</v>
      </c>
    </row>
    <row r="1340">
      <c r="A1340" t="str">
        <v>Bangalore</v>
      </c>
      <c r="B1340" t="str">
        <v/>
      </c>
      <c r="C1340">
        <v>11510341032</v>
      </c>
      <c r="D1340" t="str">
        <v>ENTERTAINMENT-LIQ-SECURITY</v>
      </c>
      <c r="E1340">
        <v>2500</v>
      </c>
      <c r="F1340">
        <v>-8600982.154</v>
      </c>
    </row>
    <row r="1341">
      <c r="A1341" t="str">
        <v>Bangalore</v>
      </c>
      <c r="B1341" t="str">
        <v/>
      </c>
      <c r="C1341">
        <v>11510341022</v>
      </c>
      <c r="D1341" t="str">
        <v>ENTERTAINMENT-SOFT BEV-SECURIT</v>
      </c>
      <c r="E1341">
        <v>2500</v>
      </c>
      <c r="F1341">
        <v>-8600982.154</v>
      </c>
    </row>
    <row r="1342">
      <c r="A1342" t="str">
        <v>Bangalore</v>
      </c>
      <c r="B1342" t="str">
        <v/>
      </c>
      <c r="C1342">
        <v>11510341020</v>
      </c>
      <c r="D1342" t="str">
        <v>ENTERTAINMENT-FOOD-SECURITY</v>
      </c>
      <c r="E1342">
        <v>2500</v>
      </c>
      <c r="F1342">
        <v>-8600982.154</v>
      </c>
    </row>
    <row r="1343">
      <c r="A1343" t="str">
        <v>Bangalore</v>
      </c>
      <c r="B1343" t="str">
        <v/>
      </c>
      <c r="C1343">
        <v>11510341011</v>
      </c>
      <c r="D1343" t="str">
        <v>EMP MEAL- SECURITY</v>
      </c>
      <c r="E1343">
        <v>2500</v>
      </c>
      <c r="F1343">
        <v>-8600982.154</v>
      </c>
    </row>
    <row r="1344">
      <c r="A1344" t="str">
        <v>Bangalore</v>
      </c>
      <c r="B1344" t="str">
        <v/>
      </c>
      <c r="C1344">
        <v>11510243802</v>
      </c>
      <c r="D1344" t="str">
        <v>TRAVELLING EXP -HK</v>
      </c>
      <c r="E1344">
        <v>2500</v>
      </c>
      <c r="F1344">
        <v>-8600982.154</v>
      </c>
    </row>
    <row r="1345">
      <c r="A1345" t="str">
        <v>Bangalore</v>
      </c>
      <c r="B1345" t="str">
        <v/>
      </c>
      <c r="C1345">
        <v>11510243699</v>
      </c>
      <c r="D1345" t="str">
        <v>CONTRACT  OUTSOURCE-HK</v>
      </c>
      <c r="E1345">
        <v>2500</v>
      </c>
      <c r="F1345">
        <v>-8600982.154</v>
      </c>
    </row>
    <row r="1346">
      <c r="A1346" t="str">
        <v>Bangalore</v>
      </c>
      <c r="B1346" t="str">
        <v/>
      </c>
      <c r="C1346">
        <v>11510243698</v>
      </c>
      <c r="D1346" t="str">
        <v>CONTRACT CLEANING-HK</v>
      </c>
      <c r="E1346">
        <v>2500</v>
      </c>
      <c r="F1346">
        <v>-8600982.154</v>
      </c>
    </row>
    <row r="1347">
      <c r="A1347" t="str">
        <v>Bangalore</v>
      </c>
      <c r="B1347" t="str">
        <v/>
      </c>
      <c r="C1347">
        <v>11510243691</v>
      </c>
      <c r="D1347" t="str">
        <v>EXTERMIN/DISINFECT-HK</v>
      </c>
      <c r="E1347">
        <v>2500</v>
      </c>
      <c r="F1347">
        <v>-8600982.154</v>
      </c>
    </row>
    <row r="1348">
      <c r="A1348" t="str">
        <v>Bangalore</v>
      </c>
      <c r="B1348" t="str">
        <v/>
      </c>
      <c r="C1348">
        <v>11510243610</v>
      </c>
      <c r="D1348" t="str">
        <v>PRINTING &amp; STATIONARY-HK</v>
      </c>
      <c r="E1348">
        <v>2500</v>
      </c>
      <c r="F1348">
        <v>-8600982.154</v>
      </c>
    </row>
    <row r="1349">
      <c r="A1349" t="str">
        <v>Bangalore</v>
      </c>
      <c r="B1349" t="str">
        <v/>
      </c>
      <c r="C1349">
        <v>11510243600</v>
      </c>
      <c r="D1349" t="str">
        <v>TELEPHONE EXPENSE-HK</v>
      </c>
      <c r="E1349">
        <v>2500</v>
      </c>
      <c r="F1349">
        <v>-8600982.154</v>
      </c>
    </row>
    <row r="1350">
      <c r="A1350" t="str">
        <v>Bangalore</v>
      </c>
      <c r="B1350" t="str">
        <v/>
      </c>
      <c r="C1350">
        <v>11510243102</v>
      </c>
      <c r="D1350" t="str">
        <v>HORTICULTURE-HK</v>
      </c>
      <c r="E1350">
        <v>2500</v>
      </c>
      <c r="F1350">
        <v>-8600982.154</v>
      </c>
    </row>
    <row r="1351">
      <c r="A1351" t="str">
        <v>Bangalore</v>
      </c>
      <c r="B1351" t="str">
        <v/>
      </c>
      <c r="C1351">
        <v>11510242204</v>
      </c>
      <c r="D1351" t="str">
        <v>NOTICE PAY-HK</v>
      </c>
      <c r="E1351">
        <v>2500</v>
      </c>
      <c r="F1351">
        <v>-8600982.154</v>
      </c>
    </row>
    <row r="1352">
      <c r="A1352" t="str">
        <v>Bangalore</v>
      </c>
      <c r="B1352" t="str">
        <v/>
      </c>
      <c r="C1352">
        <v>11510242203</v>
      </c>
      <c r="D1352" t="str">
        <v>GRATUITY-HK</v>
      </c>
      <c r="E1352">
        <v>2500</v>
      </c>
      <c r="F1352">
        <v>-8600982.154</v>
      </c>
    </row>
    <row r="1353">
      <c r="A1353" t="str">
        <v>Bangalore</v>
      </c>
      <c r="B1353" t="str">
        <v/>
      </c>
      <c r="C1353">
        <v>11510242105</v>
      </c>
      <c r="D1353" t="str">
        <v>ADMN.CHARGES PF-HK</v>
      </c>
      <c r="E1353">
        <v>2500</v>
      </c>
      <c r="F1353">
        <v>-8600982.154</v>
      </c>
    </row>
    <row r="1354">
      <c r="A1354" t="str">
        <v>Bangalore</v>
      </c>
      <c r="B1354" t="str">
        <v/>
      </c>
      <c r="C1354">
        <v>11510242104</v>
      </c>
      <c r="D1354" t="str">
        <v>CO'S CONT TO EDLI-HK</v>
      </c>
      <c r="E1354">
        <v>2500</v>
      </c>
      <c r="F1354">
        <v>-8600982.154</v>
      </c>
    </row>
    <row r="1355">
      <c r="A1355" t="str">
        <v>Bangalore</v>
      </c>
      <c r="B1355" t="str">
        <v/>
      </c>
      <c r="C1355">
        <v>11510242103</v>
      </c>
      <c r="D1355" t="str">
        <v>CO'S CONT TO ESI-HK</v>
      </c>
      <c r="E1355">
        <v>2500</v>
      </c>
      <c r="F1355">
        <v>-8600982.154</v>
      </c>
    </row>
    <row r="1356">
      <c r="A1356" t="str">
        <v>Bangalore</v>
      </c>
      <c r="B1356" t="str">
        <v/>
      </c>
      <c r="C1356">
        <v>11510242102</v>
      </c>
      <c r="D1356" t="str">
        <v>CO'S CONT TO EPS- HK</v>
      </c>
      <c r="E1356">
        <v>2500</v>
      </c>
      <c r="F1356">
        <v>-8600982.154</v>
      </c>
    </row>
    <row r="1357">
      <c r="A1357" t="str">
        <v>Bangalore</v>
      </c>
      <c r="B1357" t="str">
        <v/>
      </c>
      <c r="C1357">
        <v>11510242101</v>
      </c>
      <c r="D1357" t="str">
        <v>CO'S CONT TO EPF- HK</v>
      </c>
      <c r="E1357">
        <v>2500</v>
      </c>
      <c r="F1357">
        <v>-8600982.154</v>
      </c>
    </row>
    <row r="1358">
      <c r="A1358" t="str">
        <v>Bangalore</v>
      </c>
      <c r="B1358" t="str">
        <v/>
      </c>
      <c r="C1358">
        <v>11510242005</v>
      </c>
      <c r="D1358" t="str">
        <v>LEAVE ENCASHMENT-HK</v>
      </c>
      <c r="E1358">
        <v>2500</v>
      </c>
      <c r="F1358">
        <v>-8600982.154</v>
      </c>
    </row>
    <row r="1359">
      <c r="A1359" t="str">
        <v>Bangalore</v>
      </c>
      <c r="B1359" t="str">
        <v/>
      </c>
      <c r="C1359">
        <v>11510242002</v>
      </c>
      <c r="D1359" t="str">
        <v>BONUS-HK</v>
      </c>
      <c r="E1359">
        <v>2500</v>
      </c>
      <c r="F1359">
        <v>-8600982.154</v>
      </c>
    </row>
    <row r="1360">
      <c r="A1360" t="str">
        <v>Bangalore</v>
      </c>
      <c r="B1360" t="str">
        <v/>
      </c>
      <c r="C1360">
        <v>11510242001</v>
      </c>
      <c r="D1360" t="str">
        <v>SALARY- HK</v>
      </c>
      <c r="E1360">
        <v>2500</v>
      </c>
      <c r="F1360">
        <v>-8600982.154</v>
      </c>
    </row>
    <row r="1361">
      <c r="A1361" t="str">
        <v>Bangalore</v>
      </c>
      <c r="B1361" t="str">
        <v/>
      </c>
      <c r="C1361">
        <v>11510241180</v>
      </c>
      <c r="D1361" t="str">
        <v>PACKING MATERIAL-HK</v>
      </c>
      <c r="E1361">
        <v>2500</v>
      </c>
      <c r="F1361">
        <v>-8600982.154</v>
      </c>
    </row>
    <row r="1362">
      <c r="A1362" t="str">
        <v>Bangalore</v>
      </c>
      <c r="B1362" t="str">
        <v/>
      </c>
      <c r="C1362">
        <v>11510241140</v>
      </c>
      <c r="D1362" t="str">
        <v>UNIFORM EXP -HK</v>
      </c>
      <c r="E1362">
        <v>2500</v>
      </c>
      <c r="F1362">
        <v>-8600982.154</v>
      </c>
    </row>
    <row r="1363">
      <c r="A1363" t="str">
        <v>Bangalore</v>
      </c>
      <c r="B1363" t="str">
        <v/>
      </c>
      <c r="C1363">
        <v>11510241120</v>
      </c>
      <c r="D1363" t="str">
        <v>CONS LINEN-ROOMS</v>
      </c>
      <c r="E1363">
        <v>2500</v>
      </c>
      <c r="F1363">
        <v>-8600982.154</v>
      </c>
    </row>
    <row r="1364">
      <c r="A1364" t="str">
        <v>Bangalore</v>
      </c>
      <c r="B1364" t="str">
        <v/>
      </c>
      <c r="C1364">
        <v>11510241110</v>
      </c>
      <c r="D1364" t="str">
        <v>GUEST SUPPLIES-HK</v>
      </c>
      <c r="E1364">
        <v>2500</v>
      </c>
      <c r="F1364">
        <v>-8600982.154</v>
      </c>
    </row>
    <row r="1365">
      <c r="A1365" t="str">
        <v>Bangalore</v>
      </c>
      <c r="B1365" t="str">
        <v/>
      </c>
      <c r="C1365">
        <v>11510241100</v>
      </c>
      <c r="D1365" t="str">
        <v>CLEANING SUPPLIES-HK</v>
      </c>
      <c r="E1365">
        <v>2500</v>
      </c>
      <c r="F1365">
        <v>-8600982.154</v>
      </c>
    </row>
    <row r="1366">
      <c r="A1366" t="str">
        <v>Bangalore</v>
      </c>
      <c r="B1366" t="str">
        <v/>
      </c>
      <c r="C1366">
        <v>11510241011</v>
      </c>
      <c r="D1366" t="str">
        <v>EMP MEAL- HK</v>
      </c>
      <c r="E1366">
        <v>2500</v>
      </c>
      <c r="F1366">
        <v>-8600982.154</v>
      </c>
    </row>
    <row r="1367">
      <c r="A1367" t="str">
        <v>Bangalore</v>
      </c>
      <c r="B1367" t="str">
        <v/>
      </c>
      <c r="C1367">
        <v>11510148011</v>
      </c>
      <c r="D1367" t="str">
        <v>ALLOWANCE ROOMS-FO</v>
      </c>
      <c r="E1367">
        <v>2500</v>
      </c>
      <c r="F1367">
        <v>-8600982.154</v>
      </c>
    </row>
    <row r="1368">
      <c r="A1368" t="str">
        <v>Bangalore</v>
      </c>
      <c r="B1368" t="str">
        <v/>
      </c>
      <c r="C1368">
        <v>11510143805</v>
      </c>
      <c r="D1368" t="str">
        <v>VEHICLE HIRE CHARGES-FO</v>
      </c>
      <c r="E1368">
        <v>2500</v>
      </c>
      <c r="F1368">
        <v>-8600982.154</v>
      </c>
    </row>
    <row r="1369">
      <c r="A1369" t="str">
        <v>Bangalore</v>
      </c>
      <c r="B1369" t="str">
        <v/>
      </c>
      <c r="C1369">
        <v>11510143802</v>
      </c>
      <c r="D1369" t="str">
        <v>TRAVELLING EXP -FO</v>
      </c>
      <c r="E1369">
        <v>2500</v>
      </c>
      <c r="F1369">
        <v>-8600982.154</v>
      </c>
    </row>
    <row r="1370">
      <c r="A1370" t="str">
        <v>Bangalore</v>
      </c>
      <c r="B1370" t="str">
        <v/>
      </c>
      <c r="C1370">
        <v>11510143801</v>
      </c>
      <c r="D1370" t="str">
        <v>LOCAL CONVEYANCE-FO</v>
      </c>
      <c r="E1370">
        <v>2500</v>
      </c>
      <c r="F1370">
        <v>-8600982.154</v>
      </c>
    </row>
    <row r="1371">
      <c r="A1371" t="str">
        <v>Bangalore</v>
      </c>
      <c r="B1371" t="str">
        <v/>
      </c>
      <c r="C1371">
        <v>11510143697</v>
      </c>
      <c r="D1371" t="str">
        <v>MISCELLANEOUS EXPENSES-FO</v>
      </c>
      <c r="E1371">
        <v>2500</v>
      </c>
      <c r="F1371">
        <v>-8600982.154</v>
      </c>
    </row>
    <row r="1372">
      <c r="A1372" t="str">
        <v>Bangalore</v>
      </c>
      <c r="B1372" t="str">
        <v/>
      </c>
      <c r="C1372">
        <v>11510143650</v>
      </c>
      <c r="D1372" t="str">
        <v>NEWSPAPER,BOOKS &amp;PERIODICAL-FO</v>
      </c>
      <c r="E1372">
        <v>2500</v>
      </c>
      <c r="F1372">
        <v>-8600982.154</v>
      </c>
    </row>
    <row r="1373">
      <c r="A1373" t="str">
        <v>Bangalore</v>
      </c>
      <c r="B1373" t="str">
        <v/>
      </c>
      <c r="C1373">
        <v>11510143632</v>
      </c>
      <c r="D1373" t="str">
        <v>COMM T/AGENTS-LOCAL</v>
      </c>
      <c r="E1373">
        <v>2500</v>
      </c>
      <c r="F1373">
        <v>-8600982.154</v>
      </c>
    </row>
    <row r="1374">
      <c r="A1374" t="str">
        <v>Bangalore</v>
      </c>
      <c r="B1374" t="str">
        <v/>
      </c>
      <c r="C1374">
        <v>11510143631</v>
      </c>
      <c r="D1374" t="str">
        <v>COMM T/AGENTS-FOREIGN</v>
      </c>
      <c r="E1374">
        <v>2500</v>
      </c>
      <c r="F1374">
        <v>-8600982.154</v>
      </c>
    </row>
    <row r="1375">
      <c r="A1375" t="str">
        <v>Bangalore</v>
      </c>
      <c r="B1375" t="str">
        <v/>
      </c>
      <c r="C1375">
        <v>11510143630</v>
      </c>
      <c r="D1375" t="str">
        <v>RESERVATION EXPENSES-FO</v>
      </c>
      <c r="E1375">
        <v>2500</v>
      </c>
      <c r="F1375">
        <v>-8600982.154</v>
      </c>
    </row>
    <row r="1376">
      <c r="A1376" t="str">
        <v>Bangalore</v>
      </c>
      <c r="B1376" t="str">
        <v/>
      </c>
      <c r="C1376">
        <v>11510143610</v>
      </c>
      <c r="D1376" t="str">
        <v>PRINTING &amp; STATIONARY-FO</v>
      </c>
      <c r="E1376">
        <v>2500</v>
      </c>
      <c r="F1376">
        <v>-8600982.154</v>
      </c>
    </row>
    <row r="1377">
      <c r="A1377" t="str">
        <v>Bangalore</v>
      </c>
      <c r="B1377" t="str">
        <v/>
      </c>
      <c r="C1377">
        <v>11510143601</v>
      </c>
      <c r="D1377" t="str">
        <v>COURIER EXPENSES-FO</v>
      </c>
      <c r="E1377">
        <v>2500</v>
      </c>
      <c r="F1377">
        <v>-8600982.154</v>
      </c>
    </row>
    <row r="1378">
      <c r="A1378" t="str">
        <v>Bangalore</v>
      </c>
      <c r="B1378" t="str">
        <v/>
      </c>
      <c r="C1378">
        <v>11510143600</v>
      </c>
      <c r="D1378" t="str">
        <v>TELEPHONE EXPENSE-FO</v>
      </c>
      <c r="E1378">
        <v>2500</v>
      </c>
      <c r="F1378">
        <v>-8600982.154</v>
      </c>
    </row>
    <row r="1379">
      <c r="A1379" t="str">
        <v>Bangalore</v>
      </c>
      <c r="B1379" t="str">
        <v/>
      </c>
      <c r="C1379">
        <v>11510143107</v>
      </c>
      <c r="D1379" t="str">
        <v>EQUIPMENT RENTAL FO</v>
      </c>
      <c r="E1379">
        <v>2500</v>
      </c>
      <c r="F1379">
        <v>-8600982.154</v>
      </c>
    </row>
    <row r="1380">
      <c r="A1380" t="str">
        <v>Bangalore</v>
      </c>
      <c r="B1380" t="str">
        <v/>
      </c>
      <c r="C1380">
        <v>11510143106</v>
      </c>
      <c r="D1380" t="str">
        <v>MUSIC EXPENSE-FO</v>
      </c>
      <c r="E1380">
        <v>2500</v>
      </c>
      <c r="F1380">
        <v>-8600982.154</v>
      </c>
    </row>
    <row r="1381">
      <c r="A1381" t="str">
        <v>Bangalore</v>
      </c>
      <c r="B1381" t="str">
        <v/>
      </c>
      <c r="C1381">
        <v>11510143103</v>
      </c>
      <c r="D1381" t="str">
        <v>FLOWER &amp; DECORATION-FO</v>
      </c>
      <c r="E1381">
        <v>2500</v>
      </c>
      <c r="F1381">
        <v>-8600982.154</v>
      </c>
    </row>
    <row r="1382">
      <c r="A1382" t="str">
        <v>Bangalore</v>
      </c>
      <c r="B1382" t="str">
        <v/>
      </c>
      <c r="C1382">
        <v>11510142105</v>
      </c>
      <c r="D1382" t="str">
        <v>ADMN.CHARGES PF-FO</v>
      </c>
      <c r="E1382">
        <v>2500</v>
      </c>
      <c r="F1382">
        <v>-8600982.154</v>
      </c>
    </row>
    <row r="1383">
      <c r="A1383" t="str">
        <v>Bangalore</v>
      </c>
      <c r="B1383" t="str">
        <v/>
      </c>
      <c r="C1383">
        <v>11510142104</v>
      </c>
      <c r="D1383" t="str">
        <v>CO'S CONT TO EDLI-FO</v>
      </c>
      <c r="E1383">
        <v>2500</v>
      </c>
      <c r="F1383">
        <v>-8600982.154</v>
      </c>
    </row>
    <row r="1384">
      <c r="A1384" t="str">
        <v>Bangalore</v>
      </c>
      <c r="B1384" t="str">
        <v/>
      </c>
      <c r="C1384">
        <v>11510142103</v>
      </c>
      <c r="D1384" t="str">
        <v>CO'S CONT TO ESI-FO</v>
      </c>
      <c r="E1384">
        <v>2500</v>
      </c>
      <c r="F1384">
        <v>-8600982.154</v>
      </c>
    </row>
    <row r="1385">
      <c r="A1385" t="str">
        <v>Bangalore</v>
      </c>
      <c r="B1385" t="str">
        <v/>
      </c>
      <c r="C1385">
        <v>11510142102</v>
      </c>
      <c r="D1385" t="str">
        <v>CO'S CONT TO EPS-FO</v>
      </c>
      <c r="E1385">
        <v>2500</v>
      </c>
      <c r="F1385">
        <v>-8600982.154</v>
      </c>
    </row>
    <row r="1386">
      <c r="A1386" t="str">
        <v>Bangalore</v>
      </c>
      <c r="B1386" t="str">
        <v/>
      </c>
      <c r="C1386">
        <v>11510142101</v>
      </c>
      <c r="D1386" t="str">
        <v>CO'S CONT TO EPF-FO</v>
      </c>
      <c r="E1386">
        <v>2500</v>
      </c>
      <c r="F1386">
        <v>-8600982.154</v>
      </c>
    </row>
    <row r="1387">
      <c r="A1387" t="str">
        <v>Bangalore</v>
      </c>
      <c r="B1387" t="str">
        <v/>
      </c>
      <c r="C1387">
        <v>11510142010</v>
      </c>
      <c r="D1387" t="str">
        <v>NOTICE PAY-FO</v>
      </c>
      <c r="E1387">
        <v>2500</v>
      </c>
      <c r="F1387">
        <v>-8600982.154</v>
      </c>
    </row>
    <row r="1388">
      <c r="A1388" t="str">
        <v>Bangalore</v>
      </c>
      <c r="B1388" t="str">
        <v/>
      </c>
      <c r="C1388">
        <v>11510142005</v>
      </c>
      <c r="D1388" t="str">
        <v>LEAVE ENCASHMENT-FO</v>
      </c>
      <c r="E1388">
        <v>2500</v>
      </c>
      <c r="F1388">
        <v>-8600982.154</v>
      </c>
    </row>
    <row r="1389">
      <c r="A1389" t="str">
        <v>Bangalore</v>
      </c>
      <c r="B1389" t="str">
        <v/>
      </c>
      <c r="C1389">
        <v>11510142002</v>
      </c>
      <c r="D1389" t="str">
        <v>BONUS-FO</v>
      </c>
      <c r="E1389">
        <v>2500</v>
      </c>
      <c r="F1389">
        <v>-8600982.154</v>
      </c>
    </row>
    <row r="1390">
      <c r="A1390" t="str">
        <v>Bangalore</v>
      </c>
      <c r="B1390" t="str">
        <v/>
      </c>
      <c r="C1390">
        <v>11510142001</v>
      </c>
      <c r="D1390" t="str">
        <v>SALARY- FO</v>
      </c>
      <c r="E1390">
        <v>2500</v>
      </c>
      <c r="F1390">
        <v>-8600982.154</v>
      </c>
    </row>
    <row r="1391">
      <c r="A1391" t="str">
        <v>Bangalore</v>
      </c>
      <c r="B1391" t="str">
        <v/>
      </c>
      <c r="C1391">
        <v>11510141140</v>
      </c>
      <c r="D1391" t="str">
        <v>UNIFORM EXPENSES- FO</v>
      </c>
      <c r="E1391">
        <v>2500</v>
      </c>
      <c r="F1391">
        <v>-8600982.154</v>
      </c>
    </row>
    <row r="1392">
      <c r="A1392" t="str">
        <v>Bangalore</v>
      </c>
      <c r="B1392" t="str">
        <v/>
      </c>
      <c r="C1392">
        <v>11510141110</v>
      </c>
      <c r="D1392" t="str">
        <v>GUEST SUPPLIES-FO</v>
      </c>
      <c r="E1392">
        <v>2500</v>
      </c>
      <c r="F1392">
        <v>-8600982.154</v>
      </c>
    </row>
    <row r="1393">
      <c r="A1393" t="str">
        <v>Bangalore</v>
      </c>
      <c r="B1393" t="str">
        <v/>
      </c>
      <c r="C1393">
        <v>11510141022</v>
      </c>
      <c r="D1393" t="str">
        <v>ENTERTAINMENT-SOFT BEV-FO</v>
      </c>
      <c r="E1393">
        <v>2500</v>
      </c>
      <c r="F1393">
        <v>-8600982.154</v>
      </c>
    </row>
    <row r="1394">
      <c r="A1394" t="str">
        <v>Bangalore</v>
      </c>
      <c r="B1394" t="str">
        <v/>
      </c>
      <c r="C1394">
        <v>11510141021</v>
      </c>
      <c r="D1394" t="str">
        <v>ENTERTAINMENT- FOOD- FO</v>
      </c>
      <c r="E1394">
        <v>2500</v>
      </c>
      <c r="F1394">
        <v>-8600982.154</v>
      </c>
    </row>
    <row r="1395">
      <c r="A1395" t="str">
        <v>Bangalore</v>
      </c>
      <c r="B1395" t="str">
        <v/>
      </c>
      <c r="C1395">
        <v>11510141013</v>
      </c>
      <c r="D1395" t="str">
        <v>GUEST AMENITIES-FO</v>
      </c>
      <c r="E1395">
        <v>2500</v>
      </c>
      <c r="F1395">
        <v>-8600982.154</v>
      </c>
    </row>
    <row r="1396">
      <c r="A1396" t="str">
        <v>Bangalore</v>
      </c>
      <c r="B1396" t="str">
        <v/>
      </c>
      <c r="C1396">
        <v>11510141011</v>
      </c>
      <c r="D1396" t="str">
        <v>EMP MEAL- FO</v>
      </c>
      <c r="E1396">
        <v>2500</v>
      </c>
      <c r="F1396">
        <v>-8600982.154</v>
      </c>
    </row>
    <row r="1397">
      <c r="A1397" t="str">
        <v>Bangalore</v>
      </c>
      <c r="B1397" t="str">
        <v/>
      </c>
      <c r="C1397">
        <v>11510130010</v>
      </c>
      <c r="D1397" t="str">
        <v>ROOM REVENUE</v>
      </c>
      <c r="E1397">
        <v>2500</v>
      </c>
      <c r="F1397">
        <v>-8600982.154</v>
      </c>
    </row>
    <row r="1398">
      <c r="A1398" t="str">
        <v>Bangalore</v>
      </c>
      <c r="B1398" t="str">
        <v/>
      </c>
      <c r="C1398">
        <v>11240000005</v>
      </c>
      <c r="D1398" t="str">
        <v>RETAINED EARNINGS - IND AS 116</v>
      </c>
      <c r="E1398">
        <v>2500</v>
      </c>
      <c r="F1398">
        <v>-8600982.154</v>
      </c>
    </row>
    <row r="1399">
      <c r="A1399" t="str">
        <v>Bangalore</v>
      </c>
      <c r="B1399" t="str">
        <v/>
      </c>
      <c r="C1399">
        <v>11240000004</v>
      </c>
      <c r="D1399" t="str">
        <v>RETAINED EARNINGS - INDAS</v>
      </c>
      <c r="E1399">
        <v>2500</v>
      </c>
      <c r="F1399">
        <v>-8600982.154</v>
      </c>
    </row>
    <row r="1400">
      <c r="A1400" t="str">
        <v>Bangalore</v>
      </c>
      <c r="B1400" t="str">
        <v/>
      </c>
      <c r="C1400">
        <v>11240000002</v>
      </c>
      <c r="D1400" t="str">
        <v>DEPOSIT-GABRIT INDAS NONCURENT</v>
      </c>
      <c r="E1400">
        <v>2500</v>
      </c>
      <c r="F1400">
        <v>-8600982.154</v>
      </c>
    </row>
    <row r="1401">
      <c r="A1401" t="str">
        <v>Bangalore</v>
      </c>
      <c r="B1401" t="str">
        <v/>
      </c>
      <c r="C1401">
        <v>11230001302</v>
      </c>
      <c r="D1401" t="str">
        <v>PROV FOR ADVANCES</v>
      </c>
      <c r="E1401">
        <v>2500</v>
      </c>
      <c r="F1401">
        <v>-8600982.154</v>
      </c>
    </row>
    <row r="1402">
      <c r="A1402" t="str">
        <v>Bangalore</v>
      </c>
      <c r="B1402" t="str">
        <v/>
      </c>
      <c r="C1402">
        <v>11230001203</v>
      </c>
      <c r="D1402" t="str">
        <v>GST CONTROL OUTPUT A/C</v>
      </c>
      <c r="E1402">
        <v>2500</v>
      </c>
      <c r="F1402">
        <v>-8600982.154</v>
      </c>
    </row>
    <row r="1403">
      <c r="A1403" t="str">
        <v>Bangalore</v>
      </c>
      <c r="B1403" t="str">
        <v/>
      </c>
      <c r="C1403">
        <v>11230001200</v>
      </c>
      <c r="D1403" t="str">
        <v>PROV FOR DOUBTFUL DEBT RESERVE</v>
      </c>
      <c r="E1403">
        <v>2500</v>
      </c>
      <c r="F1403">
        <v>-8600982.154</v>
      </c>
    </row>
    <row r="1404">
      <c r="A1404" t="str">
        <v>Bangalore</v>
      </c>
      <c r="B1404" t="str">
        <v/>
      </c>
      <c r="C1404">
        <v>11230001100</v>
      </c>
      <c r="D1404" t="str">
        <v>RESERVE FOR DEPRECIATION</v>
      </c>
      <c r="E1404">
        <v>2500</v>
      </c>
      <c r="F1404">
        <v>-8600982.154</v>
      </c>
    </row>
    <row r="1405">
      <c r="A1405" t="str">
        <v>Bangalore</v>
      </c>
      <c r="B1405" t="str">
        <v/>
      </c>
      <c r="C1405">
        <v>11230000900</v>
      </c>
      <c r="D1405" t="str">
        <v>PROVISION FOR LTA</v>
      </c>
      <c r="E1405">
        <v>2500</v>
      </c>
      <c r="F1405">
        <v>-8600982.154</v>
      </c>
    </row>
    <row r="1406">
      <c r="A1406" t="str">
        <v>Bangalore</v>
      </c>
      <c r="B1406" t="str">
        <v/>
      </c>
      <c r="C1406">
        <v>11230000700</v>
      </c>
      <c r="D1406" t="str">
        <v>OUTSTANDING LIABILITIES</v>
      </c>
      <c r="E1406">
        <v>2500</v>
      </c>
      <c r="F1406">
        <v>-8600982.154</v>
      </c>
    </row>
    <row r="1407">
      <c r="A1407" t="str">
        <v>Bangalore</v>
      </c>
      <c r="B1407" t="str">
        <v/>
      </c>
      <c r="C1407">
        <v>11230000655</v>
      </c>
      <c r="D1407" t="str">
        <v>BONUS PAYABLE 2021-22</v>
      </c>
      <c r="E1407">
        <v>2500</v>
      </c>
      <c r="F1407">
        <v>-8600982.154</v>
      </c>
    </row>
    <row r="1408">
      <c r="A1408" t="str">
        <v>Bangalore</v>
      </c>
      <c r="B1408" t="str">
        <v/>
      </c>
      <c r="C1408">
        <v>11230000654</v>
      </c>
      <c r="D1408" t="str">
        <v>BONUS PAYABLE 2020-21</v>
      </c>
      <c r="E1408">
        <v>2500</v>
      </c>
      <c r="F1408">
        <v>-8600982.154</v>
      </c>
    </row>
    <row r="1409">
      <c r="A1409" t="str">
        <v>Bangalore</v>
      </c>
      <c r="B1409" t="str">
        <v/>
      </c>
      <c r="C1409">
        <v>11230000653</v>
      </c>
      <c r="D1409" t="str">
        <v>BONUS PAYABLE 2019-20</v>
      </c>
      <c r="E1409">
        <v>2500</v>
      </c>
      <c r="F1409">
        <v>-8600982.154</v>
      </c>
    </row>
    <row r="1410">
      <c r="A1410" t="str">
        <v>Bangalore</v>
      </c>
      <c r="B1410" t="str">
        <v/>
      </c>
      <c r="C1410">
        <v>11230000652</v>
      </c>
      <c r="D1410" t="str">
        <v>Bonus Paybale 2018-19</v>
      </c>
      <c r="E1410">
        <v>2500</v>
      </c>
      <c r="F1410">
        <v>-8600982.154</v>
      </c>
    </row>
    <row r="1411">
      <c r="A1411" t="str">
        <v>Bangalore</v>
      </c>
      <c r="B1411" t="str">
        <v/>
      </c>
      <c r="C1411">
        <v>11230000651</v>
      </c>
      <c r="D1411" t="str">
        <v>GRATUITY RESERVE A/C</v>
      </c>
      <c r="E1411">
        <v>2500</v>
      </c>
      <c r="F1411">
        <v>-8600982.154</v>
      </c>
    </row>
    <row r="1412">
      <c r="A1412" t="str">
        <v>Bangalore</v>
      </c>
      <c r="B1412" t="str">
        <v/>
      </c>
      <c r="C1412">
        <v>11230000510</v>
      </c>
      <c r="D1412" t="str">
        <v>UNPAID SALARY PAYABLE</v>
      </c>
      <c r="E1412">
        <v>2500</v>
      </c>
      <c r="F1412">
        <v>-8600982.154</v>
      </c>
    </row>
    <row r="1413">
      <c r="A1413" t="str">
        <v>Bangalore</v>
      </c>
      <c r="B1413" t="str">
        <v/>
      </c>
      <c r="C1413">
        <v>11230000500</v>
      </c>
      <c r="D1413" t="str">
        <v>SALARY PAYABLE</v>
      </c>
      <c r="E1413">
        <v>2500</v>
      </c>
      <c r="F1413">
        <v>-8600982.154</v>
      </c>
    </row>
    <row r="1414">
      <c r="A1414" t="str">
        <v>Bangalore</v>
      </c>
      <c r="B1414" t="str">
        <v/>
      </c>
      <c r="C1414">
        <v>11230000200</v>
      </c>
      <c r="D1414" t="str">
        <v>Bonus Payable 2017-18</v>
      </c>
      <c r="E1414">
        <v>2500</v>
      </c>
      <c r="F1414">
        <v>-8600982.154</v>
      </c>
    </row>
    <row r="1415">
      <c r="A1415" t="str">
        <v>Bangalore</v>
      </c>
      <c r="B1415" t="str">
        <v/>
      </c>
      <c r="C1415">
        <v>11221332505</v>
      </c>
      <c r="D1415" t="str">
        <v>SECURITY DEPOSIT BANQUET</v>
      </c>
      <c r="E1415">
        <v>2500</v>
      </c>
      <c r="F1415">
        <v>-8600982.154</v>
      </c>
    </row>
    <row r="1416">
      <c r="A1416" t="str">
        <v>Bangalore</v>
      </c>
      <c r="B1416" t="str">
        <v/>
      </c>
      <c r="C1416">
        <v>11221332504</v>
      </c>
      <c r="D1416" t="str">
        <v>SECURITY DEPOSIT GARBAGE</v>
      </c>
      <c r="E1416">
        <v>2500</v>
      </c>
      <c r="F1416">
        <v>-8600982.154</v>
      </c>
    </row>
    <row r="1417">
      <c r="A1417" t="str">
        <v>Bangalore</v>
      </c>
      <c r="B1417" t="str">
        <v/>
      </c>
      <c r="C1417">
        <v>11221332503</v>
      </c>
      <c r="D1417" t="str">
        <v>SECURITY DEPOSIT GEBRIT</v>
      </c>
      <c r="E1417">
        <v>2500</v>
      </c>
      <c r="F1417">
        <v>-8600982.154</v>
      </c>
    </row>
    <row r="1418">
      <c r="A1418" t="str">
        <v>Bangalore</v>
      </c>
      <c r="B1418" t="str">
        <v/>
      </c>
      <c r="C1418">
        <v>11221332502</v>
      </c>
      <c r="D1418" t="str">
        <v>SEC. A RASHMI BAI</v>
      </c>
      <c r="E1418">
        <v>2500</v>
      </c>
      <c r="F1418">
        <v>-8600982.154</v>
      </c>
    </row>
    <row r="1419">
      <c r="A1419" t="str">
        <v>Bangalore</v>
      </c>
      <c r="B1419" t="str">
        <v/>
      </c>
      <c r="C1419">
        <v>11221332501</v>
      </c>
      <c r="D1419" t="str">
        <v>SEC. V ARAVIND</v>
      </c>
      <c r="E1419">
        <v>2500</v>
      </c>
      <c r="F1419">
        <v>-8600982.154</v>
      </c>
    </row>
    <row r="1420">
      <c r="A1420" t="str">
        <v>Bangalore</v>
      </c>
      <c r="B1420" t="str">
        <v/>
      </c>
      <c r="C1420">
        <v>11221332300</v>
      </c>
      <c r="D1420" t="str">
        <v>SEC. DEP. S R B ENTPR.</v>
      </c>
      <c r="E1420">
        <v>2500</v>
      </c>
      <c r="F1420">
        <v>-8600982.154</v>
      </c>
    </row>
    <row r="1421">
      <c r="A1421" t="str">
        <v>Bangalore</v>
      </c>
      <c r="B1421" t="str">
        <v/>
      </c>
      <c r="C1421">
        <v>11221332200</v>
      </c>
      <c r="D1421" t="str">
        <v>SECURITY DEP FROM CONTRACTORS</v>
      </c>
      <c r="E1421">
        <v>2500</v>
      </c>
      <c r="F1421">
        <v>-8600982.154</v>
      </c>
    </row>
    <row r="1422">
      <c r="A1422" t="str">
        <v>Bangalore</v>
      </c>
      <c r="B1422" t="str">
        <v/>
      </c>
      <c r="C1422">
        <v>11221332107</v>
      </c>
      <c r="D1422" t="str">
        <v>SEC. DEP. VINTAGE FOODS</v>
      </c>
      <c r="E1422">
        <v>2500</v>
      </c>
      <c r="F1422">
        <v>-8600982.154</v>
      </c>
    </row>
    <row r="1423">
      <c r="A1423" t="str">
        <v>Bangalore</v>
      </c>
      <c r="B1423" t="str">
        <v/>
      </c>
      <c r="C1423">
        <v>11221332106</v>
      </c>
      <c r="D1423" t="str">
        <v>S/D KALPAKA COLD STORAGE</v>
      </c>
      <c r="E1423">
        <v>2500</v>
      </c>
      <c r="F1423">
        <v>-8600982.154</v>
      </c>
    </row>
    <row r="1424">
      <c r="A1424" t="str">
        <v>Bangalore</v>
      </c>
      <c r="B1424" t="str">
        <v/>
      </c>
      <c r="C1424">
        <v>11221332105</v>
      </c>
      <c r="D1424" t="str">
        <v>S/D VARALAKSHMI DAIRY FARM</v>
      </c>
      <c r="E1424">
        <v>2500</v>
      </c>
      <c r="F1424">
        <v>-8600982.154</v>
      </c>
    </row>
    <row r="1425">
      <c r="A1425" t="str">
        <v>Bangalore</v>
      </c>
      <c r="B1425" t="str">
        <v/>
      </c>
      <c r="C1425">
        <v>11221332103</v>
      </c>
      <c r="D1425" t="str">
        <v>SEC. DEP. T MUSTAFA</v>
      </c>
      <c r="E1425">
        <v>2500</v>
      </c>
      <c r="F1425">
        <v>-8600982.154</v>
      </c>
    </row>
    <row r="1426">
      <c r="A1426" t="str">
        <v>Bangalore</v>
      </c>
      <c r="B1426" t="str">
        <v/>
      </c>
      <c r="C1426">
        <v>11221332100</v>
      </c>
      <c r="D1426" t="str">
        <v>SEC DEP. R D J SEA FOODS</v>
      </c>
      <c r="E1426">
        <v>2500</v>
      </c>
      <c r="F1426">
        <v>-8600982.154</v>
      </c>
    </row>
    <row r="1427">
      <c r="A1427" t="str">
        <v>Bangalore</v>
      </c>
      <c r="B1427" t="str">
        <v/>
      </c>
      <c r="C1427">
        <v>11221332000</v>
      </c>
      <c r="D1427" t="str">
        <v>SEC DEP R K TRADERS</v>
      </c>
      <c r="E1427">
        <v>2500</v>
      </c>
      <c r="F1427">
        <v>-8600982.154</v>
      </c>
    </row>
    <row r="1428">
      <c r="A1428" t="str">
        <v>Bangalore</v>
      </c>
      <c r="B1428" t="str">
        <v/>
      </c>
      <c r="C1428">
        <v>11221331900</v>
      </c>
      <c r="D1428" t="str">
        <v>SEC. DEP. PUROHIT CHIPS</v>
      </c>
      <c r="E1428">
        <v>2500</v>
      </c>
      <c r="F1428">
        <v>-8600982.154</v>
      </c>
    </row>
    <row r="1429">
      <c r="A1429" t="str">
        <v>Bangalore</v>
      </c>
      <c r="B1429" t="str">
        <v/>
      </c>
      <c r="C1429">
        <v>11221331700</v>
      </c>
      <c r="D1429" t="str">
        <v>SEC DEP. PELICAN (INDIA)</v>
      </c>
      <c r="E1429">
        <v>2500</v>
      </c>
      <c r="F1429">
        <v>-8600982.154</v>
      </c>
    </row>
    <row r="1430">
      <c r="A1430" t="str">
        <v>Bangalore</v>
      </c>
      <c r="B1430" t="str">
        <v/>
      </c>
      <c r="C1430">
        <v>11221331400</v>
      </c>
      <c r="D1430" t="str">
        <v>SEC DEP. DUTCH FOOD HOUSE</v>
      </c>
      <c r="E1430">
        <v>2500</v>
      </c>
      <c r="F1430">
        <v>-8600982.154</v>
      </c>
    </row>
    <row r="1431">
      <c r="A1431" t="str">
        <v>Bangalore</v>
      </c>
      <c r="B1431" t="str">
        <v/>
      </c>
      <c r="C1431">
        <v>11221331100</v>
      </c>
      <c r="D1431" t="str">
        <v>SEC. DEP. JAIN GRUHA UDYOG -2</v>
      </c>
      <c r="E1431">
        <v>2500</v>
      </c>
      <c r="F1431">
        <v>-8600982.154</v>
      </c>
    </row>
    <row r="1432">
      <c r="A1432" t="str">
        <v>Bangalore</v>
      </c>
      <c r="B1432" t="str">
        <v/>
      </c>
      <c r="C1432">
        <v>11221330800</v>
      </c>
      <c r="D1432" t="str">
        <v>SEC DEP. PREMIER DAIRY</v>
      </c>
      <c r="E1432">
        <v>2500</v>
      </c>
      <c r="F1432">
        <v>-8600982.154</v>
      </c>
    </row>
    <row r="1433">
      <c r="A1433" t="str">
        <v>Bangalore</v>
      </c>
      <c r="B1433" t="str">
        <v/>
      </c>
      <c r="C1433">
        <v>11221330700</v>
      </c>
      <c r="D1433" t="str">
        <v>SEC. DEP. N G KISHORE</v>
      </c>
      <c r="E1433">
        <v>2500</v>
      </c>
      <c r="F1433">
        <v>-8600982.154</v>
      </c>
    </row>
    <row r="1434">
      <c r="A1434" t="str">
        <v>Bangalore</v>
      </c>
      <c r="B1434" t="str">
        <v/>
      </c>
      <c r="C1434">
        <v>11221330600</v>
      </c>
      <c r="D1434" t="str">
        <v>SEC. DEP. JAIN GRUHA UDYOG -1</v>
      </c>
      <c r="E1434">
        <v>2500</v>
      </c>
      <c r="F1434">
        <v>-8600982.154</v>
      </c>
    </row>
    <row r="1435">
      <c r="A1435" t="str">
        <v>Bangalore</v>
      </c>
      <c r="B1435" t="str">
        <v/>
      </c>
      <c r="C1435">
        <v>11221330000</v>
      </c>
      <c r="D1435" t="str">
        <v>SECURITY DEPOSIT LICENCEES</v>
      </c>
      <c r="E1435">
        <v>2500</v>
      </c>
      <c r="F1435">
        <v>-8600982.154</v>
      </c>
    </row>
    <row r="1436">
      <c r="A1436" t="str">
        <v>Bangalore</v>
      </c>
      <c r="B1436" t="str">
        <v/>
      </c>
      <c r="C1436">
        <v>11221201400</v>
      </c>
      <c r="D1436" t="str">
        <v>PROFESSIONAL TAX PAYABLE</v>
      </c>
      <c r="E1436">
        <v>2500</v>
      </c>
      <c r="F1436">
        <v>-8600982.154</v>
      </c>
    </row>
    <row r="1437">
      <c r="A1437" t="str">
        <v>Bangalore</v>
      </c>
      <c r="B1437" t="str">
        <v/>
      </c>
      <c r="C1437">
        <v>11221201111</v>
      </c>
      <c r="D1437" t="str">
        <v>TO LEASE LIABILITY - IND AS 11</v>
      </c>
      <c r="E1437">
        <v>2500</v>
      </c>
      <c r="F1437">
        <v>-8600982.154</v>
      </c>
    </row>
    <row r="1438">
      <c r="A1438" t="str">
        <v>Bangalore</v>
      </c>
      <c r="B1438" t="str">
        <v/>
      </c>
      <c r="C1438">
        <v>11221201109</v>
      </c>
      <c r="D1438" t="str">
        <v>IND AS 116</v>
      </c>
      <c r="E1438">
        <v>2500</v>
      </c>
      <c r="F1438">
        <v>-8600982.154</v>
      </c>
    </row>
    <row r="1439">
      <c r="A1439" t="str">
        <v>Bangalore</v>
      </c>
      <c r="B1439" t="str">
        <v/>
      </c>
      <c r="C1439">
        <v>11221200830</v>
      </c>
      <c r="D1439" t="str">
        <v>CGST OUTWARD ADVANC A/C</v>
      </c>
      <c r="E1439">
        <v>2500</v>
      </c>
      <c r="F1439">
        <v>-8600982.154</v>
      </c>
    </row>
    <row r="1440">
      <c r="A1440" t="str">
        <v>Bangalore</v>
      </c>
      <c r="B1440" t="str">
        <v/>
      </c>
      <c r="C1440">
        <v>11221200829</v>
      </c>
      <c r="D1440" t="str">
        <v>SGST OUTWARD ADVANCE A/C</v>
      </c>
      <c r="E1440">
        <v>2500</v>
      </c>
      <c r="F1440">
        <v>-8600982.154</v>
      </c>
    </row>
    <row r="1441">
      <c r="A1441" t="str">
        <v>Bangalore</v>
      </c>
      <c r="B1441" t="str">
        <v/>
      </c>
      <c r="C1441">
        <v>11221200700</v>
      </c>
      <c r="D1441" t="str">
        <v>TDS PAYABLE OTHERS</v>
      </c>
      <c r="E1441">
        <v>2500</v>
      </c>
      <c r="F1441">
        <v>-8600982.154</v>
      </c>
    </row>
    <row r="1442">
      <c r="A1442" t="str">
        <v>Bangalore</v>
      </c>
      <c r="B1442" t="str">
        <v/>
      </c>
      <c r="C1442">
        <v>11221200620</v>
      </c>
      <c r="D1442" t="str">
        <v>TAX COLLECTION AT SOURCE</v>
      </c>
      <c r="E1442">
        <v>2500</v>
      </c>
      <c r="F1442">
        <v>-8600982.154</v>
      </c>
    </row>
    <row r="1443">
      <c r="A1443" t="str">
        <v>Bangalore</v>
      </c>
      <c r="B1443" t="str">
        <v/>
      </c>
      <c r="C1443">
        <v>11221200610</v>
      </c>
      <c r="D1443" t="str">
        <v>TDS PAYABLE COMMISSION</v>
      </c>
      <c r="E1443">
        <v>2500</v>
      </c>
      <c r="F1443">
        <v>-8600982.154</v>
      </c>
    </row>
    <row r="1444">
      <c r="A1444" t="str">
        <v>Bangalore</v>
      </c>
      <c r="B1444" t="str">
        <v/>
      </c>
      <c r="C1444">
        <v>11221200600</v>
      </c>
      <c r="D1444" t="str">
        <v>TDS PAYABLE RENT</v>
      </c>
      <c r="E1444">
        <v>2500</v>
      </c>
      <c r="F1444">
        <v>-8600982.154</v>
      </c>
    </row>
    <row r="1445">
      <c r="A1445" t="str">
        <v>Bangalore</v>
      </c>
      <c r="B1445" t="str">
        <v/>
      </c>
      <c r="C1445">
        <v>11221200500</v>
      </c>
      <c r="D1445" t="str">
        <v>TDS PAYABLE PROFESSIONAL</v>
      </c>
      <c r="E1445">
        <v>2500</v>
      </c>
      <c r="F1445">
        <v>-8600982.154</v>
      </c>
    </row>
    <row r="1446">
      <c r="A1446" t="str">
        <v>Bangalore</v>
      </c>
      <c r="B1446" t="str">
        <v/>
      </c>
      <c r="C1446">
        <v>11221200400</v>
      </c>
      <c r="D1446" t="str">
        <v>TDS PAYABLE CONTRACTORS</v>
      </c>
      <c r="E1446">
        <v>2500</v>
      </c>
      <c r="F1446">
        <v>-8600982.154</v>
      </c>
    </row>
    <row r="1447">
      <c r="A1447" t="str">
        <v>Bangalore</v>
      </c>
      <c r="B1447" t="str">
        <v/>
      </c>
      <c r="C1447">
        <v>11221200300</v>
      </c>
      <c r="D1447" t="str">
        <v>TDS PAYABLE SALARIES</v>
      </c>
      <c r="E1447">
        <v>2500</v>
      </c>
      <c r="F1447">
        <v>-8600982.154</v>
      </c>
    </row>
    <row r="1448">
      <c r="A1448" t="str">
        <v>Bangalore</v>
      </c>
      <c r="B1448" t="str">
        <v/>
      </c>
      <c r="C1448">
        <v>11221200200</v>
      </c>
      <c r="D1448" t="str">
        <v>ESI PAYABLE (SALARY)</v>
      </c>
      <c r="E1448">
        <v>2500</v>
      </c>
      <c r="F1448">
        <v>-8600982.154</v>
      </c>
    </row>
    <row r="1449">
      <c r="A1449" t="str">
        <v>Bangalore</v>
      </c>
      <c r="B1449" t="str">
        <v/>
      </c>
      <c r="C1449">
        <v>11221200100</v>
      </c>
      <c r="D1449" t="str">
        <v>PF PAYABLE (SALARY)</v>
      </c>
      <c r="E1449">
        <v>2500</v>
      </c>
      <c r="F1449">
        <v>-8600982.154</v>
      </c>
    </row>
    <row r="1450">
      <c r="A1450" t="str">
        <v>Bangalore</v>
      </c>
      <c r="B1450" t="str">
        <v/>
      </c>
      <c r="C1450">
        <v>11221100501</v>
      </c>
      <c r="D1450" t="str">
        <v>PROVISION FOR EXPENSES</v>
      </c>
      <c r="E1450">
        <v>2500</v>
      </c>
      <c r="F1450">
        <v>-8600982.154</v>
      </c>
    </row>
    <row r="1451">
      <c r="A1451" t="str">
        <v>Bangalore</v>
      </c>
      <c r="B1451" t="str">
        <v/>
      </c>
      <c r="C1451">
        <v>11221100500</v>
      </c>
      <c r="D1451" t="str">
        <v>RES. FOR LEAVE ENCASHMENT-PROV</v>
      </c>
      <c r="E1451">
        <v>2500</v>
      </c>
      <c r="F1451">
        <v>-8600982.154</v>
      </c>
    </row>
    <row r="1452">
      <c r="A1452" t="str">
        <v>Bangalore</v>
      </c>
      <c r="B1452" t="str">
        <v/>
      </c>
      <c r="C1452">
        <v>11221100001</v>
      </c>
      <c r="D1452" t="str">
        <v>SUNDRY CREDITORS TRADE</v>
      </c>
      <c r="E1452">
        <v>2500</v>
      </c>
      <c r="F1452">
        <v>-8600982.154</v>
      </c>
    </row>
    <row r="1453">
      <c r="A1453" t="str">
        <v>Bangalore</v>
      </c>
      <c r="B1453" t="str">
        <v/>
      </c>
      <c r="C1453">
        <v>11211000100</v>
      </c>
      <c r="D1453" t="str">
        <v>DEFERED REVENUE EXPENDITURE</v>
      </c>
      <c r="E1453">
        <v>2500</v>
      </c>
      <c r="F1453">
        <v>-8600982.154</v>
      </c>
    </row>
    <row r="1454">
      <c r="A1454" t="str">
        <v>Bangalore</v>
      </c>
      <c r="B1454" t="str">
        <v/>
      </c>
      <c r="C1454">
        <v>11211000000</v>
      </c>
      <c r="D1454" t="str">
        <v>PROFIT &amp; LOSS ACCOUNT</v>
      </c>
      <c r="E1454">
        <v>2500</v>
      </c>
      <c r="F1454">
        <v>-8600982.154</v>
      </c>
    </row>
    <row r="1455">
      <c r="A1455" t="str">
        <v>Bangalore</v>
      </c>
      <c r="B1455" t="str">
        <v/>
      </c>
      <c r="C1455">
        <v>11211000000</v>
      </c>
      <c r="D1455" t="str">
        <v>PROFIT &amp; LOSS ACCOUNT</v>
      </c>
      <c r="E1455">
        <v>2500</v>
      </c>
      <c r="F1455">
        <v>-8600982.154</v>
      </c>
    </row>
    <row r="1456">
      <c r="A1456" t="str">
        <v>Bangalore</v>
      </c>
      <c r="B1456" t="str">
        <v/>
      </c>
      <c r="C1456">
        <v>11210000000</v>
      </c>
      <c r="D1456" t="str">
        <v>RESERVE AND SURPLUS</v>
      </c>
      <c r="E1456">
        <v>2500</v>
      </c>
      <c r="F1456">
        <v>-8600982.154</v>
      </c>
    </row>
    <row r="1457">
      <c r="A1457" t="str">
        <v>Bangalore</v>
      </c>
      <c r="B1457" t="str">
        <v/>
      </c>
      <c r="C1457">
        <v>11124300400</v>
      </c>
      <c r="D1457" t="str">
        <v>DEPOSIT KKFH INDAS NONCURRENT</v>
      </c>
      <c r="E1457">
        <v>2500</v>
      </c>
      <c r="F1457">
        <v>-8600982.154</v>
      </c>
    </row>
    <row r="1458">
      <c r="A1458" t="str">
        <v>Bangalore</v>
      </c>
      <c r="B1458" t="str">
        <v/>
      </c>
      <c r="C1458">
        <v>11124300304</v>
      </c>
      <c r="D1458" t="str">
        <v>TDS RECOVERABLE F.Y 2021-22</v>
      </c>
      <c r="E1458">
        <v>2500</v>
      </c>
      <c r="F1458">
        <v>-8600982.154</v>
      </c>
    </row>
    <row r="1459">
      <c r="A1459" t="str">
        <v>Bangalore</v>
      </c>
      <c r="B1459" t="str">
        <v/>
      </c>
      <c r="C1459">
        <v>11124300303</v>
      </c>
      <c r="D1459" t="str">
        <v>TDS RECOVERABLE F.Y 2020-21</v>
      </c>
      <c r="E1459">
        <v>2500</v>
      </c>
      <c r="F1459">
        <v>-8600982.154</v>
      </c>
    </row>
    <row r="1460">
      <c r="A1460" t="str">
        <v>Bangalore</v>
      </c>
      <c r="B1460" t="str">
        <v/>
      </c>
      <c r="C1460">
        <v>11124300302</v>
      </c>
      <c r="D1460" t="str">
        <v>TDS ROOM RECOVERABLE 2018-19</v>
      </c>
      <c r="E1460">
        <v>2500</v>
      </c>
      <c r="F1460">
        <v>-8600982.154</v>
      </c>
    </row>
    <row r="1461">
      <c r="A1461" t="str">
        <v>Bangalore</v>
      </c>
      <c r="B1461" t="str">
        <v/>
      </c>
      <c r="C1461">
        <v>11124300301</v>
      </c>
      <c r="D1461" t="str">
        <v>TDS ROOM RECOVERABLE 2017-18</v>
      </c>
      <c r="E1461">
        <v>2500</v>
      </c>
      <c r="F1461">
        <v>-8600982.154</v>
      </c>
    </row>
    <row r="1462">
      <c r="A1462" t="str">
        <v>Bangalore</v>
      </c>
      <c r="B1462" t="str">
        <v/>
      </c>
      <c r="C1462">
        <v>11124300300</v>
      </c>
      <c r="D1462" t="str">
        <v>TDS RECOVERABLE F.Y 2019-20</v>
      </c>
      <c r="E1462">
        <v>2500</v>
      </c>
      <c r="F1462">
        <v>-8600982.154</v>
      </c>
    </row>
    <row r="1463">
      <c r="A1463" t="str">
        <v>Bangalore</v>
      </c>
      <c r="B1463" t="str">
        <v/>
      </c>
      <c r="C1463">
        <v>11124300229</v>
      </c>
      <c r="D1463" t="str">
        <v>TDS ROOM RECOVERABLE 2016-17</v>
      </c>
      <c r="E1463">
        <v>2500</v>
      </c>
      <c r="F1463">
        <v>-8600982.154</v>
      </c>
    </row>
    <row r="1464">
      <c r="A1464" t="str">
        <v>Bangalore</v>
      </c>
      <c r="B1464" t="str">
        <v/>
      </c>
      <c r="C1464">
        <v>11124300228</v>
      </c>
      <c r="D1464" t="str">
        <v>TDS ROOMS RECOVERABLE 2015-16</v>
      </c>
      <c r="E1464">
        <v>2500</v>
      </c>
      <c r="F1464">
        <v>-8600982.154</v>
      </c>
    </row>
    <row r="1465">
      <c r="A1465" t="str">
        <v>Bangalore</v>
      </c>
      <c r="B1465" t="str">
        <v/>
      </c>
      <c r="C1465">
        <v>11124300227</v>
      </c>
      <c r="D1465" t="str">
        <v>TCS RECOVERABLE-LIQ 2014-15</v>
      </c>
      <c r="E1465">
        <v>2500</v>
      </c>
      <c r="F1465">
        <v>-8600982.154</v>
      </c>
    </row>
    <row r="1466">
      <c r="A1466" t="str">
        <v>Bangalore</v>
      </c>
      <c r="B1466" t="str">
        <v/>
      </c>
      <c r="C1466">
        <v>11124300226</v>
      </c>
      <c r="D1466" t="str">
        <v>TDS RECOVERABLE OTH 2014-15</v>
      </c>
      <c r="E1466">
        <v>2500</v>
      </c>
      <c r="F1466">
        <v>-8600982.154</v>
      </c>
    </row>
    <row r="1467">
      <c r="A1467" t="str">
        <v>Bangalore</v>
      </c>
      <c r="B1467" t="str">
        <v/>
      </c>
      <c r="C1467">
        <v>11124300225</v>
      </c>
      <c r="D1467" t="str">
        <v>TDS ROOMS RECOVERABLE 2014-15</v>
      </c>
      <c r="E1467">
        <v>2500</v>
      </c>
      <c r="F1467">
        <v>-8600982.154</v>
      </c>
    </row>
    <row r="1468">
      <c r="A1468" t="str">
        <v>Bangalore</v>
      </c>
      <c r="B1468" t="str">
        <v/>
      </c>
      <c r="C1468">
        <v>11124300223</v>
      </c>
      <c r="D1468" t="str">
        <v>TDS RECOVERABLE OTH 2013-14</v>
      </c>
      <c r="E1468">
        <v>2500</v>
      </c>
      <c r="F1468">
        <v>-8600982.154</v>
      </c>
    </row>
    <row r="1469">
      <c r="A1469" t="str">
        <v>Bangalore</v>
      </c>
      <c r="B1469" t="str">
        <v/>
      </c>
      <c r="C1469">
        <v>11124300222</v>
      </c>
      <c r="D1469" t="str">
        <v>TDS ROOMS RECOVERABLE 2013-14</v>
      </c>
      <c r="E1469">
        <v>2500</v>
      </c>
      <c r="F1469">
        <v>-8600982.154</v>
      </c>
    </row>
    <row r="1470">
      <c r="A1470" t="str">
        <v>Bangalore</v>
      </c>
      <c r="B1470" t="str">
        <v/>
      </c>
      <c r="C1470">
        <v>11124300220</v>
      </c>
      <c r="D1470" t="str">
        <v>TDS RECOVERABLE OTH 2012-13</v>
      </c>
      <c r="E1470">
        <v>2500</v>
      </c>
      <c r="F1470">
        <v>-8600982.154</v>
      </c>
    </row>
    <row r="1471">
      <c r="A1471" t="str">
        <v>Bangalore</v>
      </c>
      <c r="B1471" t="str">
        <v/>
      </c>
      <c r="C1471">
        <v>11124300219</v>
      </c>
      <c r="D1471" t="str">
        <v>TDS ROOMS RECOVERABLE 2012-13</v>
      </c>
      <c r="E1471">
        <v>2500</v>
      </c>
      <c r="F1471">
        <v>-8600982.154</v>
      </c>
    </row>
    <row r="1472">
      <c r="A1472" t="str">
        <v>Bangalore</v>
      </c>
      <c r="B1472" t="str">
        <v/>
      </c>
      <c r="C1472">
        <v>11124300216</v>
      </c>
      <c r="D1472" t="str">
        <v>TDS ROOMS RECOVERABLE 2011-12</v>
      </c>
      <c r="E1472">
        <v>2500</v>
      </c>
      <c r="F1472">
        <v>-8600982.154</v>
      </c>
    </row>
    <row r="1473">
      <c r="A1473" t="str">
        <v>Bangalore</v>
      </c>
      <c r="B1473" t="str">
        <v/>
      </c>
      <c r="C1473">
        <v>11124300200</v>
      </c>
      <c r="D1473" t="str">
        <v>TCS INPUT - LIQUOR &amp; OTHERS</v>
      </c>
      <c r="E1473">
        <v>2500</v>
      </c>
      <c r="F1473">
        <v>-8600982.154</v>
      </c>
    </row>
    <row r="1474">
      <c r="A1474" t="str">
        <v>Bangalore</v>
      </c>
      <c r="B1474" t="str">
        <v/>
      </c>
      <c r="C1474">
        <v>11124300100</v>
      </c>
      <c r="D1474" t="str">
        <v>TDS ROOMS RECOVERABLE</v>
      </c>
      <c r="E1474">
        <v>2500</v>
      </c>
      <c r="F1474">
        <v>-8600982.154</v>
      </c>
    </row>
    <row r="1475">
      <c r="A1475" t="str">
        <v>Bangalore</v>
      </c>
      <c r="B1475" t="str">
        <v/>
      </c>
      <c r="C1475">
        <v>11124201202</v>
      </c>
      <c r="D1475" t="str">
        <v>SEC DEP WITH METROPOLITON COUR</v>
      </c>
      <c r="E1475">
        <v>2500</v>
      </c>
      <c r="F1475">
        <v>-8600982.154</v>
      </c>
    </row>
    <row r="1476">
      <c r="A1476" t="str">
        <v>Bangalore</v>
      </c>
      <c r="B1476" t="str">
        <v/>
      </c>
      <c r="C1476">
        <v>11124201201</v>
      </c>
      <c r="D1476" t="str">
        <v>SECURITY DEPOIST KKFH LTD</v>
      </c>
      <c r="E1476">
        <v>2500</v>
      </c>
      <c r="F1476">
        <v>-8600982.154</v>
      </c>
    </row>
    <row r="1477">
      <c r="A1477" t="str">
        <v>Bangalore</v>
      </c>
      <c r="B1477" t="str">
        <v/>
      </c>
      <c r="C1477">
        <v>11124201200</v>
      </c>
      <c r="D1477" t="str">
        <v>SECURITY DEPOSIT OTHERS</v>
      </c>
      <c r="E1477">
        <v>2500</v>
      </c>
      <c r="F1477">
        <v>-8600982.154</v>
      </c>
    </row>
    <row r="1478">
      <c r="A1478" t="str">
        <v>Bangalore</v>
      </c>
      <c r="B1478" t="str">
        <v/>
      </c>
      <c r="C1478">
        <v>11124201000</v>
      </c>
      <c r="D1478" t="str">
        <v>SECURITY DEP. COMMERCIAL TAX</v>
      </c>
      <c r="E1478">
        <v>2500</v>
      </c>
      <c r="F1478">
        <v>-8600982.154</v>
      </c>
    </row>
    <row r="1479">
      <c r="A1479" t="str">
        <v>Bangalore</v>
      </c>
      <c r="B1479" t="str">
        <v/>
      </c>
      <c r="C1479">
        <v>11124200900</v>
      </c>
      <c r="D1479" t="str">
        <v>SECURITY DEP. K P SER. STATION</v>
      </c>
      <c r="E1479">
        <v>2500</v>
      </c>
      <c r="F1479">
        <v>-8600982.154</v>
      </c>
    </row>
    <row r="1480">
      <c r="A1480" t="str">
        <v>Bangalore</v>
      </c>
      <c r="B1480" t="str">
        <v/>
      </c>
      <c r="C1480">
        <v>11124200700</v>
      </c>
      <c r="D1480" t="str">
        <v>SECURITY DEPOSIT GAS CYLIN</v>
      </c>
      <c r="E1480">
        <v>2500</v>
      </c>
      <c r="F1480">
        <v>-8600982.154</v>
      </c>
    </row>
    <row r="1481">
      <c r="A1481" t="str">
        <v>Bangalore</v>
      </c>
      <c r="B1481" t="str">
        <v/>
      </c>
      <c r="C1481">
        <v>11124200301</v>
      </c>
      <c r="D1481" t="str">
        <v>SEC.DEP.HYDERABAD OFFICE</v>
      </c>
      <c r="E1481">
        <v>2500</v>
      </c>
      <c r="F1481">
        <v>-8600982.154</v>
      </c>
    </row>
    <row r="1482">
      <c r="A1482" t="str">
        <v>Bangalore</v>
      </c>
      <c r="B1482" t="str">
        <v/>
      </c>
      <c r="C1482">
        <v>11124200300</v>
      </c>
      <c r="D1482" t="str">
        <v>SECURITY DEPOSIT RENT</v>
      </c>
      <c r="E1482">
        <v>2500</v>
      </c>
      <c r="F1482">
        <v>-8600982.154</v>
      </c>
    </row>
    <row r="1483">
      <c r="A1483" t="str">
        <v>Bangalore</v>
      </c>
      <c r="B1483" t="str">
        <v/>
      </c>
      <c r="C1483">
        <v>11124200201</v>
      </c>
      <c r="D1483" t="str">
        <v>SEC. DEP. BANGALORE DAIRY</v>
      </c>
      <c r="E1483">
        <v>2500</v>
      </c>
      <c r="F1483">
        <v>-8600982.154</v>
      </c>
    </row>
    <row r="1484">
      <c r="A1484" t="str">
        <v>Bangalore</v>
      </c>
      <c r="B1484" t="str">
        <v/>
      </c>
      <c r="C1484">
        <v>11124200200</v>
      </c>
      <c r="D1484" t="str">
        <v>SECURITY DEPOSIT WATER (BWSSB)</v>
      </c>
      <c r="E1484">
        <v>2500</v>
      </c>
      <c r="F1484">
        <v>-8600982.154</v>
      </c>
    </row>
    <row r="1485">
      <c r="A1485" t="str">
        <v>Bangalore</v>
      </c>
      <c r="B1485" t="str">
        <v/>
      </c>
      <c r="C1485">
        <v>11124200100</v>
      </c>
      <c r="D1485" t="str">
        <v>SECURITY DEPOSIT ELEC(KEB)</v>
      </c>
      <c r="E1485">
        <v>2500</v>
      </c>
      <c r="F1485">
        <v>-8600982.154</v>
      </c>
    </row>
    <row r="1486">
      <c r="A1486" t="str">
        <v>Bangalore</v>
      </c>
      <c r="B1486" t="str">
        <v/>
      </c>
      <c r="C1486">
        <v>11124200000</v>
      </c>
      <c r="D1486" t="str">
        <v>SECURITY DEPOSIT</v>
      </c>
      <c r="E1486">
        <v>2500</v>
      </c>
      <c r="F1486">
        <v>-8600982.154</v>
      </c>
    </row>
    <row r="1487">
      <c r="A1487" t="str">
        <v>Bangalore</v>
      </c>
      <c r="B1487" t="str">
        <v/>
      </c>
      <c r="C1487">
        <v>11124100949</v>
      </c>
      <c r="D1487" t="str">
        <v>THE LALIT MANGAR</v>
      </c>
      <c r="E1487">
        <v>2500</v>
      </c>
      <c r="F1487">
        <v>-8600982.154</v>
      </c>
    </row>
    <row r="1488">
      <c r="A1488" t="str">
        <v>Bangalore</v>
      </c>
      <c r="B1488" t="str">
        <v/>
      </c>
      <c r="C1488">
        <v>11124100945</v>
      </c>
      <c r="D1488" t="str">
        <v>JAIPUR CONTROL A/C</v>
      </c>
      <c r="E1488">
        <v>2500</v>
      </c>
      <c r="F1488">
        <v>-8600982.154</v>
      </c>
    </row>
    <row r="1489">
      <c r="A1489" t="str">
        <v>Bangalore</v>
      </c>
      <c r="B1489" t="str">
        <v/>
      </c>
      <c r="C1489">
        <v>11124100944</v>
      </c>
      <c r="D1489" t="str">
        <v>BEKAL OPERATION CONTROL A/C</v>
      </c>
      <c r="E1489">
        <v>2500</v>
      </c>
      <c r="F1489">
        <v>-8600982.154</v>
      </c>
    </row>
    <row r="1490">
      <c r="A1490" t="str">
        <v>Bangalore</v>
      </c>
      <c r="B1490" t="str">
        <v/>
      </c>
      <c r="C1490">
        <v>11124100936</v>
      </c>
      <c r="D1490" t="str">
        <v>KHAJORAHO CONTROL</v>
      </c>
      <c r="E1490">
        <v>2500</v>
      </c>
      <c r="F1490">
        <v>-8600982.154</v>
      </c>
    </row>
    <row r="1491">
      <c r="A1491" t="str">
        <v>Bangalore</v>
      </c>
      <c r="B1491" t="str">
        <v/>
      </c>
      <c r="C1491">
        <v>11124100935</v>
      </c>
      <c r="D1491" t="str">
        <v>UDAIPUR CONTROL</v>
      </c>
      <c r="E1491">
        <v>2500</v>
      </c>
      <c r="F1491">
        <v>-8600982.154</v>
      </c>
    </row>
    <row r="1492">
      <c r="A1492" t="str">
        <v>Bangalore</v>
      </c>
      <c r="B1492" t="str">
        <v/>
      </c>
      <c r="C1492">
        <v>11124100934</v>
      </c>
      <c r="D1492" t="str">
        <v>SRINAGAR CONTROL</v>
      </c>
      <c r="E1492">
        <v>2500</v>
      </c>
      <c r="F1492">
        <v>-8600982.154</v>
      </c>
    </row>
    <row r="1493">
      <c r="A1493" t="str">
        <v>Bangalore</v>
      </c>
      <c r="B1493" t="str">
        <v/>
      </c>
      <c r="C1493">
        <v>11124100933</v>
      </c>
      <c r="D1493" t="str">
        <v>DELHI CONTROL</v>
      </c>
      <c r="E1493">
        <v>2500</v>
      </c>
      <c r="F1493">
        <v>-8600982.154</v>
      </c>
    </row>
    <row r="1494">
      <c r="A1494" t="str">
        <v>Bangalore</v>
      </c>
      <c r="B1494" t="str">
        <v/>
      </c>
      <c r="C1494">
        <v>11124100932</v>
      </c>
      <c r="D1494" t="str">
        <v>GOA CONTROL</v>
      </c>
      <c r="E1494">
        <v>2500</v>
      </c>
      <c r="F1494">
        <v>-8600982.154</v>
      </c>
    </row>
    <row r="1495">
      <c r="A1495" t="str">
        <v>Bangalore</v>
      </c>
      <c r="B1495" t="str">
        <v/>
      </c>
      <c r="C1495">
        <v>11124100931</v>
      </c>
      <c r="D1495" t="str">
        <v>BOMBAY CONTROL</v>
      </c>
      <c r="E1495">
        <v>2500</v>
      </c>
      <c r="F1495">
        <v>-8600982.154</v>
      </c>
    </row>
    <row r="1496">
      <c r="A1496" t="str">
        <v>Bangalore</v>
      </c>
      <c r="B1496" t="str">
        <v/>
      </c>
      <c r="C1496">
        <v>11124100930</v>
      </c>
      <c r="D1496" t="str">
        <v>CORPORATE CONTROL A\C</v>
      </c>
      <c r="E1496">
        <v>2500</v>
      </c>
      <c r="F1496">
        <v>-8600982.154</v>
      </c>
    </row>
    <row r="1497">
      <c r="A1497" t="str">
        <v>Bangalore</v>
      </c>
      <c r="B1497" t="str">
        <v/>
      </c>
      <c r="C1497">
        <v>11124100701</v>
      </c>
      <c r="D1497" t="str">
        <v>ACCRUED INTEREST J&amp;K BANK</v>
      </c>
      <c r="E1497">
        <v>2500</v>
      </c>
      <c r="F1497">
        <v>-8600982.154</v>
      </c>
    </row>
    <row r="1498">
      <c r="A1498" t="str">
        <v>Bangalore</v>
      </c>
      <c r="B1498" t="str">
        <v/>
      </c>
      <c r="C1498">
        <v>11124100501</v>
      </c>
      <c r="D1498" t="str">
        <v>PREPAID RENT –LONG TERM</v>
      </c>
      <c r="E1498">
        <v>2500</v>
      </c>
      <c r="F1498">
        <v>-8600982.154</v>
      </c>
    </row>
    <row r="1499">
      <c r="A1499" t="str">
        <v>Bangalore</v>
      </c>
      <c r="B1499" t="str">
        <v/>
      </c>
      <c r="C1499">
        <v>11124100500</v>
      </c>
      <c r="D1499" t="str">
        <v>PREPAID EXPENSES</v>
      </c>
      <c r="E1499">
        <v>2500</v>
      </c>
      <c r="F1499">
        <v>-8600982.154</v>
      </c>
    </row>
    <row r="1500">
      <c r="A1500" t="str">
        <v>Bangalore</v>
      </c>
      <c r="B1500" t="str">
        <v/>
      </c>
      <c r="C1500">
        <v>11124100200</v>
      </c>
      <c r="D1500" t="str">
        <v>STAFF IMPREST</v>
      </c>
      <c r="E1500">
        <v>2500</v>
      </c>
      <c r="F1500">
        <v>-8600982.154</v>
      </c>
    </row>
    <row r="1501">
      <c r="A1501" t="str">
        <v>Bangalore</v>
      </c>
      <c r="B1501" t="str">
        <v/>
      </c>
      <c r="C1501">
        <v>11124100100</v>
      </c>
      <c r="D1501" t="str">
        <v>STAFF LOAN ADVANCES</v>
      </c>
      <c r="E1501">
        <v>2500</v>
      </c>
      <c r="F1501">
        <v>-8600982.154</v>
      </c>
    </row>
    <row r="1502">
      <c r="A1502" t="str">
        <v>Bangalore</v>
      </c>
      <c r="B1502" t="str">
        <v/>
      </c>
      <c r="C1502">
        <v>11124100000</v>
      </c>
      <c r="D1502" t="str">
        <v>AMOUNT RECOVERABLE OTEHRS.</v>
      </c>
      <c r="E1502">
        <v>2500</v>
      </c>
      <c r="F1502">
        <v>-8600982.154</v>
      </c>
    </row>
    <row r="1503">
      <c r="A1503" t="str">
        <v>Bangalore</v>
      </c>
      <c r="B1503" t="str">
        <v/>
      </c>
      <c r="C1503">
        <v>11123320000</v>
      </c>
      <c r="D1503" t="str">
        <v>FIXED DEPOSIT  IN J &amp; K BANK</v>
      </c>
      <c r="E1503">
        <v>2500</v>
      </c>
      <c r="F1503">
        <v>-8600982.154</v>
      </c>
    </row>
    <row r="1504">
      <c r="A1504" t="str">
        <v>Bangalore</v>
      </c>
      <c r="B1504" t="str">
        <v/>
      </c>
      <c r="C1504">
        <v>11123310504</v>
      </c>
      <c r="D1504" t="str">
        <v>YES BANK A/C  013681400003218</v>
      </c>
      <c r="E1504">
        <v>2500</v>
      </c>
      <c r="F1504">
        <v>-8600982.154</v>
      </c>
    </row>
    <row r="1505">
      <c r="A1505" t="str">
        <v>Bangalore</v>
      </c>
      <c r="B1505" t="str">
        <v/>
      </c>
      <c r="C1505">
        <v>11123310502</v>
      </c>
      <c r="D1505" t="str">
        <v>YES BANK-A/C#002281400000670</v>
      </c>
      <c r="E1505">
        <v>2500</v>
      </c>
      <c r="F1505">
        <v>-8600982.154</v>
      </c>
    </row>
    <row r="1506">
      <c r="A1506" t="str">
        <v>Bangalore</v>
      </c>
      <c r="B1506" t="str">
        <v/>
      </c>
      <c r="C1506">
        <v>11123101100</v>
      </c>
      <c r="D1506" t="str">
        <v>TIPS CONTROL A/C</v>
      </c>
      <c r="E1506">
        <v>2500</v>
      </c>
      <c r="F1506">
        <v>-8600982.154</v>
      </c>
    </row>
    <row r="1507">
      <c r="A1507" t="str">
        <v>Bangalore</v>
      </c>
      <c r="B1507" t="str">
        <v/>
      </c>
      <c r="C1507">
        <v>11123100000</v>
      </c>
      <c r="D1507" t="str">
        <v>CASH IN HAND</v>
      </c>
      <c r="E1507">
        <v>2500</v>
      </c>
      <c r="F1507">
        <v>-8600982.154</v>
      </c>
    </row>
    <row r="1508">
      <c r="A1508" t="str">
        <v>Bangalore</v>
      </c>
      <c r="B1508" t="str">
        <v/>
      </c>
      <c r="C1508">
        <v>11122000375</v>
      </c>
      <c r="D1508" t="str">
        <v>GST CONTROL INPUT A/C</v>
      </c>
      <c r="E1508">
        <v>2500</v>
      </c>
      <c r="F1508">
        <v>-8600982.154</v>
      </c>
    </row>
    <row r="1509">
      <c r="A1509" t="str">
        <v>Bangalore</v>
      </c>
      <c r="B1509" t="str">
        <v/>
      </c>
      <c r="C1509">
        <v>11122000357</v>
      </c>
      <c r="D1509" t="str">
        <v>IGST INWARD A/C - 18%</v>
      </c>
      <c r="E1509">
        <v>2500</v>
      </c>
      <c r="F1509">
        <v>-8600982.154</v>
      </c>
    </row>
    <row r="1510">
      <c r="A1510" t="str">
        <v>Bangalore</v>
      </c>
      <c r="B1510" t="str">
        <v/>
      </c>
      <c r="C1510">
        <v>11122000300</v>
      </c>
      <c r="D1510" t="str">
        <v>Notice Pay Recoverable – Asset</v>
      </c>
      <c r="E1510">
        <v>2500</v>
      </c>
      <c r="F1510">
        <v>-8600982.154</v>
      </c>
    </row>
    <row r="1511">
      <c r="A1511" t="str">
        <v>Bangalore</v>
      </c>
      <c r="B1511" t="str">
        <v/>
      </c>
      <c r="C1511">
        <v>11122000200</v>
      </c>
      <c r="D1511" t="str">
        <v>GUEST LEDGER</v>
      </c>
      <c r="E1511">
        <v>2500</v>
      </c>
      <c r="F1511">
        <v>-8600982.154</v>
      </c>
    </row>
    <row r="1512">
      <c r="A1512" t="str">
        <v>Bangalore</v>
      </c>
      <c r="B1512" t="str">
        <v/>
      </c>
      <c r="C1512">
        <v>11122000000</v>
      </c>
      <c r="D1512" t="str">
        <v>SUNDRY DEBTORS</v>
      </c>
      <c r="E1512">
        <v>2500</v>
      </c>
      <c r="F1512">
        <v>-8600982.154</v>
      </c>
    </row>
    <row r="1513">
      <c r="A1513" t="str">
        <v>Bangalore</v>
      </c>
      <c r="B1513" t="str">
        <v/>
      </c>
      <c r="C1513">
        <v>11121002600</v>
      </c>
      <c r="D1513" t="str">
        <v>INVENTORY - KITCHENWARE</v>
      </c>
      <c r="E1513">
        <v>2500</v>
      </c>
      <c r="F1513">
        <v>-8600982.154</v>
      </c>
    </row>
    <row r="1514">
      <c r="A1514" t="str">
        <v>Bangalore</v>
      </c>
      <c r="B1514" t="str">
        <v/>
      </c>
      <c r="C1514">
        <v>11121002200</v>
      </c>
      <c r="D1514" t="str">
        <v>INVENTORY - GLASSWARE &amp; HOLLOW</v>
      </c>
      <c r="E1514">
        <v>2500</v>
      </c>
      <c r="F1514">
        <v>-8600982.154</v>
      </c>
    </row>
    <row r="1515">
      <c r="A1515" t="str">
        <v>Bangalore</v>
      </c>
      <c r="B1515" t="str">
        <v/>
      </c>
      <c r="C1515">
        <v>11121002000</v>
      </c>
      <c r="D1515" t="str">
        <v>INVENTORY - CUTLERIES</v>
      </c>
      <c r="E1515">
        <v>2500</v>
      </c>
      <c r="F1515">
        <v>-8600982.154</v>
      </c>
    </row>
    <row r="1516">
      <c r="A1516" t="str">
        <v>Bangalore</v>
      </c>
      <c r="B1516" t="str">
        <v/>
      </c>
      <c r="C1516">
        <v>11121001900</v>
      </c>
      <c r="D1516" t="str">
        <v>INVENTORY - STATIONERY</v>
      </c>
      <c r="E1516">
        <v>2500</v>
      </c>
      <c r="F1516">
        <v>-8600982.154</v>
      </c>
    </row>
    <row r="1517">
      <c r="A1517" t="str">
        <v>Bangalore</v>
      </c>
      <c r="B1517" t="str">
        <v/>
      </c>
      <c r="C1517">
        <v>11121001800</v>
      </c>
      <c r="D1517" t="str">
        <v>INVENTORY - ENGINEERING</v>
      </c>
      <c r="E1517">
        <v>2500</v>
      </c>
      <c r="F1517">
        <v>-8600982.154</v>
      </c>
    </row>
    <row r="1518">
      <c r="A1518" t="str">
        <v>Bangalore</v>
      </c>
      <c r="B1518" t="str">
        <v/>
      </c>
      <c r="C1518">
        <v>11121001713</v>
      </c>
      <c r="D1518" t="str">
        <v>INVENTORY - AUM SHOP</v>
      </c>
      <c r="E1518">
        <v>2500</v>
      </c>
      <c r="F1518">
        <v>-8600982.154</v>
      </c>
    </row>
    <row r="1519">
      <c r="A1519" t="str">
        <v>Bangalore</v>
      </c>
      <c r="B1519" t="str">
        <v/>
      </c>
      <c r="C1519">
        <v>11121001603</v>
      </c>
      <c r="D1519" t="str">
        <v>INVENTORY - PACKING MATERIALS</v>
      </c>
      <c r="E1519">
        <v>2500</v>
      </c>
      <c r="F1519">
        <v>-8600982.154</v>
      </c>
    </row>
    <row r="1520">
      <c r="A1520" t="str">
        <v>Bangalore</v>
      </c>
      <c r="B1520" t="str">
        <v/>
      </c>
      <c r="C1520">
        <v>11121001500</v>
      </c>
      <c r="D1520" t="str">
        <v>INVENTORY - CONSUMABLES</v>
      </c>
      <c r="E1520">
        <v>2500</v>
      </c>
      <c r="F1520">
        <v>-8600982.154</v>
      </c>
    </row>
    <row r="1521">
      <c r="A1521" t="str">
        <v>Bangalore</v>
      </c>
      <c r="B1521" t="str">
        <v/>
      </c>
      <c r="C1521">
        <v>11121001300</v>
      </c>
      <c r="D1521" t="str">
        <v>INVENTORY - LAUNDRY</v>
      </c>
      <c r="E1521">
        <v>2500</v>
      </c>
      <c r="F1521">
        <v>-8600982.154</v>
      </c>
    </row>
    <row r="1522">
      <c r="A1522" t="str">
        <v>Bangalore</v>
      </c>
      <c r="B1522" t="str">
        <v/>
      </c>
      <c r="C1522">
        <v>11121001200</v>
      </c>
      <c r="D1522" t="str">
        <v>INVENTORY - UNIFORM</v>
      </c>
      <c r="E1522">
        <v>2500</v>
      </c>
      <c r="F1522">
        <v>-8600982.154</v>
      </c>
    </row>
    <row r="1523">
      <c r="A1523" t="str">
        <v>Bangalore</v>
      </c>
      <c r="B1523" t="str">
        <v/>
      </c>
      <c r="C1523">
        <v>11121001100</v>
      </c>
      <c r="D1523" t="str">
        <v>INVENTORY - LINEN F&amp;B</v>
      </c>
      <c r="E1523">
        <v>2500</v>
      </c>
      <c r="F1523">
        <v>-8600982.154</v>
      </c>
    </row>
    <row r="1524">
      <c r="A1524" t="str">
        <v>Bangalore</v>
      </c>
      <c r="B1524" t="str">
        <v/>
      </c>
      <c r="C1524">
        <v>11121001000</v>
      </c>
      <c r="D1524" t="str">
        <v>INVENTORY - LINEN ROOMS</v>
      </c>
      <c r="E1524">
        <v>2500</v>
      </c>
      <c r="F1524">
        <v>-8600982.154</v>
      </c>
    </row>
    <row r="1525">
      <c r="A1525" t="str">
        <v>Bangalore</v>
      </c>
      <c r="B1525" t="str">
        <v/>
      </c>
      <c r="C1525">
        <v>11121000900</v>
      </c>
      <c r="D1525" t="str">
        <v>INVENTORY - GUEST SUPPLIES</v>
      </c>
      <c r="E1525">
        <v>2500</v>
      </c>
      <c r="F1525">
        <v>-8600982.154</v>
      </c>
    </row>
    <row r="1526">
      <c r="A1526" t="str">
        <v>Bangalore</v>
      </c>
      <c r="B1526" t="str">
        <v/>
      </c>
      <c r="C1526">
        <v>11121000800</v>
      </c>
      <c r="D1526" t="str">
        <v>INVENTORY - HOUSEKEEPING</v>
      </c>
      <c r="E1526">
        <v>2500</v>
      </c>
      <c r="F1526">
        <v>-8600982.154</v>
      </c>
    </row>
    <row r="1527">
      <c r="A1527" t="str">
        <v>Bangalore</v>
      </c>
      <c r="B1527" t="str">
        <v/>
      </c>
      <c r="C1527">
        <v>11121000700</v>
      </c>
      <c r="D1527" t="str">
        <v>INVENTORY - TOBACCO</v>
      </c>
      <c r="E1527">
        <v>2500</v>
      </c>
      <c r="F1527">
        <v>-8600982.154</v>
      </c>
    </row>
    <row r="1528">
      <c r="A1528" t="str">
        <v>Bangalore</v>
      </c>
      <c r="B1528" t="str">
        <v/>
      </c>
      <c r="C1528">
        <v>11121000500</v>
      </c>
      <c r="D1528" t="str">
        <v>INVENTORY - LIQUOR</v>
      </c>
      <c r="E1528">
        <v>2500</v>
      </c>
      <c r="F1528">
        <v>-8600982.154</v>
      </c>
    </row>
    <row r="1529">
      <c r="A1529" t="str">
        <v>Bangalore</v>
      </c>
      <c r="B1529" t="str">
        <v/>
      </c>
      <c r="C1529">
        <v>11121000300</v>
      </c>
      <c r="D1529" t="str">
        <v>INVENTORY - SOFT DRINKS</v>
      </c>
      <c r="E1529">
        <v>2500</v>
      </c>
      <c r="F1529">
        <v>-8600982.154</v>
      </c>
    </row>
    <row r="1530">
      <c r="A1530" t="str">
        <v>Bangalore</v>
      </c>
      <c r="B1530" t="str">
        <v/>
      </c>
      <c r="C1530">
        <v>11121000100</v>
      </c>
      <c r="D1530" t="str">
        <v>INVENTORY - FOOD</v>
      </c>
      <c r="E1530">
        <v>2500</v>
      </c>
      <c r="F1530">
        <v>-8600982.154</v>
      </c>
    </row>
    <row r="1531">
      <c r="A1531" t="str">
        <v>Bangalore</v>
      </c>
      <c r="B1531" t="str">
        <v/>
      </c>
      <c r="C1531">
        <v>11114000200</v>
      </c>
      <c r="D1531" t="str">
        <v>P&amp;M X-RAY BAGAGE MACHINE</v>
      </c>
      <c r="E1531">
        <v>2500</v>
      </c>
      <c r="F1531">
        <v>-8600982.154</v>
      </c>
    </row>
    <row r="1532">
      <c r="A1532" t="str">
        <v>Bangalore</v>
      </c>
      <c r="B1532" t="str">
        <v/>
      </c>
      <c r="C1532">
        <v>11114000100</v>
      </c>
      <c r="D1532" t="str">
        <v>CAPITAL WORK IN PROGRESS</v>
      </c>
      <c r="E1532">
        <v>2500</v>
      </c>
      <c r="F1532">
        <v>-8600982.154</v>
      </c>
    </row>
    <row r="1533">
      <c r="A1533" t="str">
        <v>Bangalore</v>
      </c>
      <c r="B1533" t="str">
        <v/>
      </c>
      <c r="C1533">
        <v>11114000000</v>
      </c>
      <c r="D1533" t="str">
        <v>ASSETS (MINOR LESS THAN 5000)</v>
      </c>
      <c r="E1533">
        <v>2500</v>
      </c>
      <c r="F1533">
        <v>-8600982.154</v>
      </c>
    </row>
    <row r="1534">
      <c r="A1534" t="str">
        <v>Bangalore</v>
      </c>
      <c r="B1534" t="str">
        <v/>
      </c>
      <c r="C1534">
        <v>11113001300</v>
      </c>
      <c r="D1534" t="str">
        <v>INTANGIBLE ASSET</v>
      </c>
      <c r="E1534">
        <v>2500</v>
      </c>
      <c r="F1534">
        <v>-8600982.154</v>
      </c>
    </row>
    <row r="1535">
      <c r="A1535" t="str">
        <v>Bangalore</v>
      </c>
      <c r="B1535" t="str">
        <v/>
      </c>
      <c r="C1535">
        <v>11113001200</v>
      </c>
      <c r="D1535" t="str">
        <v>P&amp;M TELEPHONE EXCHANGE</v>
      </c>
      <c r="E1535">
        <v>2500</v>
      </c>
      <c r="F1535">
        <v>-8600982.154</v>
      </c>
    </row>
    <row r="1536">
      <c r="A1536" t="str">
        <v>Bangalore</v>
      </c>
      <c r="B1536" t="str">
        <v/>
      </c>
      <c r="C1536">
        <v>11113001000</v>
      </c>
      <c r="D1536" t="str">
        <v>P&amp;M BEAUTY PARLOUR</v>
      </c>
      <c r="E1536">
        <v>2500</v>
      </c>
      <c r="F1536">
        <v>-8600982.154</v>
      </c>
    </row>
    <row r="1537">
      <c r="A1537" t="str">
        <v>Bangalore</v>
      </c>
      <c r="B1537" t="str">
        <v/>
      </c>
      <c r="C1537">
        <v>11113000900</v>
      </c>
      <c r="D1537" t="str">
        <v>P&amp;M DG SETS</v>
      </c>
      <c r="E1537">
        <v>2500</v>
      </c>
      <c r="F1537">
        <v>-8600982.154</v>
      </c>
    </row>
    <row r="1538">
      <c r="A1538" t="str">
        <v>Bangalore</v>
      </c>
      <c r="B1538" t="str">
        <v/>
      </c>
      <c r="C1538">
        <v>11113000800</v>
      </c>
      <c r="D1538" t="str">
        <v>P&amp;M LIFTS</v>
      </c>
      <c r="E1538">
        <v>2500</v>
      </c>
      <c r="F1538">
        <v>-8600982.154</v>
      </c>
    </row>
    <row r="1539">
      <c r="A1539" t="str">
        <v>Bangalore</v>
      </c>
      <c r="B1539" t="str">
        <v/>
      </c>
      <c r="C1539">
        <v>11113000700</v>
      </c>
      <c r="D1539" t="str">
        <v>P&amp;M COLD STORAGE\CONDENSING UN</v>
      </c>
      <c r="E1539">
        <v>2500</v>
      </c>
      <c r="F1539">
        <v>-8600982.154</v>
      </c>
    </row>
    <row r="1540">
      <c r="A1540" t="str">
        <v>Bangalore</v>
      </c>
      <c r="B1540" t="str">
        <v/>
      </c>
      <c r="C1540">
        <v>11113000500</v>
      </c>
      <c r="D1540" t="str">
        <v>P&amp;M BOILER \ STEAM SYSTEM</v>
      </c>
      <c r="E1540">
        <v>2500</v>
      </c>
      <c r="F1540">
        <v>-8600982.154</v>
      </c>
    </row>
    <row r="1541">
      <c r="A1541" t="str">
        <v>Bangalore</v>
      </c>
      <c r="B1541" t="str">
        <v/>
      </c>
      <c r="C1541">
        <v>11113000400</v>
      </c>
      <c r="D1541" t="str">
        <v>P&amp;M FIRE FIGHTING</v>
      </c>
      <c r="E1541">
        <v>2500</v>
      </c>
      <c r="F1541">
        <v>-8600982.154</v>
      </c>
    </row>
    <row r="1542">
      <c r="A1542" t="str">
        <v>Bangalore</v>
      </c>
      <c r="B1542" t="str">
        <v/>
      </c>
      <c r="C1542">
        <v>11113000305</v>
      </c>
      <c r="D1542" t="str">
        <v>SOFTWARE TALLY-FOOD TRUCK</v>
      </c>
      <c r="E1542">
        <v>2500</v>
      </c>
      <c r="F1542">
        <v>-8600982.154</v>
      </c>
    </row>
    <row r="1543">
      <c r="A1543" t="str">
        <v>Bangalore</v>
      </c>
      <c r="B1543" t="str">
        <v/>
      </c>
      <c r="C1543">
        <v>11113000304</v>
      </c>
      <c r="D1543" t="str">
        <v>OFFICE EQUIPMENT-FOOD TRCUK</v>
      </c>
      <c r="E1543">
        <v>2500</v>
      </c>
      <c r="F1543">
        <v>-8600982.154</v>
      </c>
    </row>
    <row r="1544">
      <c r="A1544" t="str">
        <v>Bangalore</v>
      </c>
      <c r="B1544" t="str">
        <v/>
      </c>
      <c r="C1544">
        <v>11113000303</v>
      </c>
      <c r="D1544" t="str">
        <v>KITCHEN EQUIPMENT-FOOD TRUCK</v>
      </c>
      <c r="E1544">
        <v>2500</v>
      </c>
      <c r="F1544">
        <v>-8600982.154</v>
      </c>
    </row>
    <row r="1545">
      <c r="A1545" t="str">
        <v>Bangalore</v>
      </c>
      <c r="B1545" t="str">
        <v/>
      </c>
      <c r="C1545">
        <v>11113000302</v>
      </c>
      <c r="D1545" t="str">
        <v>GENERATOR SET-FOOD TRUCK</v>
      </c>
      <c r="E1545">
        <v>2500</v>
      </c>
      <c r="F1545">
        <v>-8600982.154</v>
      </c>
    </row>
    <row r="1546">
      <c r="A1546" t="str">
        <v>Bangalore</v>
      </c>
      <c r="B1546" t="str">
        <v/>
      </c>
      <c r="C1546">
        <v>11113000301</v>
      </c>
      <c r="D1546" t="str">
        <v>FOOD TRUCK ASSET</v>
      </c>
      <c r="E1546">
        <v>2500</v>
      </c>
      <c r="F1546">
        <v>-8600982.154</v>
      </c>
    </row>
    <row r="1547">
      <c r="A1547" t="str">
        <v>Bangalore</v>
      </c>
      <c r="B1547" t="str">
        <v/>
      </c>
      <c r="C1547">
        <v>11113000300</v>
      </c>
      <c r="D1547" t="str">
        <v>BUILDING</v>
      </c>
      <c r="E1547">
        <v>2500</v>
      </c>
      <c r="F1547">
        <v>-8600982.154</v>
      </c>
    </row>
    <row r="1548">
      <c r="A1548" t="str">
        <v>Bangalore</v>
      </c>
      <c r="B1548" t="str">
        <v/>
      </c>
      <c r="C1548">
        <v>11113000000</v>
      </c>
      <c r="D1548" t="str">
        <v>VEHICLE ACCOUNT</v>
      </c>
      <c r="E1548">
        <v>2500</v>
      </c>
      <c r="F1548">
        <v>-8600982.154</v>
      </c>
    </row>
    <row r="1549">
      <c r="A1549" t="str">
        <v>Bangalore</v>
      </c>
      <c r="B1549" t="str">
        <v/>
      </c>
      <c r="C1549">
        <v>11112000000</v>
      </c>
      <c r="D1549" t="str">
        <v>FURNITURE &amp; FIXTURE</v>
      </c>
      <c r="E1549">
        <v>2500</v>
      </c>
      <c r="F1549">
        <v>-8600982.154</v>
      </c>
    </row>
    <row r="1550">
      <c r="A1550" t="str">
        <v>Bangalore</v>
      </c>
      <c r="B1550" t="str">
        <v/>
      </c>
      <c r="C1550">
        <v>11111001800</v>
      </c>
      <c r="D1550" t="str">
        <v>P &amp; M ST PLANT</v>
      </c>
      <c r="E1550">
        <v>2500</v>
      </c>
      <c r="F1550">
        <v>-8600982.154</v>
      </c>
    </row>
    <row r="1551">
      <c r="A1551" t="str">
        <v>Bangalore</v>
      </c>
      <c r="B1551" t="str">
        <v/>
      </c>
      <c r="C1551">
        <v>11111001700</v>
      </c>
      <c r="D1551" t="str">
        <v>P&amp;M TELEVISION</v>
      </c>
      <c r="E1551">
        <v>2500</v>
      </c>
      <c r="F1551">
        <v>-8600982.154</v>
      </c>
    </row>
    <row r="1552">
      <c r="A1552" t="str">
        <v>Bangalore</v>
      </c>
      <c r="B1552" t="str">
        <v/>
      </c>
      <c r="C1552">
        <v>11111001500</v>
      </c>
      <c r="D1552" t="str">
        <v>P&amp;M MINIBAR</v>
      </c>
      <c r="E1552">
        <v>2500</v>
      </c>
      <c r="F1552">
        <v>-8600982.154</v>
      </c>
    </row>
    <row r="1553">
      <c r="A1553" t="str">
        <v>Bangalore</v>
      </c>
      <c r="B1553" t="str">
        <v/>
      </c>
      <c r="C1553">
        <v>11111001400</v>
      </c>
      <c r="D1553" t="str">
        <v>P&amp;M WATER FILTER</v>
      </c>
      <c r="E1553">
        <v>2500</v>
      </c>
      <c r="F1553">
        <v>-8600982.154</v>
      </c>
    </row>
    <row r="1554">
      <c r="A1554" t="str">
        <v>Bangalore</v>
      </c>
      <c r="B1554" t="str">
        <v/>
      </c>
      <c r="C1554">
        <v>11111001300</v>
      </c>
      <c r="D1554" t="str">
        <v>P&amp;M VOLTAGE STABLIZER</v>
      </c>
      <c r="E1554">
        <v>2500</v>
      </c>
      <c r="F1554">
        <v>-8600982.154</v>
      </c>
    </row>
    <row r="1555">
      <c r="A1555" t="str">
        <v>Bangalore</v>
      </c>
      <c r="B1555" t="str">
        <v/>
      </c>
      <c r="C1555">
        <v>11111001200</v>
      </c>
      <c r="D1555" t="str">
        <v>P&amp;M PUMPS</v>
      </c>
      <c r="E1555">
        <v>2500</v>
      </c>
      <c r="F1555">
        <v>-8600982.154</v>
      </c>
    </row>
    <row r="1556">
      <c r="A1556" t="str">
        <v>Bangalore</v>
      </c>
      <c r="B1556" t="str">
        <v/>
      </c>
      <c r="C1556">
        <v>11111001100</v>
      </c>
      <c r="D1556" t="str">
        <v>P&amp;M PLUMB &amp; SANITATION</v>
      </c>
      <c r="E1556">
        <v>2500</v>
      </c>
      <c r="F1556">
        <v>-8600982.154</v>
      </c>
    </row>
    <row r="1557">
      <c r="A1557" t="str">
        <v>Bangalore</v>
      </c>
      <c r="B1557" t="str">
        <v/>
      </c>
      <c r="C1557">
        <v>11111001000</v>
      </c>
      <c r="D1557" t="str">
        <v>P&amp;M OFFICE EQUIP</v>
      </c>
      <c r="E1557">
        <v>2500</v>
      </c>
      <c r="F1557">
        <v>-8600982.154</v>
      </c>
    </row>
    <row r="1558">
      <c r="A1558" t="str">
        <v>Bangalore</v>
      </c>
      <c r="B1558" t="str">
        <v/>
      </c>
      <c r="C1558">
        <v>11111000900</v>
      </c>
      <c r="D1558" t="str">
        <v>P&amp;M MUSIC &amp; SOUND SYS</v>
      </c>
      <c r="E1558">
        <v>2500</v>
      </c>
      <c r="F1558">
        <v>-8600982.154</v>
      </c>
    </row>
    <row r="1559">
      <c r="A1559" t="str">
        <v>Bangalore</v>
      </c>
      <c r="B1559" t="str">
        <v/>
      </c>
      <c r="C1559">
        <v>11111000800</v>
      </c>
      <c r="D1559" t="str">
        <v>P&amp;M LAUNDRY EQUIP</v>
      </c>
      <c r="E1559">
        <v>2500</v>
      </c>
      <c r="F1559">
        <v>-8600982.154</v>
      </c>
    </row>
    <row r="1560">
      <c r="A1560" t="str">
        <v>Bangalore</v>
      </c>
      <c r="B1560" t="str">
        <v/>
      </c>
      <c r="C1560">
        <v>11111000700</v>
      </c>
      <c r="D1560" t="str">
        <v>P&amp;M KITCHEN EQUIP</v>
      </c>
      <c r="E1560">
        <v>2500</v>
      </c>
      <c r="F1560">
        <v>-8600982.154</v>
      </c>
    </row>
    <row r="1561">
      <c r="A1561" t="str">
        <v>Bangalore</v>
      </c>
      <c r="B1561" t="str">
        <v/>
      </c>
      <c r="C1561">
        <v>11111000600</v>
      </c>
      <c r="D1561" t="str">
        <v>P&amp;M HOUSEKEEPING</v>
      </c>
      <c r="E1561">
        <v>2500</v>
      </c>
      <c r="F1561">
        <v>-8600982.154</v>
      </c>
    </row>
    <row r="1562">
      <c r="A1562" t="str">
        <v>Bangalore</v>
      </c>
      <c r="B1562" t="str">
        <v/>
      </c>
      <c r="C1562">
        <v>11111000500</v>
      </c>
      <c r="D1562" t="str">
        <v>P&amp;M HEALTH CLUB</v>
      </c>
      <c r="E1562">
        <v>2500</v>
      </c>
      <c r="F1562">
        <v>-8600982.154</v>
      </c>
    </row>
    <row r="1563">
      <c r="A1563" t="str">
        <v>Bangalore</v>
      </c>
      <c r="B1563" t="str">
        <v/>
      </c>
      <c r="C1563">
        <v>11111000300</v>
      </c>
      <c r="D1563" t="str">
        <v>P&amp;M ELECTRICAL</v>
      </c>
      <c r="E1563">
        <v>2500</v>
      </c>
      <c r="F1563">
        <v>-8600982.154</v>
      </c>
    </row>
    <row r="1564">
      <c r="A1564" t="str">
        <v>Bangalore</v>
      </c>
      <c r="B1564" t="str">
        <v/>
      </c>
      <c r="C1564">
        <v>11111000200</v>
      </c>
      <c r="D1564" t="str">
        <v>P&amp;M COMPUTER</v>
      </c>
      <c r="E1564">
        <v>2500</v>
      </c>
      <c r="F1564">
        <v>-8600982.154</v>
      </c>
    </row>
    <row r="1565">
      <c r="A1565" t="str">
        <v>Bangalore</v>
      </c>
      <c r="B1565" t="str">
        <v/>
      </c>
      <c r="C1565">
        <v>11111000100</v>
      </c>
      <c r="D1565" t="str">
        <v>P&amp;M AC &amp; REFG</v>
      </c>
      <c r="E1565">
        <v>2500</v>
      </c>
      <c r="F1565">
        <v>-8600982.154</v>
      </c>
    </row>
    <row r="1566">
      <c r="A1566" t="str">
        <v>Bangalore</v>
      </c>
      <c r="B1566" t="str">
        <v/>
      </c>
      <c r="C1566">
        <v>11111000000</v>
      </c>
      <c r="D1566" t="str">
        <v>PLANT &amp; MACHINERY</v>
      </c>
      <c r="E1566">
        <v>2500</v>
      </c>
      <c r="F1566">
        <v>-8600982.154</v>
      </c>
    </row>
    <row r="1567">
      <c r="A1567" t="str">
        <v>Bangalore</v>
      </c>
      <c r="B1567" t="str">
        <v/>
      </c>
      <c r="C1567">
        <v>124300131</v>
      </c>
      <c r="D1567" t="str">
        <v>TCS RECOVERABLE FY 21-22</v>
      </c>
      <c r="E1567">
        <v>2500</v>
      </c>
      <c r="F1567">
        <v>-8600982.154</v>
      </c>
    </row>
    <row r="1568">
      <c r="A1568" t="str">
        <v>Bangalore</v>
      </c>
      <c r="B1568" t="str">
        <v/>
      </c>
      <c r="C1568">
        <v>124100101</v>
      </c>
      <c r="D1568" t="str">
        <v>SUNDRY CREDITORS ADVANCES</v>
      </c>
      <c r="E1568">
        <v>2500</v>
      </c>
      <c r="F1568">
        <v>-8600982.154</v>
      </c>
    </row>
  </sheetData>
  <pageMargins left="0.7" right="0.7" top="0.75" bottom="0.75" header="0.3" footer="0.3"/>
  <ignoredErrors>
    <ignoredError numberStoredAsText="1" sqref="A1:F1568"/>
  </ignoredErrors>
</worksheet>
</file>

<file path=xl/worksheets/sheet10.xml><?xml version="1.0" encoding="utf-8"?>
<worksheet xmlns="http://schemas.openxmlformats.org/spreadsheetml/2006/main" xmlns:r="http://schemas.openxmlformats.org/officeDocument/2006/relationships">
  <dimension ref="A1:S129"/>
  <sheetViews>
    <sheetView workbookViewId="0" rightToLeft="0"/>
  </sheetViews>
  <sheetData>
    <row r="1">
      <c r="C1" t="str">
        <v>Gross Block</v>
      </c>
      <c r="H1" t="str">
        <v>ROU Land Leasehold</v>
      </c>
      <c r="I1" t="str">
        <v>ROU Buildings</v>
      </c>
    </row>
    <row r="2">
      <c r="C2" t="str">
        <v>Accumulated amortisation</v>
      </c>
      <c r="H2" t="str">
        <v>ROU Land Accumulated depreciation</v>
      </c>
      <c r="I2" t="str">
        <v>ROU Land Accumulated depreciation</v>
      </c>
    </row>
    <row r="3">
      <c r="C3" t="str">
        <v>Disposal gross block</v>
      </c>
      <c r="H3" t="str">
        <v>9010NCNFRULLGBSO</v>
      </c>
      <c r="I3" t="str">
        <v>9010NCNFRUBLGBSO</v>
      </c>
    </row>
    <row r="4">
      <c r="C4" t="str">
        <v>Disposal accumulated amortisation</v>
      </c>
      <c r="H4" t="str">
        <v>9010NCNFRULLADSO</v>
      </c>
      <c r="I4" t="str">
        <v>9010NCNFRUBLADSO</v>
      </c>
    </row>
    <row r="5">
      <c r="B5" t="str">
        <f>'Balance Sheet'!B2</f>
        <v>Bharat Hotels Limited</v>
      </c>
    </row>
    <row r="6">
      <c r="B6" t="str">
        <f>'Policies-Old'!B2</f>
        <v>Notes to Standalone Financial Statements for the nine months period ended March 31, 2022</v>
      </c>
    </row>
    <row r="7">
      <c r="B7" t="str">
        <f>CWIP!B13</f>
        <v>All amounts are in INR unless otherwise stated</v>
      </c>
    </row>
    <row r="9">
      <c r="B9">
        <f>PPE!B9+1</f>
        <v>4</v>
      </c>
      <c r="C9" t="str">
        <v>Right of Use Assets</v>
      </c>
    </row>
    <row r="10" xml:space="preserve">
      <c r="C10" t="str">
        <v>Particulars</v>
      </c>
      <c r="H10" t="str">
        <v>Land</v>
      </c>
      <c r="I10" t="str">
        <v>Building</v>
      </c>
      <c r="K10" t="str" xml:space="preserve">
        <v xml:space="preserve">Total_x000d_
</v>
      </c>
    </row>
    <row r="11">
      <c r="C11" t="str">
        <f>"Gross carrying amount as at "&amp;TEXT('Company Information'!B27+1,"mmmm d, yyy")</f>
        <v>Gross carrying amount as at April 1, 2020</v>
      </c>
      <c r="H11">
        <f>SUMIFS('Summary TB'!$G:$G,'Summary TB'!$B:$B,H1)</f>
        <v>0</v>
      </c>
      <c r="I11">
        <f>SUMIFS('Summary TB'!$G:$G,'Summary TB'!$B:$B,I1)</f>
        <v>0</v>
      </c>
      <c r="K11">
        <f>SUM(H11:J11)</f>
        <v>0</v>
      </c>
    </row>
    <row r="12">
      <c r="C12" t="str">
        <v>Additions</v>
      </c>
      <c r="H12">
        <f>H14-H11-H13</f>
        <v>0</v>
      </c>
      <c r="I12">
        <f>I14-I11-I13</f>
        <v>0</v>
      </c>
      <c r="K12">
        <f>SUM(H12:J12)</f>
        <v>0</v>
      </c>
    </row>
    <row r="13">
      <c r="C13" t="str">
        <v>Disposals</v>
      </c>
      <c r="H13">
        <f>SUMIFS('Summary OI'!$G:$G,'Summary OI'!$B:$B,H3)*-1</f>
        <v>0</v>
      </c>
      <c r="I13">
        <f>SUMIFS('Summary OI'!$G:$G,'Summary OI'!$B:$B,I3)*-1</f>
        <v>0</v>
      </c>
      <c r="K13">
        <f>SUM(H13:J13)</f>
        <v>0</v>
      </c>
    </row>
    <row r="14">
      <c r="C14" t="str">
        <f>"Gross carrying amount as at "&amp;TEXT('Company Information'!B26,"mmmm dd, yyy")</f>
        <v>Gross carrying amount as at March 31, 2021</v>
      </c>
      <c r="H14">
        <f>SUMIFS('Summary TB'!$F:$F,'Summary TB'!$B:$B,H1)</f>
        <v>0</v>
      </c>
      <c r="I14">
        <f>SUMIFS('Summary TB'!$F:$F,'Summary TB'!$B:$B,I1)</f>
        <v>0</v>
      </c>
      <c r="K14">
        <f>SUM(H14:J14)</f>
        <v>0</v>
      </c>
    </row>
    <row r="15">
      <c r="C15" t="str">
        <v>Additions</v>
      </c>
      <c r="H15">
        <f>H17-H14-H16</f>
        <v>0</v>
      </c>
      <c r="I15">
        <f>I17-I14-I16</f>
        <v>0</v>
      </c>
      <c r="K15">
        <f>SUM(H15:I15)</f>
        <v>0</v>
      </c>
    </row>
    <row r="16">
      <c r="C16" t="str">
        <v>Disposals</v>
      </c>
      <c r="H16">
        <f>SUMIFS('Summary OI'!$F:$F,'Summary OI'!$B:$B,H3)*-1</f>
        <v>0</v>
      </c>
      <c r="I16">
        <f>SUMIFS('Summary OI'!$F:$F,'Summary OI'!$B:$B,I3)*-1</f>
        <v>0</v>
      </c>
      <c r="K16">
        <f>SUM(H16:J16)</f>
        <v>0</v>
      </c>
    </row>
    <row r="17">
      <c r="C17" t="str">
        <f>"Gross carrying amount as at "&amp;TEXT('Company Information'!B23,"mmmm dd, yyy")</f>
        <v>Gross carrying amount as at March 31, 2022</v>
      </c>
      <c r="H17">
        <f>SUMIFS('Summary TB'!$E:$E,'Summary TB'!$B:$B,H4)</f>
        <v>0</v>
      </c>
      <c r="I17">
        <f>SUMIFS('Summary TB'!$E:$E,'Summary TB'!$B:$B,I4)</f>
        <v>0</v>
      </c>
      <c r="K17">
        <f>SUM(H17:I17)</f>
        <v>0</v>
      </c>
    </row>
    <row r="19">
      <c r="C19" t="str">
        <v>Depreciation</v>
      </c>
    </row>
    <row r="20">
      <c r="C20" t="str">
        <f>"Accumlated depreciation as at "&amp;TEXT('Company Information'!B27+1,"mmmm d, yyy")</f>
        <v>Accumlated depreciation as at April 1, 2020</v>
      </c>
      <c r="H20">
        <f>SUMIFS('Summary TB'!$G:$G,'Summary TB'!$B:$B,H2)*-1</f>
        <v>0</v>
      </c>
      <c r="I20">
        <f>SUMIFS('Summary TB'!$G:$G,'Summary TB'!$B:$B,I2)*-1</f>
        <v>0</v>
      </c>
      <c r="K20">
        <f>SUM(H20:J20)</f>
        <v>0</v>
      </c>
    </row>
    <row r="21">
      <c r="C21" t="str">
        <v>Charge for the year</v>
      </c>
      <c r="H21">
        <f>H23-H20-H22</f>
        <v>0</v>
      </c>
      <c r="I21">
        <f>I23-I20-I22</f>
        <v>0</v>
      </c>
      <c r="K21">
        <f>SUM(H21:J21)</f>
        <v>0</v>
      </c>
    </row>
    <row r="22">
      <c r="C22" t="str">
        <v>Disposals</v>
      </c>
      <c r="H22">
        <f>SUMIFS('Summary OI'!$G:$G,'Summary OI'!$B:$B,H4)*-1</f>
        <v>0</v>
      </c>
      <c r="I22">
        <f>SUMIFS('Summary OI'!$G:$G,'Summary OI'!$B:$B,I4)*-1</f>
        <v>0</v>
      </c>
      <c r="K22">
        <f>SUM(H22:J22)</f>
        <v>0</v>
      </c>
    </row>
    <row r="23">
      <c r="C23" t="str">
        <f>"Accumlated depreciation as at "&amp;TEXT('Company Information'!B26,"mmmm dd, yyy")</f>
        <v>Accumlated depreciation as at March 31, 2021</v>
      </c>
      <c r="H23">
        <f>SUMIFS('Summary TB'!$F:$F,'Summary TB'!$B:$B,H2)*-1</f>
        <v>0</v>
      </c>
      <c r="I23">
        <f>SUMIFS('Summary TB'!$F:$F,'Summary TB'!$B:$B,I2)*-1</f>
        <v>0</v>
      </c>
      <c r="K23">
        <f>SUM(H23:J23)</f>
        <v>0</v>
      </c>
    </row>
    <row r="24">
      <c r="C24" t="str">
        <v>Charge for the year</v>
      </c>
      <c r="H24">
        <f>H26-H23-H25</f>
        <v>0</v>
      </c>
      <c r="I24">
        <f>I26-I23-I25</f>
        <v>0</v>
      </c>
      <c r="K24">
        <f>SUM(H24:I24)</f>
        <v>0</v>
      </c>
    </row>
    <row r="25">
      <c r="C25" t="str">
        <v>Disposals</v>
      </c>
      <c r="H25">
        <f>SUMIFS('Summary OI'!$F:$F,'Summary OI'!$B:$B,H4)*-1</f>
        <v>0</v>
      </c>
      <c r="I25">
        <f>SUMIFS('Summary OI'!$F:$F,'Summary OI'!$B:$B,I4)*-1</f>
        <v>0</v>
      </c>
      <c r="K25">
        <f>SUM(H25:J25)</f>
        <v>0</v>
      </c>
    </row>
    <row r="26">
      <c r="C26" t="str">
        <f>"Accumlated depreciation as at "&amp;TEXT('Company Information'!B23,"mmmm dd, yyy")</f>
        <v>Accumlated depreciation as at March 31, 2022</v>
      </c>
      <c r="H26">
        <f>SUMIFS('Summary TB'!$E:$E,'Summary TB'!$B:$B,H2)*-1</f>
        <v>0</v>
      </c>
      <c r="I26">
        <f>SUMIFS('Summary TB'!$E:$E,'Summary TB'!$B:$B,I2)*-1</f>
        <v>0</v>
      </c>
      <c r="K26">
        <f>SUM(H26:I26)</f>
        <v>0</v>
      </c>
    </row>
    <row r="28">
      <c r="C28" t="str">
        <v>Net Block</v>
      </c>
    </row>
    <row r="29">
      <c r="C29" t="str">
        <f>"Net carrying amount as at "&amp;TEXT('Company Information'!B27+1,"mmmm d, yyy")</f>
        <v>Net carrying amount as at April 1, 2020</v>
      </c>
      <c r="H29">
        <f>H11-H20</f>
        <v>0</v>
      </c>
      <c r="I29">
        <f>I11-I20</f>
        <v>0</v>
      </c>
      <c r="K29">
        <f>K11-K20</f>
        <v>0</v>
      </c>
    </row>
    <row r="30">
      <c r="C30" t="str">
        <f>"Net carrying amount as at "&amp;TEXT('Company Information'!B26,"mmmm dd, yyy")</f>
        <v>Net carrying amount as at March 31, 2021</v>
      </c>
      <c r="H30">
        <f>+H14-H23</f>
        <v>0</v>
      </c>
      <c r="I30">
        <f>+I14-I23</f>
        <v>0</v>
      </c>
      <c r="K30">
        <f>+K14-K23</f>
        <v>0</v>
      </c>
    </row>
    <row r="31">
      <c r="C31" t="str">
        <f>"Net carrying amount as at "&amp;TEXT('Company Information'!B23,"mmmm dd, yyy")</f>
        <v>Net carrying amount as at March 31, 2022</v>
      </c>
      <c r="H31">
        <f>+H17-H26</f>
        <v>0</v>
      </c>
      <c r="I31">
        <f>+I17-I26</f>
        <v>0</v>
      </c>
      <c r="K31">
        <f>+K17-K26</f>
        <v>0</v>
      </c>
    </row>
    <row r="33">
      <c r="C33" t="str">
        <v>1) The Company has availed rent concession in respect of leases by applying Ind AS 116 Amendment (Covid-19 Rent Concession) under the practical expedient and has recognised the gain in standalone statement of profit and loss.</v>
      </c>
    </row>
    <row r="34">
      <c r="C34" t="e">
        <f>"2) Refer note "&amp;#REF! &amp; " for disclosure of related party transactions."</f>
        <v>#REF!</v>
      </c>
    </row>
    <row r="35">
      <c r="C35" t="str">
        <v>3) Set out below are the carrying amounts of lease liabilities and the movements during the year:</v>
      </c>
    </row>
    <row r="36">
      <c r="C36" t="str">
        <v>Particulars</v>
      </c>
      <c r="G36" t="str">
        <v>Notes</v>
      </c>
      <c r="H36" t="str">
        <v>As at</v>
      </c>
      <c r="K36" t="str">
        <v>As at</v>
      </c>
    </row>
    <row r="37">
      <c r="H37">
        <f>'Company Information'!B23</f>
        <v>44651</v>
      </c>
      <c r="K37">
        <f>'Company Information'!B26</f>
        <v>44286</v>
      </c>
      <c r="M37">
        <f>'Company Information'!B27</f>
        <v>43921</v>
      </c>
    </row>
    <row r="38">
      <c r="C38" t="str">
        <v>As at the beginning of the year</v>
      </c>
      <c r="H38">
        <f>SUM(K44:K45)</f>
        <v>0</v>
      </c>
      <c r="K38">
        <f>SUM(M44:M45)</f>
        <v>0</v>
      </c>
    </row>
    <row r="39">
      <c r="A39" t="str">
        <v>9030CLFLLL0000AD</v>
      </c>
      <c r="C39" t="str">
        <v>Additions</v>
      </c>
      <c r="H39">
        <f>SUMIFS('Summary OI'!$F:$F,'Summary OI'!$B:$B,$A39)*-1</f>
        <v>0</v>
      </c>
      <c r="K39">
        <f>SUMIFS('Summary OI'!$G:$G,'Summary OI'!$B:$B,$A39)*-1</f>
        <v>0</v>
      </c>
    </row>
    <row r="40">
      <c r="C40" t="str">
        <v>Accretion of interest</v>
      </c>
      <c r="G40">
        <f>'Notes 26-31'!C136</f>
        <v>30</v>
      </c>
      <c r="H40">
        <f>'Notes 26-31'!K151</f>
        <v>0</v>
      </c>
      <c r="K40">
        <f>'Notes 26-31'!M151</f>
        <v>0</v>
      </c>
    </row>
    <row r="41">
      <c r="C41" t="str">
        <v>Payments</v>
      </c>
      <c r="H41">
        <f>H42-H38-H39-H40</f>
        <v>0</v>
      </c>
      <c r="K41">
        <f>K42-K38-K39-K40</f>
        <v>0</v>
      </c>
    </row>
    <row r="42">
      <c r="C42" t="str">
        <v>As at the end of the year</v>
      </c>
      <c r="H42">
        <f>SUM(H44:H45)</f>
        <v>0</v>
      </c>
      <c r="K42">
        <f>SUM(K44:K45)</f>
        <v>0</v>
      </c>
    </row>
    <row r="44">
      <c r="A44" t="str">
        <v>30NCFLLL000000</v>
      </c>
      <c r="C44" t="str">
        <v>Non-current</v>
      </c>
      <c r="G44">
        <f>'Balance Sheet'!F50</f>
        <v>4</v>
      </c>
      <c r="H44">
        <f>SUMIFS('Summary TB'!$E:$E,'Summary TB'!$B:$B,$A44)*-1</f>
        <v>0</v>
      </c>
      <c r="K44">
        <f>SUMIFS('Summary TB'!$F:$F,'Summary TB'!$B:$B,$A44)*-1</f>
        <v>0</v>
      </c>
      <c r="M44">
        <f>-IFERROR(SUMIFS(INDEX(#REF!,0,MATCH(M$37,#REF!,0)),#REF!,$A44),)</f>
        <v>0</v>
      </c>
    </row>
    <row r="45">
      <c r="A45" t="str">
        <v>30CLFLLL000000</v>
      </c>
      <c r="C45" t="str">
        <v xml:space="preserve">Current </v>
      </c>
      <c r="G45">
        <f>'Balance Sheet'!F60</f>
        <v>4</v>
      </c>
      <c r="H45">
        <f>SUMIFS('Summary TB'!$E:$E,'Summary TB'!$B:$B,$A45)*-1</f>
        <v>0</v>
      </c>
      <c r="K45">
        <f>SUMIFS('Summary TB'!$F:$F,'Summary TB'!$B:$B,$A45)*-1</f>
        <v>0</v>
      </c>
      <c r="M45">
        <f>-IFERROR(SUMIFS(INDEX(#REF!,0,MATCH(M$37,#REF!,0)),#REF!,$A45),)</f>
        <v>0</v>
      </c>
    </row>
    <row r="47">
      <c r="C47" t="e">
        <f>"The maturity analysis of lease liabilities are disclosed in Note "&amp;#REF!&amp;#REF!</f>
        <v>#REF!</v>
      </c>
    </row>
    <row r="48">
      <c r="C48" t="str">
        <v>The incremental borrowing rate for lease liabilities is 9 %.</v>
      </c>
    </row>
    <row r="50">
      <c r="C50" t="str">
        <v>The following are the amounts recognised in the Statement of Profit and loss:</v>
      </c>
    </row>
    <row r="52">
      <c r="C52" t="str">
        <v>Particulars</v>
      </c>
      <c r="G52" t="str">
        <v>Notes</v>
      </c>
      <c r="H52" t="str">
        <v>As at</v>
      </c>
      <c r="K52" t="str">
        <v>As at</v>
      </c>
    </row>
    <row r="53">
      <c r="H53">
        <f>H37</f>
        <v>44651</v>
      </c>
      <c r="K53">
        <f>K37</f>
        <v>44286</v>
      </c>
    </row>
    <row r="54">
      <c r="C54" t="str">
        <v>Depreciation expense of right-of-use assets</v>
      </c>
      <c r="G54">
        <f>ROU!B9</f>
        <v>4</v>
      </c>
      <c r="H54">
        <f>H24</f>
        <v>0</v>
      </c>
      <c r="K54">
        <f>H21</f>
        <v>0</v>
      </c>
    </row>
    <row r="55">
      <c r="C55" t="str">
        <v>Interest expense on lease liabilities</v>
      </c>
      <c r="G55">
        <f>'Notes 26-31'!C136</f>
        <v>30</v>
      </c>
      <c r="H55">
        <f>H40</f>
        <v>0</v>
      </c>
      <c r="K55">
        <f>K40</f>
        <v>0</v>
      </c>
    </row>
    <row r="56">
      <c r="C56" t="str">
        <v>Rent concession</v>
      </c>
      <c r="G56">
        <f>'Notes 26-31'!C121</f>
        <v>29</v>
      </c>
      <c r="H56">
        <f>'Notes 26-31'!K130</f>
        <v>0</v>
      </c>
      <c r="K56">
        <f>'Notes 26-31'!M130</f>
        <v>0</v>
      </c>
    </row>
    <row r="57">
      <c r="C57" t="str">
        <v>Expense relating to leases of low-value asset and short-term leases *</v>
      </c>
      <c r="G57">
        <f>'Notes 26-31'!C48</f>
        <v>28</v>
      </c>
      <c r="H57">
        <f>'Notes 26-31'!K57</f>
        <v>0</v>
      </c>
      <c r="K57">
        <f>'Notes 26-31'!M57</f>
        <v>0</v>
      </c>
    </row>
    <row r="58">
      <c r="C58" t="str">
        <v>Total amount recognised in profit or loss</v>
      </c>
      <c r="H58">
        <f>SUM(H54:H57)</f>
        <v>0</v>
      </c>
      <c r="K58">
        <f>SUM(K54:K57)</f>
        <v>0</v>
      </c>
    </row>
    <row r="61">
      <c r="C61" t="str">
        <v>The table below provides details regarding the contractual maturities of lease liabilities on an undiscounted basis:</v>
      </c>
    </row>
    <row r="63">
      <c r="C63" t="str">
        <v>Particulars</v>
      </c>
      <c r="G63" t="str">
        <v>Notes</v>
      </c>
      <c r="H63" t="str">
        <v>As at</v>
      </c>
      <c r="K63" t="str">
        <v>As at</v>
      </c>
    </row>
    <row r="64">
      <c r="H64">
        <f>H53</f>
        <v>44651</v>
      </c>
      <c r="K64">
        <f>K53</f>
        <v>44286</v>
      </c>
    </row>
    <row r="65">
      <c r="A65" t="str">
        <v>9030CLFLLL00&lt;100</v>
      </c>
      <c r="C65" t="str">
        <v>Within one year</v>
      </c>
      <c r="H65">
        <f>SUMIFS('Summary OI'!$F:$F,'Summary OI'!$B:$B,$A65)</f>
        <v>0</v>
      </c>
      <c r="K65">
        <f>SUMIFS('Summary OI'!$G:$G,'Summary OI'!$B:$B,$A65)</f>
        <v>0</v>
      </c>
    </row>
    <row r="66">
      <c r="A66" t="str">
        <v>9030NCFLLL00&lt;1&lt;5</v>
      </c>
      <c r="C66" t="str">
        <v>Later than one year but not later than five years</v>
      </c>
      <c r="H66">
        <f>SUMIFS('Summary OI'!$F:$F,'Summary OI'!$B:$B,$A66)</f>
        <v>0</v>
      </c>
      <c r="K66">
        <f>SUMIFS('Summary OI'!$G:$G,'Summary OI'!$B:$B,$A66)</f>
        <v>0</v>
      </c>
    </row>
    <row r="67">
      <c r="A67" t="str">
        <v>9030NCFLLL00&lt;500</v>
      </c>
      <c r="C67" t="str">
        <v>Later than five years</v>
      </c>
      <c r="H67">
        <f>SUMIFS('Summary OI'!$F:$F,'Summary OI'!$B:$B,$A67)</f>
        <v>0</v>
      </c>
      <c r="K67">
        <f>SUMIFS('Summary OI'!$G:$G,'Summary OI'!$B:$B,$A67)</f>
        <v>0</v>
      </c>
    </row>
    <row r="68">
      <c r="C68" t="str">
        <v>Total</v>
      </c>
      <c r="H68">
        <f>SUM(H65:H67)</f>
        <v>0</v>
      </c>
      <c r="K68">
        <f>SUM(K65:K67)</f>
        <v>0</v>
      </c>
    </row>
    <row r="70">
      <c r="C70" t="str">
        <v>The Company does not face a significant liquidity risk with regard to its lease liabilities as the current assets are sufficient to meet the obligations related to lease liabilities as and when they fall due.</v>
      </c>
    </row>
    <row r="71">
      <c r="C71" t="str">
        <v>The Company has applied the practical expedient to all eligible rent concessions as provided by the standards. The Company has benefitted from waiver of lease payment which has been accounted for as "other income in the Statement of Profit and Loss"</v>
      </c>
    </row>
    <row r="73">
      <c r="C73" t="str">
        <v>The Company had total cash outflows for leases of INR 11,02,48,616 (March 31, 2022: INR 12,30,12,641)</v>
      </c>
    </row>
  </sheetData>
  <mergeCells count="10">
    <mergeCell ref="L35:Q35"/>
    <mergeCell ref="R35:S35"/>
    <mergeCell ref="C34:K34"/>
    <mergeCell ref="C75:H75"/>
    <mergeCell ref="C33:K33"/>
    <mergeCell ref="C35:K35"/>
    <mergeCell ref="C73:K73"/>
    <mergeCell ref="C70:K70"/>
    <mergeCell ref="C71:K71"/>
    <mergeCell ref="C57:F57"/>
  </mergeCells>
  <pageMargins left="0.7" right="0.7" top="0.75" bottom="0.75" header="0.3" footer="0.3"/>
  <ignoredErrors>
    <ignoredError numberStoredAsText="1" sqref="A1:S129"/>
  </ignoredErrors>
</worksheet>
</file>

<file path=xl/worksheets/sheet11.xml><?xml version="1.0" encoding="utf-8"?>
<worksheet xmlns="http://schemas.openxmlformats.org/spreadsheetml/2006/main" xmlns:r="http://schemas.openxmlformats.org/officeDocument/2006/relationships">
  <dimension ref="A1:N34"/>
  <sheetViews>
    <sheetView workbookViewId="0" rightToLeft="0"/>
  </sheetViews>
  <sheetData>
    <row r="1">
      <c r="C1" t="str">
        <v>Gross Block</v>
      </c>
      <c r="D1" t="str">
        <v>Other intangibles</v>
      </c>
    </row>
    <row r="2">
      <c r="C2" t="str">
        <v>Accumulated amortisation</v>
      </c>
      <c r="D2" t="str">
        <v>Other intangibles - Accumulated Depreciation</v>
      </c>
    </row>
    <row r="3">
      <c r="C3" t="str">
        <v>Disposal gross block</v>
      </c>
      <c r="D3" t="str">
        <v>9010NCNFIASWGBSO</v>
      </c>
    </row>
    <row r="4">
      <c r="C4" t="str">
        <v>Disposal accumulated amortisation</v>
      </c>
      <c r="D4" t="str">
        <v>9010NCNFIASWADSO</v>
      </c>
    </row>
    <row r="5">
      <c r="B5" t="str">
        <f>'Balance Sheet'!B2</f>
        <v>Bharat Hotels Limited</v>
      </c>
    </row>
    <row r="6">
      <c r="B6" t="str">
        <f>'Policies-Old'!B2</f>
        <v>Notes to Standalone Financial Statements for the nine months period ended March 31, 2022</v>
      </c>
    </row>
    <row r="7">
      <c r="B7" t="str">
        <f>CWIP!B13</f>
        <v>All amounts are in INR unless otherwise stated</v>
      </c>
    </row>
    <row r="9">
      <c r="B9">
        <f>CWIP!B15+1</f>
        <v>6</v>
      </c>
      <c r="C9" t="str">
        <v>Intangible assets</v>
      </c>
    </row>
    <row r="10">
      <c r="D10" t="str">
        <v>Softwares</v>
      </c>
      <c r="E10" t="str">
        <v>Total</v>
      </c>
    </row>
    <row r="11">
      <c r="C11" t="str">
        <v>Deemed Cost</v>
      </c>
    </row>
    <row r="12">
      <c r="C12" t="str">
        <f>"Gross carrying amount as at "&amp;TEXT('Company Information'!B27+1,"mmmm d, yyy")</f>
        <v>Gross carrying amount as at April 1, 2020</v>
      </c>
      <c r="D12">
        <f>SUMIFS('Summary TB'!$G:$G,'Summary TB'!$B:$B,D$1)</f>
        <v>0</v>
      </c>
      <c r="E12">
        <f>SUM(D12)</f>
        <v>0</v>
      </c>
    </row>
    <row r="13">
      <c r="C13" t="str">
        <v>Additions</v>
      </c>
      <c r="D13">
        <f>D15-D12-D14</f>
        <v>0</v>
      </c>
      <c r="E13">
        <f>SUM(D13)</f>
        <v>0</v>
      </c>
    </row>
    <row r="14">
      <c r="C14" t="str">
        <v>Disposals</v>
      </c>
      <c r="D14">
        <f>SUMIFS('Summary OI'!$G:$G,'Summary OI'!$B:$B,D$3)*-1</f>
        <v>0</v>
      </c>
      <c r="E14">
        <f>SUM(D14)</f>
        <v>0</v>
      </c>
    </row>
    <row r="15">
      <c r="C15" t="str">
        <f>"Gross carrying amount as at "&amp;TEXT('Company Information'!B26,"mmmm dd, yyy")</f>
        <v>Gross carrying amount as at March 31, 2021</v>
      </c>
      <c r="D15">
        <f>SUMIFS('Summary TB'!$F:$F,'Summary TB'!$B:$B,D$1)</f>
        <v>0</v>
      </c>
      <c r="E15">
        <f>SUM(D15)</f>
        <v>0</v>
      </c>
    </row>
    <row r="16">
      <c r="C16" t="str">
        <v>Additions</v>
      </c>
      <c r="D16">
        <f>D18-D15-D17</f>
        <v>0</v>
      </c>
      <c r="E16">
        <f>SUM(D16)</f>
        <v>0</v>
      </c>
    </row>
    <row r="17">
      <c r="C17" t="str">
        <v>Disposals</v>
      </c>
      <c r="D17">
        <f>SUMIFS('Summary OI'!$F:$F,'Summary OI'!$B:$B,D$3)*-1</f>
        <v>0</v>
      </c>
      <c r="E17">
        <f>SUM(D17)</f>
        <v>0</v>
      </c>
    </row>
    <row r="18">
      <c r="C18" t="str">
        <f>"Gross carrying amount as at "&amp;TEXT('Company Information'!B23,"mmmm dd, yyy")</f>
        <v>Gross carrying amount as at March 31, 2022</v>
      </c>
      <c r="D18">
        <f>SUMIFS('Summary TB'!$E:$E,'Summary TB'!$B:$B,D$1)</f>
        <v>0</v>
      </c>
      <c r="E18">
        <f>SUM(D18)</f>
        <v>0</v>
      </c>
    </row>
    <row r="20">
      <c r="C20" t="str">
        <v>Depreciation</v>
      </c>
    </row>
    <row r="21">
      <c r="C21" t="str">
        <f>"Accumlated depreciation as at "&amp;TEXT('Company Information'!B27+1,"mmmm d, yyy")</f>
        <v>Accumlated depreciation as at April 1, 2020</v>
      </c>
      <c r="D21">
        <f>SUMIFS('Summary TB'!$G:$G,'Summary TB'!$B:$B,D$2)*-1</f>
        <v>0</v>
      </c>
      <c r="E21">
        <f>SUM(D21)</f>
        <v>0</v>
      </c>
    </row>
    <row r="22">
      <c r="C22" t="str">
        <v>Charge for the year</v>
      </c>
      <c r="D22">
        <f>D24-D21-D23</f>
        <v>0</v>
      </c>
      <c r="E22">
        <f>SUM(D22)</f>
        <v>0</v>
      </c>
    </row>
    <row r="23">
      <c r="C23" t="str">
        <v>Disposals</v>
      </c>
      <c r="D23">
        <f>SUMIFS('Summary OI'!$G:$G,'Summary OI'!$B:$B,D$4)</f>
        <v>0</v>
      </c>
      <c r="E23">
        <f>SUM(D23)</f>
        <v>0</v>
      </c>
    </row>
    <row r="24">
      <c r="C24" t="str">
        <f>"Accumlated depreciation as at "&amp;TEXT('Company Information'!B26,"mmmm dd, yyy")</f>
        <v>Accumlated depreciation as at March 31, 2021</v>
      </c>
      <c r="D24">
        <f>SUMIFS('Summary TB'!$F:$F,'Summary TB'!$B:$B,D$2)*-1</f>
        <v>0</v>
      </c>
      <c r="E24">
        <f>SUM(D24)</f>
        <v>0</v>
      </c>
    </row>
    <row r="25">
      <c r="C25" t="str">
        <v>Charge for the year</v>
      </c>
      <c r="D25">
        <f>D27-D24-D26</f>
        <v>0</v>
      </c>
      <c r="E25">
        <f>SUM(D25)</f>
        <v>0</v>
      </c>
    </row>
    <row r="26">
      <c r="C26" t="str">
        <v>Disposals</v>
      </c>
      <c r="D26">
        <f>SUMIFS('Summary OI'!$F:$F,'Summary OI'!$B:$B,D$4)</f>
        <v>0</v>
      </c>
      <c r="E26">
        <f>SUM(D26)</f>
        <v>0</v>
      </c>
    </row>
    <row r="27">
      <c r="C27" t="str">
        <f>"Accumlated depreciation as at "&amp;TEXT('Company Information'!B23,"mmmm dd, yyy")</f>
        <v>Accumlated depreciation as at March 31, 2022</v>
      </c>
      <c r="D27">
        <f>SUMIFS('Summary TB'!$E:$E,'Summary TB'!$B:$B,D$2)*-1</f>
        <v>0</v>
      </c>
      <c r="E27">
        <f>SUM(D27)</f>
        <v>0</v>
      </c>
    </row>
    <row r="29">
      <c r="C29" t="str">
        <v>Net Block</v>
      </c>
    </row>
    <row r="30">
      <c r="C30" t="str">
        <f>"Net carrying amount as at "&amp;TEXT('Company Information'!B27+1,"mmmm d, yyy")</f>
        <v>Net carrying amount as at April 1, 2020</v>
      </c>
      <c r="D30">
        <f>D12-D21</f>
        <v>0</v>
      </c>
      <c r="E30">
        <f>E12-E21</f>
        <v>0</v>
      </c>
    </row>
    <row r="31">
      <c r="C31" t="str">
        <f>"Net carrying amount as at "&amp;TEXT('Company Information'!B26,"mmmm dd, yyy")</f>
        <v>Net carrying amount as at March 31, 2021</v>
      </c>
      <c r="D31">
        <f>+D15-D24</f>
        <v>0</v>
      </c>
      <c r="E31">
        <f>+E15-E24</f>
        <v>0</v>
      </c>
    </row>
    <row r="32">
      <c r="C32" t="str">
        <f>"Net carrying amount as at "&amp;TEXT('Company Information'!B23,"mmmm dd, yyy")</f>
        <v>Net carrying amount as at March 31, 2022</v>
      </c>
      <c r="D32">
        <f>+D18-D27</f>
        <v>0</v>
      </c>
      <c r="E32">
        <f>+E18-E27</f>
        <v>0</v>
      </c>
    </row>
  </sheetData>
  <pageMargins left="0.7086614173228347" right="0.7086614173228347" top="0.7480314960629921" bottom="0.7480314960629921" header="0.3149606299212598" footer="0.3149606299212598"/>
  <ignoredErrors>
    <ignoredError numberStoredAsText="1" sqref="A1:N34"/>
  </ignoredErrors>
</worksheet>
</file>

<file path=xl/worksheets/sheet12.xml><?xml version="1.0" encoding="utf-8"?>
<worksheet xmlns="http://schemas.openxmlformats.org/spreadsheetml/2006/main" xmlns:r="http://schemas.openxmlformats.org/officeDocument/2006/relationships">
  <dimension ref="A1:AB274"/>
  <sheetViews>
    <sheetView workbookViewId="0" rightToLeft="0"/>
  </sheetViews>
  <sheetData>
    <row r="1">
      <c r="D1" t="str">
        <v>AR aging -Undisputed - Considered good</v>
      </c>
      <c r="E1" t="str">
        <v>9010CAFATRUDCGND</v>
      </c>
      <c r="F1" t="str">
        <v>9010CAFATRUDCG&lt;6</v>
      </c>
      <c r="G1" t="str">
        <v>9010CAFATRUDCG61</v>
      </c>
      <c r="H1" t="str">
        <v>9010CAFATRUDCG12</v>
      </c>
      <c r="I1" t="str">
        <v>9010CAFATRUDCG23</v>
      </c>
      <c r="J1" t="str">
        <v>9010CAFATRUDCG&gt;3</v>
      </c>
    </row>
    <row r="2">
      <c r="D2" t="str">
        <v>AR aging -Undisputed - Considered doubtful</v>
      </c>
      <c r="E2" t="str">
        <v>9010CAFATRUDCDND</v>
      </c>
      <c r="F2" t="str">
        <v>9010CAFATRUDCD&lt;6</v>
      </c>
      <c r="G2" t="str">
        <v>9010CAFATRUDCD61</v>
      </c>
      <c r="H2" t="str">
        <v>9010CAFATRUDCD12</v>
      </c>
      <c r="I2" t="str">
        <v>9010CAFATRUDCD23</v>
      </c>
      <c r="J2" t="str">
        <v>9010CAFATRUDCD&gt;3</v>
      </c>
    </row>
    <row r="3">
      <c r="D3" t="str">
        <v>AR aging -Disputed - Considered good</v>
      </c>
      <c r="E3" t="str">
        <v>9010CAFATRDSCGND</v>
      </c>
      <c r="F3" t="str">
        <v>9010CAFATRDSCG&lt;6</v>
      </c>
      <c r="G3" t="str">
        <v>9010CAFATRDSCG61</v>
      </c>
      <c r="H3" t="str">
        <v>9010CAFATRDSCG12</v>
      </c>
      <c r="I3" t="str">
        <v>9010CAFATRDSCG23</v>
      </c>
      <c r="J3" t="str">
        <v>9010CAFATRDSCG&gt;3</v>
      </c>
    </row>
    <row r="4">
      <c r="D4" t="str">
        <v>AR aging -Disputed - Considered doubtful</v>
      </c>
      <c r="E4" t="str">
        <v>9010CAFATRDSCDND</v>
      </c>
      <c r="F4" t="str">
        <v>9010CAFATRDSCD&lt;6</v>
      </c>
      <c r="G4" t="str">
        <v>9010CAFATRDSCD61</v>
      </c>
      <c r="H4" t="str">
        <v>9010CAFATRDSCD12</v>
      </c>
      <c r="I4" t="str">
        <v>9010CAFATRDSCD23</v>
      </c>
      <c r="J4" t="str">
        <v>9010CAFATRDSCD&gt;3</v>
      </c>
    </row>
    <row r="5">
      <c r="D5" t="str">
        <v>Lalit Great Eastern Kolkata Hotel Limited - No of Equity Shares</v>
      </c>
      <c r="E5" t="str">
        <v>9010NCFAINESSB01</v>
      </c>
    </row>
    <row r="6">
      <c r="D6" t="str">
        <v>PCL Hotels Limited - No of Equity Shares</v>
      </c>
      <c r="E6" t="str">
        <v>9010NCFAINESSB02</v>
      </c>
    </row>
    <row r="7">
      <c r="D7" t="str">
        <v>Prima Hospitality Private Limited - No of Equity Shares</v>
      </c>
      <c r="E7" t="str">
        <v>9010NCFAINESSB03</v>
      </c>
    </row>
    <row r="8">
      <c r="D8" t="str">
        <v>Jyoti Limited - No of Equity Shares</v>
      </c>
      <c r="E8" t="str">
        <v>9010NCFAINESSB04</v>
      </c>
    </row>
    <row r="9">
      <c r="D9" t="str">
        <v>Green Infra Wind Power Generation Limited - No of Equity shares</v>
      </c>
      <c r="E9" t="str">
        <v>9010NCFAINESOTUQ</v>
      </c>
    </row>
    <row r="13">
      <c r="A13" t="str">
        <v>COC(14 DIGITS)</v>
      </c>
      <c r="C13" t="str">
        <f>'Balance Sheet'!B2</f>
        <v>Bharat Hotels Limited</v>
      </c>
    </row>
    <row r="14">
      <c r="C14" t="str">
        <f>'Policies-Old'!B2</f>
        <v>Notes to Standalone Financial Statements for the nine months period ended March 31, 2022</v>
      </c>
    </row>
    <row r="15">
      <c r="C15" t="str">
        <f>PPE!B7</f>
        <v>All amounts are in INR unless otherwise stated</v>
      </c>
    </row>
    <row r="17">
      <c r="C17">
        <f>Intangibles!B9+1</f>
        <v>7</v>
      </c>
      <c r="D17" t="str">
        <v>Investments</v>
      </c>
    </row>
    <row r="18">
      <c r="D18" t="str">
        <v>Particulars</v>
      </c>
      <c r="J18" t="str">
        <v>As at</v>
      </c>
      <c r="L18" t="str">
        <v>As at</v>
      </c>
      <c r="N18" t="str">
        <f>IF(N19="","","As at")</f>
        <v>As at</v>
      </c>
    </row>
    <row r="19">
      <c r="J19">
        <f>'Company Information'!B23</f>
        <v>44651</v>
      </c>
      <c r="L19">
        <f>IF('Company Information'!B25="Yes",'Company Information'!B26,'Company Information'!B30)</f>
        <v>44286</v>
      </c>
      <c r="N19">
        <f>IF('Company Information'!B24="No","",IF('Company Information'!B25="Yes",'Company Information'!B27,'Company Information'!B31))</f>
        <v>43921</v>
      </c>
    </row>
    <row r="20">
      <c r="D20" t="str">
        <v>A. Non-current</v>
      </c>
    </row>
    <row r="21">
      <c r="D21" t="str">
        <v>Investment in unquoted equity shares - Subsidiaries (at cost)</v>
      </c>
    </row>
    <row r="22">
      <c r="A22" t="str">
        <v>Investment in equity shares of subsidiaries- unquoted - 01</v>
      </c>
      <c r="D22" t="str">
        <v>(i) 0 (31 March 2022:727832) equity shares of Rs. 10 each of Lalit Great Eastern Kolkata Hotel Limited</v>
      </c>
      <c r="J22">
        <f>SUMIFS('Summary TB'!E:E,'Summary TB'!$B:$B,'Notes 7-14'!$A22)</f>
        <v>0</v>
      </c>
      <c r="L22">
        <f>SUMIFS('Summary TB'!F:F,'Summary TB'!$B:$B,'Notes 7-14'!$A22)</f>
        <v>0</v>
      </c>
      <c r="N22">
        <f>SUMIFS('Summary TB'!G:G,'Summary TB'!$B:$B,'Notes 7-14'!$A22)</f>
        <v>0</v>
      </c>
    </row>
    <row r="23">
      <c r="A23" t="str">
        <v>Investment in equity shares of subsidiaries- unquoted - 02</v>
      </c>
      <c r="D23" t="str">
        <v>(ii) 0 (31 March 2022:3992000) equity shares of Rs. 100 each of PCL Hotels Limited</v>
      </c>
      <c r="J23">
        <f>SUMIFS('Summary TB'!E:E,'Summary TB'!$B:$B,'Notes 7-14'!$A23)</f>
        <v>0</v>
      </c>
      <c r="L23">
        <f>SUMIFS('Summary TB'!F:F,'Summary TB'!$B:$B,'Notes 7-14'!$A23)</f>
        <v>0</v>
      </c>
      <c r="N23">
        <f>SUMIFS('Summary TB'!G:G,'Summary TB'!$B:$B,'Notes 7-14'!$A23)</f>
        <v>0</v>
      </c>
    </row>
    <row r="24">
      <c r="A24" t="str">
        <v>Investment in equity shares of subsidiaries- unquoted - 03</v>
      </c>
      <c r="D24" t="str">
        <v>(iii) 0 (31 March 2022:4303947) equity shares  of Rs. 10 each of Prima Hospitality Private Limited</v>
      </c>
      <c r="J24">
        <f>SUMIFS('Summary TB'!E:E,'Summary TB'!$B:$B,'Notes 7-14'!$A24)</f>
        <v>0</v>
      </c>
      <c r="L24">
        <f>SUMIFS('Summary TB'!F:F,'Summary TB'!$B:$B,'Notes 7-14'!$A24)</f>
        <v>0</v>
      </c>
      <c r="N24">
        <f>SUMIFS('Summary TB'!G:G,'Summary TB'!$B:$B,'Notes 7-14'!$A24)</f>
        <v>0</v>
      </c>
    </row>
    <row r="25">
      <c r="A25" t="str">
        <v>Investment in equity shares of subsidiaries- unquoted - 04</v>
      </c>
      <c r="D25" t="str">
        <v>(iv) 0 (31 March 2022:63001) equity shares of Rs. 100 each of Jyoti Limited</v>
      </c>
      <c r="J25">
        <f>SUMIFS('Summary TB'!E:E,'Summary TB'!$B:$B,'Notes 7-14'!$A25)</f>
        <v>0</v>
      </c>
      <c r="L25">
        <f>SUMIFS('Summary TB'!F:F,'Summary TB'!$B:$B,'Notes 7-14'!$A25)</f>
        <v>0</v>
      </c>
      <c r="N25">
        <f>SUMIFS('Summary TB'!G:G,'Summary TB'!$B:$B,'Notes 7-14'!$A25)</f>
        <v>0</v>
      </c>
    </row>
    <row r="26">
      <c r="J26">
        <f>SUM(J22:J25)</f>
        <v>0</v>
      </c>
      <c r="L26">
        <f>SUM(L22:L25)</f>
        <v>0</v>
      </c>
      <c r="N26">
        <f>SUM(N22:N25)</f>
        <v>0</v>
      </c>
    </row>
    <row r="27">
      <c r="A27" t="str">
        <v>Investment in equity shares of subsidiaries- Impairment - unquoted - 01</v>
      </c>
      <c r="D27" t="str">
        <v>Less: Provision for impairment in value of investment in (i), (ii) and (iii) above</v>
      </c>
      <c r="J27">
        <f>SUMIFS('Summary TB'!E:E,'Summary TB'!$B:$B,'Notes 7-14'!$A27)</f>
        <v>0</v>
      </c>
      <c r="L27">
        <f>SUMIFS('Summary TB'!F:F,'Summary TB'!$B:$B,'Notes 7-14'!$A27)</f>
        <v>0</v>
      </c>
      <c r="N27">
        <f>SUMIFS('Summary TB'!G:G,'Summary TB'!$B:$B,'Notes 7-14'!$A27)</f>
        <v>0</v>
      </c>
    </row>
    <row r="28">
      <c r="I28" t="str">
        <v>Total (A)</v>
      </c>
      <c r="J28">
        <f>J26+J27</f>
        <v>0</v>
      </c>
      <c r="L28">
        <f>L26+L27</f>
        <v>0</v>
      </c>
      <c r="N28">
        <f>N26+N27</f>
        <v>0</v>
      </c>
    </row>
    <row r="30">
      <c r="D30" t="str">
        <v>B. Deemed investment in unquoted equity shares - Subsidiaries (at cost)4</v>
      </c>
    </row>
    <row r="31">
      <c r="A31" t="str">
        <v>Investment in equity shares of subsidiaries- unquoted - 05</v>
      </c>
      <c r="D31" t="str">
        <v xml:space="preserve">(i) Lalit Great Eastern Kolkata Hotel Limited </v>
      </c>
      <c r="J31">
        <f>SUMIFS('Summary TB'!E:E,'Summary TB'!$B:$B,'Notes 7-14'!$A31)</f>
        <v>0</v>
      </c>
      <c r="L31">
        <f>SUMIFS('Summary TB'!F:F,'Summary TB'!$B:$B,'Notes 7-14'!$A31)</f>
        <v>0</v>
      </c>
      <c r="N31">
        <f>SUMIFS('Summary TB'!G:G,'Summary TB'!$B:$B,'Notes 7-14'!$A31)</f>
        <v>0</v>
      </c>
    </row>
    <row r="32">
      <c r="A32" t="str">
        <v>Investment in equity shares of subsidiaries- unquoted - 06</v>
      </c>
      <c r="D32" t="str">
        <v>(ii) Kujjal Hotels Private Limited</v>
      </c>
      <c r="J32">
        <f>SUMIFS('Summary TB'!E:E,'Summary TB'!$B:$B,'Notes 7-14'!$A32)</f>
        <v>0</v>
      </c>
      <c r="L32">
        <f>SUMIFS('Summary TB'!F:F,'Summary TB'!$B:$B,'Notes 7-14'!$A32)</f>
        <v>0</v>
      </c>
      <c r="N32">
        <f>SUMIFS('Summary TB'!G:G,'Summary TB'!$B:$B,'Notes 7-14'!$A32)</f>
        <v>0</v>
      </c>
    </row>
    <row r="33">
      <c r="A33" t="str">
        <v>Investment in equity shares of subsidiaries- unquoted - 07</v>
      </c>
      <c r="D33" t="str">
        <v>(iii) Jyoti Limited</v>
      </c>
      <c r="J33">
        <f>SUMIFS('Summary TB'!E:E,'Summary TB'!$B:$B,'Notes 7-14'!$A33)</f>
        <v>0</v>
      </c>
      <c r="L33">
        <f>SUMIFS('Summary TB'!F:F,'Summary TB'!$B:$B,'Notes 7-14'!$A33)</f>
        <v>0</v>
      </c>
      <c r="N33">
        <f>SUMIFS('Summary TB'!G:G,'Summary TB'!$B:$B,'Notes 7-14'!$A33)</f>
        <v>0</v>
      </c>
    </row>
    <row r="34">
      <c r="J34">
        <f>SUM(J31:J33)</f>
        <v>0</v>
      </c>
      <c r="L34">
        <f>SUM(L31:L33)</f>
        <v>0</v>
      </c>
      <c r="N34">
        <f>SUM(N31:N33)</f>
        <v>0</v>
      </c>
    </row>
    <row r="35">
      <c r="A35" t="str">
        <v>Investment in equity shares of subsidiaries- Impairment - unquoted - 02</v>
      </c>
      <c r="D35" t="str">
        <v>Less: Provision for impairment in the value of deemed investment in (i) and (ii) above</v>
      </c>
      <c r="J35">
        <f>SUMIFS('Summary TB'!E:E,'Summary TB'!$B:$B,'Notes 7-14'!$A35)</f>
        <v>0</v>
      </c>
      <c r="L35">
        <f>SUMIFS('Summary TB'!F:F,'Summary TB'!$B:$B,'Notes 7-14'!$A35)</f>
        <v>0</v>
      </c>
      <c r="N35">
        <f>SUMIFS('Summary TB'!G:G,'Summary TB'!$B:$B,'Notes 7-14'!$A35)</f>
        <v>0</v>
      </c>
    </row>
    <row r="36">
      <c r="I36" t="str">
        <v>Total (B)</v>
      </c>
      <c r="J36">
        <f>J34+J35</f>
        <v>0</v>
      </c>
      <c r="L36">
        <f>L34+L35</f>
        <v>0</v>
      </c>
      <c r="N36">
        <f>N34+N35</f>
        <v>0</v>
      </c>
    </row>
    <row r="38">
      <c r="D38" t="str">
        <v>C. Investment in unquoted equity shares at fair value through profit and loss</v>
      </c>
    </row>
    <row r="39">
      <c r="A39" t="str">
        <v>Investment in other equity shares - unquoted</v>
      </c>
      <c r="D39" t="str">
        <v>0 (31 March 2022:28200) equity shares of Rs. 10 each fully paid up in Green Infra Wind Power Generation Limited</v>
      </c>
      <c r="I39" t="str">
        <v>Total (C)</v>
      </c>
      <c r="J39">
        <f>SUMIFS('Summary TB'!E:E,'Summary TB'!$B:$B,'Notes 7-14'!$A39)</f>
        <v>0</v>
      </c>
      <c r="L39">
        <f>SUMIFS('Summary TB'!F:F,'Summary TB'!$B:$B,'Notes 7-14'!$A39)</f>
        <v>0</v>
      </c>
      <c r="N39">
        <f>SUMIFS('Summary TB'!G:G,'Summary TB'!$B:$B,'Notes 7-14'!$A39)</f>
        <v>0</v>
      </c>
    </row>
    <row r="41">
      <c r="I41" t="str">
        <v>Total (A+B+C)</v>
      </c>
      <c r="J41">
        <f>J28+J36+J39</f>
        <v>0</v>
      </c>
      <c r="L41">
        <f>L28+L36+L39</f>
        <v>0</v>
      </c>
      <c r="N41">
        <f>N28+N36+N39</f>
        <v>0</v>
      </c>
    </row>
    <row r="42">
      <c r="L42">
        <f>-IFERROR(SUMIFS(INDEX(#REF!,0,MATCH($L40,#REF!,0)),#REF!,$A42),)</f>
        <v>0</v>
      </c>
    </row>
    <row r="43">
      <c r="D43" t="str">
        <v>Aggregate gross amount of unquoted investments</v>
      </c>
      <c r="J43">
        <f>J26+J34+J39</f>
        <v>0</v>
      </c>
      <c r="L43">
        <f>L26+L34+L39</f>
        <v>0</v>
      </c>
      <c r="N43">
        <f>N26+N34+N39</f>
        <v>0</v>
      </c>
    </row>
    <row r="44">
      <c r="D44" t="str">
        <v>Aggregate amount of impairment in value of investments</v>
      </c>
      <c r="J44">
        <f>-(J27+J35)</f>
        <v>0</v>
      </c>
      <c r="L44">
        <f>-(L27+L35)</f>
        <v>0</v>
      </c>
      <c r="N44">
        <f>-(N27+N35)</f>
        <v>0</v>
      </c>
    </row>
    <row r="46">
      <c r="D46" t="str">
        <v>Notes:-</v>
      </c>
    </row>
    <row r="47">
      <c r="D47" t="str">
        <v>1) Refer note 40 for disclosures of related party transactions.</v>
      </c>
    </row>
    <row r="48">
      <c r="D48" t="str">
        <v>2) Refer note 37 for the amount of impairment losses recognized in statement of profit and loss during the year.</v>
      </c>
    </row>
    <row r="49">
      <c r="D49" t="str">
        <v>3) Refer note 50 for the disclosure of assumptions used to determine recoverable amount of loans during the year.</v>
      </c>
    </row>
    <row r="50">
      <c r="D50" t="str">
        <v>4) The deemed investments are in the form of interest free loans to subsidiary companies.</v>
      </c>
    </row>
    <row r="52">
      <c r="C52">
        <f>C17+1</f>
        <v>8</v>
      </c>
      <c r="D52" t="str">
        <v>Loans</v>
      </c>
    </row>
    <row r="53">
      <c r="D53" t="str">
        <v>Particulars</v>
      </c>
      <c r="J53" t="str">
        <f>J18</f>
        <v>As at</v>
      </c>
      <c r="L53" t="str">
        <f>L18</f>
        <v>As at</v>
      </c>
      <c r="N53" t="str">
        <f>N18</f>
        <v>As at</v>
      </c>
    </row>
    <row r="54">
      <c r="J54">
        <f>J19</f>
        <v>44651</v>
      </c>
      <c r="L54">
        <f>L19</f>
        <v>44286</v>
      </c>
      <c r="N54">
        <f>N19</f>
        <v>43921</v>
      </c>
    </row>
    <row r="55">
      <c r="D55" t="str">
        <v>Unsecured, considered good</v>
      </c>
    </row>
    <row r="56">
      <c r="A56" t="str">
        <v>loans to subsidiaries - considered good - unsecured</v>
      </c>
      <c r="D56" t="str">
        <v>Loans to subsidiary companies</v>
      </c>
      <c r="J56">
        <f>SUMIFS('Summary TB'!E:E,'Summary TB'!$B:$B,'Notes 7-14'!$A56)</f>
        <v>0</v>
      </c>
      <c r="L56">
        <f>SUMIFS('Summary TB'!F:F,'Summary TB'!$B:$B,'Notes 7-14'!$A56)</f>
        <v>0</v>
      </c>
      <c r="N56">
        <f>SUMIFS('Summary TB'!G:G,'Summary TB'!$B:$B,'Notes 7-14'!$A56)</f>
        <v>0</v>
      </c>
    </row>
    <row r="57">
      <c r="D57" t="str">
        <v>loans to joint ventures</v>
      </c>
      <c r="J57">
        <f>SUMIFS('Summary TB'!E:E,'Summary TB'!$B:$B,'Notes 7-14'!$A57)</f>
        <v>0</v>
      </c>
      <c r="L57">
        <f>SUMIFS('Summary TB'!F:F,'Summary TB'!$B:$B,'Notes 7-14'!$A57)</f>
        <v>0</v>
      </c>
      <c r="N57">
        <f>SUMIFS('Summary TB'!G:G,'Summary TB'!$B:$B,'Notes 7-14'!$A57)</f>
        <v>0</v>
      </c>
    </row>
    <row r="58">
      <c r="D58" t="str">
        <v>Loan to Entities controlled by the Company</v>
      </c>
    </row>
    <row r="59">
      <c r="A59" t="str">
        <v>loans to other related parties - considered good - unsecured</v>
      </c>
      <c r="D59" t="str">
        <v xml:space="preserve"> - The Lalit Suri Educational and Charitable Trust</v>
      </c>
      <c r="J59">
        <f>SUMIFS('Summary TB'!E:E,'Summary TB'!$B:$B,'Notes 7-14'!$A59)</f>
        <v>0</v>
      </c>
      <c r="L59">
        <f>SUMIFS('Summary TB'!F:F,'Summary TB'!$B:$B,'Notes 7-14'!$A59)</f>
        <v>0</v>
      </c>
      <c r="N59">
        <f>SUMIFS('Summary TB'!G:G,'Summary TB'!$B:$B,'Notes 7-14'!$A59)</f>
        <v>0</v>
      </c>
    </row>
    <row r="60">
      <c r="D60" t="str">
        <v>Loan to Others</v>
      </c>
      <c r="J60">
        <f>SUMIFS('Summary TB'!E:E,'Summary TB'!$B:$B,'Notes 7-14'!$A60)</f>
        <v>0</v>
      </c>
      <c r="L60">
        <f>SUMIFS('Summary TB'!F:F,'Summary TB'!$B:$B,'Notes 7-14'!$A60)</f>
        <v>0</v>
      </c>
      <c r="N60">
        <f>SUMIFS('Summary TB'!G:G,'Summary TB'!$B:$B,'Notes 7-14'!$A60)</f>
        <v>0</v>
      </c>
    </row>
    <row r="61">
      <c r="J61">
        <f>SUM(J56:J60)</f>
        <v>0</v>
      </c>
      <c r="L61">
        <f>SUM(L56:L60)</f>
        <v>0</v>
      </c>
      <c r="N61">
        <f>SUM(N56:N60)</f>
        <v>0</v>
      </c>
    </row>
    <row r="63">
      <c r="D63" t="str">
        <v>Less: Provision for credit impairment</v>
      </c>
    </row>
    <row r="64">
      <c r="J64">
        <f>J61+J63</f>
        <v>0</v>
      </c>
      <c r="L64">
        <f>L61+L63</f>
        <v>0</v>
      </c>
      <c r="N64">
        <f>N61+N63</f>
        <v>0</v>
      </c>
    </row>
    <row r="65">
      <c r="D65" t="str">
        <v>Current</v>
      </c>
    </row>
    <row r="66">
      <c r="D66" t="str">
        <v>Unsecured, considered good</v>
      </c>
    </row>
    <row r="67">
      <c r="D67" t="str">
        <v>loans to other related parties</v>
      </c>
      <c r="J67">
        <f>SUMIFS('Summary TB'!E:E,'Summary TB'!$B:$B,'Notes 7-14'!$A67)</f>
        <v>0</v>
      </c>
      <c r="L67">
        <f>SUMIFS('Summary TB'!F:F,'Summary TB'!$B:$B,'Notes 7-14'!$A67)</f>
        <v>0</v>
      </c>
      <c r="N67">
        <f>SUMIFS('Summary TB'!G:G,'Summary TB'!$B:$B,'Notes 7-14'!$A67)</f>
        <v>0</v>
      </c>
    </row>
    <row r="68">
      <c r="D68" t="str">
        <v>Loan to Others</v>
      </c>
      <c r="J68">
        <f>SUMIFS('Summary TB'!E:E,'Summary TB'!$B:$B,'Notes 7-14'!$A68)</f>
        <v>0</v>
      </c>
      <c r="L68">
        <f>SUMIFS('Summary TB'!F:F,'Summary TB'!$B:$B,'Notes 7-14'!$A68)</f>
        <v>0</v>
      </c>
      <c r="N68">
        <f>SUMIFS('Summary TB'!G:G,'Summary TB'!$B:$B,'Notes 7-14'!$A68)</f>
        <v>0</v>
      </c>
    </row>
    <row r="69">
      <c r="L69">
        <f>IFERROR(SUMIFS(INDEX(#REF!,0,MATCH($L40,#REF!,0)),#REF!,$A69),)</f>
        <v>0</v>
      </c>
    </row>
    <row r="70">
      <c r="J70">
        <f>SUM(J67:J69)</f>
        <v>0</v>
      </c>
      <c r="L70">
        <f>SUM(L67:L69)</f>
        <v>0</v>
      </c>
      <c r="N70">
        <f>SUM(N67:N69)</f>
        <v>0</v>
      </c>
    </row>
    <row r="73">
      <c r="I73" t="str">
        <v>Total</v>
      </c>
      <c r="J73">
        <f>J70+J61</f>
        <v>0</v>
      </c>
      <c r="L73">
        <f>L70+L61</f>
        <v>0</v>
      </c>
      <c r="N73">
        <f>N70+N61</f>
        <v>0</v>
      </c>
    </row>
    <row r="74">
      <c r="D74" t="str">
        <v>1) Refer note 40 for disclosures of related party transactions.</v>
      </c>
    </row>
    <row r="75">
      <c r="D75" t="str">
        <v>2) The Company has not given any loan to its promoters, directors, KMP's or realted parties that are repayable on demand or without specifying any terms of repayment.</v>
      </c>
    </row>
    <row r="76">
      <c r="D76" t="str">
        <v>3) Refer note 50 for the disclosure of assumptions used to determine recoverable amount of loans during the year.</v>
      </c>
    </row>
    <row r="78">
      <c r="C78">
        <f>+C52+1</f>
        <v>9</v>
      </c>
      <c r="D78" t="str">
        <v>Other financial assets</v>
      </c>
    </row>
    <row r="79">
      <c r="D79" t="str">
        <v>Particulars</v>
      </c>
      <c r="J79" t="str">
        <v>As at</v>
      </c>
      <c r="L79" t="str">
        <v>As at</v>
      </c>
      <c r="N79" t="str">
        <f>N53</f>
        <v>As at</v>
      </c>
    </row>
    <row r="80">
      <c r="J80">
        <f>J54</f>
        <v>44651</v>
      </c>
      <c r="L80">
        <f>L54</f>
        <v>44286</v>
      </c>
      <c r="N80">
        <f>N54</f>
        <v>43921</v>
      </c>
    </row>
    <row r="81">
      <c r="D81" t="str">
        <v>Non - Current</v>
      </c>
    </row>
    <row r="82">
      <c r="D82" t="str">
        <v>Unsecured, considered good</v>
      </c>
    </row>
    <row r="83">
      <c r="A83" t="str">
        <v>Bank deposits with remaining maturity of more than 12 motnhs</v>
      </c>
      <c r="D83" t="str">
        <v>Bank deposits with original maturity of more than 12 months*</v>
      </c>
      <c r="J83">
        <f>SUMIFS('Summary TB'!E:E,'Summary TB'!$B:$B,'Notes 7-14'!$A83)</f>
        <v>0</v>
      </c>
      <c r="L83">
        <f>SUMIFS('Summary TB'!F:F,'Summary TB'!$B:$B,'Notes 7-14'!$A83)</f>
        <v>0</v>
      </c>
      <c r="N83">
        <f>SUMIFS('Summary TB'!G:G,'Summary TB'!$B:$B,'Notes 7-14'!$A83)</f>
        <v>0</v>
      </c>
    </row>
    <row r="84">
      <c r="D84" t="str">
        <v>Margin money depositi)&amp;(ii)</v>
      </c>
      <c r="J84">
        <f>SUMIFS('Summary TB'!E:E,'Summary TB'!$B:$B,'Notes 7-14'!$A84)</f>
        <v>0</v>
      </c>
      <c r="L84">
        <f>SUMIFS('Summary TB'!F:F,'Summary TB'!$B:$B,'Notes 7-14'!$A84)</f>
        <v>0</v>
      </c>
      <c r="N84">
        <f>SUMIFS('Summary TB'!G:G,'Summary TB'!$B:$B,'Notes 7-14'!$A84)</f>
        <v>0</v>
      </c>
    </row>
    <row r="85">
      <c r="A85" t="str">
        <v>Interest accrued but no due - others</v>
      </c>
      <c r="D85" t="str">
        <v>Interest accrued on deposits with banks</v>
      </c>
      <c r="J85">
        <f>SUMIFS('Summary TB'!E:E,'Summary TB'!$B:$B,'Notes 7-14'!$A85)</f>
        <v>0</v>
      </c>
      <c r="L85">
        <f>SUMIFS('Summary TB'!F:F,'Summary TB'!$B:$B,'Notes 7-14'!$A85)</f>
        <v>0</v>
      </c>
      <c r="N85">
        <f>SUMIFS('Summary TB'!G:G,'Summary TB'!$B:$B,'Notes 7-14'!$A85)</f>
        <v>0</v>
      </c>
    </row>
    <row r="86">
      <c r="A86" t="str">
        <v>Finance lease receivable</v>
      </c>
      <c r="D86" t="str">
        <v>Finance lease receivable</v>
      </c>
      <c r="J86">
        <f>SUMIFS('Summary TB'!E:E,'Summary TB'!$B:$B,'Notes 7-14'!$A86)</f>
        <v>0</v>
      </c>
      <c r="L86">
        <f>SUMIFS('Summary TB'!F:F,'Summary TB'!$B:$B,'Notes 7-14'!$A86)</f>
        <v>0</v>
      </c>
      <c r="N86">
        <f>SUMIFS('Summary TB'!G:G,'Summary TB'!$B:$B,'Notes 7-14'!$A86)</f>
        <v>0</v>
      </c>
    </row>
    <row r="87">
      <c r="D87" t="str">
        <v>Unbilled revenue</v>
      </c>
      <c r="J87">
        <f>SUMIFS('Summary TB'!E:E,'Summary TB'!$B:$B,'Notes 7-14'!$A87)</f>
        <v>0</v>
      </c>
      <c r="L87">
        <f>SUMIFS('Summary TB'!F:F,'Summary TB'!$B:$B,'Notes 7-14'!$A87)</f>
        <v>0</v>
      </c>
      <c r="N87">
        <f>SUMIFS('Summary TB'!G:G,'Summary TB'!$B:$B,'Notes 7-14'!$A87)</f>
        <v>0</v>
      </c>
    </row>
    <row r="88">
      <c r="A88" t="str">
        <v>Security deposits given  - Third parties - Non Current</v>
      </c>
      <c r="D88" t="str">
        <v>Security Deposits</v>
      </c>
      <c r="J88">
        <f>SUMIFS('Summary TB'!E:E,'Summary TB'!$B:$B,'Notes 7-14'!$A88)</f>
        <v>0</v>
      </c>
      <c r="L88">
        <f>SUMIFS('Summary TB'!F:F,'Summary TB'!$B:$B,'Notes 7-14'!$A88)</f>
        <v>0</v>
      </c>
      <c r="N88">
        <f>SUMIFS('Summary TB'!G:G,'Summary TB'!$B:$B,'Notes 7-14'!$A88)</f>
        <v>0</v>
      </c>
    </row>
    <row r="89">
      <c r="D89" t="str">
        <v>Advance to others</v>
      </c>
      <c r="J89">
        <f>SUMIFS('Summary TB'!E:E,'Summary TB'!$B:$B,'Notes 7-14'!$A89)</f>
        <v>0</v>
      </c>
      <c r="L89">
        <f>SUMIFS('Summary TB'!F:F,'Summary TB'!$B:$B,'Notes 7-14'!$A89)</f>
        <v>0</v>
      </c>
      <c r="N89">
        <f>SUMIFS('Summary TB'!G:G,'Summary TB'!$B:$B,'Notes 7-14'!$A89)</f>
        <v>0</v>
      </c>
    </row>
    <row r="90">
      <c r="D90" t="str">
        <v>Others</v>
      </c>
      <c r="J90">
        <f>SUMIFS('Summary TB'!E:E,'Summary TB'!$B:$B,'Notes 7-14'!$A90)</f>
        <v>0</v>
      </c>
      <c r="L90">
        <f>SUMIFS('Summary TB'!F:F,'Summary TB'!$B:$B,'Notes 7-14'!$A90)</f>
        <v>0</v>
      </c>
      <c r="N90">
        <f>SUMIFS('Summary TB'!G:G,'Summary TB'!$B:$B,'Notes 7-14'!$A90)</f>
        <v>0</v>
      </c>
    </row>
    <row r="91">
      <c r="J91">
        <f>SUM(J83:J90)</f>
        <v>0</v>
      </c>
      <c r="L91">
        <f>SUM(L83:L90)</f>
        <v>0</v>
      </c>
      <c r="N91">
        <f>SUM(N83:N90)</f>
        <v>0</v>
      </c>
    </row>
    <row r="93">
      <c r="D93" t="str">
        <v>*Includes margin money deposit held as:-</v>
      </c>
      <c r="N93">
        <f>IF(N$18="","",IFERROR(SUMIFS(INDEX(#REF!,0,MATCH(N$54,#REF!,0)),#REF!,$A93),))</f>
        <v>0</v>
      </c>
    </row>
    <row r="94">
      <c r="A94" t="str">
        <v>9010NCFAOTFD13EP</v>
      </c>
      <c r="D94" t="str">
        <v xml:space="preserve"> - against EPCG </v>
      </c>
      <c r="J94">
        <f>SUMIFS('Summary TB'!E:E,'Summary TB'!$B:$B,'Notes 7-14'!$A94)</f>
        <v>0</v>
      </c>
      <c r="L94">
        <f>SUMIFS('Summary TB'!F:F,'Summary TB'!$B:$B,'Notes 7-14'!$A94)</f>
        <v>0</v>
      </c>
      <c r="N94">
        <f>SUMIFS('Summary TB'!G:G,'Summary TB'!$B:$B,'Notes 7-14'!$A94)</f>
        <v>0</v>
      </c>
      <c r="O94" t="str">
        <v>This can be directly taken from TB summary. See if suits the purpose</v>
      </c>
    </row>
    <row r="95">
      <c r="A95" t="str">
        <v>9010NCFAOTFD13BR</v>
      </c>
      <c r="D95" t="str">
        <v xml:space="preserve"> - against borrowings from banks</v>
      </c>
      <c r="J95">
        <f>SUMIFS('Summary TB'!E:E,'Summary TB'!$B:$B,'Notes 7-14'!$A95)</f>
        <v>0</v>
      </c>
      <c r="L95">
        <f>SUMIFS('Summary TB'!F:F,'Summary TB'!$B:$B,'Notes 7-14'!$A95)</f>
        <v>0</v>
      </c>
      <c r="N95">
        <f>SUMIFS('Summary TB'!G:G,'Summary TB'!$B:$B,'Notes 7-14'!$A95)</f>
        <v>0</v>
      </c>
      <c r="O95" t="str">
        <v>This can be directly taken from TB summary. See if suits the purpose</v>
      </c>
    </row>
    <row r="97">
      <c r="D97" t="str">
        <v>Current</v>
      </c>
    </row>
    <row r="98">
      <c r="D98" t="str">
        <v>Unsecured, considered good</v>
      </c>
    </row>
    <row r="99">
      <c r="A99" t="str">
        <v>Recoverable from Subsidiary companies</v>
      </c>
      <c r="D99" t="str">
        <v>Interest accrued on loan to subsidiary companies</v>
      </c>
      <c r="J99">
        <f>SUMIFS('Summary TB'!E:E,'Summary TB'!$B:$B,'Notes 7-14'!$A99)</f>
        <v>0</v>
      </c>
      <c r="L99">
        <f>SUMIFS('Summary TB'!F:F,'Summary TB'!$B:$B,'Notes 7-14'!$A99)</f>
        <v>0</v>
      </c>
      <c r="N99">
        <f>SUMIFS('Summary TB'!G:G,'Summary TB'!$B:$B,'Notes 7-14'!$A99)</f>
        <v>0</v>
      </c>
    </row>
    <row r="100">
      <c r="A100" t="str">
        <v>Export incentives receivables</v>
      </c>
      <c r="D100" t="str">
        <v xml:space="preserve">Subsidy receivable </v>
      </c>
      <c r="J100">
        <f>SUMIFS('Summary TB'!E:E,'Summary TB'!$B:$B,'Notes 7-14'!$A100)</f>
        <v>0</v>
      </c>
      <c r="L100">
        <f>SUMIFS('Summary TB'!F:F,'Summary TB'!$B:$B,'Notes 7-14'!$A100)</f>
        <v>0</v>
      </c>
      <c r="N100">
        <f>SUMIFS('Summary TB'!G:G,'Summary TB'!$B:$B,'Notes 7-14'!$A100)</f>
        <v>0</v>
      </c>
    </row>
    <row r="101">
      <c r="A101" t="str">
        <v>Advance to others</v>
      </c>
      <c r="D101" t="str">
        <v>Other advances recoverable</v>
      </c>
      <c r="J101">
        <f>SUMIFS('Summary TB'!E:E,'Summary TB'!$B:$B,'Notes 7-14'!$A101)</f>
        <v>0</v>
      </c>
      <c r="L101">
        <f>SUMIFS('Summary TB'!F:F,'Summary TB'!$B:$B,'Notes 7-14'!$A101)</f>
        <v>0</v>
      </c>
      <c r="N101">
        <f>SUMIFS('Summary TB'!G:G,'Summary TB'!$B:$B,'Notes 7-14'!$A101)</f>
        <v>0</v>
      </c>
    </row>
    <row r="102">
      <c r="A102" t="str">
        <v>Interest accrued but no due - others</v>
      </c>
      <c r="D102" t="str">
        <v>Interest accrued on deposits with banks</v>
      </c>
      <c r="J102">
        <f>SUMIFS('Summary TB'!E:E,'Summary TB'!$B:$B,'Notes 7-14'!$A102)</f>
        <v>0</v>
      </c>
      <c r="L102">
        <f>SUMIFS('Summary TB'!F:F,'Summary TB'!$B:$B,'Notes 7-14'!$A102)</f>
        <v>0</v>
      </c>
      <c r="N102">
        <f>SUMIFS('Summary TB'!G:G,'Summary TB'!$B:$B,'Notes 7-14'!$A102)</f>
        <v>0</v>
      </c>
    </row>
    <row r="103">
      <c r="A103" t="str">
        <v>Security deposit given - Government Authorities - Current</v>
      </c>
      <c r="D103" t="str">
        <v>Security Deposits</v>
      </c>
      <c r="J103">
        <f>SUMIFS('Summary TB'!E:E,'Summary TB'!$B:$B,'Notes 7-14'!$A103)</f>
        <v>0</v>
      </c>
      <c r="L103">
        <f>SUMIFS('Summary TB'!F:F,'Summary TB'!$B:$B,'Notes 7-14'!$A103)</f>
        <v>0</v>
      </c>
      <c r="N103">
        <f>SUMIFS('Summary TB'!G:G,'Summary TB'!$B:$B,'Notes 7-14'!$A103)</f>
        <v>0</v>
      </c>
    </row>
    <row r="104">
      <c r="A104" t="str">
        <v>Unbilled revenue</v>
      </c>
      <c r="D104" t="str">
        <v>Unbilled revenue</v>
      </c>
      <c r="J104">
        <f>SUMIFS('Summary TB'!E:E,'Summary TB'!$B:$B,'Notes 7-14'!$A104)</f>
        <v>0</v>
      </c>
      <c r="L104">
        <f>SUMIFS('Summary TB'!F:F,'Summary TB'!$B:$B,'Notes 7-14'!$A104)</f>
        <v>0</v>
      </c>
      <c r="N104">
        <f>SUMIFS('Summary TB'!G:G,'Summary TB'!$B:$B,'Notes 7-14'!$A104)</f>
        <v>0</v>
      </c>
    </row>
    <row r="105">
      <c r="A105" t="str">
        <v>Advance to employees</v>
      </c>
      <c r="D105" t="str">
        <v>Advance to employees</v>
      </c>
      <c r="J105">
        <f>SUMIFS('Summary TB'!E:E,'Summary TB'!$B:$B,'Notes 7-14'!$A105)</f>
        <v>0</v>
      </c>
      <c r="L105">
        <f>SUMIFS('Summary TB'!F:F,'Summary TB'!$B:$B,'Notes 7-14'!$A105)</f>
        <v>0</v>
      </c>
      <c r="N105">
        <f>SUMIFS('Summary TB'!G:G,'Summary TB'!$B:$B,'Notes 7-14'!$A105)</f>
        <v>0</v>
      </c>
    </row>
    <row r="106">
      <c r="D106" t="str">
        <v>Others</v>
      </c>
      <c r="J106">
        <f>SUMIFS('Summary TB'!E:E,'Summary TB'!$B:$B,'Notes 7-14'!$A106)</f>
        <v>0</v>
      </c>
      <c r="L106">
        <f>SUMIFS('Summary TB'!F:F,'Summary TB'!$B:$B,'Notes 7-14'!$A106)</f>
        <v>0</v>
      </c>
      <c r="N106">
        <f>SUMIFS('Summary TB'!G:G,'Summary TB'!$B:$B,'Notes 7-14'!$A106)</f>
        <v>0</v>
      </c>
    </row>
    <row r="107">
      <c r="J107">
        <f>SUM(J99:J106)</f>
        <v>0</v>
      </c>
      <c r="L107">
        <f>SUM(L99:L106)</f>
        <v>0</v>
      </c>
      <c r="N107">
        <f>SUM(N99:N106)</f>
        <v>0</v>
      </c>
    </row>
    <row r="109">
      <c r="I109" t="str">
        <v>Total</v>
      </c>
      <c r="J109">
        <f>J91+J107</f>
        <v>0</v>
      </c>
      <c r="L109">
        <f>L91+L107</f>
        <v>0</v>
      </c>
      <c r="N109">
        <f>N91+N107</f>
        <v>0</v>
      </c>
    </row>
    <row r="111">
      <c r="D111" t="str">
        <v>1. It represents amount incurred on behalf of its subsidiary company in usual course of business. (Refer note 50 for further details).</v>
      </c>
    </row>
    <row r="112">
      <c r="D112" t="str">
        <v>2. The Company has complied with all the conditions attached to the grant and the receivables have been recognized with a reasonable assurance that the grants will be received.</v>
      </c>
    </row>
    <row r="113">
      <c r="D113" t="str">
        <v>3. Refer note 40 for disclosures of related party transactions.</v>
      </c>
    </row>
    <row r="115">
      <c r="C115">
        <f>C78+1</f>
        <v>10</v>
      </c>
      <c r="D115" t="str">
        <v>Non-current tax assets (net)</v>
      </c>
    </row>
    <row r="116">
      <c r="D116" t="str">
        <v>Particulars</v>
      </c>
      <c r="J116" t="str">
        <v>As at</v>
      </c>
      <c r="L116" t="str">
        <v>As at</v>
      </c>
      <c r="N116" t="str">
        <f>N123</f>
        <v>As at</v>
      </c>
    </row>
    <row r="117">
      <c r="J117">
        <f>J124</f>
        <v>44651</v>
      </c>
      <c r="L117">
        <f>L124</f>
        <v>44286</v>
      </c>
      <c r="N117">
        <f>N124</f>
        <v>43921</v>
      </c>
    </row>
    <row r="118">
      <c r="A118" t="str">
        <v>Income tax assets</v>
      </c>
      <c r="D118" t="str">
        <v>Advance income tax (net of provisions)</v>
      </c>
      <c r="J118">
        <f>SUMIFS('Summary TB'!E:E,'Summary TB'!$B:$B,'Notes 7-14'!$A118)</f>
        <v>0</v>
      </c>
      <c r="L118">
        <f>SUMIFS('Summary TB'!F:F,'Summary TB'!$B:$B,'Notes 7-14'!$A118)</f>
        <v>0</v>
      </c>
      <c r="N118">
        <f>SUMIFS('Summary TB'!G:G,'Summary TB'!$B:$B,'Notes 7-14'!$A118)</f>
        <v>0</v>
      </c>
    </row>
    <row r="120">
      <c r="I120" t="str">
        <v>Total</v>
      </c>
      <c r="J120">
        <f>SUM(J118:J119)</f>
        <v>0</v>
      </c>
      <c r="L120">
        <f>SUM(L118:L119)</f>
        <v>0</v>
      </c>
      <c r="N120">
        <f>SUM(N118:N119)</f>
        <v>0</v>
      </c>
    </row>
    <row r="122">
      <c r="C122">
        <f>+C115+1</f>
        <v>11</v>
      </c>
      <c r="D122" t="str">
        <v>Other Assets</v>
      </c>
    </row>
    <row r="123">
      <c r="D123" t="str">
        <v>Particulars</v>
      </c>
      <c r="J123" t="str">
        <v>As at</v>
      </c>
      <c r="L123" t="str">
        <v>As at</v>
      </c>
      <c r="N123" t="str">
        <f>N79</f>
        <v>As at</v>
      </c>
    </row>
    <row r="124">
      <c r="J124">
        <f>J80</f>
        <v>44651</v>
      </c>
      <c r="L124">
        <f>L80</f>
        <v>44286</v>
      </c>
      <c r="N124">
        <f>N80</f>
        <v>43921</v>
      </c>
    </row>
    <row r="125">
      <c r="D125" t="str">
        <v>Non - Current</v>
      </c>
    </row>
    <row r="126">
      <c r="D126" t="str">
        <v>(unsecured and considered good)</v>
      </c>
    </row>
    <row r="127">
      <c r="A127" t="str">
        <v>Capital advances - Considered good</v>
      </c>
      <c r="D127" t="str">
        <v>Capital Advance</v>
      </c>
      <c r="J127">
        <f>SUMIFS('Summary TB'!E:E,'Summary TB'!$B:$B,'Notes 7-14'!$A127)</f>
        <v>0</v>
      </c>
      <c r="L127">
        <f>SUMIFS('Summary TB'!F:F,'Summary TB'!$B:$B,'Notes 7-14'!$A127)</f>
        <v>0</v>
      </c>
      <c r="N127">
        <f>SUMIFS('Summary TB'!G:G,'Summary TB'!$B:$B,'Notes 7-14'!$A127)</f>
        <v>0</v>
      </c>
    </row>
    <row r="128">
      <c r="A128" t="str">
        <v>Prepaid Expenses - Non Current</v>
      </c>
      <c r="D128" t="str">
        <v>Prepaid expenses</v>
      </c>
      <c r="J128">
        <f>SUMIFS('Summary TB'!E:E,'Summary TB'!$B:$B,'Notes 7-14'!$A128)</f>
        <v>0</v>
      </c>
      <c r="L128">
        <f>SUMIFS('Summary TB'!F:F,'Summary TB'!$B:$B,'Notes 7-14'!$A128)</f>
        <v>0</v>
      </c>
      <c r="N128">
        <f>SUMIFS('Summary TB'!G:G,'Summary TB'!$B:$B,'Notes 7-14'!$A128)</f>
        <v>0</v>
      </c>
    </row>
    <row r="129">
      <c r="D129" t="str">
        <v>Balances with government authorities</v>
      </c>
      <c r="J129">
        <f>SUMIFS('Summary TB'!E:E,'Summary TB'!$B:$B,'Notes 7-14'!$A129)</f>
        <v>0</v>
      </c>
      <c r="L129">
        <f>SUMIFS('Summary TB'!F:F,'Summary TB'!$B:$B,'Notes 7-14'!$A129)</f>
        <v>0</v>
      </c>
      <c r="N129">
        <f>SUMIFS('Summary TB'!G:G,'Summary TB'!$B:$B,'Notes 7-14'!$A129)</f>
        <v>0</v>
      </c>
    </row>
    <row r="131">
      <c r="D131" t="str">
        <v>(unsecured and considered doubtful)</v>
      </c>
    </row>
    <row r="132">
      <c r="D132" t="str">
        <v>Capital Advance</v>
      </c>
      <c r="J132">
        <f>SUMIFS('Summary TB'!E:E,'Summary TB'!$B:$B,'Notes 7-14'!$A132)</f>
        <v>0</v>
      </c>
      <c r="L132">
        <f>SUMIFS('Summary TB'!F:F,'Summary TB'!$B:$B,'Notes 7-14'!$A132)</f>
        <v>0</v>
      </c>
      <c r="N132">
        <f>SUMIFS('Summary TB'!G:G,'Summary TB'!$B:$B,'Notes 7-14'!$A132)</f>
        <v>0</v>
      </c>
    </row>
    <row r="133">
      <c r="D133" t="str">
        <v>Less: Allowance for doubtful advances</v>
      </c>
      <c r="J133">
        <f>SUMIFS('Summary TB'!E:E,'Summary TB'!$B:$B,'Notes 7-14'!$A133)</f>
        <v>0</v>
      </c>
      <c r="L133">
        <f>SUMIFS('Summary TB'!F:F,'Summary TB'!$B:$B,'Notes 7-14'!$A133)</f>
        <v>0</v>
      </c>
      <c r="N133">
        <f>SUMIFS('Summary TB'!G:G,'Summary TB'!$B:$B,'Notes 7-14'!$A133)</f>
        <v>0</v>
      </c>
    </row>
    <row r="135">
      <c r="J135">
        <f>SUM(J127:J133)</f>
        <v>0</v>
      </c>
      <c r="L135">
        <f>SUM(L127:L133)</f>
        <v>0</v>
      </c>
      <c r="N135">
        <f>SUM(N127:N133)</f>
        <v>0</v>
      </c>
    </row>
    <row r="137">
      <c r="D137" t="str">
        <v>Current</v>
      </c>
    </row>
    <row r="138">
      <c r="D138" t="str">
        <v>(unsecured and considered good)</v>
      </c>
    </row>
    <row r="139">
      <c r="A139" t="str">
        <v>Advances to Vendors - Considered Good</v>
      </c>
      <c r="D139" t="str">
        <v>Advances to suppliers</v>
      </c>
      <c r="J139">
        <f>SUMIFS('Summary TB'!E:E,'Summary TB'!$B:$B,'Notes 7-14'!$A139)</f>
        <v>0</v>
      </c>
      <c r="L139">
        <f>SUMIFS('Summary TB'!F:F,'Summary TB'!$B:$B,'Notes 7-14'!$A139)</f>
        <v>0</v>
      </c>
      <c r="N139">
        <f>SUMIFS('Summary TB'!G:G,'Summary TB'!$B:$B,'Notes 7-14'!$A139)</f>
        <v>0</v>
      </c>
    </row>
    <row r="140">
      <c r="D140" t="str">
        <v xml:space="preserve">Services export incentive </v>
      </c>
      <c r="J140">
        <f>SUMIFS('Summary TB'!E:E,'Summary TB'!$B:$B,'Notes 7-14'!$A140)</f>
        <v>0</v>
      </c>
      <c r="L140">
        <f>SUMIFS('Summary TB'!F:F,'Summary TB'!$B:$B,'Notes 7-14'!$A140)</f>
        <v>0</v>
      </c>
      <c r="N140">
        <f>SUMIFS('Summary TB'!G:G,'Summary TB'!$B:$B,'Notes 7-14'!$A140)</f>
        <v>0</v>
      </c>
    </row>
    <row r="141">
      <c r="A141" t="str">
        <v>Prepaid expenses - Current</v>
      </c>
      <c r="D141" t="str">
        <v>Prepaid expenses</v>
      </c>
      <c r="J141">
        <f>SUMIFS('Summary TB'!E:E,'Summary TB'!$B:$B,'Notes 7-14'!$A141)</f>
        <v>0</v>
      </c>
      <c r="L141">
        <f>SUMIFS('Summary TB'!F:F,'Summary TB'!$B:$B,'Notes 7-14'!$A141)</f>
        <v>0</v>
      </c>
      <c r="N141">
        <f>SUMIFS('Summary TB'!G:G,'Summary TB'!$B:$B,'Notes 7-14'!$A141)</f>
        <v>0</v>
      </c>
    </row>
    <row r="142">
      <c r="A142" t="str">
        <v>Balances with Government authorities - Current</v>
      </c>
      <c r="D142" t="str">
        <v>Balances with statutory authorities</v>
      </c>
      <c r="J142">
        <f>SUMIFS('Summary TB'!E:E,'Summary TB'!$B:$B,'Notes 7-14'!$A142)</f>
        <v>0</v>
      </c>
      <c r="L142">
        <f>SUMIFS('Summary TB'!F:F,'Summary TB'!$B:$B,'Notes 7-14'!$A142)</f>
        <v>0</v>
      </c>
      <c r="N142">
        <f>SUMIFS('Summary TB'!G:G,'Summary TB'!$B:$B,'Notes 7-14'!$A142)</f>
        <v>0</v>
      </c>
    </row>
    <row r="144">
      <c r="D144" t="str">
        <v>(unsecured and considered doubtful)</v>
      </c>
    </row>
    <row r="145">
      <c r="A145" t="str">
        <v>Advances to Vendors - Considered Doubtful</v>
      </c>
      <c r="D145" t="str">
        <v>Advances to suppliers</v>
      </c>
      <c r="J145">
        <f>SUMIFS('Summary TB'!E:E,'Summary TB'!$B:$B,'Notes 7-14'!$A145)</f>
        <v>0</v>
      </c>
      <c r="L145">
        <f>SUMIFS('Summary TB'!F:F,'Summary TB'!$B:$B,'Notes 7-14'!$A145)</f>
        <v>0</v>
      </c>
      <c r="N145">
        <f>SUMIFS('Summary TB'!G:G,'Summary TB'!$B:$B,'Notes 7-14'!$A145)</f>
        <v>0</v>
      </c>
      <c r="O145" t="str">
        <v>try to link with manaul entry, if possible</v>
      </c>
    </row>
    <row r="146">
      <c r="A146" t="str">
        <v>Advances to Vendors - Provision for doubtful - Considered Doubtful</v>
      </c>
      <c r="D146" t="str">
        <v>Less: Allowance for doubtful advances</v>
      </c>
      <c r="J146">
        <f>SUMIFS('Summary TB'!E:E,'Summary TB'!$B:$B,'Notes 7-14'!$A146)</f>
        <v>0</v>
      </c>
      <c r="L146">
        <f>SUMIFS('Summary TB'!F:F,'Summary TB'!$B:$B,'Notes 7-14'!$A146)</f>
        <v>0</v>
      </c>
      <c r="N146">
        <f>SUMIFS('Summary TB'!G:G,'Summary TB'!$B:$B,'Notes 7-14'!$A146)</f>
        <v>0</v>
      </c>
    </row>
    <row r="148">
      <c r="J148">
        <f>SUM(J139:J146)</f>
        <v>0</v>
      </c>
      <c r="L148">
        <f>SUM(L139:L146)</f>
        <v>0</v>
      </c>
      <c r="N148">
        <f>SUM(N139:N146)</f>
        <v>0</v>
      </c>
    </row>
    <row r="150">
      <c r="I150" t="str">
        <v>Total</v>
      </c>
      <c r="J150">
        <f>J135+J148</f>
        <v>0</v>
      </c>
      <c r="L150">
        <f>L135+L148</f>
        <v>0</v>
      </c>
      <c r="N150">
        <f>N135+N148</f>
        <v>0</v>
      </c>
    </row>
    <row r="152">
      <c r="D152" t="str">
        <v>*All amounts are short-term. The net carrying value of other receivables is considered a reasonable approximation of fair value. All of the Company’s other receivables in the comparative periods have been reviewed for indicators of impairment.</v>
      </c>
    </row>
    <row r="154">
      <c r="C154">
        <f>+C122+1</f>
        <v>12</v>
      </c>
      <c r="D154" t="str">
        <v>Inventories</v>
      </c>
    </row>
    <row r="155">
      <c r="D155" t="str">
        <v>Particulars</v>
      </c>
      <c r="J155" t="str">
        <v>As at</v>
      </c>
      <c r="L155" t="str">
        <v>As at</v>
      </c>
      <c r="N155" t="str">
        <f>N116</f>
        <v>As at</v>
      </c>
    </row>
    <row r="156">
      <c r="J156">
        <f>J117</f>
        <v>44651</v>
      </c>
      <c r="L156">
        <f>L117</f>
        <v>44286</v>
      </c>
      <c r="N156">
        <f>N117</f>
        <v>43921</v>
      </c>
    </row>
    <row r="157">
      <c r="A157" t="str">
        <v>Stock in trade</v>
      </c>
      <c r="D157" t="str">
        <v>Traded goods</v>
      </c>
      <c r="J157">
        <f>SUMIFS('Summary TB'!E:E,'Summary TB'!$B:$B,'Notes 7-14'!$A157)</f>
        <v>0</v>
      </c>
      <c r="L157">
        <f>SUMIFS('Summary TB'!F:F,'Summary TB'!$B:$B,'Notes 7-14'!$A157)</f>
        <v>0</v>
      </c>
      <c r="N157">
        <f>SUMIFS('Summary TB'!G:G,'Summary TB'!$B:$B,'Notes 7-14'!$A157)</f>
        <v>0</v>
      </c>
    </row>
    <row r="158">
      <c r="A158" t="str">
        <v>Food and beverage (excluding liquor and wine) - Inventories</v>
      </c>
      <c r="D158" t="str">
        <v>Food and beverage (excluding liquor and wine)</v>
      </c>
      <c r="J158">
        <f>SUMIFS('Summary TB'!E:E,'Summary TB'!$B:$B,'Notes 7-14'!$A158)</f>
        <v>0</v>
      </c>
      <c r="L158">
        <f>SUMIFS('Summary TB'!F:F,'Summary TB'!$B:$B,'Notes 7-14'!$A158)</f>
        <v>0</v>
      </c>
      <c r="N158">
        <f>SUMIFS('Summary TB'!G:G,'Summary TB'!$B:$B,'Notes 7-14'!$A158)</f>
        <v>0</v>
      </c>
    </row>
    <row r="159">
      <c r="A159" t="str">
        <v>Liquor and wine - Inventories</v>
      </c>
      <c r="D159" t="str">
        <v>Liquor and wine</v>
      </c>
      <c r="J159">
        <f>SUMIFS('Summary TB'!E:E,'Summary TB'!$B:$B,'Notes 7-14'!$A159)</f>
        <v>0</v>
      </c>
      <c r="L159">
        <f>SUMIFS('Summary TB'!F:F,'Summary TB'!$B:$B,'Notes 7-14'!$A159)</f>
        <v>0</v>
      </c>
      <c r="N159">
        <f>SUMIFS('Summary TB'!G:G,'Summary TB'!$B:$B,'Notes 7-14'!$A159)</f>
        <v>0</v>
      </c>
    </row>
    <row r="160">
      <c r="A160" t="str">
        <v>Stores and spares (including Consumables)</v>
      </c>
      <c r="D160" t="str">
        <v>Stores and operating supplies</v>
      </c>
      <c r="J160">
        <f>SUMIFS('Summary TB'!E:E,'Summary TB'!$B:$B,'Notes 7-14'!$A160)</f>
        <v>0</v>
      </c>
      <c r="L160">
        <f>SUMIFS('Summary TB'!F:F,'Summary TB'!$B:$B,'Notes 7-14'!$A160)</f>
        <v>0</v>
      </c>
      <c r="N160">
        <f>SUMIFS('Summary TB'!G:G,'Summary TB'!$B:$B,'Notes 7-14'!$A160)</f>
        <v>0</v>
      </c>
    </row>
    <row r="161">
      <c r="D161" t="str">
        <v>Loose tools</v>
      </c>
      <c r="J161">
        <f>SUMIFS('Summary TB'!E:E,'Summary TB'!$B:$B,'Notes 7-14'!$A161)</f>
        <v>0</v>
      </c>
      <c r="L161">
        <f>SUMIFS('Summary TB'!F:F,'Summary TB'!$B:$B,'Notes 7-14'!$A161)</f>
        <v>0</v>
      </c>
      <c r="N161">
        <f>SUMIFS('Summary TB'!G:G,'Summary TB'!$B:$B,'Notes 7-14'!$A161)</f>
        <v>0</v>
      </c>
    </row>
    <row r="162">
      <c r="I162" t="str">
        <v>Total</v>
      </c>
      <c r="J162">
        <f>SUM(J157:J161)</f>
        <v>0</v>
      </c>
      <c r="L162">
        <f>SUM(L157:L161)</f>
        <v>0</v>
      </c>
      <c r="N162">
        <f>SUM(N157:N161)</f>
        <v>0</v>
      </c>
    </row>
    <row r="163">
      <c r="D163" t="str">
        <v>Notes:</v>
      </c>
    </row>
    <row r="164">
      <c r="C164" t="str">
        <v xml:space="preserve">(a) </v>
      </c>
      <c r="D164" t="str">
        <f>"Refer note "&amp;'Policies-Old'!B9&amp;"("&amp;'Policies-Old'!B99&amp;")"&amp;" for inventories valuation policy."</f>
        <v>Refer note 2(f) for inventories valuation policy.</v>
      </c>
    </row>
    <row r="166">
      <c r="C166" t="str">
        <v xml:space="preserve">(b) </v>
      </c>
      <c r="D166" t="str">
        <f>"Refer note no. "&amp;'Notes 18'!C5&amp; " for information on inventories pledged as security by Company against borrowings from banks."</f>
        <v>Refer note no. 18 for information on inventories pledged as security by Company against borrowings from banks.</v>
      </c>
    </row>
    <row r="168">
      <c r="C168">
        <f>+C154+1</f>
        <v>13</v>
      </c>
      <c r="D168" t="str">
        <v>Trade Receivables</v>
      </c>
    </row>
    <row r="169">
      <c r="D169" t="str">
        <v>Particulars</v>
      </c>
      <c r="J169" t="str">
        <v>As at</v>
      </c>
      <c r="L169" t="str">
        <v>As at</v>
      </c>
      <c r="N169" t="str">
        <f>N155</f>
        <v>As at</v>
      </c>
    </row>
    <row r="170">
      <c r="J170">
        <f>J156</f>
        <v>44651</v>
      </c>
      <c r="L170">
        <f>L156</f>
        <v>44286</v>
      </c>
      <c r="N170">
        <f>N156</f>
        <v>43921</v>
      </c>
    </row>
    <row r="171">
      <c r="D171" t="str">
        <v>Current</v>
      </c>
    </row>
    <row r="172">
      <c r="D172" t="str">
        <v>Secured, considered good</v>
      </c>
      <c r="J172">
        <f>SUMIFS('Summary TB'!E:E,'Summary TB'!$B:$B,'Notes 7-14'!$A172)</f>
        <v>0</v>
      </c>
      <c r="L172">
        <f>SUMIFS('Summary TB'!F:F,'Summary TB'!$B:$B,'Notes 7-14'!$A172)</f>
        <v>0</v>
      </c>
      <c r="N172">
        <f>SUMIFS('Summary TB'!G:G,'Summary TB'!$B:$B,'Notes 7-14'!$A172)</f>
        <v>0</v>
      </c>
    </row>
    <row r="173">
      <c r="A173" t="str">
        <v>Trade Receivables - Unsecured, considered good</v>
      </c>
      <c r="D173" t="str">
        <v>Unsecured, considered good</v>
      </c>
      <c r="J173">
        <f>SUMIFS('Summary TB'!E:E,'Summary TB'!$B:$B,'Notes 7-14'!$A173)</f>
        <v>0</v>
      </c>
      <c r="L173">
        <f>SUMIFS('Summary TB'!F:F,'Summary TB'!$B:$B,'Notes 7-14'!$A173)</f>
        <v>0</v>
      </c>
      <c r="N173">
        <f>SUMIFS('Summary TB'!G:G,'Summary TB'!$B:$B,'Notes 7-14'!$A173)</f>
        <v>0</v>
      </c>
    </row>
    <row r="174">
      <c r="A174" t="str">
        <v>Trade Receivables - Credit impaired - Unsecured, considered good</v>
      </c>
      <c r="D174" t="str">
        <v>Trade Receivables - credit impaired</v>
      </c>
      <c r="J174">
        <f>-J179</f>
        <v>0</v>
      </c>
      <c r="L174">
        <f>-L179</f>
        <v>0</v>
      </c>
      <c r="N174">
        <f>-N179</f>
        <v>0</v>
      </c>
    </row>
    <row r="175">
      <c r="J175">
        <f>SUM(J172:J174)</f>
        <v>0</v>
      </c>
      <c r="L175">
        <f>SUM(L172:L174)</f>
        <v>0</v>
      </c>
      <c r="N175">
        <f>SUM(N172:N174)</f>
        <v>0</v>
      </c>
    </row>
    <row r="176">
      <c r="D176" t="str">
        <v>Allowances for expected credit loss</v>
      </c>
    </row>
    <row r="177">
      <c r="D177" t="str">
        <v>Secured, considered good</v>
      </c>
      <c r="J177">
        <f>SUMIFS('Summary TB'!E:E,'Summary TB'!$B:$B,'Notes 7-14'!$A177)</f>
        <v>0</v>
      </c>
      <c r="L177">
        <f>SUMIFS('Summary TB'!F:F,'Summary TB'!$B:$B,'Notes 7-14'!$A177)</f>
        <v>0</v>
      </c>
      <c r="N177">
        <f>SUMIFS('Summary TB'!G:G,'Summary TB'!$B:$B,'Notes 7-14'!$A177)</f>
        <v>0</v>
      </c>
    </row>
    <row r="178">
      <c r="D178" t="str">
        <v>Unsecured, considered good</v>
      </c>
      <c r="J178">
        <f>SUMIFS('Summary TB'!E:E,'Summary TB'!$B:$B,'Notes 7-14'!$A178)</f>
        <v>0</v>
      </c>
      <c r="L178">
        <f>SUMIFS('Summary TB'!F:F,'Summary TB'!$B:$B,'Notes 7-14'!$A178)</f>
        <v>0</v>
      </c>
      <c r="N178">
        <f>SUMIFS('Summary TB'!G:G,'Summary TB'!$B:$B,'Notes 7-14'!$A178)</f>
        <v>0</v>
      </c>
    </row>
    <row r="179">
      <c r="A179" t="str">
        <v>Trade Receivables - Credit impaired - Provision for Doubtful Debts</v>
      </c>
      <c r="D179" t="str">
        <v>Trade Receivables - credit impaired</v>
      </c>
      <c r="J179">
        <f>SUMIFS('Summary TB'!E:E,'Summary TB'!$B:$B,'Notes 7-14'!$A179)</f>
        <v>0</v>
      </c>
      <c r="L179">
        <f>SUMIFS('Summary TB'!F:F,'Summary TB'!$B:$B,'Notes 7-14'!$A179)</f>
        <v>0</v>
      </c>
      <c r="N179">
        <f>SUMIFS('Summary TB'!G:G,'Summary TB'!$B:$B,'Notes 7-14'!$A179)</f>
        <v>0</v>
      </c>
    </row>
    <row r="180">
      <c r="I180" t="str">
        <v>Total</v>
      </c>
      <c r="J180">
        <f>SUM(J175:J179)</f>
        <v>0</v>
      </c>
      <c r="L180">
        <f>SUM(L175:L179)</f>
        <v>0</v>
      </c>
      <c r="N180">
        <f>SUM(N175:N179)</f>
        <v>0</v>
      </c>
    </row>
    <row r="182">
      <c r="D182" t="str">
        <v>Set out below is the movement in the impairment allowance of trade receivables:</v>
      </c>
    </row>
    <row r="183">
      <c r="D183" t="str">
        <v>Particulars</v>
      </c>
      <c r="J183" t="str">
        <v>As at</v>
      </c>
      <c r="L183" t="str">
        <v>As at</v>
      </c>
    </row>
    <row r="184">
      <c r="J184">
        <f>J170</f>
        <v>44651</v>
      </c>
      <c r="L184">
        <f>L170</f>
        <v>44286</v>
      </c>
    </row>
    <row r="185">
      <c r="D185" t="str">
        <v>Opening balance of allowances for expected credit loss</v>
      </c>
      <c r="J185">
        <f>L189</f>
        <v>0</v>
      </c>
      <c r="L185">
        <f>-N179</f>
        <v>0</v>
      </c>
    </row>
    <row r="186">
      <c r="D186" t="str">
        <v>Addition</v>
      </c>
      <c r="J186">
        <f>'Notes 26-31'!K55</f>
        <v>0</v>
      </c>
      <c r="L186">
        <f>'Notes 26-31'!$M$55</f>
        <v>0</v>
      </c>
    </row>
    <row r="187">
      <c r="D187" t="str">
        <v>Reversal</v>
      </c>
    </row>
    <row r="188">
      <c r="D188" t="str">
        <v>Utilization</v>
      </c>
      <c r="J188">
        <f>J189-J185-J186-J187</f>
        <v>0</v>
      </c>
      <c r="L188">
        <f>L189-L185-L186-L187</f>
        <v>0</v>
      </c>
    </row>
    <row r="189">
      <c r="D189" t="str">
        <v>Closing balance of impairment allowance</v>
      </c>
      <c r="J189">
        <f>-SUM(J178:J179)</f>
        <v>0</v>
      </c>
      <c r="L189">
        <f>-SUM(L178:L179)</f>
        <v>0</v>
      </c>
    </row>
    <row r="191">
      <c r="C191" t="str">
        <v>(i)</v>
      </c>
      <c r="D191" t="str">
        <v>All amounts are short-term. The net carrying value of trade receivables is considered a reasonable approximation of fair value.</v>
      </c>
    </row>
    <row r="192">
      <c r="C192" t="str">
        <v>(ii)</v>
      </c>
      <c r="D192" t="str">
        <v>All of the Company’s trade receivables in the comparative periods have been reviewed for indicators of impairment.</v>
      </c>
    </row>
    <row r="193">
      <c r="C193" t="str">
        <v>(iii)</v>
      </c>
      <c r="D193" t="str">
        <v>Trade receivable includes dues from directors or other officers of the Company or from private companies and firms in which Company's any director is a partner or director Refer note 40 for disclosures of related party transactions.</v>
      </c>
    </row>
    <row r="194">
      <c r="C194" t="str">
        <v>(iv)</v>
      </c>
      <c r="D194" t="str">
        <f>"Refer note "&amp;'Notes 18'!C5&amp;" for information on trade receivables pledged as security by Company against borrowings from banks."</f>
        <v>Refer note 18 for information on trade receivables pledged as security by Company against borrowings from banks.</v>
      </c>
    </row>
    <row r="195">
      <c r="C195" t="str">
        <v>(v)</v>
      </c>
      <c r="D195" t="str">
        <v>Refer Note 34 and 35 for fair value measurements and financial risk disclosures</v>
      </c>
    </row>
    <row r="196">
      <c r="C196" t="str">
        <v>(vi)</v>
      </c>
      <c r="D196" t="str">
        <v>Refer Note 38 for disclosures of assets held for sale.</v>
      </c>
    </row>
    <row r="198">
      <c r="A198">
        <f>J19</f>
        <v>44651</v>
      </c>
      <c r="D198" t="str">
        <f>"Trade receivables ageing schedule as at "&amp;TEXT(J170,"mmmm dd, yyy")</f>
        <v>Trade receivables ageing schedule as at March 31, 2022</v>
      </c>
    </row>
    <row r="199">
      <c r="D199" t="str">
        <v>Particulars</v>
      </c>
      <c r="E199" t="str">
        <v>Not due</v>
      </c>
      <c r="F199" t="str">
        <v>Outstanding for following periods from due date of payment</v>
      </c>
      <c r="K199" t="str">
        <v>Total</v>
      </c>
    </row>
    <row r="200">
      <c r="F200" t="str">
        <v>Less than 6 Months</v>
      </c>
      <c r="G200" t="str">
        <v>6 months to 1 year</v>
      </c>
      <c r="H200" t="str">
        <v>1-2 years</v>
      </c>
      <c r="I200" t="str">
        <v>2-3 years</v>
      </c>
      <c r="J200" t="str">
        <v>More than 3 years</v>
      </c>
    </row>
    <row r="201">
      <c r="D201" t="str">
        <v>Undisputed trade receivables</v>
      </c>
    </row>
    <row r="202">
      <c r="C202" t="str">
        <v>(i)</v>
      </c>
      <c r="D202" t="str">
        <v>Trade receivables – considered good</v>
      </c>
      <c r="E202">
        <f>SUMIFS('Summary OI'!$F:$F,'Summary OI'!$B:$B,E1)</f>
        <v>0</v>
      </c>
      <c r="F202">
        <f>SUMIFS('Summary OI'!$F:$F,'Summary OI'!$B:$B,F1)</f>
        <v>0</v>
      </c>
      <c r="G202">
        <f>SUMIFS('Summary OI'!$F:$F,'Summary OI'!$B:$B,G1)</f>
        <v>0</v>
      </c>
      <c r="H202">
        <f>SUMIFS('Summary OI'!$F:$F,'Summary OI'!$B:$B,H1)</f>
        <v>0</v>
      </c>
      <c r="I202">
        <f>SUMIFS('Summary OI'!$F:$F,'Summary OI'!$B:$B,I1)</f>
        <v>0</v>
      </c>
      <c r="J202">
        <f>SUMIFS('Summary OI'!$F:$F,'Summary OI'!$B:$B,J1)</f>
        <v>0</v>
      </c>
      <c r="K202">
        <f>SUM(E202:J202)</f>
        <v>0</v>
      </c>
    </row>
    <row r="203">
      <c r="C203" t="str">
        <v>(ii)</v>
      </c>
      <c r="D203" t="str">
        <v>Trade Receivables – credit impaired</v>
      </c>
      <c r="E203">
        <f>SUMIFS('Summary OI'!$F:$F,'Summary OI'!$B:$B,E2)</f>
        <v>0</v>
      </c>
      <c r="F203">
        <f>SUMIFS('Summary OI'!$F:$F,'Summary OI'!$B:$B,F2)</f>
        <v>0</v>
      </c>
      <c r="G203">
        <f>SUMIFS('Summary OI'!$F:$F,'Summary OI'!$B:$B,G2)</f>
        <v>0</v>
      </c>
      <c r="H203">
        <f>SUMIFS('Summary OI'!$F:$F,'Summary OI'!$B:$B,H2)</f>
        <v>0</v>
      </c>
      <c r="I203">
        <f>SUMIFS('Summary OI'!$F:$F,'Summary OI'!$B:$B,I2)</f>
        <v>0</v>
      </c>
      <c r="J203">
        <f>SUMIFS('Summary OI'!$F:$F,'Summary OI'!$B:$B,J2)</f>
        <v>0</v>
      </c>
      <c r="K203">
        <f>SUM(E203:J203)</f>
        <v>0</v>
      </c>
    </row>
    <row r="205">
      <c r="D205" t="str">
        <v>Disputed trade receivables</v>
      </c>
    </row>
    <row r="206">
      <c r="C206" t="str">
        <v>(iii)</v>
      </c>
      <c r="D206" t="str">
        <v>Trade receivables – considered good</v>
      </c>
      <c r="E206">
        <f>SUMIFS('Summary OI'!$F:$F,'Summary OI'!$B:$B,E3)</f>
        <v>0</v>
      </c>
      <c r="F206">
        <f>SUMIFS('Summary OI'!$F:$F,'Summary OI'!$B:$B,F3)</f>
        <v>0</v>
      </c>
      <c r="G206">
        <f>SUMIFS('Summary OI'!$F:$F,'Summary OI'!$B:$B,G3)</f>
        <v>0</v>
      </c>
      <c r="H206">
        <f>SUMIFS('Summary OI'!$F:$F,'Summary OI'!$B:$B,H3)</f>
        <v>0</v>
      </c>
      <c r="I206">
        <f>SUMIFS('Summary OI'!$F:$F,'Summary OI'!$B:$B,I3)</f>
        <v>0</v>
      </c>
      <c r="J206">
        <f>SUMIFS('Summary OI'!$F:$F,'Summary OI'!$B:$B,J3)</f>
        <v>0</v>
      </c>
      <c r="L206">
        <f>SUM(E206:K206)</f>
        <v>0</v>
      </c>
    </row>
    <row r="207">
      <c r="C207" t="str">
        <v>(iv)</v>
      </c>
      <c r="D207" t="str">
        <v>Trade Receivables – credit impaired</v>
      </c>
      <c r="E207">
        <f>SUMIFS('Summary OI'!$F:$F,'Summary OI'!$B:$B,E4)</f>
        <v>0</v>
      </c>
      <c r="F207">
        <f>SUMIFS('Summary OI'!$F:$F,'Summary OI'!$B:$B,F4)</f>
        <v>0</v>
      </c>
      <c r="G207">
        <f>SUMIFS('Summary OI'!$F:$F,'Summary OI'!$B:$B,G4)</f>
        <v>0</v>
      </c>
      <c r="H207">
        <f>SUMIFS('Summary OI'!$F:$F,'Summary OI'!$B:$B,H4)</f>
        <v>0</v>
      </c>
      <c r="I207">
        <f>SUMIFS('Summary OI'!$F:$F,'Summary OI'!$B:$B,I4)</f>
        <v>0</v>
      </c>
      <c r="J207">
        <f>SUMIFS('Summary OI'!$F:$F,'Summary OI'!$B:$B,J4)</f>
        <v>0</v>
      </c>
      <c r="L207">
        <f>SUM(E207:K207)</f>
        <v>0</v>
      </c>
    </row>
    <row r="209">
      <c r="D209" t="str">
        <v>Total trade receivables</v>
      </c>
      <c r="E209">
        <f>SUM(E202:E208)</f>
        <v>0</v>
      </c>
      <c r="F209">
        <f>SUM(F202:F208)</f>
        <v>0</v>
      </c>
      <c r="G209">
        <f>SUM(G202:G208)</f>
        <v>0</v>
      </c>
      <c r="H209">
        <f>SUM(H202:H208)</f>
        <v>0</v>
      </c>
      <c r="I209">
        <f>SUM(I202:I208)</f>
        <v>0</v>
      </c>
      <c r="J209">
        <f>SUM(J202:J208)</f>
        <v>0</v>
      </c>
      <c r="K209">
        <f>SUM(K202:L208)</f>
        <v>0</v>
      </c>
    </row>
    <row r="211">
      <c r="A211">
        <f>L19</f>
        <v>44286</v>
      </c>
      <c r="D211" t="str">
        <f>"Trade receivables ageing schedule as at "&amp;TEXT(L170,"mmmm dd, yyy")</f>
        <v>Trade receivables ageing schedule as at March 31, 2021</v>
      </c>
    </row>
    <row r="212">
      <c r="D212" t="str">
        <v>Particulars</v>
      </c>
      <c r="E212" t="str">
        <v>Not due</v>
      </c>
      <c r="F212" t="str">
        <v>Outstanding for following periods from due date of payment</v>
      </c>
      <c r="K212" t="str">
        <v>Total</v>
      </c>
    </row>
    <row r="213">
      <c r="F213" t="str">
        <v>Less than 6 Months</v>
      </c>
      <c r="G213" t="str">
        <v>6 months to 1 year</v>
      </c>
      <c r="H213" t="str">
        <v>1-2 years</v>
      </c>
      <c r="I213" t="str">
        <v>2-3 years</v>
      </c>
      <c r="J213" t="str">
        <v>More than 3 years</v>
      </c>
    </row>
    <row r="214">
      <c r="D214" t="str">
        <v>Undisputed trade receivables</v>
      </c>
    </row>
    <row r="215">
      <c r="C215" t="str">
        <v>(i)</v>
      </c>
      <c r="D215" t="str">
        <v>Trade receivables – considered good</v>
      </c>
      <c r="E215">
        <f>SUMIFS('Summary OI'!$G:$G,'Summary OI'!$B:$B,E1)</f>
        <v>0</v>
      </c>
      <c r="F215">
        <f>SUMIFS('Summary OI'!$G:$G,'Summary OI'!$B:$B,F1)</f>
        <v>0</v>
      </c>
      <c r="G215">
        <f>SUMIFS('Summary OI'!$G:$G,'Summary OI'!$B:$B,G1)</f>
        <v>0</v>
      </c>
      <c r="H215">
        <f>SUMIFS('Summary OI'!$G:$G,'Summary OI'!$B:$B,H1)</f>
        <v>0</v>
      </c>
      <c r="I215">
        <f>SUMIFS('Summary OI'!$G:$G,'Summary OI'!$B:$B,I1)</f>
        <v>0</v>
      </c>
      <c r="J215">
        <f>SUMIFS('Summary OI'!$G:$G,'Summary OI'!$B:$B,J1)</f>
        <v>0</v>
      </c>
      <c r="L215">
        <f>SUM(E215:J215)</f>
        <v>0</v>
      </c>
    </row>
    <row r="216">
      <c r="C216" t="str">
        <v>(ii)</v>
      </c>
      <c r="D216" t="str">
        <v>Trade Receivables – credit impaired</v>
      </c>
      <c r="E216">
        <f>SUMIFS('Summary OI'!$G:$G,'Summary OI'!$B:$B,E2)</f>
        <v>0</v>
      </c>
      <c r="F216">
        <f>SUMIFS('Summary OI'!$G:$G,'Summary OI'!$B:$B,F2)</f>
        <v>0</v>
      </c>
      <c r="G216">
        <f>SUMIFS('Summary OI'!$G:$G,'Summary OI'!$B:$B,G2)</f>
        <v>0</v>
      </c>
      <c r="H216">
        <f>SUMIFS('Summary OI'!$G:$G,'Summary OI'!$B:$B,H2)</f>
        <v>0</v>
      </c>
      <c r="I216">
        <f>SUMIFS('Summary OI'!$G:$G,'Summary OI'!$B:$B,I2)</f>
        <v>0</v>
      </c>
      <c r="J216">
        <f>SUMIFS('Summary OI'!$G:$G,'Summary OI'!$B:$B,J2)</f>
        <v>0</v>
      </c>
      <c r="L216">
        <f>SUM(E216:J216)</f>
        <v>0</v>
      </c>
    </row>
    <row r="218">
      <c r="D218" t="str">
        <v>Disputed trade receivables</v>
      </c>
    </row>
    <row r="219">
      <c r="C219" t="str">
        <v>(iii)</v>
      </c>
      <c r="D219" t="str">
        <v>Trade receivables – considered good</v>
      </c>
      <c r="E219">
        <f>SUMIFS('Summary OI'!$G:$G,'Summary OI'!$B:$B,E3)</f>
        <v>0</v>
      </c>
      <c r="F219">
        <f>SUMIFS('Summary OI'!$G:$G,'Summary OI'!$B:$B,F3)</f>
        <v>0</v>
      </c>
      <c r="G219">
        <f>SUMIFS('Summary OI'!$G:$G,'Summary OI'!$B:$B,G3)</f>
        <v>0</v>
      </c>
      <c r="H219">
        <f>SUMIFS('Summary OI'!$G:$G,'Summary OI'!$B:$B,H3)</f>
        <v>0</v>
      </c>
      <c r="I219">
        <f>SUMIFS('Summary OI'!$G:$G,'Summary OI'!$B:$B,I3)</f>
        <v>0</v>
      </c>
      <c r="J219">
        <f>SUMIFS('Summary OI'!$G:$G,'Summary OI'!$B:$B,J3)</f>
        <v>0</v>
      </c>
      <c r="L219">
        <f>SUM(E219:J219)</f>
        <v>0</v>
      </c>
    </row>
    <row r="220">
      <c r="C220" t="str">
        <v>(iv)</v>
      </c>
      <c r="D220" t="str">
        <v>Trade Receivables – credit impaired</v>
      </c>
      <c r="E220">
        <f>SUMIFS('Summary OI'!$G:$G,'Summary OI'!$B:$B,E4)</f>
        <v>0</v>
      </c>
      <c r="F220">
        <f>SUMIFS('Summary OI'!$G:$G,'Summary OI'!$B:$B,F4)</f>
        <v>0</v>
      </c>
      <c r="G220">
        <f>SUMIFS('Summary OI'!$G:$G,'Summary OI'!$B:$B,G4)</f>
        <v>0</v>
      </c>
      <c r="H220">
        <f>SUMIFS('Summary OI'!$G:$G,'Summary OI'!$B:$B,H4)</f>
        <v>0</v>
      </c>
      <c r="I220">
        <f>SUMIFS('Summary OI'!$G:$G,'Summary OI'!$B:$B,I4)</f>
        <v>0</v>
      </c>
      <c r="J220">
        <f>SUMIFS('Summary OI'!$G:$G,'Summary OI'!$B:$B,J4)</f>
        <v>0</v>
      </c>
      <c r="L220">
        <f>SUM(E220:J220)</f>
        <v>0</v>
      </c>
    </row>
    <row r="221">
      <c r="D221" t="str">
        <v>Total trade receivables</v>
      </c>
      <c r="E221">
        <f>SUM(E215:E220)</f>
        <v>0</v>
      </c>
      <c r="F221">
        <f>SUM(F215:F220)</f>
        <v>0</v>
      </c>
      <c r="G221">
        <f>SUM(G215:G220)</f>
        <v>0</v>
      </c>
      <c r="H221">
        <f>SUM(H215:H220)</f>
        <v>0</v>
      </c>
      <c r="I221">
        <f>SUM(I215:I220)</f>
        <v>0</v>
      </c>
      <c r="J221">
        <f>SUM(J215:J220)</f>
        <v>0</v>
      </c>
      <c r="K221">
        <f>SUM(K215:L220)</f>
        <v>0</v>
      </c>
    </row>
    <row r="223">
      <c r="A223">
        <f>N19</f>
        <v>43921</v>
      </c>
      <c r="D223" t="str">
        <f>"Trade receivables ageing schedule as at "&amp;TEXT(N170,"mmmm dd, yyy")</f>
        <v>Trade receivables ageing schedule as at March 31, 2020</v>
      </c>
    </row>
    <row r="224">
      <c r="D224" t="str">
        <v>Particulars</v>
      </c>
      <c r="E224" t="str">
        <v>Not due</v>
      </c>
      <c r="F224" t="str">
        <v>Outstanding for following periods from due date of payment</v>
      </c>
      <c r="K224" t="str">
        <v>Total</v>
      </c>
    </row>
    <row r="225">
      <c r="F225" t="str">
        <v>Less than 6 Months</v>
      </c>
      <c r="G225" t="str">
        <v>6 months to 1 year</v>
      </c>
      <c r="H225" t="str">
        <v>1-2 years</v>
      </c>
      <c r="I225" t="str">
        <v>2-3 years</v>
      </c>
      <c r="J225" t="str">
        <v>More than 3 years</v>
      </c>
    </row>
    <row r="226">
      <c r="D226" t="str">
        <v>Undisputed trade receivables</v>
      </c>
    </row>
    <row r="227">
      <c r="C227" t="str">
        <v>(i)</v>
      </c>
      <c r="D227" t="str">
        <v>Trade receivables – considered good</v>
      </c>
      <c r="E227">
        <f>SUMIFS('Summary OI'!$H:$H,'Summary OI'!$B:$B,E1)</f>
        <v>0</v>
      </c>
      <c r="F227">
        <f>SUMIFS('Summary OI'!$H:$H,'Summary OI'!$B:$B,F1)</f>
        <v>0</v>
      </c>
      <c r="G227">
        <f>SUMIFS('Summary OI'!$H:$H,'Summary OI'!$B:$B,G1)</f>
        <v>0</v>
      </c>
      <c r="H227">
        <f>SUMIFS('Summary OI'!$H:$H,'Summary OI'!$B:$B,H1)</f>
        <v>0</v>
      </c>
      <c r="I227">
        <f>SUMIFS('Summary OI'!$H:$H,'Summary OI'!$B:$B,I1)</f>
        <v>0</v>
      </c>
      <c r="J227">
        <f>SUMIFS('Summary OI'!$H:$H,'Summary OI'!$B:$B,J1)</f>
        <v>0</v>
      </c>
      <c r="L227">
        <f>SUM(E227:J227)</f>
        <v>0</v>
      </c>
    </row>
    <row r="228">
      <c r="C228" t="str">
        <v>(ii)</v>
      </c>
      <c r="D228" t="str">
        <v>Trade Receivables – credit impaired</v>
      </c>
      <c r="E228">
        <f>SUMIFS('Summary OI'!$H:$H,'Summary OI'!$B:$B,E2)</f>
        <v>0</v>
      </c>
      <c r="F228">
        <f>SUMIFS('Summary OI'!$H:$H,'Summary OI'!$B:$B,F2)</f>
        <v>0</v>
      </c>
      <c r="G228">
        <f>SUMIFS('Summary OI'!$H:$H,'Summary OI'!$B:$B,G2)</f>
        <v>0</v>
      </c>
      <c r="H228">
        <f>SUMIFS('Summary OI'!$H:$H,'Summary OI'!$B:$B,H2)</f>
        <v>0</v>
      </c>
      <c r="I228">
        <f>SUMIFS('Summary OI'!$H:$H,'Summary OI'!$B:$B,I2)</f>
        <v>0</v>
      </c>
      <c r="J228">
        <f>SUMIFS('Summary OI'!$H:$H,'Summary OI'!$B:$B,J2)</f>
        <v>0</v>
      </c>
      <c r="L228">
        <f>SUM(E228:J228)</f>
        <v>0</v>
      </c>
    </row>
    <row r="230">
      <c r="D230" t="str">
        <v>Disputed trade receivables</v>
      </c>
    </row>
    <row r="231">
      <c r="C231" t="str">
        <v>(iii)</v>
      </c>
      <c r="D231" t="str">
        <v>Trade receivables – considered good</v>
      </c>
      <c r="E231">
        <f>SUMIFS('Summary OI'!$H:$H,'Summary OI'!$B:$B,E3)</f>
        <v>0</v>
      </c>
      <c r="F231">
        <f>SUMIFS('Summary OI'!$H:$H,'Summary OI'!$B:$B,F3)</f>
        <v>0</v>
      </c>
      <c r="G231">
        <f>SUMIFS('Summary OI'!$H:$H,'Summary OI'!$B:$B,G3)</f>
        <v>0</v>
      </c>
      <c r="H231">
        <f>SUMIFS('Summary OI'!$H:$H,'Summary OI'!$B:$B,H3)</f>
        <v>0</v>
      </c>
      <c r="I231">
        <f>SUMIFS('Summary OI'!$H:$H,'Summary OI'!$B:$B,I3)</f>
        <v>0</v>
      </c>
      <c r="J231">
        <f>SUMIFS('Summary OI'!$H:$H,'Summary OI'!$B:$B,J3)</f>
        <v>0</v>
      </c>
      <c r="L231">
        <f>SUM(E231:J231)</f>
        <v>0</v>
      </c>
    </row>
    <row r="232">
      <c r="C232" t="str">
        <v>(iv)</v>
      </c>
      <c r="D232" t="str">
        <v>Trade Receivables – credit impaired</v>
      </c>
      <c r="E232">
        <f>SUMIFS('Summary OI'!$H:$H,'Summary OI'!$B:$B,E4)</f>
        <v>0</v>
      </c>
      <c r="F232">
        <f>SUMIFS('Summary OI'!$H:$H,'Summary OI'!$B:$B,F4)</f>
        <v>0</v>
      </c>
      <c r="G232">
        <f>SUMIFS('Summary OI'!$H:$H,'Summary OI'!$B:$B,G4)</f>
        <v>0</v>
      </c>
      <c r="H232">
        <f>SUMIFS('Summary OI'!$H:$H,'Summary OI'!$B:$B,H4)</f>
        <v>0</v>
      </c>
      <c r="I232">
        <f>SUMIFS('Summary OI'!$H:$H,'Summary OI'!$B:$B,I4)</f>
        <v>0</v>
      </c>
      <c r="J232">
        <f>SUMIFS('Summary OI'!$H:$H,'Summary OI'!$B:$B,J4)</f>
        <v>0</v>
      </c>
      <c r="L232">
        <f>SUM(E232:J232)</f>
        <v>0</v>
      </c>
    </row>
    <row r="233">
      <c r="D233" t="str">
        <v>Total trade receivables</v>
      </c>
      <c r="E233">
        <f>SUM(E227:E232)</f>
        <v>0</v>
      </c>
      <c r="F233">
        <f>SUM(F227:F232)</f>
        <v>0</v>
      </c>
      <c r="G233">
        <f>SUM(G227:G232)</f>
        <v>0</v>
      </c>
      <c r="H233">
        <f>SUM(H227:H232)</f>
        <v>0</v>
      </c>
      <c r="I233">
        <f>SUM(I227:I232)</f>
        <v>0</v>
      </c>
      <c r="J233">
        <f>SUM(J227:J232)</f>
        <v>0</v>
      </c>
      <c r="K233">
        <f>SUM(K227:L232)</f>
        <v>0</v>
      </c>
    </row>
    <row r="235">
      <c r="C235">
        <f>+C168+1</f>
        <v>14</v>
      </c>
      <c r="D235" t="str">
        <v>Cash and Cash Equivalents</v>
      </c>
    </row>
    <row r="236">
      <c r="D236" t="str">
        <v>Particulars</v>
      </c>
      <c r="J236" t="str">
        <v>As at</v>
      </c>
      <c r="L236" t="str">
        <v>As at</v>
      </c>
      <c r="N236" t="str">
        <f>N169</f>
        <v>As at</v>
      </c>
    </row>
    <row r="237">
      <c r="J237">
        <f>J170</f>
        <v>44651</v>
      </c>
      <c r="L237">
        <f>L170</f>
        <v>44286</v>
      </c>
      <c r="N237">
        <f>N170</f>
        <v>43921</v>
      </c>
    </row>
    <row r="239">
      <c r="A239" t="str">
        <v>Cash in hand</v>
      </c>
      <c r="D239" t="str">
        <v>Cash in hand</v>
      </c>
      <c r="J239">
        <f>SUMIFS('Summary TB'!E:E,'Summary TB'!$B:$B,'Notes 7-14'!$A239)</f>
        <v>0</v>
      </c>
      <c r="L239">
        <f>SUMIFS('Summary TB'!F:F,'Summary TB'!$B:$B,'Notes 7-14'!$A239)</f>
        <v>0</v>
      </c>
      <c r="N239">
        <f>SUMIFS('Summary TB'!G:G,'Summary TB'!$B:$B,'Notes 7-14'!$A239)</f>
        <v>0</v>
      </c>
    </row>
    <row r="240">
      <c r="D240" t="str">
        <v>Balances with banks:-</v>
      </c>
    </row>
    <row r="241">
      <c r="A241" t="str">
        <v>Current account in bank</v>
      </c>
      <c r="D241" t="str">
        <v>- in current Accounts</v>
      </c>
      <c r="J241">
        <f>SUMIFS('Summary TB'!E:E,'Summary TB'!$B:$B,'Notes 7-14'!$A241)</f>
        <v>0</v>
      </c>
      <c r="L241">
        <f>SUMIFS('Summary TB'!F:F,'Summary TB'!$B:$B,'Notes 7-14'!$A241)</f>
        <v>0</v>
      </c>
      <c r="N241">
        <f>SUMIFS('Summary TB'!G:G,'Summary TB'!$B:$B,'Notes 7-14'!$A241)</f>
        <v>0</v>
      </c>
    </row>
    <row r="242">
      <c r="A242" t="str">
        <v>Exchange earners foreign currency account in bank</v>
      </c>
      <c r="D242" t="str">
        <v>- Exchange earners foreign currency account (EEFC)</v>
      </c>
      <c r="J242">
        <f>SUMIFS('Summary TB'!E:E,'Summary TB'!$B:$B,'Notes 7-14'!$A242)</f>
        <v>0</v>
      </c>
      <c r="L242">
        <f>SUMIFS('Summary TB'!F:F,'Summary TB'!$B:$B,'Notes 7-14'!$A242)</f>
        <v>0</v>
      </c>
      <c r="N242">
        <f>SUMIFS('Summary TB'!G:G,'Summary TB'!$B:$B,'Notes 7-14'!$A242)</f>
        <v>0</v>
      </c>
    </row>
    <row r="243">
      <c r="A243" t="str">
        <v>Bank deposits with original maturity of upto three months</v>
      </c>
      <c r="D243" t="str">
        <v>- deposits with original maturity of upto three months from reporting date</v>
      </c>
      <c r="J243">
        <f>SUMIFS('Summary TB'!E:E,'Summary TB'!$B:$B,'Notes 7-14'!$A243)</f>
        <v>0</v>
      </c>
      <c r="L243">
        <f>SUMIFS('Summary TB'!F:F,'Summary TB'!$B:$B,'Notes 7-14'!$A243)</f>
        <v>0</v>
      </c>
      <c r="N243">
        <f>SUMIFS('Summary TB'!G:G,'Summary TB'!$B:$B,'Notes 7-14'!$A243)</f>
        <v>0</v>
      </c>
    </row>
    <row r="244">
      <c r="A244" t="str">
        <v>Cheques, drafts on hand including remittances in transit</v>
      </c>
      <c r="D244" t="str">
        <v>Cheques/drafts on hand</v>
      </c>
      <c r="J244">
        <f>SUMIFS('Summary TB'!E:E,'Summary TB'!$B:$B,'Notes 7-14'!$A244)</f>
        <v>0</v>
      </c>
      <c r="L244">
        <f>SUMIFS('Summary TB'!F:F,'Summary TB'!$B:$B,'Notes 7-14'!$A244)</f>
        <v>0</v>
      </c>
      <c r="N244">
        <f>SUMIFS('Summary TB'!G:G,'Summary TB'!$B:$B,'Notes 7-14'!$A244)</f>
        <v>0</v>
      </c>
    </row>
    <row r="245">
      <c r="I245" t="str">
        <v>Total</v>
      </c>
      <c r="J245">
        <f>SUM(J239:J244)</f>
        <v>0</v>
      </c>
      <c r="L245">
        <f>SUM(L239:L244)</f>
        <v>0</v>
      </c>
      <c r="N245">
        <f>SUM(N239:N243)</f>
        <v>0</v>
      </c>
    </row>
    <row r="247">
      <c r="A247" t="str">
        <v>9030CLBRUB010000</v>
      </c>
      <c r="D247" t="str">
        <v>The Company has undrawn committed borrowings facilities for Rs 0 lacs (31 March 2022: Rs 460000000 lacs) as at reporting date.</v>
      </c>
    </row>
    <row r="249">
      <c r="C249">
        <f>C235+1</f>
        <v>15</v>
      </c>
      <c r="D249" t="str">
        <v>Other bank balances</v>
      </c>
    </row>
    <row r="250">
      <c r="D250" t="str">
        <v>Particulars</v>
      </c>
      <c r="J250" t="str">
        <v>As at</v>
      </c>
      <c r="L250" t="str">
        <v>As at</v>
      </c>
      <c r="N250" t="str">
        <f>N236</f>
        <v>As at</v>
      </c>
    </row>
    <row r="251">
      <c r="J251">
        <f>J237</f>
        <v>44651</v>
      </c>
      <c r="L251">
        <f>L237</f>
        <v>44286</v>
      </c>
      <c r="N251">
        <f>N237</f>
        <v>43921</v>
      </c>
    </row>
    <row r="252">
      <c r="A252" t="str">
        <v>Bank deposits with original maturity of more than three months but upto twelve months</v>
      </c>
      <c r="D252" t="str">
        <v>Fixed deposits with original maturity of more than three months but remaining maturity of upto twelve months(i)</v>
      </c>
      <c r="J252">
        <f>SUMIFS('Summary TB'!E:E,'Summary TB'!$B:$B,'Notes 7-14'!$A252)</f>
        <v>0</v>
      </c>
      <c r="L252">
        <f>SUMIFS('Summary TB'!F:F,'Summary TB'!$B:$B,'Notes 7-14'!$A252)</f>
        <v>0</v>
      </c>
      <c r="N252">
        <f>SUMIFS('Summary TB'!G:G,'Summary TB'!$B:$B,'Notes 7-14'!$A252)</f>
        <v>0</v>
      </c>
    </row>
    <row r="253">
      <c r="A253" t="str">
        <v>Dividend account in bank</v>
      </c>
      <c r="D253" t="str">
        <v xml:space="preserve"> Unpaid dividend account</v>
      </c>
      <c r="J253">
        <f>SUMIFS('Summary TB'!E:E,'Summary TB'!$B:$B,'Notes 7-14'!$A253)</f>
        <v>0</v>
      </c>
      <c r="L253">
        <f>SUMIFS('Summary TB'!F:F,'Summary TB'!$B:$B,'Notes 7-14'!$A253)</f>
        <v>0</v>
      </c>
      <c r="N253">
        <f>SUMIFS('Summary TB'!G:G,'Summary TB'!$B:$B,'Notes 7-14'!$A253)</f>
        <v>0</v>
      </c>
    </row>
    <row r="254">
      <c r="I254" t="str">
        <v>Total</v>
      </c>
      <c r="J254">
        <f>SUM(J252:J253)</f>
        <v>0</v>
      </c>
      <c r="L254">
        <f>SUM(L252:L253)</f>
        <v>0</v>
      </c>
      <c r="N254">
        <f>SUM(N252:N253)</f>
        <v>0</v>
      </c>
    </row>
    <row r="256">
      <c r="A256" t="str">
        <v>9010CAFACBFD12MM</v>
      </c>
      <c r="D256" t="str">
        <v xml:space="preserve">i)  It includes margin money (held against bank loan) </v>
      </c>
    </row>
    <row r="259">
      <c r="C259">
        <f>C249+1</f>
        <v>16</v>
      </c>
      <c r="D259" t="str">
        <v>Assets/Liabilities classified as held for sale</v>
      </c>
    </row>
    <row r="260">
      <c r="D260" t="str">
        <v>Particulars</v>
      </c>
      <c r="J260" t="str">
        <v>As at</v>
      </c>
      <c r="L260" t="str">
        <v>As at</v>
      </c>
      <c r="N260">
        <f>N246</f>
        <v>0</v>
      </c>
    </row>
    <row r="261">
      <c r="J261">
        <f>J251</f>
        <v>44651</v>
      </c>
      <c r="L261">
        <f>L251</f>
        <v>44286</v>
      </c>
      <c r="N261">
        <f>N251</f>
        <v>43921</v>
      </c>
    </row>
    <row r="262">
      <c r="D262" t="str">
        <v>Assets classified as held for sale</v>
      </c>
    </row>
    <row r="263">
      <c r="D263" t="str">
        <v>Discontinued Operations {Refer Note 45 (i) and (ii)}</v>
      </c>
      <c r="J263">
        <f>SUMIFS('Summary TB'!E:E,'Summary TB'!$B:$B,'Notes 7-14'!$A263)</f>
        <v>0</v>
      </c>
      <c r="L263">
        <f>SUMIFS('Summary TB'!F:F,'Summary TB'!$B:$B,'Notes 7-14'!$A263)</f>
        <v>0</v>
      </c>
      <c r="N263">
        <f>SUMIFS('Summary TB'!G:G,'Summary TB'!$B:$B,'Notes 7-14'!$A263)</f>
        <v>0</v>
      </c>
    </row>
    <row r="264">
      <c r="D264" t="str">
        <v>Freehold land {Refer Note 45 (iii)}</v>
      </c>
      <c r="J264">
        <f>SUMIFS('Summary TB'!E:E,'Summary TB'!$B:$B,'Notes 7-14'!$A264)</f>
        <v>0</v>
      </c>
      <c r="L264">
        <f>SUMIFS('Summary TB'!F:F,'Summary TB'!$B:$B,'Notes 7-14'!$A264)</f>
        <v>0</v>
      </c>
      <c r="N264">
        <f>SUMIFS('Summary TB'!G:G,'Summary TB'!$B:$B,'Notes 7-14'!$A264)</f>
        <v>0</v>
      </c>
    </row>
    <row r="265">
      <c r="D265" t="str">
        <v>Plant and machinery</v>
      </c>
      <c r="J265">
        <f>SUMIFS('Summary TB'!E:E,'Summary TB'!$B:$B,'Notes 7-14'!$A265)</f>
        <v>0</v>
      </c>
      <c r="L265">
        <f>SUMIFS('Summary TB'!F:F,'Summary TB'!$B:$B,'Notes 7-14'!$A265)</f>
        <v>0</v>
      </c>
      <c r="N265">
        <f>SUMIFS('Summary TB'!G:G,'Summary TB'!$B:$B,'Notes 7-14'!$A265)</f>
        <v>0</v>
      </c>
    </row>
    <row r="266">
      <c r="I266" t="str">
        <v>Total</v>
      </c>
      <c r="J266">
        <f>SUM(J263:J265)</f>
        <v>0</v>
      </c>
      <c r="L266">
        <f>SUM(L263:L265)</f>
        <v>0</v>
      </c>
      <c r="N266">
        <f>SUM(N263:N265)</f>
        <v>0</v>
      </c>
    </row>
    <row r="268">
      <c r="D268" t="str">
        <v>Liabilities directly associated with assets classified as held for sale</v>
      </c>
    </row>
    <row r="269">
      <c r="D269" t="str">
        <v>Discontinued Operations {Refer Note 45 (i) and (ii)}</v>
      </c>
      <c r="J269">
        <f>SUMIFS('Summary TB'!E:E,'Summary TB'!$B:$B,'Notes 7-14'!$A269)</f>
        <v>0</v>
      </c>
      <c r="L269">
        <f>SUMIFS('Summary TB'!F:F,'Summary TB'!$B:$B,'Notes 7-14'!$A269)</f>
        <v>0</v>
      </c>
      <c r="N269">
        <f>SUMIFS('Summary TB'!G:G,'Summary TB'!$B:$B,'Notes 7-14'!$A269)</f>
        <v>0</v>
      </c>
    </row>
    <row r="270">
      <c r="D270" t="str">
        <v>Freehold land {Refer Note 45 (iii)}</v>
      </c>
      <c r="J270">
        <f>SUMIFS('Summary TB'!E:E,'Summary TB'!$B:$B,'Notes 7-14'!$A270)</f>
        <v>0</v>
      </c>
      <c r="L270">
        <f>SUMIFS('Summary TB'!F:F,'Summary TB'!$B:$B,'Notes 7-14'!$A270)</f>
        <v>0</v>
      </c>
      <c r="N270">
        <f>SUMIFS('Summary TB'!G:G,'Summary TB'!$B:$B,'Notes 7-14'!$A270)</f>
        <v>0</v>
      </c>
    </row>
    <row r="271">
      <c r="I271" t="str">
        <v>Total</v>
      </c>
      <c r="J271">
        <f>SUM(J269:J270)</f>
        <v>0</v>
      </c>
      <c r="L271">
        <f>SUM(L269:L270)</f>
        <v>0</v>
      </c>
      <c r="N271">
        <f>SUM(N269:N270)</f>
        <v>0</v>
      </c>
    </row>
    <row r="273">
      <c r="J273">
        <f>J266-J271</f>
        <v>0</v>
      </c>
      <c r="L273">
        <f>L266-L271</f>
        <v>0</v>
      </c>
      <c r="N273">
        <f>N266-N271</f>
        <v>0</v>
      </c>
    </row>
  </sheetData>
  <mergeCells count="47">
    <mergeCell ref="D78:F78"/>
    <mergeCell ref="X25:AB25"/>
    <mergeCell ref="X23:AB23"/>
    <mergeCell ref="X30:AB30"/>
    <mergeCell ref="D66:F66"/>
    <mergeCell ref="D55:F55"/>
    <mergeCell ref="D22:H22"/>
    <mergeCell ref="D25:H25"/>
    <mergeCell ref="D23:H23"/>
    <mergeCell ref="D31:H31"/>
    <mergeCell ref="D52:G52"/>
    <mergeCell ref="D24:H24"/>
    <mergeCell ref="D27:H27"/>
    <mergeCell ref="D32:H32"/>
    <mergeCell ref="D33:H33"/>
    <mergeCell ref="D35:H35"/>
    <mergeCell ref="D39:H39"/>
    <mergeCell ref="D112:N112"/>
    <mergeCell ref="D152:N152"/>
    <mergeCell ref="D193:L193"/>
    <mergeCell ref="D196:N196"/>
    <mergeCell ref="K202:L202"/>
    <mergeCell ref="D199:D200"/>
    <mergeCell ref="F199:J199"/>
    <mergeCell ref="E199:E200"/>
    <mergeCell ref="D195:N195"/>
    <mergeCell ref="D122:F122"/>
    <mergeCell ref="D118:F118"/>
    <mergeCell ref="D194:N194"/>
    <mergeCell ref="D142:F142"/>
    <mergeCell ref="K199:L200"/>
    <mergeCell ref="D252:H252"/>
    <mergeCell ref="K203:L203"/>
    <mergeCell ref="K209:L209"/>
    <mergeCell ref="F212:J212"/>
    <mergeCell ref="K212:L213"/>
    <mergeCell ref="D224:D225"/>
    <mergeCell ref="E224:E225"/>
    <mergeCell ref="F224:J224"/>
    <mergeCell ref="K224:L225"/>
    <mergeCell ref="D212:D213"/>
    <mergeCell ref="E212:E213"/>
    <mergeCell ref="K221:L221"/>
    <mergeCell ref="D240:E240"/>
    <mergeCell ref="D241:E241"/>
    <mergeCell ref="D235:F235"/>
    <mergeCell ref="K233:L233"/>
  </mergeCells>
  <pageMargins left="0.7" right="0.7" top="0.75" bottom="0.75" header="0.3" footer="0.3"/>
  <ignoredErrors>
    <ignoredError numberStoredAsText="1" sqref="A1:AB274"/>
  </ignoredErrors>
</worksheet>
</file>

<file path=xl/worksheets/sheet13.xml><?xml version="1.0" encoding="utf-8"?>
<worksheet xmlns="http://schemas.openxmlformats.org/spreadsheetml/2006/main" xmlns:r="http://schemas.openxmlformats.org/officeDocument/2006/relationships">
  <dimension ref="A1:AA126"/>
  <sheetViews>
    <sheetView workbookViewId="0" rightToLeft="0"/>
  </sheetViews>
  <sheetData>
    <row r="1">
      <c r="C1" t="str">
        <v xml:space="preserve">Authorised equity shares </v>
      </c>
      <c r="D1" t="str">
        <v>9020NCNFSCAS0000</v>
      </c>
    </row>
    <row r="2">
      <c r="C2" t="str">
        <v>Authorised equity shares increased during the year</v>
      </c>
      <c r="D2" t="str">
        <v>9020NCNFSCASIN00</v>
      </c>
    </row>
    <row r="3">
      <c r="C3" t="str">
        <v>Face value of share</v>
      </c>
      <c r="D3" t="str">
        <v>9020NCNFSCASFV00</v>
      </c>
    </row>
    <row r="4">
      <c r="C4" t="str">
        <v>Issued and subscribed shares</v>
      </c>
      <c r="D4" t="str">
        <v>9020NCNFSCIS0000</v>
      </c>
    </row>
    <row r="5">
      <c r="C5" t="str">
        <v>Equity shares issued during current year</v>
      </c>
      <c r="D5" t="str">
        <v>9020NCNFSCISDY00</v>
      </c>
    </row>
    <row r="6">
      <c r="B6" t="str">
        <f>'Balance Sheet'!B2</f>
        <v>Bharat Hotels Limited</v>
      </c>
    </row>
    <row r="7">
      <c r="B7" t="str">
        <f>'Policies-Old'!B2</f>
        <v>Notes to Standalone Financial Statements for the nine months period ended March 31, 2022</v>
      </c>
    </row>
    <row r="8">
      <c r="B8" t="str">
        <f>'Notes 7-14'!C15</f>
        <v>All amounts are in INR unless otherwise stated</v>
      </c>
    </row>
    <row r="10">
      <c r="B10">
        <f>'Notes 7-14'!C249+1</f>
        <v>16</v>
      </c>
      <c r="C10" t="str">
        <v>Share Capital</v>
      </c>
    </row>
    <row r="11">
      <c r="C11" t="str">
        <v>Particulars</v>
      </c>
      <c r="H11" t="str">
        <v>As at</v>
      </c>
      <c r="I11" t="str">
        <v>As at</v>
      </c>
      <c r="K11" t="str">
        <f>IF(K12="","","As at")</f>
        <v>As at</v>
      </c>
    </row>
    <row r="12">
      <c r="H12">
        <f>'Company Information'!B23</f>
        <v>44651</v>
      </c>
      <c r="I12">
        <f>'Notes 7-14'!L80</f>
        <v>44286</v>
      </c>
      <c r="K12">
        <f>'Notes 7-14'!N80</f>
        <v>43921</v>
      </c>
    </row>
    <row r="13">
      <c r="C13" t="str">
        <v>Authorised shares</v>
      </c>
    </row>
    <row r="14" xml:space="preserve">
      <c r="C14" t="str" xml:space="preserve">
        <v xml:space="preserve">10,00,00,000 (March 31, 2022: 10,00,00,000)_x000d_
 Equity shares of ₹10 each</v>
      </c>
      <c r="H14">
        <f>I29</f>
        <v>0</v>
      </c>
      <c r="I14">
        <f>I27</f>
        <v>0</v>
      </c>
      <c r="K14">
        <f>I25</f>
        <v>0</v>
      </c>
    </row>
    <row r="16">
      <c r="C16" t="str">
        <v>Issued, subscribed and fully paid up shares</v>
      </c>
    </row>
    <row r="17" xml:space="preserve">
      <c r="A17" t="str">
        <v>Share Capital - Issued</v>
      </c>
      <c r="C17" t="str" xml:space="preserve">
        <v xml:space="preserve">7,59,99,199 (March 31, 2022: 7,59,99,199)_x000d_
 Equity shares of ₹10 each</v>
      </c>
      <c r="H17">
        <f>SUMIFS('Summary TB'!E:E,'Summary TB'!$B:$B,$A17)*-1</f>
        <v>0</v>
      </c>
      <c r="I17">
        <f>SUMIFS('Summary TB'!F:F,'Summary TB'!$B:$B,$A17)*-1</f>
        <v>0</v>
      </c>
      <c r="K17">
        <f>SUMIFS('Summary TB'!G:G,'Summary TB'!$B:$B,$A17)*-1</f>
        <v>0</v>
      </c>
      <c r="M17" t="str">
        <f>IF(M13="","",INDEX(#REF!,MATCH('Notes 7-14'!$A23,#REF!,0),MATCH(M$42,#REF!,0)))</f>
        <v/>
      </c>
    </row>
    <row r="19">
      <c r="H19">
        <f>H17</f>
        <v>0</v>
      </c>
      <c r="I19">
        <f>I17</f>
        <v>0</v>
      </c>
      <c r="K19">
        <f>K17</f>
        <v>0</v>
      </c>
    </row>
    <row r="21">
      <c r="B21" t="str">
        <v>(i)</v>
      </c>
      <c r="C21" t="str">
        <v>Reconciliation of Authorised, issued, subscribed and paid up share capital:</v>
      </c>
    </row>
    <row r="23">
      <c r="B23" t="str">
        <v>(a)</v>
      </c>
      <c r="C23" t="str">
        <v>Reconciliation of Authorised share capital:</v>
      </c>
    </row>
    <row r="24">
      <c r="C24" t="str">
        <f>C11</f>
        <v>Particulars</v>
      </c>
      <c r="H24" t="str">
        <v>No. of shares</v>
      </c>
      <c r="I24" t="str">
        <v>Amounts</v>
      </c>
    </row>
    <row r="25">
      <c r="C25" t="str">
        <f>"As at "&amp;TEXT('Company Information'!B27+1,"mmmm d, yyy")</f>
        <v>As at April 1, 2020</v>
      </c>
      <c r="H25">
        <f>SUMIFS('Summary OI'!$H:$H,'Summary OI'!$B:$B,$D$1)</f>
        <v>0</v>
      </c>
      <c r="I25">
        <f>H25*SUMIFS('Summary OI'!$H:$H,'Summary OI'!$B:$B,$D$3)</f>
        <v>0</v>
      </c>
    </row>
    <row r="26">
      <c r="C26" t="str">
        <v>Increase/(decrease) during the year</v>
      </c>
      <c r="H26">
        <f>SUMIFS('Summary OI'!$G:$G,'Summary OI'!$B:$B,$D$2)</f>
        <v>0</v>
      </c>
      <c r="I26">
        <f>H26*SUMIFS('Summary OI'!$G:$G,'Summary OI'!$B:$B,$D$3)</f>
        <v>0</v>
      </c>
    </row>
    <row r="27">
      <c r="C27" t="str">
        <f>"As at "&amp;TEXT('Company Information'!B26,"mmmm dd, yyy")</f>
        <v>As at March 31, 2021</v>
      </c>
      <c r="H27">
        <f>SUM(H25:H26)</f>
        <v>0</v>
      </c>
      <c r="I27">
        <f>SUM(I25:I26)</f>
        <v>0</v>
      </c>
    </row>
    <row r="28">
      <c r="C28" t="str">
        <v>Increase/(decrease) during the year</v>
      </c>
      <c r="H28">
        <f>SUMIFS('Summary OI'!$G:$G,'Summary OI'!$B:$B,$D$2)</f>
        <v>0</v>
      </c>
      <c r="I28">
        <f>H28*SUMIFS('Summary OI'!$F:$F,'Summary OI'!$B:$B,$D$3)</f>
        <v>0</v>
      </c>
    </row>
    <row r="29">
      <c r="C29" t="str">
        <f>"As at "&amp;TEXT('Company Information'!B23,"mmmm dd, yyy")</f>
        <v>As at March 31, 2022</v>
      </c>
      <c r="H29">
        <f>SUM(H27:H28)</f>
        <v>0</v>
      </c>
      <c r="I29">
        <f>SUM(I27:I28)</f>
        <v>0</v>
      </c>
    </row>
    <row r="31">
      <c r="B31" t="str">
        <v>(b)</v>
      </c>
      <c r="C31" t="str">
        <v>Reconciliation of Issued, subscribed and fully paid up equity share capital:</v>
      </c>
    </row>
    <row r="32">
      <c r="C32" t="str">
        <v>Particulars</v>
      </c>
      <c r="H32" t="str">
        <v>No. of shares</v>
      </c>
      <c r="I32" t="str">
        <v>Amounts</v>
      </c>
    </row>
    <row r="33">
      <c r="C33" t="str">
        <f>C25</f>
        <v>As at April 1, 2020</v>
      </c>
      <c r="H33">
        <f>SUMIFS('Summary OI'!$H:$H,'Summary OI'!$B:$B,$D$4)</f>
        <v>0</v>
      </c>
      <c r="I33">
        <f>H33*SUMIFS('Summary OI'!$H:$H,'Summary OI'!$B:$B,$D$3)</f>
        <v>0</v>
      </c>
    </row>
    <row r="34">
      <c r="C34" t="str">
        <v>Increase/(decrease) during the year</v>
      </c>
      <c r="H34">
        <f>SUMIFS('Summary OI'!$G:$G,'Summary OI'!$B:$B,$D$5)</f>
        <v>0</v>
      </c>
      <c r="I34">
        <f>H34*SUMIFS('Summary OI'!$G:$G,'Summary OI'!$B:$B,$D$3)</f>
        <v>0</v>
      </c>
    </row>
    <row r="35">
      <c r="C35" t="str">
        <f>C27</f>
        <v>As at March 31, 2021</v>
      </c>
      <c r="H35">
        <f>SUM(H33:H34)</f>
        <v>0</v>
      </c>
      <c r="I35">
        <f>SUM(I33:I34)</f>
        <v>0</v>
      </c>
    </row>
    <row r="36">
      <c r="C36" t="str">
        <v>Increase/(decrease) during the year</v>
      </c>
      <c r="H36">
        <f>SUMIFS('Summary OI'!$G:$G,'Summary OI'!$B:$B,$D$5)</f>
        <v>0</v>
      </c>
      <c r="I36">
        <f>H36*SUMIFS('Summary OI'!$F:$F,'Summary OI'!$B:$B,$D$3)</f>
        <v>0</v>
      </c>
    </row>
    <row r="37">
      <c r="C37" t="str">
        <f>C29</f>
        <v>As at March 31, 2022</v>
      </c>
      <c r="H37">
        <f>SUM(H35:H36)</f>
        <v>0</v>
      </c>
      <c r="I37">
        <f>SUM(I35:I36)</f>
        <v>0</v>
      </c>
    </row>
    <row r="39">
      <c r="B39" t="str">
        <v>(ii)</v>
      </c>
      <c r="C39" t="str">
        <v xml:space="preserve">Terms/ rights attached to equity shares </v>
      </c>
    </row>
    <row r="40" xml:space="preserve">
      <c r="C40" t="str" xml:space="preserve">
        <v xml:space="preserve">The Company has only one class of equity shares having par value of Rs.10 per share. Each holder of equity shares is entitled to one vote per share. In the event of liquidation, the equity shareholders are eligible  to  receive the remaining assets of the Company after distribution of all Preferential amounts, in proportion of their shareholding._x000d_
</v>
      </c>
    </row>
    <row r="41">
      <c r="C41" t="str">
        <v>In the event of liquidation of the Company, the holders of equity shares will be entitled to receive remaining assets of the Company, after distribution of all preferential amounts. The  distributions will be in proportion to the number of equity shares held by the shareholders.</v>
      </c>
    </row>
    <row r="43">
      <c r="B43" t="str">
        <v>(iii)</v>
      </c>
      <c r="C43" t="str">
        <v>Shares held by holding /ultimate holding Company.</v>
      </c>
    </row>
    <row r="44">
      <c r="C44" t="str">
        <v>Particulars</v>
      </c>
      <c r="F44" t="str">
        <v>As at</v>
      </c>
      <c r="H44" t="str">
        <v>As at</v>
      </c>
      <c r="J44" t="str">
        <f>IF(K12="","","As at")</f>
        <v>As at</v>
      </c>
    </row>
    <row r="45">
      <c r="F45">
        <f>H12</f>
        <v>44651</v>
      </c>
      <c r="H45">
        <f>I12</f>
        <v>44286</v>
      </c>
      <c r="J45">
        <f>K12</f>
        <v>43921</v>
      </c>
    </row>
    <row r="46" xml:space="preserve">
      <c r="F46" t="str" xml:space="preserve">
        <v xml:space="preserve">No. of _x000d_
Shares held</v>
      </c>
      <c r="G46" t="str">
        <v>Percentage</v>
      </c>
      <c r="H46" t="str" xml:space="preserve">
        <v xml:space="preserve">No. of _x000d_
Shares held</v>
      </c>
      <c r="I46" t="str">
        <v>Percentage</v>
      </c>
      <c r="J46" t="str" xml:space="preserve">
        <v xml:space="preserve">No. of _x000d_
Shares held</v>
      </c>
      <c r="K46" t="str">
        <v>Percentage</v>
      </c>
    </row>
    <row r="47">
      <c r="A47" t="str">
        <v>9020NCNFSCUH0000</v>
      </c>
      <c r="C47" t="str">
        <v>Ultimate Holding</v>
      </c>
      <c r="F47">
        <f>SUMIFS('Summary OI'!F:F,'Summary OI'!$B:$B,$A47)</f>
        <v>0</v>
      </c>
      <c r="G47" t="str">
        <f>IFERROR(F47/H37,"")</f>
        <v/>
      </c>
      <c r="H47">
        <f>SUMIFS('Summary OI'!G:G,'Summary OI'!$B:$B,$A47)</f>
        <v>0</v>
      </c>
      <c r="I47" t="str">
        <f>IFERROR(H47/J37,"")</f>
        <v/>
      </c>
      <c r="J47">
        <f>SUMIFS('Summary OI'!H:H,'Summary OI'!$B:$B,$A47)</f>
        <v>0</v>
      </c>
      <c r="K47">
        <f>IFERROR(J47/L35,)</f>
        <v>0</v>
      </c>
    </row>
    <row r="48">
      <c r="A48" t="str">
        <v>9020NCNFSCHC0000</v>
      </c>
      <c r="C48" t="str">
        <v>Holding Company</v>
      </c>
      <c r="F48">
        <f>SUMIFS('Summary OI'!F:F,'Summary OI'!$B:$B,$A48)</f>
        <v>0</v>
      </c>
      <c r="G48" t="str">
        <f>IFERROR(F48/H38,"")</f>
        <v/>
      </c>
      <c r="H48">
        <f>SUMIFS('Summary OI'!G:G,'Summary OI'!$B:$B,$A48)</f>
        <v>0</v>
      </c>
      <c r="I48" t="str">
        <f>IFERROR(H48/J38,"")</f>
        <v/>
      </c>
      <c r="J48">
        <f>SUMIFS('Summary OI'!H:H,'Summary OI'!$B:$B,$A48)</f>
        <v>0</v>
      </c>
      <c r="K48">
        <f>IFERROR(J48/L35,)</f>
        <v>0</v>
      </c>
    </row>
    <row r="50">
      <c r="B50" t="str">
        <v>(iii)</v>
      </c>
      <c r="C50" t="str">
        <v>Shareholders holding more than 5% equity shares in the Company:</v>
      </c>
    </row>
    <row r="51">
      <c r="C51" t="str">
        <v>Particulars</v>
      </c>
      <c r="F51" t="str">
        <v>As at</v>
      </c>
      <c r="H51" t="str">
        <v>As at</v>
      </c>
      <c r="J51" t="str">
        <f>IF(K19="","","As at")</f>
        <v>As at</v>
      </c>
    </row>
    <row r="52">
      <c r="F52">
        <f>F45</f>
        <v>44651</v>
      </c>
      <c r="H52">
        <f>H45</f>
        <v>44286</v>
      </c>
      <c r="J52">
        <f>J45</f>
        <v>43921</v>
      </c>
    </row>
    <row r="53" xml:space="preserve">
      <c r="F53" t="str" xml:space="preserve">
        <v xml:space="preserve">No. of _x000d_
Shares held</v>
      </c>
      <c r="G53" t="str">
        <v>Percentage</v>
      </c>
      <c r="H53" t="str" xml:space="preserve">
        <v xml:space="preserve">No. of _x000d_
Shares held</v>
      </c>
      <c r="I53" t="str">
        <v>Percentage</v>
      </c>
      <c r="J53" t="str" xml:space="preserve">
        <v xml:space="preserve">No. of _x000d_
Shares held</v>
      </c>
      <c r="K53" t="str">
        <v>Percentage</v>
      </c>
    </row>
    <row r="54">
      <c r="A54" t="str">
        <v>9020NCNFSC&gt;50100</v>
      </c>
      <c r="C54" t="str">
        <v>Deeksha Holding Limited</v>
      </c>
      <c r="F54">
        <f>SUMIFS('Summary OI'!F:F,'Summary OI'!$B:$B,$A54)</f>
        <v>0</v>
      </c>
      <c r="G54" t="str">
        <f>IFERROR(F54/H37,"")</f>
        <v/>
      </c>
      <c r="H54">
        <f>SUMIFS('Summary OI'!G:G,'Summary OI'!$B:$B,$A54)</f>
        <v>0</v>
      </c>
      <c r="I54" t="str">
        <f>IFERROR(H54/J37,"")</f>
        <v/>
      </c>
      <c r="J54">
        <f>SUMIFS('Summary OI'!H:H,'Summary OI'!$B:$B,$A54)</f>
        <v>0</v>
      </c>
      <c r="K54">
        <f>IFERROR(+J54/H33,)</f>
        <v>0</v>
      </c>
    </row>
    <row r="55">
      <c r="A55" t="str">
        <v>9020NCNFSC&gt;50200</v>
      </c>
      <c r="C55" t="str">
        <v>Mr. Jayant Nanda</v>
      </c>
      <c r="F55">
        <f>SUMIFS('Summary OI'!F:F,'Summary OI'!$B:$B,$A55)</f>
        <v>0</v>
      </c>
      <c r="G55" t="str">
        <f>IFERROR(F55/H38,"")</f>
        <v/>
      </c>
      <c r="H55">
        <f>SUMIFS('Summary OI'!G:G,'Summary OI'!$B:$B,$A55)</f>
        <v>0</v>
      </c>
      <c r="I55" t="str">
        <f>IFERROR(H55/J38,"")</f>
        <v/>
      </c>
      <c r="J55">
        <f>SUMIFS('Summary OI'!H:H,'Summary OI'!$B:$B,$A55)</f>
        <v>0</v>
      </c>
      <c r="K55">
        <f>IFERROR(+J55/H33,)</f>
        <v>0</v>
      </c>
    </row>
    <row r="56">
      <c r="A56" t="str">
        <v>9020NCNFSC&gt;50300</v>
      </c>
      <c r="C56" t="str">
        <v>Dr. Jyotsna Suri</v>
      </c>
      <c r="F56">
        <f>SUMIFS('Summary OI'!F:F,'Summary OI'!$B:$B,$A56)</f>
        <v>0</v>
      </c>
      <c r="G56" t="str">
        <f>IFERROR(F56/H39,"")</f>
        <v/>
      </c>
      <c r="H56">
        <f>SUMIFS('Summary OI'!G:G,'Summary OI'!$B:$B,$A56)</f>
        <v>0</v>
      </c>
      <c r="I56" t="str">
        <f>IFERROR(H56/J39,"")</f>
        <v/>
      </c>
      <c r="J56">
        <f>SUMIFS('Summary OI'!H:H,'Summary OI'!$B:$B,$A56)</f>
        <v>0</v>
      </c>
      <c r="K56">
        <f>IFERROR(+J56/H33,)</f>
        <v>0</v>
      </c>
    </row>
    <row r="57">
      <c r="A57" t="str">
        <v>9020NCNFSC&gt;50400</v>
      </c>
      <c r="C57" t="str">
        <v>Responsible Holding Private Limited</v>
      </c>
      <c r="F57">
        <f>SUMIFS('Summary OI'!F:F,'Summary OI'!$B:$B,$A57)</f>
        <v>0</v>
      </c>
      <c r="G57" t="str">
        <f>IFERROR(F57/H40,"")</f>
        <v/>
      </c>
      <c r="H57">
        <f>SUMIFS('Summary OI'!G:G,'Summary OI'!$B:$B,$A57)</f>
        <v>0</v>
      </c>
      <c r="I57" t="str">
        <f>IFERROR(H57/J40,"")</f>
        <v/>
      </c>
      <c r="J57">
        <f>SUMIFS('Summary OI'!H:H,'Summary OI'!$B:$B,$A57)</f>
        <v>0</v>
      </c>
      <c r="K57">
        <f>IFERROR(+J57/H33,)</f>
        <v>0</v>
      </c>
    </row>
    <row r="58">
      <c r="A58" t="str">
        <v>9020NCNFSC&gt;50500</v>
      </c>
      <c r="C58" t="str">
        <v>Mr. Keshav Suri</v>
      </c>
      <c r="F58">
        <f>SUMIFS('Summary OI'!F:F,'Summary OI'!$B:$B,$A58)</f>
        <v>0</v>
      </c>
      <c r="G58" t="str">
        <f>IFERROR(F58/H41,"")</f>
        <v/>
      </c>
      <c r="H58">
        <f>SUMIFS('Summary OI'!G:G,'Summary OI'!$B:$B,$A58)</f>
        <v>0</v>
      </c>
      <c r="I58" t="str">
        <f>IFERROR(H58/J41,"")</f>
        <v/>
      </c>
      <c r="J58">
        <f>SUMIFS('Summary OI'!H:H,'Summary OI'!$B:$B,$A58)</f>
        <v>0</v>
      </c>
      <c r="K58">
        <f>IFERROR(+J58/H33,)</f>
        <v>0</v>
      </c>
    </row>
    <row r="60">
      <c r="B60" t="str">
        <v>(iv)</v>
      </c>
      <c r="C60" t="str">
        <v>Details of shares held by promoters</v>
      </c>
    </row>
    <row r="61">
      <c r="C61" t="str">
        <v>Particulars</v>
      </c>
      <c r="F61" t="str">
        <v>As at</v>
      </c>
      <c r="H61" t="str">
        <v>As at</v>
      </c>
      <c r="J61" t="str">
        <f>IF(I29="","","As at")</f>
        <v>As at</v>
      </c>
    </row>
    <row r="62">
      <c r="F62">
        <f>F52</f>
        <v>44651</v>
      </c>
      <c r="H62">
        <f>H52</f>
        <v>44286</v>
      </c>
      <c r="J62">
        <f>J52</f>
        <v>43921</v>
      </c>
    </row>
    <row r="63" xml:space="preserve">
      <c r="F63" t="str" xml:space="preserve">
        <v xml:space="preserve">No. of _x000d_
Shares held</v>
      </c>
      <c r="G63" t="str">
        <v>Percentage</v>
      </c>
      <c r="H63" t="str" xml:space="preserve">
        <v xml:space="preserve">No. of _x000d_
Shares held</v>
      </c>
      <c r="I63" t="str">
        <v>Percentage</v>
      </c>
      <c r="J63" t="str" xml:space="preserve">
        <v xml:space="preserve">No. of _x000d_
Shares held</v>
      </c>
      <c r="K63" t="str">
        <v>Percentage</v>
      </c>
    </row>
    <row r="64">
      <c r="A64" t="str">
        <v>9020NCNFSCPR0100</v>
      </c>
      <c r="C64" t="str">
        <v>Dr. Jyotsna Suri</v>
      </c>
      <c r="F64">
        <f>SUMIFS('Summary OI'!F:F,'Summary OI'!$B:$B,$A64)</f>
        <v>0</v>
      </c>
      <c r="G64" t="str">
        <f>IFERROR(F64/H47,"")</f>
        <v/>
      </c>
      <c r="H64">
        <f>SUMIFS('Summary OI'!G:G,'Summary OI'!$B:$B,$A64)</f>
        <v>0</v>
      </c>
      <c r="I64" t="str">
        <f>IFERROR(H64/J47,"")</f>
        <v/>
      </c>
      <c r="J64">
        <f>SUMIFS('Summary OI'!H:H,'Summary OI'!$B:$B,$A64)</f>
        <v>0</v>
      </c>
      <c r="K64">
        <f>IFERROR(+J64/H37,)</f>
        <v>0</v>
      </c>
      <c r="L64" t="str">
        <v>Try to incorporate change colum in the table</v>
      </c>
    </row>
    <row r="65">
      <c r="A65" t="str">
        <v>9020NCNFSCPR0200</v>
      </c>
      <c r="C65" t="str">
        <v>Deeksha Holding Limited</v>
      </c>
      <c r="F65">
        <f>SUMIFS('Summary OI'!F:F,'Summary OI'!$B:$B,$A65)</f>
        <v>0</v>
      </c>
      <c r="G65" t="str">
        <f>IFERROR(F65/H48,"")</f>
        <v/>
      </c>
      <c r="H65">
        <f>SUMIFS('Summary OI'!G:G,'Summary OI'!$B:$B,$A65)</f>
        <v>0</v>
      </c>
      <c r="I65" t="str">
        <f>IFERROR(H65/J48,"")</f>
        <v/>
      </c>
      <c r="J65">
        <f>SUMIFS('Summary OI'!H:H,'Summary OI'!$B:$B,$A65)</f>
        <v>0</v>
      </c>
      <c r="K65">
        <f>IFERROR(+J65/J38,)</f>
        <v>0</v>
      </c>
    </row>
    <row r="67">
      <c r="C67" t="str">
        <v xml:space="preserve">There is no change in the promoter shareholding during the current as well as previous reporting period. </v>
      </c>
    </row>
    <row r="69">
      <c r="B69" t="str">
        <v>(v)</v>
      </c>
      <c r="C69" t="str">
        <v>Share reserved for issue under option</v>
      </c>
    </row>
    <row r="70">
      <c r="C70" t="str">
        <v>The Company has reserved an option for the permanent employees of the Company and its subsidiaries, including directors under 'Employee Stock Option Plan, 2017' and has issued 103712 options to the permanent employees (refer Note 52).</v>
      </c>
      <c r="L70" t="str">
        <v>comma in numbers to be applied</v>
      </c>
    </row>
    <row r="72">
      <c r="C72" t="str">
        <v>No shares have been issued by the Company for consideration other than cash, during the period of five years immediately preceding the reporting date.</v>
      </c>
    </row>
    <row r="74">
      <c r="C74" t="str">
        <v>As per records of the Company, including its register of shareholders/members and other declarations received from shareholders regarding beneficial interest, the above shareholding represents both legal and beneficial ownerships of shares.</v>
      </c>
    </row>
    <row r="76">
      <c r="B76">
        <f>+B10+1</f>
        <v>17</v>
      </c>
      <c r="C76" t="str">
        <v>Other Equity</v>
      </c>
    </row>
    <row r="77">
      <c r="C77" t="str">
        <v>Particulars</v>
      </c>
      <c r="H77" t="str">
        <v>As at</v>
      </c>
      <c r="I77" t="str">
        <v>As at</v>
      </c>
      <c r="K77" t="str">
        <f>IF(K78="","","As at")</f>
        <v>As at</v>
      </c>
    </row>
    <row r="78">
      <c r="H78">
        <f>H12</f>
        <v>44651</v>
      </c>
      <c r="I78">
        <f>I12</f>
        <v>44286</v>
      </c>
      <c r="K78">
        <f>K12</f>
        <v>43921</v>
      </c>
    </row>
    <row r="79">
      <c r="C79" t="str">
        <v>Retained earnings</v>
      </c>
      <c r="H79">
        <f>SOCIE!G29</f>
        <v>0</v>
      </c>
      <c r="I79">
        <f>SOCIE!G25</f>
        <v>0</v>
      </c>
      <c r="K79">
        <f>SOCIE!G21</f>
        <v>0</v>
      </c>
      <c r="M79" t="str">
        <f>IF(M75="","",INDEX(#REF!,MATCH('Notes 7-14'!$A94,#REF!,0),MATCH(M$42,#REF!,0)))</f>
        <v/>
      </c>
    </row>
    <row r="80">
      <c r="C80" t="str">
        <v>General Reserve</v>
      </c>
      <c r="H80">
        <f>SOCIE!H29</f>
        <v>0</v>
      </c>
      <c r="I80">
        <f>SOCIE!H25</f>
        <v>0</v>
      </c>
      <c r="K80">
        <f>SOCIE!H21</f>
        <v>0</v>
      </c>
      <c r="M80" t="str">
        <f>IF(M76="","",INDEX(#REF!,MATCH('Notes 7-14'!$A95,#REF!,0),MATCH(M$42,#REF!,0)))</f>
        <v/>
      </c>
    </row>
    <row r="81">
      <c r="C81" t="str">
        <v>Security Premium</v>
      </c>
      <c r="H81">
        <f>SOCIE!I29</f>
        <v>0</v>
      </c>
      <c r="I81">
        <f>SOCIE!I25</f>
        <v>0</v>
      </c>
      <c r="K81">
        <f>SOCIE!I21</f>
        <v>0</v>
      </c>
      <c r="M81" t="str">
        <f>IF(M77="","",INDEX(#REF!,MATCH('Notes 7-14'!$A97,#REF!,0),MATCH(M$42,#REF!,0)))</f>
        <v/>
      </c>
    </row>
    <row r="82">
      <c r="C82" t="str">
        <v>Equity component of financial instruments</v>
      </c>
      <c r="H82">
        <f>SOCIE!L29</f>
        <v>0</v>
      </c>
      <c r="I82">
        <f>SOCIE!L25</f>
        <v>0</v>
      </c>
      <c r="K82">
        <f>SOCIE!L21</f>
        <v>0</v>
      </c>
      <c r="M82" t="str">
        <f>IF(M78="","",INDEX(#REF!,MATCH('Notes 7-14'!$A98,#REF!,0),MATCH(M$42,#REF!,0)))</f>
        <v/>
      </c>
    </row>
    <row r="83">
      <c r="C83" t="str">
        <v>Share based payment reserve</v>
      </c>
      <c r="H83">
        <f>SOCIE!K29</f>
        <v>0</v>
      </c>
      <c r="I83">
        <f>SOCIE!K25</f>
        <v>0</v>
      </c>
      <c r="K83">
        <f>SOCIE!LK21</f>
        <v>0</v>
      </c>
      <c r="M83" t="str">
        <f>IF(M79="","",INDEX(#REF!,MATCH('Notes 7-14'!$A99,#REF!,0),MATCH(M$42,#REF!,0)))</f>
        <v/>
      </c>
    </row>
    <row r="84">
      <c r="C84" t="str">
        <v>Capital Reserve</v>
      </c>
      <c r="H84">
        <f>SOCIE!J29</f>
        <v>0</v>
      </c>
      <c r="I84">
        <f>SOCIE!J25</f>
        <v>0</v>
      </c>
      <c r="K84">
        <f>SOCIE!J21</f>
        <v>0</v>
      </c>
      <c r="M84" t="str">
        <f>IF(M80="","",INDEX(#REF!,MATCH('Notes 7-14'!#REF!,#REF!,0),MATCH(M$42,#REF!,0)))</f>
        <v/>
      </c>
    </row>
    <row r="85">
      <c r="G85" t="str">
        <v>Total</v>
      </c>
      <c r="H85">
        <f>SUM(H79:H84)</f>
        <v>0</v>
      </c>
      <c r="I85">
        <f>SUM(I79:I84)</f>
        <v>0</v>
      </c>
      <c r="K85">
        <f>SUM(K79:K84)</f>
        <v>0</v>
      </c>
    </row>
    <row r="87">
      <c r="C87" t="str">
        <v>Nature and purpose of reserves</v>
      </c>
    </row>
    <row r="88">
      <c r="B88" t="str">
        <v>(i)</v>
      </c>
      <c r="C88" t="str">
        <v xml:space="preserve">Retained earnings : Comprises of balance of profit and loss at each year end. </v>
      </c>
    </row>
    <row r="89">
      <c r="B89" t="str">
        <v>(ii)</v>
      </c>
      <c r="C89" t="str">
        <v>General reserve : Under erstwhile Companies Act, 1956, General reserves was created through an annual transfer of net income at specified percentage in accordance with applicable regulations. The purpose of these transfers was to ensure that if a dividend distribution in a given year is more than 10% of the paid up capital of the Company for that year, then the total dividend distribution is less than the total distribution results for that year. Consequent to introduction of Companies Act, 2013, the requirement to mandatorily transfer a specified percentage of the net profit to general reserves has been withdrawn.</v>
      </c>
    </row>
    <row r="90">
      <c r="B90" t="str">
        <v>(iii)</v>
      </c>
      <c r="C90" t="str">
        <v>Securities premium reserve : Comprises premium received on issue of equity shares.</v>
      </c>
    </row>
    <row r="91">
      <c r="B91" t="str">
        <v>(iv)</v>
      </c>
      <c r="C91" t="str">
        <v>Equity component of compound financial instruments: Comprises of the impact of fair valuation of borrowings obtained by the Company as explained in note 15 to the standalone Financial Statements.</v>
      </c>
    </row>
    <row r="92">
      <c r="B92" t="str">
        <v>(v)</v>
      </c>
      <c r="C92" t="str">
        <v>Share based payment reserve : Represent expense recognised towards ESOP issued by the Company as detailed in note 48.</v>
      </c>
    </row>
    <row r="93">
      <c r="B93" t="str">
        <v>(vi)</v>
      </c>
      <c r="C93" t="str">
        <v>Capital reserve : Comprise increase in value of asset acquired out of amalgamation of Udaipur Hotels Limited and Khajuraho Hotels Limited, as compared to book value of assets and on forfeiture of share application money.</v>
      </c>
    </row>
  </sheetData>
  <mergeCells count="45">
    <mergeCell ref="C40:I40"/>
    <mergeCell ref="C27:F27"/>
    <mergeCell ref="C37:F37"/>
    <mergeCell ref="C31:K31"/>
    <mergeCell ref="F32:G32"/>
    <mergeCell ref="C33:E33"/>
    <mergeCell ref="C35:F35"/>
    <mergeCell ref="C29:F29"/>
    <mergeCell ref="C14:G14"/>
    <mergeCell ref="C17:G17"/>
    <mergeCell ref="C23:K23"/>
    <mergeCell ref="F24:G24"/>
    <mergeCell ref="C25:E25"/>
    <mergeCell ref="C74:K74"/>
    <mergeCell ref="C72:K72"/>
    <mergeCell ref="C70:K70"/>
    <mergeCell ref="F45:G45"/>
    <mergeCell ref="H45:I45"/>
    <mergeCell ref="J45:K45"/>
    <mergeCell ref="C60:K60"/>
    <mergeCell ref="C48:E48"/>
    <mergeCell ref="J61:K61"/>
    <mergeCell ref="F52:G52"/>
    <mergeCell ref="H52:I52"/>
    <mergeCell ref="C50:K50"/>
    <mergeCell ref="F51:G51"/>
    <mergeCell ref="H51:I51"/>
    <mergeCell ref="J51:K51"/>
    <mergeCell ref="J52:K52"/>
    <mergeCell ref="C93:I93"/>
    <mergeCell ref="C41:I41"/>
    <mergeCell ref="C89:I89"/>
    <mergeCell ref="C90:I90"/>
    <mergeCell ref="C91:I91"/>
    <mergeCell ref="C92:I92"/>
    <mergeCell ref="F62:G62"/>
    <mergeCell ref="H62:I62"/>
    <mergeCell ref="F61:G61"/>
    <mergeCell ref="H61:I61"/>
    <mergeCell ref="C43:K43"/>
    <mergeCell ref="F44:G44"/>
    <mergeCell ref="H44:I44"/>
    <mergeCell ref="J44:K44"/>
    <mergeCell ref="J62:K62"/>
    <mergeCell ref="C76:F76"/>
  </mergeCells>
  <pageMargins left="0.7" right="0.7" top="0.75" bottom="0.75" header="0.3" footer="0.3"/>
  <ignoredErrors>
    <ignoredError numberStoredAsText="1" sqref="A1:AA126"/>
  </ignoredErrors>
</worksheet>
</file>

<file path=xl/worksheets/sheet14.xml><?xml version="1.0" encoding="utf-8"?>
<worksheet xmlns="http://schemas.openxmlformats.org/spreadsheetml/2006/main" xmlns:r="http://schemas.openxmlformats.org/officeDocument/2006/relationships">
  <dimension ref="A1:Q60"/>
  <sheetViews>
    <sheetView workbookViewId="0" rightToLeft="0"/>
  </sheetViews>
  <sheetData>
    <row r="1">
      <c r="A1" t="str">
        <v>COC(14 DIGITS)</v>
      </c>
      <c r="C1" t="str">
        <f>'Balance Sheet'!B2</f>
        <v>Bharat Hotels Limited</v>
      </c>
      <c r="P1" t="str">
        <v xml:space="preserve"> </v>
      </c>
    </row>
    <row r="2">
      <c r="C2" t="str">
        <f>'Policies-Old'!B2</f>
        <v>Notes to Standalone Financial Statements for the nine months period ended March 31, 2022</v>
      </c>
    </row>
    <row r="3">
      <c r="C3" t="str">
        <f>'Notes 15-17'!B8</f>
        <v>All amounts are in INR unless otherwise stated</v>
      </c>
    </row>
    <row r="5">
      <c r="C5">
        <f>+'Notes 15-17'!B76+1</f>
        <v>18</v>
      </c>
      <c r="D5" t="str">
        <v>Borrowings</v>
      </c>
    </row>
    <row r="6">
      <c r="D6" t="str">
        <v>Particulars</v>
      </c>
      <c r="L6" t="str">
        <v>As at</v>
      </c>
      <c r="N6" t="str">
        <v>As at</v>
      </c>
      <c r="P6" t="str">
        <f>IF(P7="","","As at")</f>
        <v>As at</v>
      </c>
    </row>
    <row r="7">
      <c r="L7">
        <f>'Company Information'!B23</f>
        <v>44651</v>
      </c>
      <c r="N7">
        <f>'Notes 7-14'!L54</f>
        <v>44286</v>
      </c>
      <c r="P7">
        <f>'Notes 7-14'!N54</f>
        <v>43921</v>
      </c>
    </row>
    <row r="8">
      <c r="C8" t="str">
        <v>A</v>
      </c>
      <c r="D8" t="str">
        <v>Non-current</v>
      </c>
    </row>
    <row r="10">
      <c r="D10" t="str">
        <v xml:space="preserve">Term Loans (secured) </v>
      </c>
    </row>
    <row r="11">
      <c r="A11" t="str">
        <v>Term Loan from Banks - Secured</v>
      </c>
      <c r="D11" t="str">
        <v>Indian rupee loan from banks</v>
      </c>
      <c r="L11">
        <f>SUMIFS('Summary TB'!E:E,'Summary TB'!B:B,A11)*-1+L30</f>
        <v>0</v>
      </c>
      <c r="N11">
        <f>SUMIFS('Summary TB'!F:F,'Summary TB'!B:B,$A11)*-1+N30</f>
        <v>0</v>
      </c>
      <c r="P11">
        <f>SUMIFS('Summary TB'!G:G,'Summary TB'!B:B,$A11)*-1+P30</f>
        <v>0</v>
      </c>
    </row>
    <row r="12">
      <c r="A12" t="str">
        <v>Funded interest term loan from Banks - Secured</v>
      </c>
      <c r="D12" t="str">
        <v xml:space="preserve">Funded interest term loan facility 1 and 2 </v>
      </c>
      <c r="L12">
        <f>SUMIFS('Summary TB'!E:E,'Summary TB'!B:B,A12)*-1</f>
        <v>0</v>
      </c>
      <c r="N12">
        <f>SUMIFS('Summary TB'!F:F,'Summary TB'!B:B,A12)*-1</f>
        <v>0</v>
      </c>
      <c r="P12">
        <f>SUMIFS('Summary TB'!G:G,'Summary TB'!B:B,A12)*-1</f>
        <v>0</v>
      </c>
    </row>
    <row r="13">
      <c r="L13">
        <f>SUM(L11:L12)</f>
        <v>0</v>
      </c>
      <c r="N13">
        <f>SUM(N11:N12)</f>
        <v>0</v>
      </c>
      <c r="P13">
        <f>SUM(P11:P12)</f>
        <v>0</v>
      </c>
    </row>
    <row r="14">
      <c r="D14" t="str">
        <v xml:space="preserve">Term Loans (unsecured) </v>
      </c>
    </row>
    <row r="15">
      <c r="A15" t="str">
        <v>Liability component of compound financial instruments - Borrowing</v>
      </c>
      <c r="D15" t="str">
        <v>Financial liability component of compound financial instruments</v>
      </c>
      <c r="L15">
        <f>SUMIFS('Summary TB'!E:E,'Summary TB'!B:B,A15)*-1</f>
        <v>0</v>
      </c>
      <c r="N15">
        <f>SUMIFS('Summary TB'!F:F,'Summary TB'!B:B,A15)*-1</f>
        <v>0</v>
      </c>
      <c r="P15">
        <f>SUMIFS('Summary TB'!G:G,'Summary TB'!B:B,A15)*-1</f>
        <v>0</v>
      </c>
    </row>
    <row r="16">
      <c r="A16" t="str">
        <v>Loans from Associate company - Unsecured - Non current</v>
      </c>
      <c r="D16" t="str">
        <v>Loan from Associate Company</v>
      </c>
      <c r="L16">
        <f>SUMIFS('Summary TB'!E:E,'Summary TB'!B:B,A16)*-1</f>
        <v>0</v>
      </c>
      <c r="N16">
        <f>SUMIFS('Summary TB'!F:F,'Summary TB'!B:B,A16)*-1</f>
        <v>0</v>
      </c>
      <c r="P16">
        <f>SUMIFS('Summary TB'!G:G,'Summary TB'!B:B,A16)*-1</f>
        <v>0</v>
      </c>
    </row>
    <row r="17">
      <c r="A17" t="str">
        <v>Loans from Associate company - Unsecured - Non current</v>
      </c>
      <c r="D17" t="str">
        <v>Loan from related parties (refer 36 &amp; 37 below)</v>
      </c>
      <c r="L17">
        <f>SUMIFS('Summary TB'!E:E,'Summary TB'!B:B,A17)*-1</f>
        <v>0</v>
      </c>
      <c r="N17">
        <f>SUMIFS('Summary TB'!F:F,'Summary TB'!B:B,A17)*-1</f>
        <v>0</v>
      </c>
      <c r="P17">
        <f>SUMIFS('Summary TB'!G:G,'Summary TB'!B:B,A17)*-1</f>
        <v>0</v>
      </c>
    </row>
    <row r="18">
      <c r="L18">
        <f>SUM(L15:L17)</f>
        <v>0</v>
      </c>
      <c r="N18">
        <f>SUM(N15:N17)</f>
        <v>0</v>
      </c>
      <c r="P18">
        <f>SUM(P15:P17)</f>
        <v>0</v>
      </c>
    </row>
    <row r="20">
      <c r="D20" t="str">
        <v xml:space="preserve">Current maturities of long term borrowings included in current borrowings </v>
      </c>
      <c r="L20">
        <f>-L30</f>
        <v>0</v>
      </c>
      <c r="N20">
        <f>-N30</f>
        <v>0</v>
      </c>
      <c r="P20">
        <f>-P30</f>
        <v>0</v>
      </c>
    </row>
    <row r="21">
      <c r="D21" t="str">
        <v>Net Non current borrowings (A)</v>
      </c>
      <c r="L21">
        <f>L13+L18+L20</f>
        <v>0</v>
      </c>
      <c r="N21">
        <f>N13+N18+N20</f>
        <v>0</v>
      </c>
      <c r="P21">
        <f>P13+P18+P20</f>
        <v>0</v>
      </c>
    </row>
    <row r="23">
      <c r="C23" t="str">
        <v>B</v>
      </c>
      <c r="D23" t="str">
        <v>Current</v>
      </c>
    </row>
    <row r="25">
      <c r="D25" t="str">
        <v xml:space="preserve">Loans from bank - Secured </v>
      </c>
    </row>
    <row r="26">
      <c r="D26" t="str">
        <v>Loans repayable on demand</v>
      </c>
      <c r="L26">
        <f>SUMIFS('Summary TB'!E:E,'Summary TB'!B:B,A26)*-1</f>
        <v>0</v>
      </c>
      <c r="N26">
        <f>SUMIFS('Summary TB'!F:F,'Summary TB'!B:B,A26)*-1</f>
        <v>0</v>
      </c>
      <c r="P26">
        <f>SUMIFS('Summary TB'!G:G,'Summary TB'!B:B,A26)*-1</f>
        <v>0</v>
      </c>
    </row>
    <row r="27">
      <c r="A27" t="str">
        <v>Cash credit facility from bank - Secured</v>
      </c>
      <c r="D27" t="str">
        <v>Cash credits</v>
      </c>
      <c r="L27">
        <f>SUMIFS('Summary TB'!E:E,'Summary TB'!B:B,A27)*-1</f>
        <v>0</v>
      </c>
      <c r="N27">
        <f>SUMIFS('Summary TB'!F:F,'Summary TB'!B:B,A27)*-1</f>
        <v>0</v>
      </c>
      <c r="P27">
        <f>SUMIFS('Summary TB'!G:G,'Summary TB'!B:B,A27)*-1</f>
        <v>0</v>
      </c>
    </row>
    <row r="28">
      <c r="A28" t="str">
        <v>Working capital loan - Secured</v>
      </c>
      <c r="D28" t="str">
        <v>Working capital loan</v>
      </c>
      <c r="L28">
        <f>SUMIFS('Summary TB'!E:E,'Summary TB'!B:B,A28)*-1</f>
        <v>0</v>
      </c>
      <c r="N28">
        <f>SUMIFS('Summary TB'!F:F,'Summary TB'!B:B,A28)*-1</f>
        <v>0</v>
      </c>
      <c r="P28">
        <f>SUMIFS('Summary TB'!G:G,'Summary TB'!B:B,A28)*-1</f>
        <v>0</v>
      </c>
    </row>
    <row r="29">
      <c r="A29" t="str">
        <v>Bank overdraft - Secured</v>
      </c>
      <c r="D29" t="str">
        <v>Bank overdrafts</v>
      </c>
      <c r="L29">
        <f>SUMIFS('Summary TB'!E:E,'Summary TB'!B:B,A29)*-1</f>
        <v>0</v>
      </c>
      <c r="N29">
        <f>SUMIFS('Summary TB'!F:F,'Summary TB'!B:B,A29)*-1</f>
        <v>0</v>
      </c>
      <c r="P29">
        <f>SUMIFS('Summary TB'!G:G,'Summary TB'!B:B,A29)*-1</f>
        <v>0</v>
      </c>
    </row>
    <row r="30">
      <c r="A30" t="str">
        <v xml:space="preserve">Current Maturities - Terms Loans from Banks - Secured </v>
      </c>
      <c r="D30" t="str">
        <v>Current maturities of long term borrowings</v>
      </c>
      <c r="L30">
        <f>SUMIFS('Summary TB'!E:E,'Summary TB'!B:B,A30)*-1</f>
        <v>0</v>
      </c>
      <c r="N30">
        <f>SUMIFS('Summary TB'!F:F,'Summary TB'!B:B,A30)*-1</f>
        <v>0</v>
      </c>
      <c r="P30">
        <f>SUMIFS('Summary TB'!G:G,'Summary TB'!B:B,A30)*-1</f>
        <v>0</v>
      </c>
    </row>
    <row r="32">
      <c r="D32" t="str">
        <v>Loans - Unsecured</v>
      </c>
    </row>
    <row r="33">
      <c r="A33" t="str">
        <v>Loans repayable on demand - Related Parties</v>
      </c>
      <c r="D33" t="str">
        <v xml:space="preserve">  From related parties</v>
      </c>
      <c r="L33">
        <f>SUMIFS('Summary TB'!E:E,'Summary TB'!B:B,A33)*-1</f>
        <v>0</v>
      </c>
      <c r="N33">
        <f>SUMIFS('Summary TB'!F:F,'Summary TB'!B:B,A33)*-1</f>
        <v>0</v>
      </c>
      <c r="P33">
        <f>SUMIFS('Summary TB'!G:G,'Summary TB'!B:B,A33)*-1</f>
        <v>0</v>
      </c>
    </row>
    <row r="34">
      <c r="A34" t="str">
        <v>Other current liabilities - Unsecured</v>
      </c>
      <c r="D34" t="str">
        <v xml:space="preserve">    From Corporates</v>
      </c>
      <c r="L34">
        <f>SUMIFS('Summary TB'!E:E,'Summary TB'!B:B,A34)*-1</f>
        <v>0</v>
      </c>
      <c r="N34">
        <f>SUMIFS('Summary TB'!F:F,'Summary TB'!B:B,A34)*-1</f>
        <v>0</v>
      </c>
      <c r="P34">
        <f>SUMIFS('Summary TB'!G:G,'Summary TB'!B:B,A34)*-1</f>
        <v>0</v>
      </c>
    </row>
    <row r="35">
      <c r="A35" t="str">
        <v>Loans from third parties - Current - Unsecured</v>
      </c>
      <c r="D35" t="str">
        <v xml:space="preserve">   Third parties</v>
      </c>
      <c r="L35">
        <f>SUMIFS('Summary TB'!E:E,'Summary TB'!B:B,A35)*-1</f>
        <v>0</v>
      </c>
      <c r="N35">
        <f>SUMIFS('Summary TB'!F:F,'Summary TB'!B:B,A35)*-1</f>
        <v>0</v>
      </c>
      <c r="P35">
        <f>SUMIFS('Summary TB'!G:G,'Summary TB'!B:B,A35)*-1</f>
        <v>0</v>
      </c>
    </row>
    <row r="36">
      <c r="D36" t="str">
        <v>Total current borrowings</v>
      </c>
      <c r="L36">
        <f>SUM(L30:L34)</f>
        <v>0</v>
      </c>
      <c r="N36">
        <f>SUM(N30:N34)</f>
        <v>0</v>
      </c>
      <c r="P36">
        <f>SUM(P30:P34)</f>
        <v>0</v>
      </c>
    </row>
    <row r="39">
      <c r="D39" t="str">
        <v>Total borrowings</v>
      </c>
      <c r="L39">
        <f>L21+L36</f>
        <v>0</v>
      </c>
      <c r="N39">
        <f>N21+N36</f>
        <v>0</v>
      </c>
      <c r="P39">
        <f>P21+P36</f>
        <v>0</v>
      </c>
    </row>
  </sheetData>
  <mergeCells count="2">
    <mergeCell ref="D5:I5"/>
    <mergeCell ref="D41:N41"/>
  </mergeCells>
  <pageMargins left="0.7" right="0.7" top="0.75" bottom="0.75" header="0.3" footer="0.3"/>
  <ignoredErrors>
    <ignoredError numberStoredAsText="1" sqref="A1:Q60"/>
  </ignoredErrors>
</worksheet>
</file>

<file path=xl/worksheets/sheet15.xml><?xml version="1.0" encoding="utf-8"?>
<worksheet xmlns="http://schemas.openxmlformats.org/spreadsheetml/2006/main" xmlns:r="http://schemas.openxmlformats.org/officeDocument/2006/relationships">
  <dimension ref="A1:Q154"/>
  <sheetViews>
    <sheetView workbookViewId="0" rightToLeft="0"/>
  </sheetViews>
  <sheetData>
    <row r="1">
      <c r="C1" t="str">
        <v>AP aging - Undisputed MSME</v>
      </c>
      <c r="F1" t="str">
        <v>9030CLFLTPUDMSUB</v>
      </c>
      <c r="G1" t="str">
        <v>9030CLFLTPUDMSND</v>
      </c>
      <c r="H1" t="str">
        <v>9030CLFLTPUDMS&lt;1</v>
      </c>
      <c r="J1" t="str">
        <v>9030CLFLTPUDMS12</v>
      </c>
      <c r="K1" t="str">
        <v>9030CLFLTPUDMS23</v>
      </c>
      <c r="M1" t="str">
        <v>9030CLFLTPUDMS&gt;3</v>
      </c>
    </row>
    <row r="2">
      <c r="C2" t="str">
        <v>AP aging - Undisputed Non MSME</v>
      </c>
      <c r="F2" t="str">
        <v>9030CLFLTPUDOTUB</v>
      </c>
      <c r="G2" t="str">
        <v>9030CLFLTPUDOTND</v>
      </c>
      <c r="H2" t="str">
        <v>9030CLFLTPUDOT&lt;1</v>
      </c>
      <c r="J2" t="str">
        <v>9030CLFLTPUDOT12</v>
      </c>
      <c r="K2" t="str">
        <v>9030CLFLTPUDOT23</v>
      </c>
      <c r="M2" t="str">
        <v>9030CLFLTPUDOT&gt;3</v>
      </c>
    </row>
    <row r="3">
      <c r="C3" t="str">
        <v>AP aging - Disputed MSME</v>
      </c>
      <c r="F3" t="str">
        <v>9030CLFLTPDSMSUB</v>
      </c>
      <c r="G3" t="str">
        <v>9030CLFLTPDSMSND</v>
      </c>
      <c r="H3" t="str">
        <v>9030CLFLTPDSMS&lt;1</v>
      </c>
      <c r="J3" t="str">
        <v>9030CLFLTPDSMS12</v>
      </c>
      <c r="K3" t="str">
        <v>9030CLFLTPDSMS23</v>
      </c>
      <c r="M3" t="str">
        <v>9030CLFLTPDSMS&gt;3</v>
      </c>
    </row>
    <row r="4">
      <c r="C4" t="str">
        <v>AP aging - Disputed Non MSME</v>
      </c>
      <c r="F4" t="str">
        <v>9030CLFLTPDSOTUB</v>
      </c>
      <c r="G4" t="str">
        <v>9030CLFLTPDSOTND</v>
      </c>
      <c r="H4" t="str">
        <v>9030CLFLTPDSOT&lt;1</v>
      </c>
      <c r="J4" t="str">
        <v>9030CLFLTPDSOT12</v>
      </c>
      <c r="K4" t="str">
        <v>9030CLFLTPDSOT23</v>
      </c>
      <c r="M4" t="str">
        <v>9030CLFLTPDSOT&gt;3</v>
      </c>
    </row>
    <row r="6">
      <c r="A6" t="str">
        <v>COC(14 DIGITS)</v>
      </c>
      <c r="C6" t="str">
        <f>'Balance Sheet'!B2</f>
        <v>Bharat Hotels Limited</v>
      </c>
    </row>
    <row r="7">
      <c r="C7" t="str">
        <f>'Policies-Old'!B2</f>
        <v>Notes to Standalone Financial Statements for the nine months period ended March 31, 2022</v>
      </c>
    </row>
    <row r="8">
      <c r="C8" t="str">
        <f>'Notes 15-17'!B8</f>
        <v>All amounts are in INR unless otherwise stated</v>
      </c>
    </row>
    <row r="10">
      <c r="C10">
        <f>'Notes 18'!C5+1</f>
        <v>19</v>
      </c>
      <c r="D10" t="str">
        <v>Other financial liabilities</v>
      </c>
    </row>
    <row r="11">
      <c r="D11" t="str">
        <v>Particulars</v>
      </c>
      <c r="K11" t="str">
        <f>K79</f>
        <v>As at</v>
      </c>
      <c r="M11" t="str">
        <f>M79</f>
        <v>As at</v>
      </c>
      <c r="O11" t="str">
        <f>IF(O12="","","As at")</f>
        <v>As at</v>
      </c>
    </row>
    <row r="12">
      <c r="K12">
        <f>'Company Information'!B23</f>
        <v>44651</v>
      </c>
      <c r="M12">
        <f>'Notes 7-14'!L54</f>
        <v>44286</v>
      </c>
      <c r="O12">
        <f>'Notes 7-14'!N54</f>
        <v>43921</v>
      </c>
    </row>
    <row r="14">
      <c r="D14" t="str">
        <v>Non-current</v>
      </c>
    </row>
    <row r="15">
      <c r="A15" t="str">
        <v>Liability component of compound financial instruments - OCL</v>
      </c>
      <c r="D15" t="str">
        <v>Liability component of financial instrument2</v>
      </c>
      <c r="K15">
        <f>SUMIFS('Summary TB'!E:E,'Summary TB'!B:B,A15)*-1</f>
        <v>0</v>
      </c>
      <c r="M15">
        <f>SUMIFS('Summary TB'!F:F,'Summary TB'!B:B,A15)*-1</f>
        <v>0</v>
      </c>
      <c r="O15">
        <f>SUMIFS('Summary TB'!G:G,'Summary TB'!B:B,A15)*-1</f>
        <v>0</v>
      </c>
    </row>
    <row r="16">
      <c r="A16" t="str">
        <v>Deposits received taken against assets given under finance lease - non current</v>
      </c>
      <c r="D16" t="str">
        <v>Deposits received against assets given under finance lease</v>
      </c>
      <c r="K16">
        <f>SUMIFS('Summary TB'!E:E,'Summary TB'!B:B,A16)*-1</f>
        <v>0</v>
      </c>
      <c r="M16">
        <f>SUMIFS('Summary TB'!F:F,'Summary TB'!B:B,A16)*-1</f>
        <v>0</v>
      </c>
      <c r="O16">
        <f>SUMIFS('Summary TB'!G:G,'Summary TB'!B:B,A16)*-1</f>
        <v>0</v>
      </c>
    </row>
    <row r="17">
      <c r="A17" t="str">
        <v>Deposits received taken - non current</v>
      </c>
      <c r="D17" t="str">
        <v xml:space="preserve">Security deposits received </v>
      </c>
      <c r="K17">
        <f>SUMIFS('Summary TB'!E:E,'Summary TB'!B:B,A17)*-1</f>
        <v>0</v>
      </c>
      <c r="M17">
        <f>SUMIFS('Summary TB'!F:F,'Summary TB'!B:B,A17)*-1</f>
        <v>0</v>
      </c>
      <c r="O17">
        <f>SUMIFS('Summary TB'!G:G,'Summary TB'!B:B,A17)*-1</f>
        <v>0</v>
      </c>
    </row>
    <row r="18">
      <c r="A18" t="str">
        <v>Other non-current financial liabilities</v>
      </c>
      <c r="D18" t="str">
        <v>Others</v>
      </c>
      <c r="K18">
        <f>SUMIFS('Summary TB'!E:E,'Summary TB'!B:B,A18)*-1</f>
        <v>0</v>
      </c>
      <c r="M18">
        <f>SUMIFS('Summary TB'!F:F,'Summary TB'!B:B,A18)*-1</f>
        <v>0</v>
      </c>
      <c r="O18">
        <f>SUMIFS('Summary TB'!G:G,'Summary TB'!B:B,A18)*-1</f>
        <v>0</v>
      </c>
    </row>
    <row r="19">
      <c r="J19" t="str">
        <v>Total</v>
      </c>
      <c r="K19">
        <f>SUM(K15:K18)</f>
        <v>0</v>
      </c>
      <c r="M19">
        <f>SUM(M15:M18)</f>
        <v>0</v>
      </c>
      <c r="O19">
        <f>SUM(O15:O18)</f>
        <v>0</v>
      </c>
    </row>
    <row r="20">
      <c r="D20" t="str">
        <v>Current</v>
      </c>
    </row>
    <row r="21">
      <c r="A21" t="str">
        <v>Interest accrued on borrowings - Current</v>
      </c>
      <c r="D21" t="str">
        <v>Interest accrued but not due on borrowings</v>
      </c>
      <c r="K21">
        <f>SUMIFS('Summary TB'!E:E,'Summary TB'!B:B,A21)*-1</f>
        <v>0</v>
      </c>
      <c r="M21">
        <f>SUMIFS('Summary TB'!F:F,'Summary TB'!B:B,A21)*-1</f>
        <v>0</v>
      </c>
      <c r="O21">
        <f>SUMIFS('Summary TB'!G:G,'Summary TB'!B:B,A21)*-1</f>
        <v>0</v>
      </c>
    </row>
    <row r="22">
      <c r="A22" t="str">
        <v>Capital creditors</v>
      </c>
      <c r="D22" t="str">
        <v>Payables for capital goods</v>
      </c>
      <c r="K22">
        <f>SUMIFS('Summary TB'!E:E,'Summary TB'!B:B,A22)*-1</f>
        <v>0</v>
      </c>
      <c r="M22">
        <f>SUMIFS('Summary TB'!F:F,'Summary TB'!B:B,A22)*-1</f>
        <v>0</v>
      </c>
      <c r="O22">
        <f>SUMIFS('Summary TB'!G:G,'Summary TB'!B:B,A22)*-1</f>
        <v>0</v>
      </c>
    </row>
    <row r="23">
      <c r="A23" t="str">
        <v>Unpaid dividends</v>
      </c>
      <c r="D23" t="str">
        <v>Unclaimed dividends</v>
      </c>
      <c r="K23">
        <f>SUMIFS('Summary TB'!E:E,'Summary TB'!B:B,A23)*-1</f>
        <v>0</v>
      </c>
      <c r="M23">
        <f>SUMIFS('Summary TB'!F:F,'Summary TB'!B:B,A23)*-1</f>
        <v>0</v>
      </c>
      <c r="O23">
        <f>SUMIFS('Summary TB'!G:G,'Summary TB'!B:B,A23)*-1</f>
        <v>0</v>
      </c>
    </row>
    <row r="24">
      <c r="A24" t="str">
        <v>Employee related liabilities -current</v>
      </c>
      <c r="D24" t="str">
        <v>Employee related liabilities</v>
      </c>
      <c r="K24">
        <f>SUMIFS('Summary TB'!E:E,'Summary TB'!B:B,A24)*-1</f>
        <v>0</v>
      </c>
      <c r="M24">
        <f>SUMIFS('Summary TB'!F:F,'Summary TB'!B:B,A24)*-1</f>
        <v>0</v>
      </c>
      <c r="O24">
        <f>SUMIFS('Summary TB'!G:G,'Summary TB'!B:B,A24)*-1</f>
        <v>0</v>
      </c>
    </row>
    <row r="25">
      <c r="A25" t="str">
        <v>Retention money payable</v>
      </c>
      <c r="D25" t="str">
        <v>Retention payable</v>
      </c>
      <c r="K25">
        <f>SUMIFS('Summary TB'!E:E,'Summary TB'!B:B,A25)*-1</f>
        <v>0</v>
      </c>
      <c r="M25">
        <f>SUMIFS('Summary TB'!F:F,'Summary TB'!B:B,A25)*-1</f>
        <v>0</v>
      </c>
      <c r="O25">
        <f>SUMIFS('Summary TB'!G:G,'Summary TB'!B:B,A25)*-1</f>
        <v>0</v>
      </c>
    </row>
    <row r="26">
      <c r="A26" t="str">
        <v>Security deposits taken - Current</v>
      </c>
      <c r="D26" t="str">
        <v xml:space="preserve">Security deposits received </v>
      </c>
      <c r="K26">
        <f>SUMIFS('Summary TB'!E:E,'Summary TB'!B:B,A26)*-1</f>
        <v>0</v>
      </c>
      <c r="M26">
        <f>SUMIFS('Summary TB'!F:F,'Summary TB'!B:B,A26)*-1</f>
        <v>0</v>
      </c>
      <c r="O26">
        <f>SUMIFS('Summary TB'!G:G,'Summary TB'!B:B,A26)*-1</f>
        <v>0</v>
      </c>
    </row>
    <row r="27">
      <c r="A27" t="str">
        <v>Other payables</v>
      </c>
      <c r="D27" t="str">
        <v>Other payables</v>
      </c>
      <c r="K27">
        <f>SUMIFS('Summary TB'!E:E,'Summary TB'!B:B,A27)*-1</f>
        <v>0</v>
      </c>
      <c r="M27">
        <f>SUMIFS('Summary TB'!F:F,'Summary TB'!B:B,A27)*-1</f>
        <v>0</v>
      </c>
      <c r="O27">
        <f>SUMIFS('Summary TB'!G:G,'Summary TB'!B:B,A27)*-1</f>
        <v>0</v>
      </c>
    </row>
    <row r="28">
      <c r="J28" t="str">
        <v>Total</v>
      </c>
      <c r="K28">
        <f>SUM(K21:K27)</f>
        <v>0</v>
      </c>
      <c r="M28">
        <f>SUM(M21:M27)</f>
        <v>0</v>
      </c>
      <c r="O28">
        <f>SUM(O21:O27)</f>
        <v>0</v>
      </c>
    </row>
    <row r="30">
      <c r="K30">
        <f>K19+K28</f>
        <v>0</v>
      </c>
      <c r="M30">
        <f>M19+M28</f>
        <v>0</v>
      </c>
      <c r="O30">
        <f>O19+O28</f>
        <v>0</v>
      </c>
    </row>
    <row r="32">
      <c r="D32" t="str">
        <v>1. There has been no delay in transferring required amounts to Investor Education and Protection Fund during the financial period ended on 30 June 2022.</v>
      </c>
    </row>
    <row r="33">
      <c r="D33" t="str">
        <f>"2. Refer note "&amp;'Notes 18'!C5&amp;"."</f>
        <v>2. Refer note 18.</v>
      </c>
    </row>
    <row r="35">
      <c r="C35">
        <f>C10+1</f>
        <v>20</v>
      </c>
      <c r="D35" t="str">
        <v>Provisions</v>
      </c>
    </row>
    <row r="36">
      <c r="D36" t="str">
        <v>Particulars</v>
      </c>
      <c r="K36" t="str">
        <v>As at</v>
      </c>
      <c r="M36" t="str">
        <v>As at</v>
      </c>
      <c r="O36" t="str">
        <f>IF(O37="","","As at")</f>
        <v>As at</v>
      </c>
    </row>
    <row r="37">
      <c r="K37">
        <f>'Company Information'!B23</f>
        <v>44651</v>
      </c>
      <c r="M37">
        <f>M12</f>
        <v>44286</v>
      </c>
      <c r="O37">
        <f>O12</f>
        <v>43921</v>
      </c>
    </row>
    <row r="39">
      <c r="D39" t="str">
        <v>Non-Current</v>
      </c>
    </row>
    <row r="40">
      <c r="D40" t="str">
        <v>Provision for employee benefits</v>
      </c>
    </row>
    <row r="41">
      <c r="A41" t="str">
        <v>Provision for gratuity - Non Current</v>
      </c>
      <c r="D41" t="e">
        <f>"Gratuity (refer note "&amp;#REF!&amp;")"</f>
        <v>#REF!</v>
      </c>
      <c r="K41">
        <f>SUMIFS('Summary TB'!E:E,'Summary TB'!B:B,A41)*-1</f>
        <v>0</v>
      </c>
      <c r="M41">
        <f>SUMIFS('Summary TB'!F:F,'Summary TB'!B:B,A41)*-1</f>
        <v>0</v>
      </c>
      <c r="O41">
        <f>SUMIFS('Summary TB'!G:G,'Summary TB'!B:B,A41)*-1</f>
        <v>0</v>
      </c>
    </row>
    <row r="43">
      <c r="K43">
        <f>SUM(K41:K42)</f>
        <v>0</v>
      </c>
      <c r="M43">
        <f>SUM(M41:M42)</f>
        <v>0</v>
      </c>
      <c r="O43">
        <f>SUM(O41:O42)</f>
        <v>0</v>
      </c>
    </row>
    <row r="44">
      <c r="D44" t="str">
        <v>Current</v>
      </c>
    </row>
    <row r="45">
      <c r="D45" t="str">
        <v>Provision for employee benefits</v>
      </c>
    </row>
    <row r="46">
      <c r="A46" t="str">
        <v>Provision for gratuity - Current</v>
      </c>
      <c r="D46" t="e">
        <f>"Gratuity (refer note "&amp;#REF!&amp;")"</f>
        <v>#REF!</v>
      </c>
      <c r="K46">
        <f>SUMIFS('Summary TB'!E:E,'Summary TB'!B:B,A46)*-1</f>
        <v>0</v>
      </c>
      <c r="M46">
        <f>SUMIFS('Summary TB'!F:F,'Summary TB'!B:B,A46)*-1</f>
        <v>0</v>
      </c>
      <c r="O46">
        <f>SUMIFS('Summary TB'!G:G,'Summary TB'!B:B,A46)*-1</f>
        <v>0</v>
      </c>
    </row>
    <row r="47">
      <c r="A47" t="str">
        <v>Provision for leave encashment - Current</v>
      </c>
      <c r="D47" t="str">
        <v>Compensated absences</v>
      </c>
      <c r="K47">
        <f>SUMIFS('Summary TB'!E:E,'Summary TB'!B:B,A47)*-1</f>
        <v>0</v>
      </c>
      <c r="M47">
        <f>SUMIFS('Summary TB'!F:F,'Summary TB'!B:B,A47)*-1</f>
        <v>0</v>
      </c>
      <c r="O47">
        <f>SUMIFS('Summary TB'!G:G,'Summary TB'!B:B,A47)*-1</f>
        <v>0</v>
      </c>
    </row>
    <row r="49">
      <c r="D49" t="str">
        <v>Others provisions</v>
      </c>
    </row>
    <row r="50">
      <c r="A50" t="str">
        <v>Provision for loyalty program</v>
      </c>
      <c r="D50" t="str">
        <v>Provision for membership programme1</v>
      </c>
      <c r="K50">
        <f>SUMIFS('Summary TB'!E:E,'Summary TB'!B:B,A50)*-1</f>
        <v>0</v>
      </c>
      <c r="M50">
        <f>SUMIFS('Summary TB'!F:F,'Summary TB'!B:B,A50)*-1</f>
        <v>0</v>
      </c>
      <c r="O50">
        <f>SUMIFS('Summary TB'!G:G,'Summary TB'!B:B,A50)*-1</f>
        <v>0</v>
      </c>
    </row>
    <row r="52">
      <c r="K52">
        <f>SUM(K46:K51)</f>
        <v>0</v>
      </c>
      <c r="M52">
        <f>SUM(M46:M51)</f>
        <v>0</v>
      </c>
      <c r="O52">
        <f>SUM(O46:O51)</f>
        <v>0</v>
      </c>
    </row>
    <row r="55">
      <c r="D55" t="str">
        <v>Total Provisions</v>
      </c>
      <c r="K55">
        <f>K43+K52</f>
        <v>0</v>
      </c>
      <c r="M55">
        <f>M43+M52</f>
        <v>0</v>
      </c>
      <c r="O55">
        <f>O43+O52</f>
        <v>0</v>
      </c>
    </row>
    <row r="57">
      <c r="C57">
        <f>C35+1</f>
        <v>21</v>
      </c>
      <c r="D57" t="str">
        <v>Other Liabilities</v>
      </c>
    </row>
    <row r="58">
      <c r="D58" t="str">
        <v>Particulars</v>
      </c>
      <c r="K58" t="str">
        <v>As at</v>
      </c>
      <c r="M58" t="str">
        <v>As at</v>
      </c>
      <c r="O58" t="str">
        <f>IF(O59="","","As at")</f>
        <v>As at</v>
      </c>
    </row>
    <row r="59">
      <c r="K59">
        <f>'Company Information'!B23</f>
        <v>44651</v>
      </c>
      <c r="M59">
        <f>M12</f>
        <v>44286</v>
      </c>
      <c r="O59">
        <f>O12</f>
        <v>43921</v>
      </c>
    </row>
    <row r="61">
      <c r="D61" t="str">
        <v>Non-current</v>
      </c>
    </row>
    <row r="62">
      <c r="A62" t="str">
        <v>Deferred lease rent - Non Current</v>
      </c>
      <c r="D62" t="str">
        <v>Deferred lease rent</v>
      </c>
      <c r="K62">
        <f>SUMIFS('Summary TB'!E:E,'Summary TB'!B:B,A62)*-1</f>
        <v>0</v>
      </c>
      <c r="M62">
        <f>SUMIFS('Summary TB'!F:F,'Summary TB'!B:B,A62)*-1</f>
        <v>0</v>
      </c>
      <c r="O62">
        <f>SUMIFS('Summary TB'!G:G,'Summary TB'!B:B,A62)*-1</f>
        <v>0</v>
      </c>
    </row>
    <row r="64">
      <c r="J64" t="str">
        <v>Total</v>
      </c>
      <c r="K64">
        <f>SUM(K62:K62)</f>
        <v>0</v>
      </c>
      <c r="M64">
        <f>SUM(M62:M62)</f>
        <v>0</v>
      </c>
      <c r="O64">
        <f>SUM(O62:O62)</f>
        <v>0</v>
      </c>
    </row>
    <row r="65">
      <c r="D65" t="str">
        <v>Current</v>
      </c>
    </row>
    <row r="66">
      <c r="A66" t="str">
        <v>Statutory dues</v>
      </c>
      <c r="D66" t="str">
        <v>Statutory dues</v>
      </c>
      <c r="K66">
        <f>SUMIFS('Summary TB'!E:E,'Summary TB'!B:B,A66)*-1</f>
        <v>0</v>
      </c>
      <c r="M66">
        <f>SUMIFS('Summary TB'!F:F,'Summary TB'!B:B,A66)*-1</f>
        <v>0</v>
      </c>
      <c r="O66">
        <f>SUMIFS('Summary TB'!G:G,'Summary TB'!B:B,A66)*-1</f>
        <v>0</v>
      </c>
    </row>
    <row r="67">
      <c r="A67" t="str">
        <v>Deferred revenue of membership programme  - Current</v>
      </c>
      <c r="D67" t="str">
        <v xml:space="preserve">Deferred revenue of membership programme </v>
      </c>
      <c r="K67">
        <f>SUMIFS('Summary TB'!E:E,'Summary TB'!B:B,A67)*-1</f>
        <v>0</v>
      </c>
      <c r="M67">
        <f>SUMIFS('Summary TB'!F:F,'Summary TB'!B:B,A67)*-1</f>
        <v>0</v>
      </c>
      <c r="O67">
        <f>SUMIFS('Summary TB'!G:G,'Summary TB'!B:B,A67)*-1</f>
        <v>0</v>
      </c>
    </row>
    <row r="68">
      <c r="A68" t="str">
        <v>Deferred lease rent - Current</v>
      </c>
      <c r="D68" t="str">
        <v>Deferred lease rent</v>
      </c>
      <c r="K68">
        <f>SUMIFS('Summary TB'!E:E,'Summary TB'!B:B,A68)*-1</f>
        <v>0</v>
      </c>
      <c r="M68">
        <f>SUMIFS('Summary TB'!F:F,'Summary TB'!B:B,A68)*-1</f>
        <v>0</v>
      </c>
      <c r="O68">
        <f>SUMIFS('Summary TB'!G:G,'Summary TB'!B:B,A68)*-1</f>
        <v>0</v>
      </c>
    </row>
    <row r="69">
      <c r="A69" t="str">
        <v>Advances from customers</v>
      </c>
      <c r="D69" t="str">
        <f>"Revenue received in advance (refer note "&amp;'Notes 24-25 '!C5&amp;" for movement)"</f>
        <v>Revenue received in advance (refer note 23 for movement)</v>
      </c>
      <c r="K69">
        <f>SUMIFS('Summary TB'!E:E,'Summary TB'!B:B,A69)*-1</f>
        <v>0</v>
      </c>
      <c r="M69">
        <f>SUMIFS('Summary TB'!F:F,'Summary TB'!B:B,A69)*-1</f>
        <v>0</v>
      </c>
      <c r="O69">
        <f>SUMIFS('Summary TB'!G:G,'Summary TB'!B:B,A69)*-1</f>
        <v>0</v>
      </c>
    </row>
    <row r="70">
      <c r="A70" t="str">
        <v>Advances received for sale of property plant and equipment</v>
      </c>
      <c r="D70" t="str">
        <v>Advance against sale of property, plant and equipment</v>
      </c>
      <c r="K70">
        <f>SUMIFS('Summary TB'!E:E,'Summary TB'!B:B,A70)*-1</f>
        <v>0</v>
      </c>
      <c r="M70">
        <f>SUMIFS('Summary TB'!F:F,'Summary TB'!B:B,A70)*-1</f>
        <v>0</v>
      </c>
      <c r="O70">
        <f>SUMIFS('Summary TB'!G:G,'Summary TB'!B:B,A70)*-1</f>
        <v>0</v>
      </c>
    </row>
    <row r="71">
      <c r="D71" t="str">
        <v>Reclassified as liability held for sale (refer note 45(ii))</v>
      </c>
      <c r="K71">
        <f>SUMIFS('Summary TB'!E:E,'Summary TB'!B:B,A71)*-1</f>
        <v>0</v>
      </c>
      <c r="M71">
        <f>SUMIFS('Summary TB'!F:F,'Summary TB'!B:B,A71)*-1</f>
        <v>0</v>
      </c>
      <c r="O71">
        <f>SUMIFS('Summary TB'!G:G,'Summary TB'!B:B,A71)*-1</f>
        <v>0</v>
      </c>
    </row>
    <row r="72">
      <c r="A72" t="str">
        <v>Other current liabilities</v>
      </c>
      <c r="D72" t="str">
        <v>Others</v>
      </c>
      <c r="K72">
        <f>SUMIFS('Summary TB'!E:E,'Summary TB'!B:B,A72)*-1</f>
        <v>0</v>
      </c>
      <c r="M72">
        <f>SUMIFS('Summary TB'!F:F,'Summary TB'!B:B,A72)*-1</f>
        <v>0</v>
      </c>
      <c r="O72">
        <f>SUMIFS('Summary TB'!G:G,'Summary TB'!B:B,A72)*-1</f>
        <v>0</v>
      </c>
    </row>
    <row r="73">
      <c r="K73">
        <f>SUM(K66:K72)</f>
        <v>0</v>
      </c>
      <c r="M73">
        <f>SUM(M66:M72)</f>
        <v>0</v>
      </c>
      <c r="O73">
        <f>SUM(O66:O72)</f>
        <v>0</v>
      </c>
    </row>
    <row r="75">
      <c r="D75" t="str">
        <v>Total Other Liabilities</v>
      </c>
      <c r="K75">
        <f>K64+K73</f>
        <v>0</v>
      </c>
      <c r="M75">
        <f>M64+M73</f>
        <v>0</v>
      </c>
      <c r="O75">
        <f>O64+O73</f>
        <v>0</v>
      </c>
    </row>
    <row r="78">
      <c r="C78">
        <f>C57+1</f>
        <v>22</v>
      </c>
      <c r="D78" t="str">
        <v>Trade Payables</v>
      </c>
    </row>
    <row r="79">
      <c r="D79" t="str">
        <v>Particulars</v>
      </c>
      <c r="K79" t="str">
        <v>As at</v>
      </c>
      <c r="M79" t="str">
        <v>As at</v>
      </c>
      <c r="O79" t="str">
        <f>IF(O80="","","As at")</f>
        <v>As at</v>
      </c>
    </row>
    <row r="80">
      <c r="K80">
        <f>'Company Information'!B23</f>
        <v>44651</v>
      </c>
      <c r="M80">
        <f>M59</f>
        <v>44286</v>
      </c>
      <c r="O80">
        <f>O59</f>
        <v>43921</v>
      </c>
    </row>
    <row r="82">
      <c r="D82" t="str">
        <v>Current</v>
      </c>
    </row>
    <row r="83">
      <c r="A83" t="str">
        <v>Trade and other payables - MSME</v>
      </c>
      <c r="D83" t="str">
        <v>Total outstanding dues of micro enterprises and small enterprises (refer note below)</v>
      </c>
      <c r="K83">
        <f>SUMIFS('Summary TB'!E:E,'Summary TB'!B:B,A83)*-1</f>
        <v>0</v>
      </c>
      <c r="M83">
        <f>SUMIFS('Summary TB'!F:F,'Summary TB'!B:B,A83)*-1</f>
        <v>0</v>
      </c>
      <c r="O83">
        <f>SUMIFS('Summary TB'!G:G,'Summary TB'!B:B,A83)*-1</f>
        <v>0</v>
      </c>
    </row>
    <row r="84" xml:space="preserve">
      <c r="A84" t="str">
        <v>Trade and other payables - Non MSME</v>
      </c>
      <c r="D84" t="str" xml:space="preserve">
        <v xml:space="preserve">Total outstanding dues of creditors other than micro enterprises and small _x000d_
enterprises</v>
      </c>
      <c r="K84">
        <f>SUMIFS('Summary TB'!E:E,'Summary TB'!B:B,A84)*-1</f>
        <v>0</v>
      </c>
      <c r="M84">
        <f>SUMIFS('Summary TB'!F:F,'Summary TB'!B:B,A84)*-1</f>
        <v>0</v>
      </c>
      <c r="O84">
        <f>SUMIFS('Summary TB'!G:G,'Summary TB'!B:B,A84)*-1</f>
        <v>0</v>
      </c>
    </row>
    <row r="86">
      <c r="J86" t="str">
        <v>Total</v>
      </c>
      <c r="K86">
        <f>SUM(K83:K85)</f>
        <v>0</v>
      </c>
      <c r="M86">
        <f>SUM(M83:M85)</f>
        <v>0</v>
      </c>
      <c r="O86">
        <f>SUM(O83:O85)</f>
        <v>0</v>
      </c>
    </row>
    <row r="88">
      <c r="A88">
        <f>K80</f>
        <v>44651</v>
      </c>
      <c r="D88" t="str">
        <f>"Trade payables ageing schedule as at "&amp;TEXT(K80,"mmmm dd, yyy")</f>
        <v>Trade payables ageing schedule as at March 31, 2022</v>
      </c>
    </row>
    <row r="89">
      <c r="D89" t="str">
        <v>Particulars</v>
      </c>
      <c r="E89" t="str">
        <v>Unbilled Dues</v>
      </c>
      <c r="F89" t="str">
        <v>Not due</v>
      </c>
      <c r="G89" t="str">
        <v>Outstanding for following periods from due date of payment</v>
      </c>
      <c r="M89" t="str">
        <v>Total</v>
      </c>
    </row>
    <row r="90">
      <c r="G90" t="str">
        <v>Less than 1 year</v>
      </c>
      <c r="H90" t="str">
        <v>1-2 years</v>
      </c>
      <c r="J90" t="str">
        <v>2-3 years</v>
      </c>
      <c r="K90" t="str">
        <v>More than 3 years</v>
      </c>
    </row>
    <row r="91">
      <c r="D91" t="str">
        <v>Undisputed trade payables</v>
      </c>
    </row>
    <row r="92">
      <c r="C92" t="str">
        <v>(i)</v>
      </c>
      <c r="D92" t="str">
        <v>Total outstanding dues of micro enterprises and small enterprises</v>
      </c>
      <c r="E92">
        <f>SUMIFS('Summary OI'!$F:$F,'Summary OI'!$B:$B,F1)</f>
        <v>0</v>
      </c>
      <c r="F92">
        <f>SUMIFS('Summary OI'!$F:$F,'Summary OI'!$B:$B,G1)</f>
        <v>0</v>
      </c>
      <c r="G92">
        <f>SUMIFS('Summary OI'!$F:$F,'Summary OI'!$B:$B,H1)</f>
        <v>0</v>
      </c>
      <c r="H92">
        <f>SUMIFS('Summary OI'!$F:$F,'Summary OI'!$B:$B,J1)</f>
        <v>0</v>
      </c>
      <c r="J92">
        <f>SUMIFS('Summary OI'!$F:$F,'Summary OI'!$B:$B,K1)</f>
        <v>0</v>
      </c>
      <c r="K92">
        <f>SUMIFS('Summary OI'!$F:$F,'Summary OI'!$B:$B,M1)</f>
        <v>0</v>
      </c>
      <c r="M92">
        <f>SUM(E92:K92)</f>
        <v>0</v>
      </c>
    </row>
    <row r="93">
      <c r="C93" t="str">
        <v>(ii)</v>
      </c>
      <c r="D93" t="str">
        <v>Total outstanding dues of creditors other than micro enterprises and small enterprises</v>
      </c>
      <c r="E93">
        <f>SUMIFS('Summary OI'!$F:$F,'Summary OI'!$B:$B,F2)</f>
        <v>0</v>
      </c>
      <c r="F93">
        <f>SUMIFS('Summary OI'!$F:$F,'Summary OI'!$B:$B,G2)</f>
        <v>0</v>
      </c>
      <c r="G93">
        <f>SUMIFS('Summary OI'!$F:$F,'Summary OI'!$B:$B,H2)</f>
        <v>0</v>
      </c>
      <c r="H93">
        <f>SUMIFS('Summary OI'!$F:$F,'Summary OI'!$B:$B,J2)</f>
        <v>0</v>
      </c>
      <c r="J93">
        <f>SUMIFS('Summary OI'!$F:$F,'Summary OI'!$B:$B,K2)</f>
        <v>0</v>
      </c>
      <c r="K93">
        <f>SUMIFS('Summary OI'!$F:$F,'Summary OI'!$B:$B,M2)</f>
        <v>0</v>
      </c>
      <c r="M93">
        <f>SUM(E93:K93)</f>
        <v>0</v>
      </c>
    </row>
    <row r="95">
      <c r="D95" t="str">
        <v>Disputed trade payables</v>
      </c>
    </row>
    <row r="96">
      <c r="C96" t="str">
        <v>(iii)</v>
      </c>
      <c r="D96" t="str">
        <v>Total outstanding dues of micro enterprises and small enterprises</v>
      </c>
      <c r="E96">
        <f>SUMIFS('Summary OI'!$F:$F,'Summary OI'!$B:$B,F3)</f>
        <v>0</v>
      </c>
      <c r="F96">
        <f>SUMIFS('Summary OI'!$F:$F,'Summary OI'!$B:$B,G3)</f>
        <v>0</v>
      </c>
      <c r="G96">
        <f>SUMIFS('Summary OI'!$F:$F,'Summary OI'!$B:$B,H3)</f>
        <v>0</v>
      </c>
      <c r="H96">
        <f>SUMIFS('Summary OI'!$F:$F,'Summary OI'!$B:$B,J3)</f>
        <v>0</v>
      </c>
      <c r="J96">
        <f>SUMIFS('Summary OI'!$F:$F,'Summary OI'!$B:$B,K3)</f>
        <v>0</v>
      </c>
      <c r="K96">
        <f>SUMIFS('Summary OI'!$F:$F,'Summary OI'!$B:$B,M3)</f>
        <v>0</v>
      </c>
      <c r="M96">
        <f>SUM(E96:K96)</f>
        <v>0</v>
      </c>
    </row>
    <row r="97">
      <c r="C97" t="str">
        <v>(iv)</v>
      </c>
      <c r="D97" t="str">
        <v>Total outstanding dues of creditors other than micro enterprises and small enterprises</v>
      </c>
      <c r="E97">
        <f>SUMIFS('Summary OI'!$F:$F,'Summary OI'!$B:$B,F4)</f>
        <v>0</v>
      </c>
      <c r="F97">
        <f>SUMIFS('Summary OI'!$F:$F,'Summary OI'!$B:$B,G4)</f>
        <v>0</v>
      </c>
      <c r="G97">
        <f>SUMIFS('Summary OI'!$F:$F,'Summary OI'!$B:$B,H4)</f>
        <v>0</v>
      </c>
      <c r="H97">
        <f>SUMIFS('Summary OI'!$F:$F,'Summary OI'!$B:$B,J4)</f>
        <v>0</v>
      </c>
      <c r="J97">
        <f>SUMIFS('Summary OI'!$F:$F,'Summary OI'!$B:$B,K4)</f>
        <v>0</v>
      </c>
      <c r="K97">
        <f>SUMIFS('Summary OI'!$F:$F,'Summary OI'!$B:$B,M4)</f>
        <v>0</v>
      </c>
      <c r="M97">
        <f>SUM(E97:K97)</f>
        <v>0</v>
      </c>
    </row>
    <row r="98">
      <c r="E98">
        <f>SUM(E92:E97)</f>
        <v>0</v>
      </c>
      <c r="F98">
        <f>SUM(F92:F97)</f>
        <v>0</v>
      </c>
      <c r="G98">
        <f>SUM(G92:G97)</f>
        <v>0</v>
      </c>
      <c r="H98">
        <f>SUM(H92:H97)</f>
        <v>0</v>
      </c>
      <c r="J98">
        <f>SUM(J92:J97)</f>
        <v>0</v>
      </c>
      <c r="K98">
        <f>SUM(K92:K97)</f>
        <v>0</v>
      </c>
      <c r="M98">
        <f>SUM(M92:M97)</f>
        <v>0</v>
      </c>
    </row>
    <row r="100">
      <c r="A100">
        <f>M80</f>
        <v>44286</v>
      </c>
      <c r="D100" t="str">
        <f>"Trade payables ageing schedule as at "&amp;TEXT(M80,"mmmm dd, yyy")</f>
        <v>Trade payables ageing schedule as at March 31, 2021</v>
      </c>
    </row>
    <row r="101">
      <c r="D101" t="str">
        <v>Particulars</v>
      </c>
      <c r="E101" t="str">
        <v>Unbilled Dues</v>
      </c>
      <c r="F101" t="str">
        <v>Not due</v>
      </c>
      <c r="G101" t="str">
        <v>Outstanding for following periods from due date of payment</v>
      </c>
      <c r="M101" t="str">
        <v>Total</v>
      </c>
    </row>
    <row r="102">
      <c r="G102" t="str">
        <v>Less than 1 year</v>
      </c>
      <c r="H102" t="str">
        <v>1-2 years</v>
      </c>
      <c r="J102" t="str">
        <v>2-3 years</v>
      </c>
      <c r="K102" t="str">
        <v>More than 3 years</v>
      </c>
    </row>
    <row r="103">
      <c r="D103" t="str">
        <v>Undisputed trade payables</v>
      </c>
    </row>
    <row r="104">
      <c r="C104" t="str">
        <v>(i)</v>
      </c>
      <c r="D104" t="str">
        <v>Total outstanding dues of micro enterprises and small enterprises</v>
      </c>
      <c r="E104">
        <f>SUMIFS('Summary OI'!$G:$G,'Summary OI'!$B:$B,F1)</f>
        <v>0</v>
      </c>
      <c r="F104">
        <f>SUMIFS('Summary OI'!$G:$G,'Summary OI'!$B:$B,G1)</f>
        <v>0</v>
      </c>
      <c r="G104">
        <f>SUMIFS('Summary OI'!$G:$G,'Summary OI'!$B:$B,H1)</f>
        <v>0</v>
      </c>
      <c r="H104">
        <f>SUMIFS('Summary OI'!$G:$G,'Summary OI'!$B:$B,J1)</f>
        <v>0</v>
      </c>
      <c r="J104">
        <f>SUMIFS('Summary OI'!$G:$G,'Summary OI'!$B:$B,K1)</f>
        <v>0</v>
      </c>
      <c r="K104">
        <f>SUMIFS('Summary OI'!$G:$G,'Summary OI'!$B:$B,M1)</f>
        <v>0</v>
      </c>
      <c r="M104">
        <f>SUM(E104:L104)</f>
        <v>0</v>
      </c>
      <c r="P104">
        <f>M83-M104-M108</f>
        <v>0</v>
      </c>
    </row>
    <row r="105">
      <c r="C105" t="str">
        <v>(ii)</v>
      </c>
      <c r="D105" t="str">
        <v>Total outstanding dues of creditors other than micro enterprises and small enterprises</v>
      </c>
      <c r="E105">
        <f>SUMIFS('Summary OI'!$G:$G,'Summary OI'!$B:$B,F2)</f>
        <v>0</v>
      </c>
      <c r="F105">
        <f>SUMIFS('Summary OI'!$G:$G,'Summary OI'!$B:$B,G2)</f>
        <v>0</v>
      </c>
      <c r="G105">
        <f>SUMIFS('Summary OI'!$G:$G,'Summary OI'!$B:$B,H2)</f>
        <v>0</v>
      </c>
      <c r="H105">
        <f>SUMIFS('Summary OI'!$G:$G,'Summary OI'!$B:$B,J2)</f>
        <v>0</v>
      </c>
      <c r="J105">
        <f>SUMIFS('Summary OI'!$G:$G,'Summary OI'!$B:$B,K2)</f>
        <v>0</v>
      </c>
      <c r="K105">
        <f>SUMIFS('Summary OI'!$G:$G,'Summary OI'!$B:$B,M2)</f>
        <v>0</v>
      </c>
      <c r="M105">
        <f>SUM(E105:L105)</f>
        <v>0</v>
      </c>
      <c r="P105">
        <f>M84-M105-M109</f>
        <v>0</v>
      </c>
    </row>
    <row r="107">
      <c r="D107" t="str">
        <v>Disputed trade payables</v>
      </c>
    </row>
    <row r="108">
      <c r="C108" t="str">
        <v>(iii)</v>
      </c>
      <c r="D108" t="str">
        <v>Total outstanding dues of micro enterprises and small enterprises</v>
      </c>
      <c r="E108">
        <f>SUMIFS('Summary OI'!$G:$G,'Summary OI'!$B:$B,F3)</f>
        <v>0</v>
      </c>
      <c r="F108">
        <f>SUMIFS('Summary OI'!$G:$G,'Summary OI'!$B:$B,G3)</f>
        <v>0</v>
      </c>
      <c r="G108">
        <f>SUMIFS('Summary OI'!$G:$G,'Summary OI'!$B:$B,H3)</f>
        <v>0</v>
      </c>
      <c r="H108">
        <f>SUMIFS('Summary OI'!$G:$G,'Summary OI'!$B:$B,J3)</f>
        <v>0</v>
      </c>
      <c r="J108">
        <f>SUMIFS('Summary OI'!$G:$G,'Summary OI'!$B:$B,K3)</f>
        <v>0</v>
      </c>
      <c r="K108">
        <f>SUMIFS('Summary OI'!$G:$G,'Summary OI'!$B:$B,M3)</f>
        <v>0</v>
      </c>
      <c r="M108">
        <f>SUM(E108:L108)</f>
        <v>0</v>
      </c>
    </row>
    <row r="109">
      <c r="C109" t="str">
        <v>(iv)</v>
      </c>
      <c r="D109" t="str">
        <v>Total outstanding dues of creditors other than micro enterprises and small enterprises</v>
      </c>
      <c r="E109">
        <f>SUMIFS('Summary OI'!$G:$G,'Summary OI'!$B:$B,F4)</f>
        <v>0</v>
      </c>
      <c r="F109">
        <f>SUMIFS('Summary OI'!$G:$G,'Summary OI'!$B:$B,G4)</f>
        <v>0</v>
      </c>
      <c r="G109">
        <f>SUMIFS('Summary OI'!$G:$G,'Summary OI'!$B:$B,H4)</f>
        <v>0</v>
      </c>
      <c r="H109">
        <f>SUMIFS('Summary OI'!$G:$G,'Summary OI'!$B:$B,J4)</f>
        <v>0</v>
      </c>
      <c r="J109">
        <f>SUMIFS('Summary OI'!$G:$G,'Summary OI'!$B:$B,K4)</f>
        <v>0</v>
      </c>
      <c r="K109">
        <f>SUMIFS('Summary OI'!$G:$G,'Summary OI'!$B:$B,M4)</f>
        <v>0</v>
      </c>
      <c r="M109">
        <f>SUM(E109:L109)</f>
        <v>0</v>
      </c>
    </row>
    <row r="110">
      <c r="E110">
        <f>SUM(E104:E109)</f>
        <v>0</v>
      </c>
      <c r="F110">
        <f>SUM(F104:F109)</f>
        <v>0</v>
      </c>
      <c r="G110">
        <f>SUM(G104:G109)</f>
        <v>0</v>
      </c>
      <c r="H110">
        <f>SUM(H104:H109)</f>
        <v>0</v>
      </c>
      <c r="J110">
        <f>SUM(J104:J109)</f>
        <v>0</v>
      </c>
      <c r="K110">
        <f>SUM(K104:K109)</f>
        <v>0</v>
      </c>
      <c r="M110">
        <f>SUM(M104:M109)</f>
        <v>0</v>
      </c>
    </row>
    <row r="112">
      <c r="A112">
        <f>O80</f>
        <v>43921</v>
      </c>
      <c r="D112" t="str">
        <f>"Trade payables ageing schedule as at "&amp;TEXT(O80,"mmmm dd, yyy")</f>
        <v>Trade payables ageing schedule as at March 31, 2020</v>
      </c>
    </row>
    <row r="113">
      <c r="D113" t="str">
        <v>Particulars</v>
      </c>
      <c r="F113" t="str">
        <v>Unbilled Dues</v>
      </c>
      <c r="G113" t="str">
        <v>Not due</v>
      </c>
      <c r="H113" t="str">
        <v>Outstanding for following periods from due date of payment</v>
      </c>
      <c r="O113" t="str">
        <v>Total</v>
      </c>
    </row>
    <row r="114">
      <c r="H114" t="str">
        <v>Less than 1 year</v>
      </c>
      <c r="J114" t="str">
        <v>1-2 years</v>
      </c>
      <c r="K114" t="str">
        <v>2-3 years</v>
      </c>
      <c r="M114" t="str">
        <v>More than 3 years</v>
      </c>
    </row>
    <row r="115">
      <c r="D115" t="str">
        <v>Undisputed trade payables</v>
      </c>
    </row>
    <row r="116">
      <c r="C116" t="str">
        <v>(i)</v>
      </c>
      <c r="D116" t="str">
        <v>Total outstanding dues of micro enterprises and small enterprises</v>
      </c>
      <c r="F116">
        <f>IFERROR(SUMIFS(INDEX(#REF!,0,MATCH($A$112,#REF!,0)),#REF!,F1),)</f>
        <v>0</v>
      </c>
      <c r="G116">
        <f>IFERROR(SUMIFS(INDEX(#REF!,0,MATCH($A$112,#REF!,0)),#REF!,G1),)</f>
        <v>0</v>
      </c>
      <c r="H116">
        <f>IFERROR(SUMIFS(INDEX(#REF!,0,MATCH($A$112,#REF!,0)),#REF!,H1),)</f>
        <v>0</v>
      </c>
      <c r="J116">
        <f>IFERROR(SUMIFS(INDEX(#REF!,0,MATCH($A$112,#REF!,0)),#REF!,J1),)</f>
        <v>0</v>
      </c>
      <c r="K116">
        <f>IFERROR(SUMIFS(INDEX(#REF!,0,MATCH($A$112,#REF!,0)),#REF!,K1),)</f>
        <v>0</v>
      </c>
      <c r="M116">
        <f>IFERROR(SUMIFS(INDEX(#REF!,0,MATCH($A$112,#REF!,0)),#REF!,M1),)</f>
        <v>0</v>
      </c>
      <c r="O116">
        <f>SUM(F116:M116)</f>
        <v>0</v>
      </c>
      <c r="P116">
        <f>O116-O83+O120</f>
        <v>0</v>
      </c>
    </row>
    <row r="117">
      <c r="C117" t="str">
        <v>(ii)</v>
      </c>
      <c r="D117" t="str">
        <v>Total outstanding dues of creditors other than micro enterprises and small enterprises</v>
      </c>
      <c r="F117">
        <f>IFERROR(SUMIFS(INDEX(#REF!,0,MATCH($A$112,#REF!,0)),#REF!,F2),)</f>
        <v>0</v>
      </c>
      <c r="G117">
        <f>IFERROR(SUMIFS(INDEX(#REF!,0,MATCH($A$112,#REF!,0)),#REF!,G2),)</f>
        <v>0</v>
      </c>
      <c r="H117">
        <f>IFERROR(SUMIFS(INDEX(#REF!,0,MATCH($A$112,#REF!,0)),#REF!,H2),)</f>
        <v>0</v>
      </c>
      <c r="J117">
        <f>IFERROR(SUMIFS(INDEX(#REF!,0,MATCH($A$112,#REF!,0)),#REF!,J2),)</f>
        <v>0</v>
      </c>
      <c r="K117">
        <f>IFERROR(SUMIFS(INDEX(#REF!,0,MATCH($A$112,#REF!,0)),#REF!,K2),)</f>
        <v>0</v>
      </c>
      <c r="M117">
        <f>IFERROR(SUMIFS(INDEX(#REF!,0,MATCH($A$112,#REF!,0)),#REF!,M2),)</f>
        <v>0</v>
      </c>
      <c r="O117">
        <f>SUM(F117:M117)</f>
        <v>0</v>
      </c>
      <c r="P117">
        <f>O117-O84+O121</f>
        <v>0</v>
      </c>
    </row>
    <row r="119">
      <c r="D119" t="str">
        <v>Disputed trade payables</v>
      </c>
    </row>
    <row r="120">
      <c r="C120" t="str">
        <v>(iii)</v>
      </c>
      <c r="D120" t="str">
        <v>Total outstanding dues of micro enterprises and small enterprises</v>
      </c>
      <c r="F120">
        <f>IFERROR(SUMIFS(INDEX(#REF!,0,MATCH($A$112,#REF!,0)),#REF!,F3),)</f>
        <v>0</v>
      </c>
      <c r="G120">
        <f>IFERROR(SUMIFS(INDEX(#REF!,0,MATCH($A$112,#REF!,0)),#REF!,G3),)</f>
        <v>0</v>
      </c>
      <c r="H120">
        <f>IFERROR(SUMIFS(INDEX(#REF!,0,MATCH($A$112,#REF!,0)),#REF!,H3),)</f>
        <v>0</v>
      </c>
      <c r="J120">
        <f>IFERROR(SUMIFS(INDEX(#REF!,0,MATCH($A$112,#REF!,0)),#REF!,J3),)</f>
        <v>0</v>
      </c>
      <c r="K120">
        <f>IFERROR(SUMIFS(INDEX(#REF!,0,MATCH($A$112,#REF!,0)),#REF!,K3),)</f>
        <v>0</v>
      </c>
      <c r="M120">
        <f>IFERROR(SUMIFS(INDEX(#REF!,0,MATCH($A$112,#REF!,0)),#REF!,M3),)</f>
        <v>0</v>
      </c>
      <c r="O120">
        <f>SUM(F120:M120)</f>
        <v>0</v>
      </c>
    </row>
    <row r="121">
      <c r="C121" t="str">
        <v>(iv)</v>
      </c>
      <c r="D121" t="str">
        <v>Total outstanding dues of creditors other than micro enterprises and small enterprises</v>
      </c>
      <c r="F121">
        <f>IFERROR(SUMIFS(INDEX(#REF!,0,MATCH($A$112,#REF!,0)),#REF!,F4),)</f>
        <v>0</v>
      </c>
      <c r="G121">
        <f>IFERROR(SUMIFS(INDEX(#REF!,0,MATCH($A$112,#REF!,0)),#REF!,G4),)</f>
        <v>0</v>
      </c>
      <c r="H121">
        <f>IFERROR(SUMIFS(INDEX(#REF!,0,MATCH($A$112,#REF!,0)),#REF!,H4),)</f>
        <v>0</v>
      </c>
      <c r="J121">
        <f>IFERROR(SUMIFS(INDEX(#REF!,0,MATCH($A$112,#REF!,0)),#REF!,J4),)</f>
        <v>0</v>
      </c>
      <c r="K121">
        <f>IFERROR(SUMIFS(INDEX(#REF!,0,MATCH($A$112,#REF!,0)),#REF!,K4),)</f>
        <v>0</v>
      </c>
      <c r="M121">
        <f>IFERROR(SUMIFS(INDEX(#REF!,0,MATCH($A$112,#REF!,0)),#REF!,M4),)</f>
        <v>0</v>
      </c>
      <c r="O121">
        <f>SUM(F121:M121)</f>
        <v>0</v>
      </c>
    </row>
    <row r="122">
      <c r="F122">
        <f>SUM(F116:F121)</f>
        <v>0</v>
      </c>
      <c r="G122">
        <f>SUM(G116:G121)</f>
        <v>0</v>
      </c>
      <c r="H122">
        <f>SUM(H116:H121)</f>
        <v>0</v>
      </c>
      <c r="J122">
        <f>SUM(J116:J121)</f>
        <v>0</v>
      </c>
      <c r="K122">
        <f>SUM(K116:K121)</f>
        <v>0</v>
      </c>
      <c r="M122">
        <f>SUM(M116:M121)</f>
        <v>0</v>
      </c>
      <c r="O122">
        <f>SUM(O116:O121)</f>
        <v>0</v>
      </c>
    </row>
    <row r="124">
      <c r="C124" t="str">
        <v>(a)</v>
      </c>
      <c r="D124" t="e">
        <f>"For related parties balances, refer to note "&amp;#REF!</f>
        <v>#REF!</v>
      </c>
    </row>
    <row r="125">
      <c r="C125" t="str">
        <v>(d)</v>
      </c>
      <c r="D125" t="str">
        <v>Information as required to be furnished as per section 22 of the Micro, Small and Medium Enterprises Development Act, 2006 (MSMED Act) for the year ended 31 March 2022 is given below. This information has been determined to the extent such parties have been identified on the basis of information available with the Firm:</v>
      </c>
    </row>
    <row r="127">
      <c r="K127" t="str">
        <v>As at</v>
      </c>
      <c r="M127" t="str">
        <v>As at</v>
      </c>
      <c r="O127" t="str">
        <f>IF(O128="","","As at")</f>
        <v>As at</v>
      </c>
    </row>
    <row r="128">
      <c r="K128">
        <f>'Company Information'!$B$23</f>
        <v>44651</v>
      </c>
      <c r="M128">
        <f>M80</f>
        <v>44286</v>
      </c>
      <c r="O128">
        <f>O80</f>
        <v>43921</v>
      </c>
    </row>
    <row r="129">
      <c r="C129" t="str">
        <v>(i)</v>
      </c>
      <c r="D129" t="str">
        <v>The principal amount and the interest due thereon remaining unpaid to any supplier covered  under MSMED Act:</v>
      </c>
    </row>
    <row r="130">
      <c r="D130" t="str">
        <v>- Principal amount</v>
      </c>
      <c r="K130">
        <f>K83-K137</f>
        <v>0</v>
      </c>
      <c r="M130">
        <f>M83-M137</f>
        <v>0</v>
      </c>
      <c r="O130">
        <f>O83-O137</f>
        <v>0</v>
      </c>
    </row>
    <row r="131">
      <c r="A131" t="str">
        <v>9050FC0000IEMS00</v>
      </c>
      <c r="D131" t="str">
        <v>- Interest thereon</v>
      </c>
      <c r="K131">
        <f>SUMIFS('Summary OI'!$F:$F,'Summary OI'!$B:$B,$A131)</f>
        <v>0</v>
      </c>
      <c r="M131">
        <f>SUMIFS('Summary OI'!$G:$G,'Summary OI'!$B:$B,$A131)</f>
        <v>0</v>
      </c>
      <c r="O131">
        <f>SUMIFS('Summary OI'!$G:$G,'Summary OI'!$B:$B,$A131)</f>
        <v>0</v>
      </c>
    </row>
    <row r="133">
      <c r="C133" t="str">
        <v>(ii)</v>
      </c>
      <c r="D133" t="str">
        <v>The amount of interest paid by the buyer in terms of section 16, of the MSMED Act, 2006 along with the amounts of the payment made to the supplier beyond the appointed day during each accounting year</v>
      </c>
      <c r="K133">
        <v>0</v>
      </c>
      <c r="M133">
        <v>0</v>
      </c>
      <c r="O133">
        <v>0</v>
      </c>
    </row>
    <row r="135">
      <c r="C135" t="str">
        <v>(iii)</v>
      </c>
      <c r="D135" t="str">
        <v>the amount of interest due and payable for the period of delay in making payment (which have been paid but beyond the appointed day during the year) but without adding the interest specified under this Act</v>
      </c>
      <c r="K135">
        <v>0</v>
      </c>
      <c r="M135">
        <v>0</v>
      </c>
      <c r="O135">
        <v>0</v>
      </c>
    </row>
    <row r="137">
      <c r="A137" t="str">
        <v>9030CLFLTPIEMSPY</v>
      </c>
      <c r="C137" t="str">
        <v>(iv)</v>
      </c>
      <c r="D137" t="str">
        <v>the amount of interest accrued and remaining unpaid at the end of each accounting year</v>
      </c>
      <c r="K137">
        <f>SUMIFS('Summary OI'!$F:$F,'Summary OI'!$B:$B,$A137)</f>
        <v>0</v>
      </c>
      <c r="M137">
        <f>SUMIFS('Summary OI'!$G:$G,'Summary OI'!$B:$B,$A137)</f>
        <v>0</v>
      </c>
      <c r="O137">
        <f>SUMIFS('Summary OI'!$G:$G,'Summary OI'!$B:$B,$A137)</f>
        <v>0</v>
      </c>
    </row>
    <row r="139">
      <c r="C139" t="str">
        <v>(v)</v>
      </c>
      <c r="D139" t="str">
        <v>The amount of further interest remaining due and payable even in the succeeding years, until such date when the interest dues above are actually paid to the small enterprise for the purpose of disallowance as a deductible expenditure under section 23 of the MSMED Act, 2006</v>
      </c>
      <c r="K139">
        <v>0</v>
      </c>
      <c r="M139">
        <v>0</v>
      </c>
      <c r="O139">
        <v>0</v>
      </c>
    </row>
  </sheetData>
  <mergeCells count="32">
    <mergeCell ref="D10:G10"/>
    <mergeCell ref="D17:G17"/>
    <mergeCell ref="D32:O32"/>
    <mergeCell ref="D26:G26"/>
    <mergeCell ref="M101:M102"/>
    <mergeCell ref="D57:G57"/>
    <mergeCell ref="D35:G35"/>
    <mergeCell ref="D40:F40"/>
    <mergeCell ref="D45:F45"/>
    <mergeCell ref="G89:K89"/>
    <mergeCell ref="G101:L101"/>
    <mergeCell ref="D83:I83"/>
    <mergeCell ref="D84:I84"/>
    <mergeCell ref="D88:G88"/>
    <mergeCell ref="F101:F102"/>
    <mergeCell ref="D139:J139"/>
    <mergeCell ref="M89:M90"/>
    <mergeCell ref="E89:E90"/>
    <mergeCell ref="F89:F90"/>
    <mergeCell ref="D125:N125"/>
    <mergeCell ref="D112:G112"/>
    <mergeCell ref="O113:O114"/>
    <mergeCell ref="D129:J129"/>
    <mergeCell ref="D133:J133"/>
    <mergeCell ref="D135:J135"/>
    <mergeCell ref="D89:D90"/>
    <mergeCell ref="D100:G100"/>
    <mergeCell ref="F113:F114"/>
    <mergeCell ref="G113:G114"/>
    <mergeCell ref="D113:D114"/>
    <mergeCell ref="D101:D102"/>
    <mergeCell ref="H113:M113"/>
  </mergeCells>
  <pageMargins left="0.7" right="0.7" top="0.75" bottom="0.75" header="0.3" footer="0.3"/>
  <ignoredErrors>
    <ignoredError numberStoredAsText="1" sqref="A1:Q154"/>
  </ignoredErrors>
</worksheet>
</file>

<file path=xl/worksheets/sheet16.xml><?xml version="1.0" encoding="utf-8"?>
<worksheet xmlns="http://schemas.openxmlformats.org/spreadsheetml/2006/main" xmlns:r="http://schemas.openxmlformats.org/officeDocument/2006/relationships">
  <dimension ref="A1:O141"/>
  <sheetViews>
    <sheetView workbookViewId="0" rightToLeft="0"/>
  </sheetViews>
  <sheetData>
    <row r="1">
      <c r="A1" t="str">
        <v>COC(14 DIGITS)</v>
      </c>
      <c r="C1" t="str">
        <f>'Balance Sheet'!B2</f>
        <v>Bharat Hotels Limited</v>
      </c>
    </row>
    <row r="2">
      <c r="C2" t="str">
        <f>'Policies-Old'!B2</f>
        <v>Notes to Standalone Financial Statements for the nine months period ended March 31, 2022</v>
      </c>
    </row>
    <row r="3">
      <c r="C3" t="str">
        <f>'Notes 19-22'!C8</f>
        <v>All amounts are in INR unless otherwise stated</v>
      </c>
    </row>
    <row r="5">
      <c r="C5">
        <f>'Notes 19-22'!C78+1</f>
        <v>23</v>
      </c>
      <c r="D5" t="str">
        <v>Revenue from Operations</v>
      </c>
    </row>
    <row r="6">
      <c r="D6" t="str">
        <v>Particulars</v>
      </c>
      <c r="K6" t="str">
        <v>Year Ended</v>
      </c>
      <c r="M6" t="str">
        <v>Year Ended</v>
      </c>
    </row>
    <row r="7">
      <c r="K7">
        <f>'Company Information'!B23</f>
        <v>44651</v>
      </c>
      <c r="M7">
        <f>IF('Company Information'!B25="Yes",'Company Information'!B26,'Company Information'!B28)</f>
        <v>44286</v>
      </c>
    </row>
    <row r="9">
      <c r="D9" t="str">
        <v>Sale of services and products</v>
      </c>
    </row>
    <row r="10">
      <c r="A10" t="str">
        <v>Revenue from Room and apartment</v>
      </c>
      <c r="D10" t="str">
        <v>Room rentals</v>
      </c>
      <c r="K10">
        <f>SUMIFS('Summary TB'!E:E,'Summary TB'!B:B,A10)*-1</f>
        <v>0</v>
      </c>
      <c r="M10">
        <f>SUMIFS('Summary TB'!F:F,'Summary TB'!B:B,A10)*-1</f>
        <v>0</v>
      </c>
    </row>
    <row r="11">
      <c r="A11" t="str">
        <v>Revenue from Food and beverage</v>
      </c>
      <c r="D11" t="str">
        <v>Food and beverage (excluding liquor and wine)</v>
      </c>
      <c r="K11">
        <f>SUMIFS('Summary TB'!E:E,'Summary TB'!B:B,A11)*-1</f>
        <v>0</v>
      </c>
      <c r="M11">
        <f>SUMIFS('Summary TB'!F:F,'Summary TB'!B:B,A11)*-1</f>
        <v>0</v>
      </c>
    </row>
    <row r="12">
      <c r="A12" t="str">
        <v>Revenue from Liquor and wine</v>
      </c>
      <c r="D12" t="str">
        <v>Liquor and wine</v>
      </c>
      <c r="K12">
        <f>SUMIFS('Summary TB'!E:E,'Summary TB'!B:B,A12)*-1</f>
        <v>0</v>
      </c>
      <c r="M12">
        <f>SUMIFS('Summary TB'!F:F,'Summary TB'!B:B,A12)*-1</f>
        <v>0</v>
      </c>
    </row>
    <row r="13">
      <c r="A13" t="str">
        <v>Revenue from Banquet and equipment rentals</v>
      </c>
      <c r="D13" t="str">
        <v>Banquet and equipment rentals</v>
      </c>
      <c r="K13">
        <f>SUMIFS('Summary TB'!E:E,'Summary TB'!B:B,A13)*-1</f>
        <v>0</v>
      </c>
      <c r="M13">
        <f>SUMIFS('Summary TB'!F:F,'Summary TB'!B:B,A13)*-1</f>
        <v>0</v>
      </c>
    </row>
    <row r="14">
      <c r="A14" t="str">
        <v>Sale of services - Others - Domestic</v>
      </c>
      <c r="D14" t="str">
        <v>Other services (including service charge income)</v>
      </c>
      <c r="K14">
        <f>SUMIFS('Summary TB'!E:E,'Summary TB'!B:B,A14)*-1</f>
        <v>0</v>
      </c>
      <c r="M14">
        <f>SUMIFS('Summary TB'!F:F,'Summary TB'!B:B,A14)*-1</f>
        <v>0</v>
      </c>
    </row>
    <row r="15">
      <c r="A15" t="str">
        <v>Revenue from Membership programme</v>
      </c>
      <c r="D15" t="str">
        <v>Membership programme revenue</v>
      </c>
      <c r="K15">
        <f>SUMIFS('Summary TB'!E:E,'Summary TB'!B:B,A15)*-1</f>
        <v>0</v>
      </c>
      <c r="M15">
        <f>SUMIFS('Summary TB'!F:F,'Summary TB'!B:B,A15)*-1</f>
        <v>0</v>
      </c>
    </row>
    <row r="16">
      <c r="A16" t="str">
        <v>Sale of traded goods - Domestic</v>
      </c>
      <c r="D16" t="str">
        <v>Traded goods</v>
      </c>
      <c r="K16">
        <f>SUMIFS('Summary TB'!E:E,'Summary TB'!B:B,A16)*-1</f>
        <v>0</v>
      </c>
      <c r="M16">
        <f>SUMIFS('Summary TB'!F:F,'Summary TB'!B:B,A16)*-1</f>
        <v>0</v>
      </c>
    </row>
    <row r="18">
      <c r="K18">
        <f>SUM(K10:K17)</f>
        <v>0</v>
      </c>
      <c r="M18">
        <f>SUM(M10:M17)</f>
        <v>0</v>
      </c>
    </row>
    <row r="19">
      <c r="D19" t="str">
        <v>Other operating income</v>
      </c>
    </row>
    <row r="20">
      <c r="A20" t="str">
        <v>Other operating revenue - Rent and maintenance income</v>
      </c>
      <c r="D20" t="str">
        <v>Rent and maintenance income*</v>
      </c>
      <c r="K20">
        <f>SUMIFS('Summary TB'!E:E,'Summary TB'!B:B,A20)*-1</f>
        <v>0</v>
      </c>
      <c r="M20">
        <f>SUMIFS('Summary TB'!F:F,'Summary TB'!B:B,A20)*-1</f>
        <v>0</v>
      </c>
    </row>
    <row r="21">
      <c r="A21" t="str">
        <v>Other operating revenue - Management Consultance Fee</v>
      </c>
      <c r="D21" t="str">
        <v>Consultancy/management fee</v>
      </c>
      <c r="K21">
        <f>SUMIFS('Summary TB'!E:E,'Summary TB'!B:B,A21)*-1</f>
        <v>0</v>
      </c>
      <c r="M21">
        <f>SUMIFS('Summary TB'!F:F,'Summary TB'!B:B,A21)*-1</f>
        <v>0</v>
      </c>
    </row>
    <row r="23">
      <c r="K23">
        <f>SUM(K18:K22)</f>
        <v>0</v>
      </c>
      <c r="M23">
        <f>SUM(M18:M22)</f>
        <v>0</v>
      </c>
    </row>
    <row r="25">
      <c r="D25" t="str">
        <v>*Rent and maintenance income includes tower rentals, maintenance charges and rental income from space let-out at different locations .</v>
      </c>
    </row>
    <row r="26">
      <c r="D26" t="e">
        <f>"** Refer note "&amp;#REF!&amp;" for disclosures of transactions with related parties."</f>
        <v>#REF!</v>
      </c>
    </row>
    <row r="27">
      <c r="D27" t="str">
        <f>"** Refer note "&amp;'Notes 19-22'!C35&amp;" for revenue recognised during the year for membership programme."</f>
        <v>** Refer note 20 for revenue recognised during the year for membership programme.</v>
      </c>
    </row>
    <row r="29">
      <c r="C29" t="str">
        <v>(i)</v>
      </c>
      <c r="D29" t="str">
        <v>Disaggregation of revenue based on products and services</v>
      </c>
    </row>
    <row r="30">
      <c r="D30" t="str">
        <v>Particulars</v>
      </c>
      <c r="K30" t="str">
        <v>Year Ended</v>
      </c>
      <c r="M30" t="str">
        <v>Year Ended</v>
      </c>
    </row>
    <row r="31">
      <c r="K31">
        <f>K7</f>
        <v>44651</v>
      </c>
      <c r="M31">
        <f>M7</f>
        <v>44286</v>
      </c>
    </row>
    <row r="32">
      <c r="D32" t="str">
        <v>Sale of services and products</v>
      </c>
    </row>
    <row r="33">
      <c r="D33" t="str">
        <v>Revenue from hospitality services</v>
      </c>
      <c r="K33">
        <f>SUM(K10:K14)</f>
        <v>0</v>
      </c>
      <c r="M33">
        <f>SUM(M10:M14)</f>
        <v>0</v>
      </c>
    </row>
    <row r="34">
      <c r="D34" t="str">
        <v>Revenue from membership programme</v>
      </c>
      <c r="K34">
        <f>K15</f>
        <v>0</v>
      </c>
      <c r="M34">
        <f>M15</f>
        <v>0</v>
      </c>
    </row>
    <row r="35">
      <c r="D35" t="str">
        <v>Revenue from sale of traded goods</v>
      </c>
      <c r="K35">
        <f>K16</f>
        <v>0</v>
      </c>
      <c r="M35">
        <f>M16</f>
        <v>0</v>
      </c>
    </row>
    <row r="37">
      <c r="D37" t="str">
        <v>Other ancillary revenue</v>
      </c>
    </row>
    <row r="38">
      <c r="D38" t="str">
        <v>Rent and maintenance</v>
      </c>
      <c r="K38">
        <f>K20</f>
        <v>0</v>
      </c>
      <c r="M38">
        <f>M20</f>
        <v>0</v>
      </c>
    </row>
    <row r="40">
      <c r="D40" t="str">
        <v>Others</v>
      </c>
      <c r="K40">
        <f>K17</f>
        <v>0</v>
      </c>
      <c r="M40">
        <f>M17</f>
        <v>0</v>
      </c>
    </row>
    <row r="41">
      <c r="D41" t="str">
        <v>Consultancy/management fee</v>
      </c>
      <c r="K41">
        <f>K21</f>
        <v>0</v>
      </c>
      <c r="M41">
        <f>M21</f>
        <v>0</v>
      </c>
    </row>
    <row r="42">
      <c r="D42" t="str">
        <v>Total revenue from contracts with customers</v>
      </c>
      <c r="K42">
        <f>SUM(K33:K41)</f>
        <v>0</v>
      </c>
      <c r="M42">
        <f>SUM(M33:M41)</f>
        <v>0</v>
      </c>
    </row>
    <row r="43">
      <c r="D43" t="str">
        <v>Revenue from discontinued operations in the nature of hospitality service</v>
      </c>
      <c r="K43" t="e">
        <f>#REF!</f>
        <v>#REF!</v>
      </c>
      <c r="M43" t="e">
        <f>#REF!</f>
        <v>#REF!</v>
      </c>
    </row>
    <row r="44">
      <c r="K44" t="e">
        <f>K42+K43</f>
        <v>#REF!</v>
      </c>
      <c r="M44" t="e">
        <f>M42+M43</f>
        <v>#REF!</v>
      </c>
    </row>
    <row r="46">
      <c r="C46" t="str">
        <v>(ii)</v>
      </c>
      <c r="D46" t="str">
        <v xml:space="preserve">Based on segment </v>
      </c>
    </row>
    <row r="47">
      <c r="D47" t="str">
        <v>Particulars</v>
      </c>
      <c r="K47" t="str">
        <v>Year Ended</v>
      </c>
      <c r="M47" t="str">
        <v>Year Ended</v>
      </c>
    </row>
    <row r="48">
      <c r="K48">
        <f>K31</f>
        <v>44651</v>
      </c>
      <c r="M48">
        <f>M31</f>
        <v>44286</v>
      </c>
    </row>
    <row r="49">
      <c r="D49" t="str">
        <v>Hotel operations</v>
      </c>
      <c r="K49">
        <f>SUM(K33:K36)</f>
        <v>0</v>
      </c>
      <c r="M49">
        <f>SUM(M33:M36)</f>
        <v>0</v>
      </c>
    </row>
    <row r="50">
      <c r="D50" t="str">
        <v>Aircraft charter operations*</v>
      </c>
      <c r="K50" t="e">
        <f>K43</f>
        <v>#REF!</v>
      </c>
      <c r="M50" t="e">
        <f>M43</f>
        <v>#REF!</v>
      </c>
    </row>
    <row r="51">
      <c r="D51" t="str">
        <v>Other activities</v>
      </c>
      <c r="K51">
        <f>SUM(K38:K41)</f>
        <v>0</v>
      </c>
      <c r="M51">
        <f>SUM(M38:M41)</f>
        <v>0</v>
      </c>
    </row>
    <row r="52">
      <c r="K52" t="e">
        <f>SUM(K49:K51)</f>
        <v>#REF!</v>
      </c>
      <c r="M52" t="e">
        <f>SUM(M49:M51)</f>
        <v>#REF!</v>
      </c>
    </row>
    <row r="53">
      <c r="D53" t="str">
        <v>* Includes revenue from discontinued operations</v>
      </c>
    </row>
    <row r="55">
      <c r="C55" t="str">
        <v>(ii)</v>
      </c>
      <c r="D55" t="str">
        <v>Timing of revenue recognition</v>
      </c>
    </row>
    <row r="56">
      <c r="D56" t="str">
        <v>Particulars</v>
      </c>
      <c r="K56" t="str">
        <v>Year Ended</v>
      </c>
      <c r="M56" t="str">
        <v>Year Ended</v>
      </c>
    </row>
    <row r="57">
      <c r="K57">
        <f>K48</f>
        <v>44651</v>
      </c>
      <c r="M57">
        <f>M48</f>
        <v>44286</v>
      </c>
    </row>
    <row r="58">
      <c r="A58" t="str">
        <v>9040RVROPRSOPT00</v>
      </c>
      <c r="D58" t="str">
        <v>Goods transferred at a point in time</v>
      </c>
      <c r="K58">
        <f>K16</f>
        <v>0</v>
      </c>
      <c r="M58">
        <f>M16</f>
        <v>0</v>
      </c>
    </row>
    <row r="59">
      <c r="D59" t="str">
        <v>Goods transferred over the time</v>
      </c>
      <c r="K59">
        <f>K23-K58</f>
        <v>0</v>
      </c>
      <c r="M59">
        <f>M23-M58</f>
        <v>0</v>
      </c>
    </row>
    <row r="60">
      <c r="D60" t="str">
        <v>Total revenue from contracts with customers</v>
      </c>
      <c r="K60">
        <f>SUM(K58:K59)</f>
        <v>0</v>
      </c>
      <c r="M60">
        <f>SUM(M58:M59)</f>
        <v>0</v>
      </c>
    </row>
    <row r="62">
      <c r="C62" t="str">
        <v>(iii)</v>
      </c>
      <c r="D62" t="str">
        <v>Revenue by location of customers</v>
      </c>
    </row>
    <row r="63">
      <c r="D63" t="str">
        <v>Particulars</v>
      </c>
      <c r="K63" t="str">
        <v>Year Ended</v>
      </c>
      <c r="M63" t="str">
        <v>Year Ended</v>
      </c>
    </row>
    <row r="64">
      <c r="K64">
        <f>K57</f>
        <v>44651</v>
      </c>
      <c r="M64">
        <f>M57</f>
        <v>44286</v>
      </c>
    </row>
    <row r="65">
      <c r="D65" t="str">
        <v>India</v>
      </c>
      <c r="K65">
        <f>K23-K66</f>
        <v>0</v>
      </c>
      <c r="M65">
        <f>M23-M66</f>
        <v>0</v>
      </c>
    </row>
    <row r="66">
      <c r="A66" t="str">
        <v>9040RVROSESOEX00</v>
      </c>
      <c r="D66" t="str">
        <v>Outside India</v>
      </c>
      <c r="K66">
        <f>SUMIFS('Summary TB'!E:E,'Summary TB'!B:B,A66)</f>
        <v>0</v>
      </c>
      <c r="M66">
        <f>SUMIFS('Summary TB'!F:F,'Summary TB'!B:B,A66)</f>
        <v>0</v>
      </c>
    </row>
    <row r="67">
      <c r="D67" t="str">
        <v>Total revenue from contracts with customers</v>
      </c>
      <c r="K67">
        <f>SUM(K65:K66)</f>
        <v>0</v>
      </c>
      <c r="M67">
        <f>SUM(M65:M66)</f>
        <v>0</v>
      </c>
    </row>
    <row r="69">
      <c r="C69" t="str">
        <v>(iv)</v>
      </c>
      <c r="D69" t="str">
        <v>Reconciliation of revenue recognised in the statement of profit and loss with the contracted price</v>
      </c>
    </row>
    <row r="70">
      <c r="D70" t="str">
        <v>Particulars</v>
      </c>
      <c r="K70" t="str">
        <v>Year Ended</v>
      </c>
      <c r="M70" t="str">
        <v>Year Ended</v>
      </c>
    </row>
    <row r="71">
      <c r="K71">
        <f>K64</f>
        <v>44651</v>
      </c>
      <c r="M71">
        <f>M64</f>
        <v>44286</v>
      </c>
    </row>
    <row r="72">
      <c r="D72" t="str">
        <v>Revenue as per contracted price</v>
      </c>
      <c r="K72">
        <f>K76-K74-K75</f>
        <v>0</v>
      </c>
      <c r="M72">
        <f>M76-M74-M75</f>
        <v>0</v>
      </c>
    </row>
    <row r="73">
      <c r="D73" t="str">
        <v>Adjustments:</v>
      </c>
    </row>
    <row r="74">
      <c r="A74" t="str">
        <v>9040RVROCOMS0000</v>
      </c>
      <c r="D74" t="str">
        <v xml:space="preserve">  Cash discount</v>
      </c>
      <c r="K74">
        <f>SUMIFS('Summary TB'!E:E,'Summary TB'!B:B,A74)</f>
        <v>0</v>
      </c>
      <c r="M74">
        <f>SUMIFS('Summary TB'!F:F,'Summary TB'!B:B,A74)</f>
        <v>0</v>
      </c>
    </row>
    <row r="75">
      <c r="A75" t="str">
        <v>9040RVROCASHDI00</v>
      </c>
      <c r="D75" t="str">
        <v xml:space="preserve">  Commission</v>
      </c>
      <c r="K75">
        <f>SUMIFS('Summary TB'!E:E,'Summary TB'!B:B,A75)</f>
        <v>0</v>
      </c>
      <c r="M75">
        <f>SUMIFS('Summary TB'!F:F,'Summary TB'!B:B,A75)</f>
        <v>0</v>
      </c>
    </row>
    <row r="76">
      <c r="D76" t="str">
        <v>Total revenue from contracts with customers</v>
      </c>
      <c r="K76">
        <f>K23</f>
        <v>0</v>
      </c>
      <c r="M76">
        <f>M23</f>
        <v>0</v>
      </c>
    </row>
    <row r="78">
      <c r="C78" t="str">
        <v>(v)</v>
      </c>
      <c r="D78" t="str">
        <v>Performance obligations</v>
      </c>
    </row>
    <row r="79">
      <c r="D79" t="str">
        <f>"Sale of products: Performance obligation in respect of sale of goods is satisfied when control of the goods is transferred to the customer, generally on delivery of the goods"&amp;" and payment is generally due as per the terms of contract with customers (refer accounting policy "&amp;'Policies-Old'!B9&amp;"("&amp;'Policies-Old'!B163&amp;"))."</f>
        <v>Sale of products: Performance obligation in respect of sale of goods is satisfied when control of the goods is transferred to the customer, generally on delivery of the goods and payment is generally due as per the terms of contract with customers (refer accounting policy 2(k)).</v>
      </c>
    </row>
    <row r="80">
      <c r="D80" t="str">
        <f>"Sale of services: Performance obligation in respect of sale of service  is satisfied over a period of time and acceptance of the customers."&amp;" In respect of these services, payment is generally due upon completion of maintenance period based on time elapsed and acceptance of the customer (refer accounting policy "&amp;'Policies-Old'!B9&amp;"("&amp;'Policies-Old'!B163&amp;"))."</f>
        <v>Sale of services: Performance obligation in respect of sale of service  is satisfied over a period of time and acceptance of the customers. In respect of these services, payment is generally due upon completion of maintenance period based on time elapsed and acceptance of the customer (refer accounting policy 2(k)).</v>
      </c>
    </row>
    <row r="82">
      <c r="C82" t="str">
        <v>(vi)</v>
      </c>
      <c r="D82" t="str">
        <v>Contract balances</v>
      </c>
    </row>
    <row r="83">
      <c r="D83" t="str">
        <v>Particulars</v>
      </c>
      <c r="K83" t="str">
        <v>Year Ended</v>
      </c>
      <c r="M83" t="str">
        <v>Year Ended</v>
      </c>
    </row>
    <row r="84">
      <c r="K84">
        <f>K71</f>
        <v>44651</v>
      </c>
      <c r="M84">
        <f>M71</f>
        <v>44286</v>
      </c>
    </row>
    <row r="85">
      <c r="D85" t="str">
        <f>"Trade receivables* (refer note "&amp;'Balance Sheet'!F26&amp;")"</f>
        <v>Trade receivables* (refer note 13)</v>
      </c>
      <c r="K85">
        <f>'Balance Sheet'!G26</f>
        <v>0</v>
      </c>
      <c r="M85">
        <f>'Balance Sheet'!I26</f>
        <v>0</v>
      </c>
    </row>
    <row r="86">
      <c r="D86" t="str">
        <f>"Contract assets - Unbilled revenue (refer note"&amp;'Notes 7-14'!C78&amp;")"</f>
        <v>Contract assets - Unbilled revenue (refer note9)</v>
      </c>
      <c r="K86">
        <f>'Notes 7-14'!$J$104</f>
        <v>0</v>
      </c>
      <c r="M86">
        <f>'Notes 7-14'!$L$104</f>
        <v>0</v>
      </c>
    </row>
    <row r="87">
      <c r="D87" t="str">
        <v>Contract liabilities</v>
      </c>
    </row>
    <row r="88">
      <c r="D88" t="str">
        <f>"     Advance from Customers (refer note"&amp;'Notes 19-22'!C57&amp;")"</f>
        <v xml:space="preserve">     Advance from Customers (refer note21)</v>
      </c>
      <c r="K88">
        <f>'Notes 19-22'!K69</f>
        <v>0</v>
      </c>
      <c r="M88">
        <f>'Notes 19-22'!M69</f>
        <v>0</v>
      </c>
    </row>
    <row r="89">
      <c r="D89" t="str">
        <f>"     Provision for membership programme** (refer note"&amp;'Notes 19-22'!C35&amp;")"</f>
        <v xml:space="preserve">     Provision for membership programme** (refer note20)</v>
      </c>
      <c r="K89">
        <f>'Notes 19-22'!K50</f>
        <v>0</v>
      </c>
      <c r="M89">
        <f>'Notes 19-22'!M50</f>
        <v>0</v>
      </c>
    </row>
    <row r="90">
      <c r="D90" t="str">
        <f>"     Deferred revenue of membership programme (refer note"&amp;'Notes 19-22'!C57&amp;")"</f>
        <v xml:space="preserve">     Deferred revenue of membership programme (refer note21)</v>
      </c>
      <c r="K90">
        <f>'Notes 19-22'!K67</f>
        <v>0</v>
      </c>
      <c r="M90">
        <f>'Notes 19-22'!M67</f>
        <v>0</v>
      </c>
    </row>
    <row r="92">
      <c r="D92" t="str">
        <v>*A trade receivable is recorded when the Company has issued an invoice and has an unconditional right to receive payment. In respect of  revenues from hospitality services, the invoice is typically issued as the related performance obligations are satisfied.</v>
      </c>
    </row>
    <row r="93">
      <c r="D93" t="str">
        <f>"** Refer note "&amp;'Notes 19-22'!C35&amp;" for revenue recognised during the year for membership programme."</f>
        <v>** Refer note 20 for revenue recognised during the year for membership programme.</v>
      </c>
    </row>
    <row r="95">
      <c r="D95" t="str">
        <v>Contract assets</v>
      </c>
    </row>
    <row r="96">
      <c r="D96" t="str">
        <v xml:space="preserve">An entity’s right to consideration in exchange for goods or services that the entity has transferred to a customer when that right is conditioned on something other than the passage of time. The table does not include amounts which were received and recognised as revenue in the year. </v>
      </c>
    </row>
    <row r="98">
      <c r="D98" t="str">
        <v>Description</v>
      </c>
      <c r="K98" t="str">
        <v>Year Ended</v>
      </c>
      <c r="M98" t="str">
        <v>Year Ended</v>
      </c>
    </row>
    <row r="99">
      <c r="K99">
        <f>K84</f>
        <v>44651</v>
      </c>
      <c r="M99">
        <f>M84</f>
        <v>44286</v>
      </c>
    </row>
    <row r="100">
      <c r="D100" t="str">
        <v>Opening balance</v>
      </c>
      <c r="K100">
        <f>M102</f>
        <v>0</v>
      </c>
      <c r="M100">
        <v>101.22</v>
      </c>
    </row>
    <row r="101">
      <c r="D101" t="str">
        <v>Less : Recognised as revenue</v>
      </c>
      <c r="K101">
        <f>K102-K100</f>
        <v>0</v>
      </c>
      <c r="M101">
        <f>M102-M100</f>
        <v>-101.22</v>
      </c>
    </row>
    <row r="102">
      <c r="D102" t="str">
        <v>Closing balance</v>
      </c>
      <c r="K102">
        <f>'Notes 7-14'!J104</f>
        <v>0</v>
      </c>
      <c r="M102">
        <f>'Notes 7-14'!L104</f>
        <v>0</v>
      </c>
    </row>
    <row r="104">
      <c r="D104" t="str">
        <v>Contract liabilities</v>
      </c>
    </row>
    <row r="105">
      <c r="D105" t="str">
        <v>An entity’s obligation to transfer goods or services to a customer for which the entity has received consideration (or the amount is due) from the customer.</v>
      </c>
    </row>
    <row r="107">
      <c r="D107" t="str">
        <v>(a) Advance from customers</v>
      </c>
    </row>
    <row r="109">
      <c r="D109" t="str">
        <v xml:space="preserve">Advance from customer is recognised when payment is received before the related performance obligation is satisfied. The table does not include amounts which were received and recognised as revenue in the year. </v>
      </c>
    </row>
    <row r="111">
      <c r="D111" t="str">
        <v>Description</v>
      </c>
      <c r="K111" t="str">
        <v>Year Ended</v>
      </c>
      <c r="M111" t="str">
        <v>Year Ended</v>
      </c>
    </row>
    <row r="112">
      <c r="K112">
        <f>K99</f>
        <v>44651</v>
      </c>
      <c r="M112">
        <f>M99</f>
        <v>44286</v>
      </c>
    </row>
    <row r="113">
      <c r="D113" t="str">
        <v>Opening balance</v>
      </c>
      <c r="K113">
        <f>M115</f>
        <v>0</v>
      </c>
      <c r="M113">
        <v>1298.45</v>
      </c>
    </row>
    <row r="114">
      <c r="D114" t="str">
        <v>Less : Recognised as revenue</v>
      </c>
      <c r="K114">
        <f>K115-K113</f>
        <v>0</v>
      </c>
      <c r="M114">
        <f>M115-M113</f>
        <v>-1298.45</v>
      </c>
    </row>
    <row r="115">
      <c r="D115" t="str">
        <v>Closing balance</v>
      </c>
      <c r="K115">
        <f>K88</f>
        <v>0</v>
      </c>
      <c r="M115">
        <f>M88</f>
        <v>0</v>
      </c>
    </row>
    <row r="117">
      <c r="D117" t="str">
        <v>(b) Deferred revenue</v>
      </c>
    </row>
    <row r="118">
      <c r="D118" t="str">
        <v xml:space="preserve">Deferred revenue is recognised when payment is received before the related performance obligation is satisfied. The main categories of deferred revenue relate to the Loyalty and Membership programme. The table does not include amounts which were received and recognised as revenue in the year. </v>
      </c>
    </row>
    <row r="119">
      <c r="D119" t="str">
        <v>Description</v>
      </c>
      <c r="K119" t="str">
        <v>Year Ended</v>
      </c>
      <c r="M119" t="str">
        <v>Year Ended</v>
      </c>
    </row>
    <row r="120">
      <c r="K120">
        <f>K112</f>
        <v>44651</v>
      </c>
      <c r="M120">
        <f>M112</f>
        <v>44286</v>
      </c>
    </row>
    <row r="121">
      <c r="D121" t="str">
        <v>Opening balance</v>
      </c>
      <c r="K121">
        <f>M123</f>
        <v>0</v>
      </c>
      <c r="M121">
        <v>250.63</v>
      </c>
    </row>
    <row r="122">
      <c r="D122" t="str">
        <v>Less : Recognised as revenue</v>
      </c>
      <c r="K122">
        <f>K123-K121</f>
        <v>0</v>
      </c>
      <c r="M122">
        <f>M123-M121</f>
        <v>-250.63</v>
      </c>
    </row>
    <row r="123">
      <c r="D123" t="str">
        <v>Closing balance</v>
      </c>
      <c r="K123">
        <f>K89+K90</f>
        <v>0</v>
      </c>
      <c r="M123">
        <f>M89+M90</f>
        <v>0</v>
      </c>
    </row>
    <row r="125">
      <c r="C125">
        <f>C5+1</f>
        <v>24</v>
      </c>
      <c r="D125" t="str">
        <v>Other Income</v>
      </c>
    </row>
    <row r="126">
      <c r="D126" t="str">
        <v>Particulars</v>
      </c>
      <c r="K126" t="str">
        <v>Year Ended</v>
      </c>
      <c r="M126" t="str">
        <v>Year Ended</v>
      </c>
    </row>
    <row r="127">
      <c r="K127">
        <f>K7</f>
        <v>44651</v>
      </c>
      <c r="M127">
        <f>M7</f>
        <v>44286</v>
      </c>
    </row>
    <row r="128">
      <c r="A128" t="str">
        <v>Liabilities written back</v>
      </c>
      <c r="D128" t="str">
        <v>Excess provision/credit balances written back</v>
      </c>
      <c r="K128">
        <f>SUMIFS('Summary TB'!E:E,'Summary TB'!B:B,A128)*-1</f>
        <v>0</v>
      </c>
      <c r="M128">
        <f>SUMIFS('Summary TB'!F:F,'Summary TB'!B:B,A128)*-1</f>
        <v>0</v>
      </c>
    </row>
    <row r="129">
      <c r="D129" t="str">
        <v>Net gain on disposal of property, plant and equipment</v>
      </c>
      <c r="K129">
        <f>SUMIFS('Summary TB'!E:E,'Summary TB'!B:B,A129)*-1</f>
        <v>0</v>
      </c>
      <c r="M129">
        <f>SUMIFS('Summary TB'!F:F,'Summary TB'!B:B,A129)*-1</f>
        <v>0</v>
      </c>
    </row>
    <row r="130">
      <c r="A130" t="str">
        <v>Net foreign exchange loss/(gain)</v>
      </c>
      <c r="D130" t="str">
        <v xml:space="preserve">Exchange differences (net) </v>
      </c>
      <c r="K130">
        <f>SUMIFS('Summary TB'!E:E,'Summary TB'!B:B,A130)*-1</f>
        <v>0</v>
      </c>
      <c r="M130">
        <f>SUMIFS('Summary TB'!F:F,'Summary TB'!B:B,A130)*-1</f>
        <v>0</v>
      </c>
    </row>
    <row r="131">
      <c r="A131" t="str">
        <v>Amortisation of deferred lease rental</v>
      </c>
      <c r="D131" t="str">
        <v>Amortisation of deferred lease rental</v>
      </c>
      <c r="K131">
        <f>SUMIFS('Summary TB'!E:E,'Summary TB'!B:B,A131)*-1</f>
        <v>0</v>
      </c>
      <c r="M131">
        <f>SUMIFS('Summary TB'!F:F,'Summary TB'!B:B,A131)*-1</f>
        <v>0</v>
      </c>
    </row>
    <row r="132">
      <c r="A132" t="str">
        <v>Donation Income</v>
      </c>
      <c r="D132" t="str">
        <v>Donation Income</v>
      </c>
      <c r="K132">
        <f>SUMIFS('Summary TB'!E:E,'Summary TB'!B:B,A132)*-1</f>
        <v>0</v>
      </c>
      <c r="M132">
        <f>SUMIFS('Summary TB'!F:F,'Summary TB'!B:B,A132)*-1</f>
        <v>0</v>
      </c>
    </row>
    <row r="133">
      <c r="A133" t="str">
        <v>Donation Income</v>
      </c>
      <c r="D133" t="str">
        <v>Government grant income (refer note 51)</v>
      </c>
      <c r="K133">
        <f>SUMIFS('Summary TB'!E:E,'Summary TB'!B:B,A133)*-1</f>
        <v>0</v>
      </c>
      <c r="M133">
        <f>SUMIFS('Summary TB'!F:F,'Summary TB'!B:B,A133)*-1</f>
        <v>0</v>
      </c>
    </row>
    <row r="134">
      <c r="A134" t="str">
        <v>Reversal of compensated absences provision</v>
      </c>
      <c r="D134" t="str">
        <v>Reversal of compensated absences provision</v>
      </c>
      <c r="K134">
        <f>SUMIFS('Summary TB'!E:E,'Summary TB'!B:B,A134)*-1</f>
        <v>0</v>
      </c>
      <c r="M134">
        <f>SUMIFS('Summary TB'!F:F,'Summary TB'!B:B,A134)*-1</f>
        <v>0</v>
      </c>
    </row>
    <row r="135">
      <c r="A135" t="str">
        <v>Miscellaneous Income</v>
      </c>
      <c r="D135" t="str">
        <v>Miscellaneous Income</v>
      </c>
      <c r="K135">
        <f>SUMIFS('Summary TB'!E:E,'Summary TB'!B:B,A135)*-1</f>
        <v>0</v>
      </c>
      <c r="M135">
        <f>SUMIFS('Summary TB'!F:F,'Summary TB'!B:B,A135)*-1</f>
        <v>0</v>
      </c>
    </row>
    <row r="136">
      <c r="D136" t="str">
        <v>Reversal of expense of employee stock option scheme (refer note 52)</v>
      </c>
      <c r="K136">
        <f>SUMIFS('Summary TB'!E:E,'Summary TB'!B:B,A136)*-1</f>
        <v>0</v>
      </c>
      <c r="M136">
        <f>SUMIFS('Summary TB'!F:F,'Summary TB'!B:B,A136)*-1</f>
        <v>0</v>
      </c>
    </row>
    <row r="137">
      <c r="H137" t="str">
        <v>Total</v>
      </c>
      <c r="K137">
        <f>SUM(K128:K136)</f>
        <v>0</v>
      </c>
      <c r="M137">
        <f>SUM(M128:M136)</f>
        <v>0</v>
      </c>
    </row>
  </sheetData>
  <mergeCells count="12">
    <mergeCell ref="H137:J137"/>
    <mergeCell ref="D5:F5"/>
    <mergeCell ref="D8:F8"/>
    <mergeCell ref="D82:M82"/>
    <mergeCell ref="D79:M79"/>
    <mergeCell ref="D80:M80"/>
    <mergeCell ref="D92:M92"/>
    <mergeCell ref="D96:M96"/>
    <mergeCell ref="D109:M109"/>
    <mergeCell ref="D105:M105"/>
    <mergeCell ref="D118:M118"/>
    <mergeCell ref="D93:M93"/>
  </mergeCells>
  <pageMargins left="0.7" right="0.7" top="0.75" bottom="0.75" header="0.3" footer="0.3"/>
  <ignoredErrors>
    <ignoredError numberStoredAsText="1" sqref="A1:O141"/>
  </ignoredErrors>
</worksheet>
</file>

<file path=xl/worksheets/sheet17.xml><?xml version="1.0" encoding="utf-8"?>
<worksheet xmlns="http://schemas.openxmlformats.org/spreadsheetml/2006/main" xmlns:r="http://schemas.openxmlformats.org/officeDocument/2006/relationships">
  <dimension ref="A1:R173"/>
  <sheetViews>
    <sheetView workbookViewId="0" rightToLeft="0"/>
  </sheetViews>
  <sheetData>
    <row r="1">
      <c r="A1" t="str">
        <v>COC(14 DIGITS)</v>
      </c>
      <c r="C1" t="str">
        <f>'Balance Sheet'!B2</f>
        <v>Bharat Hotels Limited</v>
      </c>
    </row>
    <row r="2">
      <c r="C2" t="str">
        <f>'Policies-Old'!B2</f>
        <v>Notes to Standalone Financial Statements for the nine months period ended March 31, 2022</v>
      </c>
    </row>
    <row r="3">
      <c r="C3" t="str">
        <f>'Notes 24-25 '!C3</f>
        <v>All amounts are in INR unless otherwise stated</v>
      </c>
    </row>
    <row r="5">
      <c r="C5">
        <f>'Notes 24-25 '!C125+1</f>
        <v>25</v>
      </c>
      <c r="D5" t="str">
        <v>Consumption of food and beverages</v>
      </c>
    </row>
    <row r="6">
      <c r="D6" t="str">
        <v>Particulars</v>
      </c>
      <c r="K6" t="str">
        <v>Year Ended</v>
      </c>
      <c r="M6" t="str">
        <v>Year Ended</v>
      </c>
    </row>
    <row r="7">
      <c r="K7">
        <f>'Company Information'!B23</f>
        <v>44651</v>
      </c>
      <c r="M7">
        <f>'Notes 24-25 '!M7</f>
        <v>44286</v>
      </c>
    </row>
    <row r="8">
      <c r="D8" t="str">
        <v>Consumption of food and beverages (excluding liquor and wine)</v>
      </c>
    </row>
    <row r="9">
      <c r="D9" t="str">
        <v>Inventory at the beginning of the year</v>
      </c>
      <c r="K9">
        <f>'Notes 7-14'!L158</f>
        <v>0</v>
      </c>
      <c r="M9">
        <f>'Notes 7-14'!N158</f>
        <v>0</v>
      </c>
    </row>
    <row r="10">
      <c r="D10" t="str">
        <v>Add: Purchases</v>
      </c>
      <c r="K10">
        <f>K12+K11-K9</f>
        <v>0</v>
      </c>
      <c r="M10">
        <f>M12+M11-M9</f>
        <v>0</v>
      </c>
    </row>
    <row r="11">
      <c r="D11" t="str">
        <v>Less: Inventory at the end of the year</v>
      </c>
      <c r="K11">
        <f>'Notes 7-14'!J158</f>
        <v>0</v>
      </c>
      <c r="M11">
        <f>'Notes 7-14'!L158</f>
        <v>0</v>
      </c>
    </row>
    <row r="12">
      <c r="A12" t="str">
        <v>Consumption of food and beverages (excluding liquor and wine)</v>
      </c>
      <c r="D12" t="str">
        <v>Cost of food and beverage consumed (excluding liquor and wine)</v>
      </c>
      <c r="K12">
        <f>SUMIFS('Summary TB'!E:E,'Summary TB'!B:B,A12)</f>
        <v>0</v>
      </c>
      <c r="M12">
        <f>SUMIFS('Summary TB'!F:F,'Summary TB'!B:B,A12)</f>
        <v>0</v>
      </c>
    </row>
    <row r="14">
      <c r="D14" t="str">
        <v>Consumption of liquor and wine</v>
      </c>
    </row>
    <row r="15">
      <c r="D15" t="str">
        <v>Inventory at the beginning of the year</v>
      </c>
      <c r="K15">
        <f>'Notes 7-14'!L159</f>
        <v>0</v>
      </c>
      <c r="M15">
        <f>'Notes 7-14'!N159</f>
        <v>0</v>
      </c>
    </row>
    <row r="16">
      <c r="D16" t="str">
        <v>Add: Purchases</v>
      </c>
      <c r="K16">
        <f>K18+K17-K15</f>
        <v>0</v>
      </c>
      <c r="M16">
        <f>M18+M17-M15</f>
        <v>0</v>
      </c>
    </row>
    <row r="17">
      <c r="D17" t="str">
        <v>Less: Inventory at the end of the year</v>
      </c>
      <c r="K17">
        <f>'Notes 7-14'!J159</f>
        <v>0</v>
      </c>
      <c r="M17">
        <f>'Notes 7-14'!L159</f>
        <v>0</v>
      </c>
    </row>
    <row r="18">
      <c r="A18" t="str">
        <v>Consumption of liquor and wine</v>
      </c>
      <c r="D18" t="str">
        <v>Cost of liquor and wine consumed</v>
      </c>
      <c r="K18">
        <f>SUMIFS('Summary TB'!E:E,'Summary TB'!B:B,A18)</f>
        <v>0</v>
      </c>
      <c r="M18">
        <f>SUMIFS('Summary TB'!F:F,'Summary TB'!B:B,A18)</f>
        <v>0</v>
      </c>
    </row>
    <row r="20">
      <c r="D20" t="str">
        <v>Consumption of food and beverages (including liquor and wine)</v>
      </c>
      <c r="H20" t="str">
        <v>Total</v>
      </c>
      <c r="K20">
        <f>K12+K18</f>
        <v>0</v>
      </c>
      <c r="M20">
        <f>M12+M18</f>
        <v>0</v>
      </c>
    </row>
    <row r="23">
      <c r="C23">
        <f>C5+1</f>
        <v>26</v>
      </c>
      <c r="D23" t="str">
        <v>(Increase)/decrease in inventories of traded goods</v>
      </c>
    </row>
    <row r="24">
      <c r="D24" t="str">
        <v>Particulars</v>
      </c>
      <c r="K24" t="str">
        <v>Year Ended</v>
      </c>
      <c r="M24" t="str">
        <v>Year Ended</v>
      </c>
    </row>
    <row r="25">
      <c r="K25">
        <f>K7</f>
        <v>44651</v>
      </c>
      <c r="M25">
        <f>M7</f>
        <v>44286</v>
      </c>
    </row>
    <row r="26">
      <c r="D26" t="str">
        <v>Opening balance</v>
      </c>
    </row>
    <row r="27">
      <c r="D27" t="str">
        <v>Traded goods</v>
      </c>
      <c r="K27">
        <f>'Notes 7-14'!L157</f>
        <v>0</v>
      </c>
      <c r="M27">
        <f>'Notes 7-14'!N157</f>
        <v>0</v>
      </c>
    </row>
    <row r="28">
      <c r="D28" t="str">
        <v>Total opening balance</v>
      </c>
      <c r="K28">
        <f>K27</f>
        <v>0</v>
      </c>
      <c r="M28">
        <f>M27</f>
        <v>0</v>
      </c>
    </row>
    <row r="30">
      <c r="D30" t="str">
        <v>Closing balance</v>
      </c>
    </row>
    <row r="31">
      <c r="D31" t="str">
        <v>Traded goods</v>
      </c>
      <c r="K31">
        <f>'Notes 7-14'!J157</f>
        <v>0</v>
      </c>
      <c r="M31">
        <f>'Notes 7-14'!L157</f>
        <v>0</v>
      </c>
    </row>
    <row r="32">
      <c r="D32" t="str">
        <v>Total closing balance</v>
      </c>
      <c r="K32">
        <f>K31</f>
        <v>0</v>
      </c>
      <c r="M32">
        <f>M31</f>
        <v>0</v>
      </c>
    </row>
    <row r="34">
      <c r="A34" t="str">
        <v>(Increase)/ decrease in inventories of finished goods, work-in-progress and traded goods</v>
      </c>
      <c r="D34" t="str">
        <v>(Increase)/decrease in inventories of traded goods</v>
      </c>
      <c r="K34">
        <f>SUMIFS('Summary TB'!E:E,'Summary TB'!B:B,A34)</f>
        <v>0</v>
      </c>
      <c r="M34">
        <f>SUMIFS('Summary TB'!F:F,'Summary TB'!B:B,A34)</f>
        <v>0</v>
      </c>
    </row>
    <row r="36">
      <c r="C36">
        <f>C23+1</f>
        <v>27</v>
      </c>
      <c r="D36" t="str">
        <v>Employee Benefits Expense</v>
      </c>
    </row>
    <row r="37">
      <c r="D37" t="str">
        <v>Particulars</v>
      </c>
      <c r="K37" t="str">
        <v>Year Ended</v>
      </c>
      <c r="M37" t="str">
        <v>Year Ended</v>
      </c>
    </row>
    <row r="38">
      <c r="K38">
        <f>K25</f>
        <v>44651</v>
      </c>
      <c r="M38">
        <f>M25</f>
        <v>44286</v>
      </c>
    </row>
    <row r="39">
      <c r="A39" t="str">
        <v>Salaries and wages - Employee benefits</v>
      </c>
      <c r="D39" t="str">
        <v>Salaries and wages</v>
      </c>
      <c r="K39">
        <f>SUMIFS('Summary TB'!E:E,'Summary TB'!B:B,A39)</f>
        <v>0</v>
      </c>
      <c r="M39">
        <f>SUMIFS('Summary TB'!F:F,'Summary TB'!B:B,A39)</f>
        <v>0</v>
      </c>
    </row>
    <row r="40">
      <c r="A40" t="str">
        <v>Contribution to provident and other funds - Employee benefits</v>
      </c>
      <c r="D40" t="str">
        <v>Contributions to provident and other funds (refer note 39)</v>
      </c>
      <c r="K40">
        <f>SUMIFS('Summary TB'!E:E,'Summary TB'!B:B,A40)</f>
        <v>0</v>
      </c>
      <c r="M40">
        <f>SUMIFS('Summary TB'!F:F,'Summary TB'!B:B,A40)</f>
        <v>0</v>
      </c>
    </row>
    <row r="41">
      <c r="A41" t="str">
        <v>Gratuity expense - Employee benefits</v>
      </c>
      <c r="D41" t="str">
        <v>Gratuity Expense (refer note 39)</v>
      </c>
      <c r="K41">
        <f>SUMIFS('Summary TB'!E:E,'Summary TB'!B:B,A41)</f>
        <v>0</v>
      </c>
      <c r="M41">
        <f>SUMIFS('Summary TB'!F:F,'Summary TB'!B:B,A41)</f>
        <v>0</v>
      </c>
    </row>
    <row r="42">
      <c r="A42" t="str">
        <v>Share based payments expense - Employee benefits</v>
      </c>
      <c r="D42" t="str">
        <v>Employee stock option scheme expense (refer note 52)</v>
      </c>
      <c r="K42">
        <f>SUMIFS('Summary TB'!E:E,'Summary TB'!B:B,A42)</f>
        <v>0</v>
      </c>
      <c r="M42">
        <f>SUMIFS('Summary TB'!F:F,'Summary TB'!B:B,A42)</f>
        <v>0</v>
      </c>
    </row>
    <row r="43">
      <c r="A43" t="str">
        <v>Staff welfare expenses - Employee benefits</v>
      </c>
      <c r="D43" t="str">
        <v>Staff welfare expenses</v>
      </c>
      <c r="K43">
        <f>SUMIFS('Summary TB'!E:E,'Summary TB'!B:B,A43)</f>
        <v>0</v>
      </c>
      <c r="M43">
        <f>SUMIFS('Summary TB'!F:F,'Summary TB'!B:B,A43)</f>
        <v>0</v>
      </c>
    </row>
    <row r="44">
      <c r="H44" t="str">
        <v>Total</v>
      </c>
      <c r="K44">
        <f>SUM(K39:K43)</f>
        <v>0</v>
      </c>
      <c r="M44">
        <f>SUM(M39:M43)</f>
        <v>0</v>
      </c>
    </row>
    <row r="46" xml:space="preserve">
      <c r="D46" t="str" xml:space="preserve">
        <v xml:space="preserve">The Code on Social Security, 2020 (‘Code’) relating to employee benefits during employment and post-employment benefits received Presidential assent in September 2020. The Code has been published in the Gazette of India. However, the date on which the Code will come into effect has not been notified and the final rules/interpretation have not yet been issued. The Company will assess the impact of the Code when it comes into effect and will record any related impact in the period the Code becomes effective.  _x000d_
Based on a preliminary assessment, the Company believes the impact of the change will not be significant.”</v>
      </c>
    </row>
    <row r="48">
      <c r="C48">
        <f>C36+1</f>
        <v>28</v>
      </c>
      <c r="D48" t="str">
        <v>Other Expenses</v>
      </c>
    </row>
    <row r="49">
      <c r="D49" t="str">
        <v>Particulars</v>
      </c>
      <c r="K49" t="str">
        <v>Year Ended</v>
      </c>
      <c r="M49" t="str">
        <v>Year Ended</v>
      </c>
    </row>
    <row r="50">
      <c r="K50">
        <f>K158</f>
        <v>44651</v>
      </c>
      <c r="M50">
        <f>M158</f>
        <v>44286</v>
      </c>
    </row>
    <row r="51">
      <c r="A51" t="str">
        <v>Power and fuel</v>
      </c>
      <c r="D51" t="str">
        <v>Power and fuel</v>
      </c>
      <c r="K51">
        <f>SUMIFS('Summary TB'!E:E,'Summary TB'!B:B,A51)</f>
        <v>0</v>
      </c>
      <c r="M51">
        <f>SUMIFS('Summary TB'!F:F,'Summary TB'!B:B,A51)</f>
        <v>0</v>
      </c>
    </row>
    <row r="52">
      <c r="A52" t="str">
        <v>Consumption of stores and spares</v>
      </c>
      <c r="D52" t="str">
        <v>Consumption of stores, cutlery, crockery, linen, provisions and others</v>
      </c>
      <c r="K52">
        <f>SUMIFS('Summary TB'!E:E,'Summary TB'!B:B,A52)</f>
        <v>0</v>
      </c>
      <c r="M52">
        <f>SUMIFS('Summary TB'!F:F,'Summary TB'!B:B,A52)</f>
        <v>0</v>
      </c>
    </row>
    <row r="53">
      <c r="A53" t="str">
        <v>Security and cleaning expenses (sub contracting expenses)</v>
      </c>
      <c r="D53" t="str">
        <v>Security and cleaning expenses (sub contracting expenses)</v>
      </c>
      <c r="K53">
        <f>SUMIFS('Summary TB'!E:E,'Summary TB'!B:B,A53)</f>
        <v>0</v>
      </c>
      <c r="M53">
        <f>SUMIFS('Summary TB'!F:F,'Summary TB'!B:B,A53)</f>
        <v>0</v>
      </c>
    </row>
    <row r="54">
      <c r="A54" t="str">
        <v>Bad Debts</v>
      </c>
      <c r="D54" t="str">
        <v xml:space="preserve">Bad debts / advances written off </v>
      </c>
      <c r="K54">
        <f>SUMIFS('Summary TB'!E:E,'Summary TB'!B:B,A54)</f>
        <v>0</v>
      </c>
      <c r="M54">
        <f>SUMIFS('Summary TB'!F:F,'Summary TB'!B:B,A54)</f>
        <v>0</v>
      </c>
    </row>
    <row r="55">
      <c r="A55" t="str">
        <v>Provision for doubtful debts - other expense</v>
      </c>
      <c r="D55" t="str">
        <v>Provision for doubtful debts</v>
      </c>
      <c r="K55">
        <f>SUMIFS('Summary TB'!E:E,'Summary TB'!B:B,A55)</f>
        <v>0</v>
      </c>
      <c r="M55">
        <f>SUMIFS('Summary TB'!F:F,'Summary TB'!B:B,A55)</f>
        <v>0</v>
      </c>
    </row>
    <row r="56">
      <c r="D56" t="str">
        <v>Provision for doubtful advances</v>
      </c>
      <c r="K56">
        <f>SUMIFS('Summary TB'!E:E,'Summary TB'!B:B,A56)</f>
        <v>0</v>
      </c>
      <c r="M56">
        <f>SUMIFS('Summary TB'!F:F,'Summary TB'!B:B,A56)</f>
        <v>0</v>
      </c>
    </row>
    <row r="57">
      <c r="A57" t="str">
        <v>Rent</v>
      </c>
      <c r="D57" t="str">
        <f>"Lease rent (refer note "&amp;ROU!B9&amp;")"</f>
        <v>Lease rent (refer note 4)</v>
      </c>
      <c r="K57">
        <f>SUMIFS('Summary TB'!E:E,'Summary TB'!B:B,A57)</f>
        <v>0</v>
      </c>
      <c r="M57">
        <f>SUMIFS('Summary TB'!F:F,'Summary TB'!B:B,A57)</f>
        <v>0</v>
      </c>
    </row>
    <row r="58">
      <c r="A58" t="str">
        <v>Rates and taxes</v>
      </c>
      <c r="D58" t="str">
        <v>Rates &amp; Taxes</v>
      </c>
      <c r="K58">
        <f>SUMIFS('Summary TB'!E:E,'Summary TB'!B:B,A58)</f>
        <v>0</v>
      </c>
      <c r="M58">
        <f>SUMIFS('Summary TB'!F:F,'Summary TB'!B:B,A58)</f>
        <v>0</v>
      </c>
    </row>
    <row r="59">
      <c r="A59" t="str">
        <v>Banquet and decoration expenses</v>
      </c>
      <c r="D59" t="str">
        <v>Banquet and decoration expenses</v>
      </c>
      <c r="K59">
        <f>SUMIFS('Summary TB'!E:E,'Summary TB'!B:B,A59)</f>
        <v>0</v>
      </c>
      <c r="M59">
        <f>SUMIFS('Summary TB'!F:F,'Summary TB'!B:B,A59)</f>
        <v>0</v>
      </c>
    </row>
    <row r="60">
      <c r="D60" t="str">
        <v xml:space="preserve">Repairs and maintenance </v>
      </c>
    </row>
    <row r="61">
      <c r="A61" t="str">
        <v>Repair and Maintenance - Plant and machinery</v>
      </c>
      <c r="D61" t="str">
        <v>- Plant and Machinery</v>
      </c>
      <c r="K61">
        <f>SUMIFS('Summary TB'!E:E,'Summary TB'!B:B,A61)</f>
        <v>0</v>
      </c>
      <c r="M61">
        <f>SUMIFS('Summary TB'!F:F,'Summary TB'!B:B,A61)</f>
        <v>0</v>
      </c>
    </row>
    <row r="62">
      <c r="A62" t="str">
        <v>Repair and Maintenance - Buildings</v>
      </c>
      <c r="D62" t="str">
        <v>- Buildings</v>
      </c>
      <c r="K62">
        <f>SUMIFS('Summary TB'!E:E,'Summary TB'!B:B,A62)</f>
        <v>0</v>
      </c>
      <c r="M62">
        <f>SUMIFS('Summary TB'!F:F,'Summary TB'!B:B,A62)</f>
        <v>0</v>
      </c>
    </row>
    <row r="63">
      <c r="D63" t="str">
        <v>- Aircraft</v>
      </c>
      <c r="K63">
        <f>SUMIFS('Summary TB'!E:E,'Summary TB'!B:B,A63)</f>
        <v>0</v>
      </c>
      <c r="M63">
        <f>SUMIFS('Summary TB'!F:F,'Summary TB'!B:B,A63)</f>
        <v>0</v>
      </c>
    </row>
    <row r="64">
      <c r="A64" t="str">
        <v>Repair and Maintenance - Others</v>
      </c>
      <c r="D64" t="str">
        <v>- Others</v>
      </c>
      <c r="K64">
        <f>SUMIFS('Summary TB'!E:E,'Summary TB'!B:B,A64)</f>
        <v>0</v>
      </c>
      <c r="M64">
        <f>SUMIFS('Summary TB'!F:F,'Summary TB'!B:B,A64)</f>
        <v>0</v>
      </c>
    </row>
    <row r="65">
      <c r="A65" t="str">
        <v>Insurance</v>
      </c>
      <c r="D65" t="str">
        <v>Insurance</v>
      </c>
      <c r="K65">
        <f>SUMIFS('Summary TB'!E:E,'Summary TB'!B:B,A65)</f>
        <v>0</v>
      </c>
      <c r="M65">
        <f>SUMIFS('Summary TB'!F:F,'Summary TB'!B:B,A65)</f>
        <v>0</v>
      </c>
    </row>
    <row r="66">
      <c r="A66" t="str">
        <v xml:space="preserve">Profit/(loss) on sale of property, plant and equipment </v>
      </c>
      <c r="D66" t="str">
        <v>Loss on sale/ discard of property, plant and equipment (net)</v>
      </c>
      <c r="K66">
        <f>SUMIFS('Summary TB'!E:E,'Summary TB'!B:B,A66)</f>
        <v>0</v>
      </c>
      <c r="M66">
        <f>SUMIFS('Summary TB'!F:F,'Summary TB'!B:B,A66)</f>
        <v>0</v>
      </c>
    </row>
    <row r="67">
      <c r="A67" t="str">
        <v>Commission -other than sole selling agent</v>
      </c>
      <c r="D67" t="str">
        <v>Commission -other than sole selling agent</v>
      </c>
      <c r="K67">
        <f>SUMIFS('Summary TB'!E:E,'Summary TB'!B:B,A67)</f>
        <v>0</v>
      </c>
      <c r="M67">
        <f>SUMIFS('Summary TB'!F:F,'Summary TB'!B:B,A67)</f>
        <v>0</v>
      </c>
    </row>
    <row r="68">
      <c r="A68" t="str">
        <v>Membership and subscriptions</v>
      </c>
      <c r="D68" t="str">
        <v>Membership and subscriptions</v>
      </c>
      <c r="K68">
        <f>SUMIFS('Summary TB'!E:E,'Summary TB'!B:B,A68)</f>
        <v>0</v>
      </c>
      <c r="M68">
        <f>SUMIFS('Summary TB'!F:F,'Summary TB'!B:B,A68)</f>
        <v>0</v>
      </c>
    </row>
    <row r="69">
      <c r="A69" t="str">
        <v>Director sitting fees</v>
      </c>
      <c r="D69" t="str">
        <v>Directors fees and commission</v>
      </c>
      <c r="K69">
        <f>SUMIFS('Summary TB'!E:E,'Summary TB'!B:B,A69)</f>
        <v>0</v>
      </c>
      <c r="M69">
        <f>SUMIFS('Summary TB'!F:F,'Summary TB'!B:B,A69)</f>
        <v>0</v>
      </c>
    </row>
    <row r="70">
      <c r="A70" t="str">
        <v>Other balances written off</v>
      </c>
      <c r="D70" t="str">
        <v>Other balances written off</v>
      </c>
      <c r="K70">
        <f>SUMIFS('Summary TB'!E:E,'Summary TB'!B:B,A70)</f>
        <v>0</v>
      </c>
      <c r="M70">
        <f>SUMIFS('Summary TB'!F:F,'Summary TB'!B:B,A70)</f>
        <v>0</v>
      </c>
    </row>
    <row r="71">
      <c r="A71" t="str">
        <v>Bank charges - Finance cost</v>
      </c>
      <c r="D71" t="str">
        <v>Bank charges</v>
      </c>
      <c r="K71">
        <f>SUMIFS('Summary TB'!E:E,'Summary TB'!B:B,A71)</f>
        <v>0</v>
      </c>
      <c r="M71">
        <f>SUMIFS('Summary TB'!F:F,'Summary TB'!B:B,A71)</f>
        <v>0</v>
      </c>
    </row>
    <row r="72">
      <c r="A72" t="str">
        <v>Advertising and sales promotion</v>
      </c>
      <c r="D72" t="str">
        <v>Advertisement and business promotion</v>
      </c>
      <c r="K72">
        <f>SUMIFS('Summary TB'!E:E,'Summary TB'!B:B,A72)</f>
        <v>0</v>
      </c>
      <c r="M72">
        <f>SUMIFS('Summary TB'!F:F,'Summary TB'!B:B,A72)</f>
        <v>0</v>
      </c>
    </row>
    <row r="73">
      <c r="A73" t="str">
        <v>Net foreign exchange loss/(gain)</v>
      </c>
      <c r="D73" t="str">
        <v>Net Loss on foreign currency transactions and translations</v>
      </c>
      <c r="K73">
        <f>SUMIFS('Summary TB'!E:E,'Summary TB'!B:B,A73)</f>
        <v>0</v>
      </c>
      <c r="M73">
        <f>SUMIFS('Summary TB'!F:F,'Summary TB'!B:B,A73)</f>
        <v>0</v>
      </c>
    </row>
    <row r="74">
      <c r="A74" t="str">
        <v>Communication costs</v>
      </c>
      <c r="D74" t="str">
        <v>Communication expenses</v>
      </c>
      <c r="K74">
        <f>SUMIFS('Summary TB'!E:E,'Summary TB'!B:B,A74)</f>
        <v>0</v>
      </c>
      <c r="M74">
        <f>SUMIFS('Summary TB'!F:F,'Summary TB'!B:B,A74)</f>
        <v>0</v>
      </c>
    </row>
    <row r="75">
      <c r="A75" t="str">
        <v>Travelling And Conveyance</v>
      </c>
      <c r="D75" t="str">
        <v>Travelling and conveyance</v>
      </c>
      <c r="K75">
        <f>SUMIFS('Summary TB'!E:E,'Summary TB'!B:B,A75)</f>
        <v>0</v>
      </c>
      <c r="M75">
        <f>SUMIFS('Summary TB'!F:F,'Summary TB'!B:B,A75)</f>
        <v>0</v>
      </c>
    </row>
    <row r="76">
      <c r="A76" t="str">
        <v>Printing And Stationery</v>
      </c>
      <c r="D76" t="str">
        <v>Printing and stationery</v>
      </c>
      <c r="K76">
        <f>SUMIFS('Summary TB'!E:E,'Summary TB'!B:B,A76)</f>
        <v>0</v>
      </c>
      <c r="M76">
        <f>SUMIFS('Summary TB'!F:F,'Summary TB'!B:B,A76)</f>
        <v>0</v>
      </c>
    </row>
    <row r="77">
      <c r="A77" t="str">
        <v>Freight And Forwarding charges</v>
      </c>
      <c r="D77" t="str">
        <v>Freight and cartage</v>
      </c>
      <c r="K77">
        <f>SUMIFS('Summary TB'!E:E,'Summary TB'!B:B,A77)</f>
        <v>0</v>
      </c>
      <c r="M77">
        <f>SUMIFS('Summary TB'!F:F,'Summary TB'!B:B,A77)</f>
        <v>0</v>
      </c>
    </row>
    <row r="78">
      <c r="A78" t="str">
        <v>Legal and professional</v>
      </c>
      <c r="D78" t="str">
        <v>Legal and professional</v>
      </c>
      <c r="K78">
        <f>SUMIFS('Summary TB'!E:E,'Summary TB'!B:B,A78)</f>
        <v>0</v>
      </c>
      <c r="M78">
        <f>SUMIFS('Summary TB'!F:F,'Summary TB'!B:B,A78)</f>
        <v>0</v>
      </c>
    </row>
    <row r="79">
      <c r="D79" t="str">
        <v>Deemed investment in entity controlled by Company written off</v>
      </c>
      <c r="K79">
        <f>SUMIFS('Summary TB'!E:E,'Summary TB'!B:B,A79)</f>
        <v>0</v>
      </c>
      <c r="M79">
        <f>SUMIFS('Summary TB'!F:F,'Summary TB'!B:B,A79)</f>
        <v>0</v>
      </c>
    </row>
    <row r="80">
      <c r="A80" t="str">
        <v>Audit Fees</v>
      </c>
      <c r="D80" t="str">
        <f>"Payment to Auditors (refer note "&amp;C86&amp;" below)"</f>
        <v>Payment to Auditors (refer note (i) below)</v>
      </c>
      <c r="K80">
        <f>SUMIFS('Summary TB'!E:E,'Summary TB'!B:B,A80)</f>
        <v>0</v>
      </c>
      <c r="M80">
        <f>SUMIFS('Summary TB'!F:F,'Summary TB'!B:B,A80)</f>
        <v>0</v>
      </c>
    </row>
    <row r="81">
      <c r="A81" t="str">
        <v>CSR expense</v>
      </c>
      <c r="D81" t="str">
        <f>"CSR expenditure (refer note "&amp;C95&amp;" below)"</f>
        <v>CSR expenditure (refer note (ii) below)</v>
      </c>
      <c r="K81">
        <f>SUMIFS('Summary TB'!E:E,'Summary TB'!B:B,A81)</f>
        <v>0</v>
      </c>
      <c r="M81">
        <f>SUMIFS('Summary TB'!F:F,'Summary TB'!B:B,A81)</f>
        <v>0</v>
      </c>
    </row>
    <row r="82">
      <c r="A82" t="str">
        <v>Donations</v>
      </c>
      <c r="D82" t="str">
        <v>Donation</v>
      </c>
      <c r="K82">
        <f>SUMIFS('Summary TB'!E:E,'Summary TB'!B:B,A82)</f>
        <v>0</v>
      </c>
      <c r="M82">
        <f>SUMIFS('Summary TB'!F:F,'Summary TB'!B:B,A82)</f>
        <v>0</v>
      </c>
    </row>
    <row r="83">
      <c r="A83" t="str">
        <v>Miscellaneous expenses</v>
      </c>
      <c r="D83" t="str">
        <v>Miscellaneous expenses</v>
      </c>
      <c r="K83">
        <f>SUMIFS('Summary TB'!E:E,'Summary TB'!B:B,A83)</f>
        <v>0</v>
      </c>
      <c r="M83">
        <f>SUMIFS('Summary TB'!F:F,'Summary TB'!B:B,A83)</f>
        <v>0</v>
      </c>
    </row>
    <row r="84">
      <c r="H84" t="str">
        <v>Total</v>
      </c>
      <c r="K84">
        <f>SUM(K51:K83)</f>
        <v>0</v>
      </c>
      <c r="M84">
        <f>SUM(M51:M83)</f>
        <v>0</v>
      </c>
    </row>
    <row r="85">
      <c r="D85" t="str">
        <v>Note:</v>
      </c>
    </row>
    <row r="86">
      <c r="C86" t="str">
        <v>(i)</v>
      </c>
      <c r="D86" t="str">
        <v>Payments to the auditors comprises (net of Goods and service tax input credit, where applicable):</v>
      </c>
    </row>
    <row r="87">
      <c r="A87" t="str">
        <v>9050OE000000AFSA</v>
      </c>
      <c r="D87" t="str">
        <v>Statutory audit fees</v>
      </c>
      <c r="K87">
        <f>SUMIFS('Summary OI'!F:F,'Summary OI'!B:B,A87)</f>
        <v>0</v>
      </c>
      <c r="M87">
        <f>SUMIFS('Summary OI'!G:G,'Summary OI'!B:B,A87)</f>
        <v>0</v>
      </c>
    </row>
    <row r="88">
      <c r="A88" t="str">
        <v>9050OE000000AFLR</v>
      </c>
      <c r="D88" t="str">
        <v>Limited review for group consolidation</v>
      </c>
      <c r="K88">
        <f>SUMIFS('Summary OI'!F:F,'Summary OI'!B:B,A88)</f>
        <v>0</v>
      </c>
      <c r="M88">
        <f>SUMIFS('Summary OI'!G:G,'Summary OI'!B:B,A88)</f>
        <v>0</v>
      </c>
    </row>
    <row r="89">
      <c r="A89" t="str">
        <v>9050OE000000AFTA</v>
      </c>
      <c r="D89" t="str">
        <v>Tax audit fees</v>
      </c>
      <c r="K89">
        <f>SUMIFS('Summary OI'!F:F,'Summary OI'!B:B,A89)</f>
        <v>0</v>
      </c>
      <c r="M89">
        <f>SUMIFS('Summary OI'!G:G,'Summary OI'!B:B,A89)</f>
        <v>0</v>
      </c>
    </row>
    <row r="90">
      <c r="A90" t="str">
        <v>9050OE000000AFGR</v>
      </c>
      <c r="D90" t="str">
        <v>Group reporting fees</v>
      </c>
      <c r="K90">
        <f>SUMIFS('Summary OI'!F:F,'Summary OI'!B:B,A90)</f>
        <v>0</v>
      </c>
      <c r="M90">
        <f>SUMIFS('Summary OI'!G:G,'Summary OI'!B:B,A90)</f>
        <v>0</v>
      </c>
    </row>
    <row r="91">
      <c r="A91" t="str">
        <v>9050OE000000AFOT</v>
      </c>
      <c r="D91" t="str">
        <v>Other services</v>
      </c>
      <c r="K91">
        <f>SUMIFS('Summary OI'!F:F,'Summary OI'!B:B,A91)</f>
        <v>0</v>
      </c>
      <c r="M91">
        <f>SUMIFS('Summary OI'!G:G,'Summary OI'!B:B,A91)</f>
        <v>0</v>
      </c>
    </row>
    <row r="92">
      <c r="A92" t="str">
        <v>9050OE000000AFOP</v>
      </c>
      <c r="D92" t="str">
        <v>Reimbursement of expenses</v>
      </c>
      <c r="K92">
        <f>SUMIFS('Summary OI'!F:F,'Summary OI'!B:B,A92)</f>
        <v>0</v>
      </c>
      <c r="M92">
        <f>SUMIFS('Summary OI'!G:G,'Summary OI'!B:B,A92)</f>
        <v>0</v>
      </c>
    </row>
    <row r="93">
      <c r="K93">
        <f>SUM(K87:K92)</f>
        <v>0</v>
      </c>
      <c r="M93">
        <f>SUM(M87:M92)</f>
        <v>0</v>
      </c>
    </row>
    <row r="95">
      <c r="C95" t="str">
        <v>(ii)</v>
      </c>
      <c r="D95" t="str">
        <v>Details of CSR expenditure:</v>
      </c>
    </row>
    <row r="96">
      <c r="A96" t="str">
        <v>9050OE000000CRGA</v>
      </c>
      <c r="D96" t="str">
        <v>a) Gross amount required to be spent by the Company during the year</v>
      </c>
      <c r="K96">
        <f>SUMIFS('Summary OI'!F:F,'Summary OI'!B:B,A96)</f>
        <v>0</v>
      </c>
      <c r="M96">
        <f>SUMIFS('Summary OI'!G:G,'Summary OI'!B:B,A96)</f>
        <v>0</v>
      </c>
    </row>
    <row r="97">
      <c r="A97" t="str">
        <v>9050OE000000CRBA</v>
      </c>
      <c r="D97" t="str">
        <v>b) Amount approved by the Board to be spent during the year</v>
      </c>
      <c r="K97">
        <f>SUMIFS('Summary OI'!F:F,'Summary OI'!B:B,A97)</f>
        <v>0</v>
      </c>
      <c r="M97">
        <f>SUMIFS('Summary OI'!G:G,'Summary OI'!B:B,A97)</f>
        <v>0</v>
      </c>
    </row>
    <row r="99">
      <c r="D99" t="str">
        <v>c) Amount spent during the year (in cash)</v>
      </c>
    </row>
    <row r="100">
      <c r="A100" t="str">
        <v>9050OE000000CRCG</v>
      </c>
      <c r="D100" t="str">
        <v>i) Construction/acquisition of any asset</v>
      </c>
      <c r="K100">
        <f>SUMIFS('Summary OI'!F:F,'Summary OI'!B:B,A100)</f>
        <v>0</v>
      </c>
      <c r="M100">
        <f>SUMIFS('Summary OI'!G:G,'Summary OI'!B:B,A100)</f>
        <v>0</v>
      </c>
    </row>
    <row r="101">
      <c r="A101" t="str">
        <v>9050OE000000CRRG</v>
      </c>
      <c r="D101" t="str">
        <v>ii) On purposes other than (i) above</v>
      </c>
      <c r="K101">
        <f>SUMIFS('Summary OI'!F:F,'Summary OI'!B:B,A101)</f>
        <v>0</v>
      </c>
      <c r="M101">
        <f>SUMIFS('Summary OI'!G:G,'Summary OI'!B:B,A101)</f>
        <v>0</v>
      </c>
    </row>
    <row r="103">
      <c r="D103" t="str">
        <v>d) Amount yet to be paid in cash</v>
      </c>
    </row>
    <row r="104">
      <c r="D104" t="str">
        <v>i) Construction/acquisition of any asset</v>
      </c>
      <c r="K104">
        <f>IF(K100&lt;K96,(K96-K100),0)</f>
        <v>0</v>
      </c>
      <c r="M104">
        <f>IFERROR(SUMIFS(INDEX(#REF!,0,MATCH($M$7,#REF!,0)),#REF!,$A104),)</f>
        <v>0</v>
      </c>
    </row>
    <row r="105">
      <c r="D105" t="str">
        <v>ii) On purposes other than (i) above</v>
      </c>
      <c r="K105">
        <f>IF(K101&lt;K96,(K96-K101),0)</f>
        <v>0</v>
      </c>
      <c r="M105">
        <f>IFERROR(SUMIFS(INDEX(#REF!,0,MATCH($M$7,#REF!,0)),#REF!,$A105),)</f>
        <v>0</v>
      </c>
    </row>
    <row r="107">
      <c r="D107" t="str">
        <v>d) Details related to spent / unspent obligations:</v>
      </c>
    </row>
    <row r="108">
      <c r="A108" t="str">
        <v>9050OE000000CRPT</v>
      </c>
      <c r="D108" t="str">
        <v>i) Contribution to Public Trust</v>
      </c>
      <c r="K108">
        <f>SUMIFS('Summary OI'!F:F,'Summary OI'!B:B,A108)</f>
        <v>0</v>
      </c>
      <c r="M108">
        <f>SUMIFS('Summary OI'!G:G,'Summary OI'!B:B,A108)</f>
        <v>0</v>
      </c>
    </row>
    <row r="109">
      <c r="A109" t="str">
        <v>9050OE000000CRCT</v>
      </c>
      <c r="D109" t="str">
        <v>ii) Contribution to Charitable Trust*</v>
      </c>
      <c r="K109">
        <f>SUMIFS('Summary OI'!F:F,'Summary OI'!B:B,A109)</f>
        <v>0</v>
      </c>
      <c r="M109">
        <f>SUMIFS('Summary OI'!G:G,'Summary OI'!B:B,A109)</f>
        <v>0</v>
      </c>
    </row>
    <row r="110">
      <c r="D110" t="str">
        <v>iii) Unspent amount in relation to:</v>
      </c>
    </row>
    <row r="111">
      <c r="A111" t="str">
        <v>9050OE000000CRUO</v>
      </c>
      <c r="D111" t="str">
        <v>- Ongoing project</v>
      </c>
      <c r="K111">
        <f>SUMIFS('Summary OI'!F:F,'Summary OI'!B:B,A111)</f>
        <v>0</v>
      </c>
      <c r="M111">
        <f>SUMIFS('Summary OI'!G:G,'Summary OI'!B:B,A111)</f>
        <v>0</v>
      </c>
    </row>
    <row r="112">
      <c r="A112" t="str">
        <v>9050OE000000CRUT</v>
      </c>
      <c r="D112" t="str">
        <v>- Other than ongoing project</v>
      </c>
      <c r="K112">
        <f>SUMIFS('Summary OI'!F:F,'Summary OI'!B:B,A112)</f>
        <v>0</v>
      </c>
      <c r="M112">
        <f>SUMIFS('Summary OI'!G:G,'Summary OI'!B:B,A112)</f>
        <v>0</v>
      </c>
    </row>
    <row r="113">
      <c r="D113" t="str">
        <v>Total Amount Spent</v>
      </c>
      <c r="K113">
        <f>K101+K100</f>
        <v>0</v>
      </c>
      <c r="M113">
        <f>M101+M100</f>
        <v>0</v>
      </c>
    </row>
    <row r="114">
      <c r="D114" t="str">
        <v xml:space="preserve">Total amount recognised in the statement of profit and loss </v>
      </c>
      <c r="K114">
        <f>K81</f>
        <v>0</v>
      </c>
      <c r="M114">
        <f>M81</f>
        <v>0</v>
      </c>
    </row>
    <row r="115">
      <c r="D115" t="str">
        <v>Amount yet to be spent / (excess spent during the year)</v>
      </c>
      <c r="K115">
        <f>K96-K113</f>
        <v>0</v>
      </c>
      <c r="M115">
        <f>M96-M113</f>
        <v>0</v>
      </c>
    </row>
    <row r="117" xml:space="preserve">
      <c r="D117" t="str" xml:space="preserve">
        <v xml:space="preserve">*Based on the recommendation of CSR Committee, the Board of Directors of the Company during the financial year ended 31 March 2022, had considered and approved the CSR project for spending the amount of: _x000d_
(a) Rs. 12.52 lacs on horticulture &amp; housekeeping services at Jantar Mantar, Albert Hall and Hawamahal at CSR identified projects for preserving natural heritage, art and culture at Jaipur. _x000d_
(b)Rs. 4.17 lacs on food &amp; grocery distribution to poor and LGBTQ Community at Mumbai, Delhi, Bangalore, Goa, Khajuraho &amp; Bekal.</v>
      </c>
    </row>
    <row r="119">
      <c r="D119" t="str">
        <v>The Company has no ongoing projects under section 135(6) of the Companies Act, 2013. There is no unspent amount at the end of the year to be deposited in specified fund of schedule VII under section 135(6) of the Companies Act, 2013</v>
      </c>
    </row>
    <row r="121">
      <c r="C121">
        <f>C48+1</f>
        <v>29</v>
      </c>
      <c r="D121" t="str">
        <v>Finance income</v>
      </c>
    </row>
    <row r="122">
      <c r="D122" t="str">
        <v>Particulars</v>
      </c>
      <c r="K122" t="str">
        <v>Year Ended</v>
      </c>
      <c r="M122" t="str">
        <v>Year Ended</v>
      </c>
    </row>
    <row r="123">
      <c r="K123">
        <f>K50</f>
        <v>44651</v>
      </c>
      <c r="M123">
        <f>M50</f>
        <v>44286</v>
      </c>
    </row>
    <row r="124">
      <c r="D124" t="str">
        <v>Interest income from financial assets measured at amortized cost :</v>
      </c>
    </row>
    <row r="125">
      <c r="A125" t="str">
        <v>Interest on fixed deposit</v>
      </c>
      <c r="D125" t="str">
        <v>From bank deposits</v>
      </c>
      <c r="K125">
        <f>SUMIFS('Summary TB'!E:E,'Summary TB'!B:B,A125)*-1</f>
        <v>0</v>
      </c>
      <c r="M125">
        <f>SUMIFS('Summary TB'!F:F,'Summary TB'!B:B,A125)*-1</f>
        <v>0</v>
      </c>
    </row>
    <row r="126">
      <c r="A126" t="str">
        <v>Interest from subsidiary company</v>
      </c>
      <c r="D126" t="str">
        <v>Subsidiary companies*</v>
      </c>
      <c r="K126">
        <f>SUMIFS('Summary TB'!E:E,'Summary TB'!B:B,A126)*-1</f>
        <v>0</v>
      </c>
      <c r="M126">
        <f>SUMIFS('Summary TB'!F:F,'Summary TB'!B:B,A126)*-1</f>
        <v>0</v>
      </c>
    </row>
    <row r="127">
      <c r="A127" t="str">
        <v>Interest from subsidiary company</v>
      </c>
      <c r="D127" t="str">
        <v>Entity controlled by the company</v>
      </c>
      <c r="K127">
        <f>SUMIFS('Summary TB'!E:E,'Summary TB'!B:B,A127)*-1</f>
        <v>0</v>
      </c>
      <c r="M127">
        <f>SUMIFS('Summary TB'!F:F,'Summary TB'!B:B,A127)*-1</f>
        <v>0</v>
      </c>
    </row>
    <row r="128">
      <c r="A128" t="str">
        <v>Other interest income</v>
      </c>
      <c r="D128" t="str">
        <v>Others</v>
      </c>
      <c r="K128">
        <f>SUMIFS('Summary TB'!E:E,'Summary TB'!B:B,A128)*-1</f>
        <v>0</v>
      </c>
      <c r="M128">
        <f>SUMIFS('Summary TB'!F:F,'Summary TB'!B:B,A128)*-1</f>
        <v>0</v>
      </c>
    </row>
    <row r="129">
      <c r="D129" t="str">
        <v>Finance lease income</v>
      </c>
      <c r="K129">
        <f>SUMIFS('Summary TB'!E:E,'Summary TB'!B:B,A129)*-1</f>
        <v>0</v>
      </c>
      <c r="M129">
        <f>SUMIFS('Summary TB'!F:F,'Summary TB'!B:B,A129)*-1</f>
        <v>0</v>
      </c>
    </row>
    <row r="130">
      <c r="D130" t="str">
        <f>"Rent concession (refer note "&amp;ROU!B9&amp;")"</f>
        <v>Rent concession (refer note 4)</v>
      </c>
      <c r="K130">
        <f>SUMIFS('Summary TB'!E:E,'Summary TB'!B:B,A130)*-1</f>
        <v>0</v>
      </c>
      <c r="M130">
        <f>SUMIFS('Summary TB'!F:F,'Summary TB'!B:B,A130)*-1</f>
        <v>0</v>
      </c>
    </row>
    <row r="131">
      <c r="A131" t="str">
        <v>Unwinding of interest</v>
      </c>
      <c r="D131" t="str">
        <v>Unwinding of discount on security deposits</v>
      </c>
      <c r="K131">
        <f>SUMIFS('Summary TB'!E:E,'Summary TB'!B:B,A131)*-1</f>
        <v>0</v>
      </c>
      <c r="M131">
        <f>SUMIFS('Summary TB'!F:F,'Summary TB'!B:B,A131)*-1</f>
        <v>0</v>
      </c>
    </row>
    <row r="132">
      <c r="D132" t="str">
        <f>"Gain on extinguishment of liability (refer note "&amp;'Notes 18'!C5&amp;")"</f>
        <v>Gain on extinguishment of liability (refer note 18)</v>
      </c>
      <c r="K132">
        <f>SUMIFS('Summary TB'!E:E,'Summary TB'!B:B,A132)*-1</f>
        <v>0</v>
      </c>
      <c r="M132">
        <f>SUMIFS('Summary TB'!F:F,'Summary TB'!B:B,A132)*-1</f>
        <v>0</v>
      </c>
    </row>
    <row r="133">
      <c r="A133" t="str">
        <v>Net foreign exchange loss/(gain)</v>
      </c>
      <c r="D133" t="str">
        <v>Exchange difference on foreign curreny borrowings</v>
      </c>
      <c r="K133">
        <f>SUMIFS('Summary TB'!E:E,'Summary TB'!B:B,A133)*-1</f>
        <v>0</v>
      </c>
      <c r="M133">
        <f>SUMIFS('Summary TB'!F:F,'Summary TB'!B:B,A133)*-1</f>
        <v>0</v>
      </c>
    </row>
    <row r="134">
      <c r="H134" t="str">
        <v>Total</v>
      </c>
      <c r="K134">
        <f>SUM(K125:K133)</f>
        <v>0</v>
      </c>
      <c r="M134">
        <f>SUM(M125:M133)</f>
        <v>0</v>
      </c>
    </row>
    <row r="136">
      <c r="C136">
        <f>C121+1</f>
        <v>30</v>
      </c>
      <c r="D136" t="str">
        <v>Finance Costs</v>
      </c>
    </row>
    <row r="137">
      <c r="D137" t="str">
        <v>Particulars</v>
      </c>
      <c r="K137" t="str">
        <v>Year Ended</v>
      </c>
      <c r="M137" t="str">
        <v>Year Ended</v>
      </c>
    </row>
    <row r="138">
      <c r="K138">
        <f>K50</f>
        <v>44651</v>
      </c>
      <c r="M138">
        <f>M50</f>
        <v>44286</v>
      </c>
    </row>
    <row r="139">
      <c r="D139" t="str">
        <v>Interest expense:</v>
      </c>
    </row>
    <row r="140">
      <c r="D140" t="str">
        <v>On working capital</v>
      </c>
      <c r="K140">
        <v>0</v>
      </c>
      <c r="M140">
        <v>0</v>
      </c>
    </row>
    <row r="141">
      <c r="A141" t="str">
        <v>Interest expense on term loans from banks - Finance cost</v>
      </c>
      <c r="D141" t="str">
        <v>Loans from banks</v>
      </c>
      <c r="K141">
        <f>SUMIFS('Summary TB'!E:E,'Summary TB'!B:B,A141)</f>
        <v>0</v>
      </c>
      <c r="M141">
        <f>SUMIFS('Summary TB'!F:F,'Summary TB'!B:B,A141)</f>
        <v>0</v>
      </c>
    </row>
    <row r="142">
      <c r="D142" t="str">
        <v>Loans from financial institutions</v>
      </c>
      <c r="K142">
        <f>SUMIFS('Summary TB'!E:E,'Summary TB'!B:B,A142)</f>
        <v>0</v>
      </c>
      <c r="M142">
        <f>SUMIFS('Summary TB'!F:F,'Summary TB'!B:B,A142)</f>
        <v>0</v>
      </c>
    </row>
    <row r="143">
      <c r="A143" t="str">
        <v>Interest expense on Working Capital Loans - Finance cost</v>
      </c>
      <c r="D143" t="str">
        <v>Credit facilities from banks</v>
      </c>
      <c r="K143">
        <f>SUMIFS('Summary TB'!E:E,'Summary TB'!B:B,A143)</f>
        <v>0</v>
      </c>
      <c r="M143">
        <f>SUMIFS('Summary TB'!F:F,'Summary TB'!B:B,A143)</f>
        <v>0</v>
      </c>
    </row>
    <row r="144">
      <c r="D144" t="str">
        <v>Loan from directors</v>
      </c>
      <c r="K144">
        <f>SUMIFS('Summary TB'!E:E,'Summary TB'!B:B,A144)</f>
        <v>0</v>
      </c>
      <c r="M144">
        <f>SUMIFS('Summary TB'!F:F,'Summary TB'!B:B,A144)</f>
        <v>0</v>
      </c>
    </row>
    <row r="145">
      <c r="A145" t="str">
        <v>Interest expense on Related Party Loans - Finance cost</v>
      </c>
      <c r="D145" t="str">
        <v>Related Party Loans</v>
      </c>
      <c r="K145">
        <f>SUMIFS('Summary TB'!E:E,'Summary TB'!B:B,A145)</f>
        <v>0</v>
      </c>
      <c r="M145">
        <f>SUMIFS('Summary TB'!F:F,'Summary TB'!B:B,A145)</f>
        <v>0</v>
      </c>
    </row>
    <row r="146">
      <c r="A146" t="str">
        <v>Interest on others - Finance cost</v>
      </c>
      <c r="D146" t="str">
        <v>Others</v>
      </c>
      <c r="K146">
        <f>SUMIFS('Summary TB'!E:E,'Summary TB'!B:B,A146)</f>
        <v>0</v>
      </c>
      <c r="M146">
        <f>SUMIFS('Summary TB'!F:F,'Summary TB'!B:B,A146)</f>
        <v>0</v>
      </c>
    </row>
    <row r="148">
      <c r="A148" t="str">
        <v>Other borrowing cost - Finance cost</v>
      </c>
      <c r="D148" t="str">
        <v xml:space="preserve">Other borrowing cost </v>
      </c>
      <c r="K148">
        <f>SUMIFS('Summary TB'!E:E,'Summary TB'!B:B,A148)</f>
        <v>0</v>
      </c>
      <c r="M148">
        <f>SUMIFS('Summary TB'!F:F,'Summary TB'!B:B,A148)</f>
        <v>0</v>
      </c>
    </row>
    <row r="149">
      <c r="A149" t="str">
        <v>Unwinding of finance cost from financial instruments at amortised cost - Finance cost</v>
      </c>
      <c r="D149" t="str">
        <v>Unwinding of finance cost from financial instruments at amortised cost</v>
      </c>
      <c r="K149">
        <f>SUMIFS('Summary TB'!E:E,'Summary TB'!B:B,A149)</f>
        <v>0</v>
      </c>
      <c r="M149">
        <f>SUMIFS('Summary TB'!F:F,'Summary TB'!B:B,A149)</f>
        <v>0</v>
      </c>
    </row>
    <row r="150">
      <c r="A150" t="str">
        <v>Interest on defined benefit plans</v>
      </c>
      <c r="D150" t="str">
        <v>Interest on defined benefit plans (refer note 39)</v>
      </c>
      <c r="K150">
        <f>SUMIFS('Summary TB'!E:E,'Summary TB'!B:B,A150)</f>
        <v>0</v>
      </c>
      <c r="M150">
        <f>SUMIFS('Summary TB'!F:F,'Summary TB'!B:B,A150)</f>
        <v>0</v>
      </c>
    </row>
    <row r="151">
      <c r="A151" t="str">
        <v>Interest on lease liabilities - Finance cost</v>
      </c>
      <c r="D151" t="str">
        <v>Interest Expense on lease liabilities</v>
      </c>
      <c r="K151">
        <f>SUMIFS('Summary TB'!E:E,'Summary TB'!B:B,A151)</f>
        <v>0</v>
      </c>
      <c r="M151">
        <f>SUMIFS('Summary TB'!F:F,'Summary TB'!B:B,A151)</f>
        <v>0</v>
      </c>
    </row>
    <row r="152">
      <c r="A152" t="str">
        <v>Interest on MSME - Finance cost</v>
      </c>
      <c r="D152" t="str">
        <f>"Interest on micro &amp; small Enterprises (refer note "&amp;'Notes 19-22'!C78&amp;")"</f>
        <v>Interest on micro &amp; small Enterprises (refer note 22)</v>
      </c>
      <c r="K152">
        <f>SUMIFS('Summary TB'!E:E,'Summary TB'!B:B,A152)</f>
        <v>0</v>
      </c>
      <c r="M152">
        <f>SUMIFS('Summary TB'!F:F,'Summary TB'!B:B,A152)</f>
        <v>0</v>
      </c>
    </row>
    <row r="153">
      <c r="D153" t="str">
        <v>Exchange difference on foreign currency borrowings</v>
      </c>
      <c r="K153">
        <f>SUMIFS('Summary TB'!E:E,'Summary TB'!B:B,A153)</f>
        <v>0</v>
      </c>
      <c r="M153">
        <f>SUMIFS('Summary TB'!F:F,'Summary TB'!B:B,A153)</f>
        <v>0</v>
      </c>
    </row>
    <row r="154">
      <c r="H154" t="str">
        <v>Total</v>
      </c>
      <c r="K154">
        <f>SUM(K140:K153)</f>
        <v>0</v>
      </c>
      <c r="M154">
        <f>SUM(M140:M153)</f>
        <v>0</v>
      </c>
    </row>
    <row r="156">
      <c r="C156">
        <f>C136+1</f>
        <v>31</v>
      </c>
      <c r="D156" t="str">
        <v>Depreciation</v>
      </c>
    </row>
    <row r="157">
      <c r="D157" t="str">
        <v>Particulars</v>
      </c>
      <c r="K157" t="str">
        <v>Year Ended</v>
      </c>
      <c r="M157" t="str">
        <v>Year Ended</v>
      </c>
    </row>
    <row r="158">
      <c r="K158">
        <f>K38</f>
        <v>44651</v>
      </c>
      <c r="M158">
        <f>M38</f>
        <v>44286</v>
      </c>
    </row>
    <row r="159">
      <c r="A159" t="str">
        <v>Depreciation on property, plant and equipment</v>
      </c>
      <c r="D159" t="str">
        <f>"Depreciation on property, plant and equipment (note "&amp;PPE!B9&amp;")"</f>
        <v>Depreciation on property, plant and equipment (note 3)</v>
      </c>
      <c r="K159">
        <f>SUMIFS('Summary TB'!E:E,'Summary TB'!B:B,A159)</f>
        <v>0</v>
      </c>
      <c r="M159">
        <f>SUMIFS('Summary TB'!F:F,'Summary TB'!B:B,A159)</f>
        <v>0</v>
      </c>
    </row>
    <row r="160">
      <c r="A160" t="str">
        <v>Amortisation of intangible asset</v>
      </c>
      <c r="D160" t="str">
        <f>"Amortisation of intangible assets (note "&amp;Intangibles!B9&amp;")"</f>
        <v>Amortisation of intangible assets (note 6)</v>
      </c>
      <c r="K160">
        <f>SUMIFS('Summary TB'!E:E,'Summary TB'!B:B,A160)</f>
        <v>0</v>
      </c>
      <c r="M160">
        <f>SUMIFS('Summary TB'!F:F,'Summary TB'!B:B,A160)</f>
        <v>0</v>
      </c>
    </row>
    <row r="161">
      <c r="A161" t="str">
        <v>Depreciation of Right-of-use assets</v>
      </c>
      <c r="D161" t="str">
        <f>"Depreciation of Right-of-Use assets (note "&amp;ROU!B9&amp;")"</f>
        <v>Depreciation of Right-of-Use assets (note 4)</v>
      </c>
      <c r="K161">
        <f>SUMIFS('Summary TB'!E:E,'Summary TB'!B:B,A161)</f>
        <v>0</v>
      </c>
      <c r="M161">
        <f>SUMIFS('Summary TB'!F:F,'Summary TB'!B:B,A161)</f>
        <v>0</v>
      </c>
    </row>
    <row r="162">
      <c r="K162">
        <f>SUM(K159:K161)</f>
        <v>0</v>
      </c>
      <c r="M162">
        <f>SUM(M159:M161)</f>
        <v>0</v>
      </c>
    </row>
  </sheetData>
  <autoFilter ref="A1:A173"/>
  <mergeCells count="12">
    <mergeCell ref="D36:F36"/>
    <mergeCell ref="D40:H40"/>
    <mergeCell ref="H44:J44"/>
    <mergeCell ref="H154:J154"/>
    <mergeCell ref="H20:J20"/>
    <mergeCell ref="H84:J84"/>
    <mergeCell ref="D86:K86"/>
    <mergeCell ref="D92:E92"/>
    <mergeCell ref="D46:M46"/>
    <mergeCell ref="H134:J134"/>
    <mergeCell ref="D117:M117"/>
    <mergeCell ref="D119:M119"/>
  </mergeCells>
  <pageMargins left="0.7" right="0.7" top="0.75" bottom="0.75" header="0.3" footer="0.3"/>
  <ignoredErrors>
    <ignoredError numberStoredAsText="1" sqref="A1:R173"/>
  </ignoredErrors>
</worksheet>
</file>

<file path=xl/worksheets/sheet18.xml><?xml version="1.0" encoding="utf-8"?>
<worksheet xmlns="http://schemas.openxmlformats.org/spreadsheetml/2006/main" xmlns:r="http://schemas.openxmlformats.org/officeDocument/2006/relationships">
  <dimension ref="A1:J39"/>
  <sheetViews>
    <sheetView workbookViewId="0" rightToLeft="0"/>
  </sheetViews>
  <sheetData>
    <row r="1">
      <c r="A1" t="str">
        <v>COC(14 DIGITS)</v>
      </c>
      <c r="B1" t="str">
        <f>'Balance Sheet'!B2</f>
        <v>Bharat Hotels Limited</v>
      </c>
    </row>
    <row r="2">
      <c r="B2" t="str">
        <f>'Policies-Old'!B2</f>
        <v>Notes to Standalone Financial Statements for the nine months period ended March 31, 2022</v>
      </c>
    </row>
    <row r="3">
      <c r="B3" t="str">
        <f>'Notes 26-31'!C3</f>
        <v>All amounts are in INR unless otherwise stated</v>
      </c>
    </row>
    <row r="4">
      <c r="C4" t="str">
        <v>COST OF MATERIALS CONSUMED</v>
      </c>
    </row>
    <row r="6">
      <c r="C6" t="str">
        <v>Particulars</v>
      </c>
      <c r="H6" t="e">
        <f>#REF!</f>
        <v>#REF!</v>
      </c>
      <c r="J6" t="e">
        <f>#REF!</f>
        <v>#REF!</v>
      </c>
    </row>
    <row r="7">
      <c r="H7" t="str">
        <v>(Rs.)</v>
      </c>
      <c r="J7" t="str">
        <v>(Rs.)</v>
      </c>
    </row>
    <row r="8">
      <c r="C8" t="str">
        <v>Inventory at the beginning of the year</v>
      </c>
      <c r="H8" t="e">
        <f>J11</f>
        <v>#REF!</v>
      </c>
      <c r="J8">
        <v>1133250</v>
      </c>
    </row>
    <row r="9">
      <c r="C9" t="str">
        <v>Add: Purchases</v>
      </c>
      <c r="H9" t="e">
        <f>SUMIF(#REF!,C9,#REF!)</f>
        <v>#REF!</v>
      </c>
      <c r="J9" t="e">
        <f>SUMIF(#REF!,'Notes 32 EPS'!C9,#REF!)</f>
        <v>#REF!</v>
      </c>
    </row>
    <row r="10">
      <c r="H10" t="e">
        <f>SUM(H8:H9)</f>
        <v>#REF!</v>
      </c>
      <c r="J10" t="e">
        <f>SUM(J8:J9)</f>
        <v>#REF!</v>
      </c>
    </row>
    <row r="11">
      <c r="C11" t="str">
        <v>Less: Inventory at the end of the year</v>
      </c>
      <c r="H11" t="e">
        <f>'Notes 7-14'!#REF!</f>
        <v>#REF!</v>
      </c>
      <c r="J11" t="e">
        <f>'Notes 7-14'!#REF!</f>
        <v>#REF!</v>
      </c>
    </row>
    <row r="13">
      <c r="G13" t="str">
        <v>Total</v>
      </c>
      <c r="H13" t="e">
        <f>H10-H11</f>
        <v>#REF!</v>
      </c>
      <c r="J13" t="e">
        <f>J10-J11</f>
        <v>#REF!</v>
      </c>
    </row>
    <row r="15">
      <c r="C15" t="str">
        <v>Bank Charges</v>
      </c>
      <c r="H15" t="e">
        <f>SUMIF(#REF!,C15,#REF!)</f>
        <v>#REF!</v>
      </c>
      <c r="J15" t="e">
        <f>SUMIF(#REF!,'Notes 32 EPS'!C15,#REF!)</f>
        <v>#REF!</v>
      </c>
    </row>
    <row r="16">
      <c r="C16" t="str">
        <v>Other services</v>
      </c>
      <c r="H16">
        <v>0</v>
      </c>
      <c r="J16">
        <v>0</v>
      </c>
    </row>
    <row r="17">
      <c r="C17" t="str">
        <v>Reimbursement of expenses</v>
      </c>
      <c r="H17">
        <v>0</v>
      </c>
      <c r="J17">
        <v>0</v>
      </c>
    </row>
    <row r="19">
      <c r="B19">
        <f>'Notes 26-31'!C156+1</f>
        <v>32</v>
      </c>
      <c r="C19" t="str">
        <v>Earning Per Share</v>
      </c>
    </row>
    <row r="21" xml:space="preserve">
      <c r="C21" t="str" xml:space="preserve">
        <v xml:space="preserve">Basic EPS amounts are calculated by dividing the profit for the year attributable to equity holders by the weighted average number of equity shares outstanding during the year._x000d_
_x000d_
Diluted EPS amounts are calculated by dividing the profit attributable to equity holders (after adjusting for interest on the convertible preference shares, if any) by the weighted average number of equity shares outstanding during the year plus the weighted average number of equity shares that would be issued on conversion of all the dilutive potential equity shares into equity shares.</v>
      </c>
    </row>
    <row r="23">
      <c r="C23" t="str">
        <v>The following reflects the profit and share capital data used in the basic and diluted EPS computations:</v>
      </c>
    </row>
    <row r="25">
      <c r="C25" t="str">
        <v xml:space="preserve">Weighted average number of Equity shares </v>
      </c>
      <c r="H25" t="str">
        <v>Year Ended</v>
      </c>
      <c r="J25" t="str">
        <v>Year Ended</v>
      </c>
    </row>
    <row r="26">
      <c r="H26">
        <f>'Notes 26-31'!K38</f>
        <v>44651</v>
      </c>
      <c r="J26">
        <f>'Notes 26-31'!M38</f>
        <v>44286</v>
      </c>
    </row>
    <row r="27">
      <c r="C27" t="str">
        <v>Number of equity shares at the beginning of the year</v>
      </c>
      <c r="H27">
        <f>'Notes 15-17'!H37</f>
        <v>0</v>
      </c>
      <c r="J27">
        <f>'Notes 15-17'!H35</f>
        <v>0</v>
      </c>
    </row>
    <row r="28">
      <c r="C28" t="str">
        <v>Weighted average number of equity shares outstanding at the end of the period*</v>
      </c>
      <c r="H28">
        <f>SUM(H27:H27)</f>
        <v>0</v>
      </c>
      <c r="J28">
        <f>SUM(J27:J27)</f>
        <v>0</v>
      </c>
    </row>
    <row r="29">
      <c r="C29" t="str">
        <v xml:space="preserve">Effect of Dilution </v>
      </c>
      <c r="H29">
        <v>0</v>
      </c>
      <c r="J29">
        <v>0</v>
      </c>
    </row>
    <row r="30">
      <c r="C30" t="str">
        <v>Weighted average number of equity shares adjusted for the effect of dilution outstanding at the end of the year</v>
      </c>
      <c r="H30">
        <f>H28+H29</f>
        <v>0</v>
      </c>
      <c r="J30">
        <f>J28+J29</f>
        <v>0</v>
      </c>
    </row>
    <row r="32">
      <c r="C32" t="str">
        <v>Profit/(Loss) attributable to equity holders of the Company from continuing operation</v>
      </c>
      <c r="H32">
        <f>'Profit &amp; Loss Statement'!G36</f>
        <v>0</v>
      </c>
      <c r="J32">
        <f>'Profit &amp; Loss Statement'!I36</f>
        <v>0</v>
      </c>
    </row>
    <row r="33">
      <c r="C33" t="str">
        <v>Profit/(Loss) attributable to equity holders of the Company from discontinuing operation</v>
      </c>
      <c r="H33">
        <f>'Profit &amp; Loss Statement'!G42</f>
        <v>0</v>
      </c>
      <c r="J33">
        <f>'Profit &amp; Loss Statement'!I42</f>
        <v>0</v>
      </c>
    </row>
    <row r="35">
      <c r="C35" t="str">
        <v>Basic and diluted from continuing operation- Rs.</v>
      </c>
      <c r="H35" t="e">
        <f>H32/H28*10^5</f>
        <v>#DIV/0!</v>
      </c>
      <c r="J35" t="e">
        <f>J32/J28*10^5</f>
        <v>#DIV/0!</v>
      </c>
    </row>
    <row r="36">
      <c r="C36" t="str">
        <v>Basic and diluted from discontinued operation- Rs.</v>
      </c>
      <c r="H36" t="e">
        <f>H33/H28*10^5</f>
        <v>#DIV/0!</v>
      </c>
      <c r="J36" t="e">
        <f>J33/J28*10^5</f>
        <v>#DIV/0!</v>
      </c>
    </row>
    <row r="37">
      <c r="C37" t="str">
        <v>Total Basic and diluted from continuing &amp; discontinued operation- Rs.</v>
      </c>
      <c r="H37" t="e">
        <f>H35+H36</f>
        <v>#DIV/0!</v>
      </c>
      <c r="J37" t="e">
        <f>J35+J36</f>
        <v>#DIV/0!</v>
      </c>
    </row>
    <row r="39">
      <c r="C39" t="str">
        <v>*The EPS would have decreased if holders of the ESOP had exercised their right to convert their options into equity. This would have an anti-dilutive impact on the number of shares and loss and thus basic &amp; diluted loss per equity shares are considered as same.</v>
      </c>
    </row>
  </sheetData>
  <mergeCells count="11">
    <mergeCell ref="C33:G33"/>
    <mergeCell ref="C39:J39"/>
    <mergeCell ref="C28:G28"/>
    <mergeCell ref="C30:G30"/>
    <mergeCell ref="C32:G32"/>
    <mergeCell ref="C27:G27"/>
    <mergeCell ref="C4:E4"/>
    <mergeCell ref="C16:D16"/>
    <mergeCell ref="C17:D17"/>
    <mergeCell ref="C19:D19"/>
    <mergeCell ref="C21:J21"/>
  </mergeCells>
  <pageMargins left="0.7" right="0.7" top="0.75" bottom="0.75" header="0.3" footer="0.3"/>
  <ignoredErrors>
    <ignoredError numberStoredAsText="1" sqref="A1:J39"/>
  </ignoredErrors>
</worksheet>
</file>

<file path=xl/worksheets/sheet19.xml><?xml version="1.0" encoding="utf-8"?>
<worksheet xmlns="http://schemas.openxmlformats.org/spreadsheetml/2006/main" xmlns:r="http://schemas.openxmlformats.org/officeDocument/2006/relationships">
  <dimension ref="A1:O105"/>
  <sheetViews>
    <sheetView workbookViewId="0" rightToLeft="0"/>
  </sheetViews>
  <sheetData>
    <row r="1">
      <c r="I1">
        <f>I23-I45</f>
        <v>0</v>
      </c>
      <c r="K1">
        <f>K23-K45</f>
        <v>0</v>
      </c>
    </row>
    <row r="2">
      <c r="A2" t="str">
        <v>COC(14 DIGITS)</v>
      </c>
      <c r="B2" t="str">
        <f>'Balance Sheet'!B2</f>
        <v>Bharat Hotels Limited</v>
      </c>
    </row>
    <row r="3">
      <c r="B3" t="str">
        <f>'Policies-Old'!B2</f>
        <v>Notes to Standalone Financial Statements for the nine months period ended March 31, 2022</v>
      </c>
    </row>
    <row r="4">
      <c r="B4" t="str">
        <f>'Notes 32 EPS'!B3</f>
        <v>All amounts are in INR unless otherwise stated</v>
      </c>
    </row>
    <row r="6">
      <c r="B6">
        <f>'Notes 32 EPS'!B19+1</f>
        <v>33</v>
      </c>
      <c r="C6" t="str">
        <v>Deferred tax liability (net)</v>
      </c>
    </row>
    <row r="7">
      <c r="C7" t="str">
        <v>Particulars</v>
      </c>
      <c r="I7" t="str">
        <v>Year Ended</v>
      </c>
      <c r="K7" t="str">
        <v>Year Ended</v>
      </c>
    </row>
    <row r="8">
      <c r="I8">
        <f>'Notes 32 EPS'!H26</f>
        <v>44651</v>
      </c>
      <c r="K8">
        <f>'Notes 7-14'!L54</f>
        <v>44286</v>
      </c>
    </row>
    <row r="9">
      <c r="B9" t="str">
        <v>(a)</v>
      </c>
      <c r="C9" t="str">
        <v>The major components of income tax expense</v>
      </c>
    </row>
    <row r="11">
      <c r="B11" t="str">
        <v xml:space="preserve">(i) </v>
      </c>
      <c r="C11" t="str">
        <v xml:space="preserve">Profit and loss </v>
      </c>
    </row>
    <row r="12">
      <c r="C12" t="str">
        <v>Current income tax:</v>
      </c>
    </row>
    <row r="13">
      <c r="C13" t="str">
        <v>Current income tax charge</v>
      </c>
      <c r="I13">
        <f>'Profit &amp; Loss Statement'!G31</f>
        <v>0</v>
      </c>
      <c r="K13">
        <f>'Profit &amp; Loss Statement'!I31</f>
        <v>0</v>
      </c>
    </row>
    <row r="14">
      <c r="C14" t="str">
        <v>Adjustments in respect of income tax of previous year</v>
      </c>
      <c r="I14">
        <f>'Profit &amp; Loss Statement'!G33</f>
        <v>0</v>
      </c>
      <c r="K14">
        <f>'Profit &amp; Loss Statement'!I33</f>
        <v>0</v>
      </c>
    </row>
    <row r="15">
      <c r="C15" t="str">
        <v>Deferred tax:</v>
      </c>
    </row>
    <row r="16">
      <c r="C16" t="str">
        <v>Deferred tax charge / (credit) recognised</v>
      </c>
      <c r="I16">
        <f>'Profit &amp; Loss Statement'!G32</f>
        <v>0</v>
      </c>
      <c r="K16">
        <f>'Profit &amp; Loss Statement'!I32</f>
        <v>0</v>
      </c>
    </row>
    <row r="17">
      <c r="I17">
        <f>SUM(I13:I16)</f>
        <v>0</v>
      </c>
      <c r="K17">
        <f>SUM(K13:K16)</f>
        <v>0</v>
      </c>
    </row>
    <row r="18">
      <c r="C18" t="str">
        <v>From discontinued operations:</v>
      </c>
    </row>
    <row r="19">
      <c r="C19" t="str">
        <v>Current tax</v>
      </c>
    </row>
    <row r="20">
      <c r="C20" t="str">
        <v>Deferred tax charge / (credit) recognised</v>
      </c>
      <c r="I20">
        <f>-'Profit &amp; Loss Statement'!G40</f>
        <v>0</v>
      </c>
      <c r="K20">
        <f>-'Profit &amp; Loss Statement'!$I$40</f>
        <v>0</v>
      </c>
    </row>
    <row r="21">
      <c r="I21">
        <f>I19+I20</f>
        <v>0</v>
      </c>
      <c r="K21">
        <f>K19+K20</f>
        <v>0</v>
      </c>
    </row>
    <row r="23">
      <c r="C23" t="str">
        <v>Income tax expense reported in the statement of profit and loss</v>
      </c>
      <c r="I23">
        <f>I17+I21</f>
        <v>0</v>
      </c>
      <c r="K23">
        <f>K17+K21</f>
        <v>0</v>
      </c>
    </row>
    <row r="25">
      <c r="C25" t="str">
        <v>Other comprehensive income</v>
      </c>
    </row>
    <row r="26">
      <c r="C26" t="str">
        <v>Deferred tax relating to items of OCI during the year:</v>
      </c>
    </row>
    <row r="27">
      <c r="C27" t="str">
        <v>Income tax (expense)/ credit relating to re-measurement gains/(losses) of defined benefit plans</v>
      </c>
      <c r="I27">
        <f>'Profit &amp; Loss Statement'!G49</f>
        <v>0</v>
      </c>
      <c r="K27">
        <f>'Profit &amp; Loss Statement'!I49</f>
        <v>0</v>
      </c>
    </row>
    <row r="28">
      <c r="B28" t="str">
        <v xml:space="preserve">(ii) </v>
      </c>
      <c r="C28" t="str">
        <v>Income tax charged to OCI</v>
      </c>
      <c r="I28">
        <f>I27</f>
        <v>0</v>
      </c>
      <c r="K28">
        <f>K27</f>
        <v>0</v>
      </c>
    </row>
    <row r="30">
      <c r="B30" t="str">
        <v>(b)</v>
      </c>
      <c r="C30" t="str">
        <v>Reconciliation of effective tax rate (tax expense and the accounting profit multiplied by India’s domestic tax rate)</v>
      </c>
    </row>
    <row r="31">
      <c r="C31" t="str">
        <v>Particulars</v>
      </c>
      <c r="I31" t="str">
        <v>Year Ended</v>
      </c>
      <c r="K31" t="str">
        <v>Year Ended</v>
      </c>
    </row>
    <row r="32">
      <c r="I32">
        <f>I8</f>
        <v>44651</v>
      </c>
      <c r="K32">
        <f>K8</f>
        <v>44286</v>
      </c>
    </row>
    <row r="33">
      <c r="C33" t="str">
        <v>Loss before income taxes from continuing operations</v>
      </c>
      <c r="I33">
        <f>'Profit &amp; Loss Statement'!G28</f>
        <v>0</v>
      </c>
      <c r="K33">
        <f>'Profit &amp; Loss Statement'!I28</f>
        <v>0</v>
      </c>
    </row>
    <row r="34">
      <c r="C34" t="str">
        <v>Profit/Loss before income taxes from discontinued operations</v>
      </c>
      <c r="I34">
        <f>'Profit &amp; Loss Statement'!G38</f>
        <v>0</v>
      </c>
      <c r="K34">
        <f>'Profit &amp; Loss Statement'!I38</f>
        <v>0</v>
      </c>
    </row>
    <row r="35">
      <c r="C35" t="str">
        <v>Loss before income taxes</v>
      </c>
      <c r="I35">
        <f>SUM(I33:I34)</f>
        <v>0</v>
      </c>
      <c r="K35">
        <f>SUM(K33:K34)</f>
        <v>0</v>
      </c>
    </row>
    <row r="37">
      <c r="A37" t="str">
        <v>9050TE000000CT04</v>
      </c>
      <c r="C37" t="str">
        <v xml:space="preserve">Statutory income tax rate </v>
      </c>
      <c r="I37">
        <f>SUMIFS('Summary OI'!F:F,'Summary OI'!B:B,A37)</f>
        <v>0</v>
      </c>
      <c r="K37">
        <f>SUMIFS('Summary OI'!G:G,'Summary OI'!B:B,A37)</f>
        <v>0</v>
      </c>
    </row>
    <row r="38">
      <c r="C38" t="str">
        <v>Computed Tax expense</v>
      </c>
      <c r="I38">
        <f>I35*I37</f>
        <v>0</v>
      </c>
      <c r="K38">
        <f>K35*K37</f>
        <v>0</v>
      </c>
    </row>
    <row r="39">
      <c r="C39" t="str">
        <v>Tax effect of :</v>
      </c>
    </row>
    <row r="40">
      <c r="A40" t="str">
        <v>9050TE000000CT01</v>
      </c>
      <c r="C40" t="str">
        <v>Indexation benefits</v>
      </c>
      <c r="I40">
        <f>SUMIFS('Summary OI'!F:F,'Summary OI'!B:B,A40)</f>
        <v>0</v>
      </c>
      <c r="K40">
        <f>SUMIFS('Summary OI'!G:G,'Summary OI'!B:B,A40)</f>
        <v>0</v>
      </c>
    </row>
    <row r="41">
      <c r="A41" t="str">
        <v>9050TE000000CT02</v>
      </c>
      <c r="C41" t="str">
        <v>Expenses disallowed for tax puproses</v>
      </c>
      <c r="I41">
        <f>SUMIFS('Summary OI'!F:F,'Summary OI'!B:B,A41)</f>
        <v>0</v>
      </c>
      <c r="K41">
        <f>SUMIFS('Summary OI'!G:G,'Summary OI'!B:B,A41)</f>
        <v>0</v>
      </c>
    </row>
    <row r="42">
      <c r="A42" t="str">
        <v>9050TE000000CT03</v>
      </c>
      <c r="C42" t="str">
        <v>Reversal of tax/MAT credit on uncertain positions</v>
      </c>
      <c r="I42">
        <f>SUMIFS('Summary OI'!F:F,'Summary OI'!B:B,A42)</f>
        <v>0</v>
      </c>
      <c r="K42">
        <f>SUMIFS('Summary OI'!G:G,'Summary OI'!B:B,A42)</f>
        <v>0</v>
      </c>
    </row>
    <row r="43">
      <c r="C43" t="str">
        <v>- Others</v>
      </c>
      <c r="I43">
        <f>I45-I38-SUM(I40:I42)</f>
        <v>0</v>
      </c>
      <c r="K43">
        <f>K45-K38-SUM(K40:K42)</f>
        <v>0</v>
      </c>
    </row>
    <row r="45">
      <c r="C45" t="str">
        <v>Tax expense recorded in the Statement of Profit &amp; Loss</v>
      </c>
      <c r="I45">
        <f>I23</f>
        <v>0</v>
      </c>
      <c r="K45">
        <f>K23</f>
        <v>0</v>
      </c>
    </row>
    <row r="47">
      <c r="B47" t="str">
        <v>(c)</v>
      </c>
      <c r="C47" t="str">
        <v>Deferred tax balances</v>
      </c>
    </row>
    <row r="48">
      <c r="C48" t="str">
        <f>"As at "&amp;TEXT(I32,"mmmm dd, yyy")</f>
        <v>As at March 31, 2022</v>
      </c>
    </row>
    <row r="49">
      <c r="C49" t="str">
        <v>Particulars</v>
      </c>
      <c r="G49" t="str">
        <v>Opening Balance</v>
      </c>
      <c r="H49" t="str">
        <v>Other Equity</v>
      </c>
      <c r="I49" t="str">
        <v>Recognised in the Statement of  Profit or loss</v>
      </c>
      <c r="K49" t="str">
        <v>Recognised in other comprehensive Income</v>
      </c>
      <c r="M49" t="str">
        <v>Closing Balance</v>
      </c>
    </row>
    <row r="50">
      <c r="G50" t="str">
        <v>(Rs.)</v>
      </c>
      <c r="H50" t="str">
        <v>(Rs.)</v>
      </c>
      <c r="I50" t="str">
        <v>(Rs.)</v>
      </c>
      <c r="K50" t="str">
        <v>(Rs.)</v>
      </c>
      <c r="M50" t="str">
        <v>(Rs.)</v>
      </c>
    </row>
    <row r="51">
      <c r="C51" t="str">
        <v>Deferred tax assets</v>
      </c>
    </row>
    <row r="52">
      <c r="A52" t="str">
        <v>9010NCNFDT43DA00</v>
      </c>
      <c r="C52" t="str">
        <v>Impact of expenditure charged to statement of profit and loss in current year/earlier years but allowable for tax purposes on payment basis</v>
      </c>
      <c r="G52">
        <f>M77</f>
        <v>0</v>
      </c>
      <c r="I52">
        <f>M52-G52-K52</f>
        <v>0</v>
      </c>
      <c r="K52">
        <v>0</v>
      </c>
      <c r="M52">
        <f>SUMIFS('Summary OI'!F:F,'Summary OI'!B:B,A52)</f>
        <v>0</v>
      </c>
    </row>
    <row r="53">
      <c r="A53" t="str">
        <v>9010NCNFDTFVFA00</v>
      </c>
      <c r="C53" t="str">
        <v>Fair value of financial asset</v>
      </c>
      <c r="G53">
        <f>M78</f>
        <v>0</v>
      </c>
      <c r="I53">
        <f>M53-G53-K53</f>
        <v>0</v>
      </c>
      <c r="M53">
        <f>SUMIFS('Summary OI'!F:F,'Summary OI'!B:B,A53)</f>
        <v>0</v>
      </c>
    </row>
    <row r="54">
      <c r="A54" t="str">
        <v>9010NCNFDTEMBE00</v>
      </c>
      <c r="C54" t="str">
        <v>Employee benefits obligation</v>
      </c>
      <c r="G54">
        <f>M79</f>
        <v>0</v>
      </c>
      <c r="I54">
        <f>M54-G54-K54</f>
        <v>0</v>
      </c>
      <c r="K54">
        <f>'Profit &amp; Loss Statement'!G49</f>
        <v>0</v>
      </c>
      <c r="M54">
        <f>SUMIFS('Summary OI'!F:F,'Summary OI'!B:B,A54)</f>
        <v>0</v>
      </c>
    </row>
    <row r="55">
      <c r="A55" t="str">
        <v>9010NCNFDTPRIV00</v>
      </c>
      <c r="C55" t="str">
        <v>Provision for Inventory</v>
      </c>
      <c r="G55">
        <f>M80</f>
        <v>0</v>
      </c>
      <c r="I55">
        <f>M55-G55-K55</f>
        <v>0</v>
      </c>
      <c r="K55">
        <v>0</v>
      </c>
      <c r="M55">
        <f>SUMIFS('Summary OI'!F:F,'Summary OI'!B:B,A55)</f>
        <v>0</v>
      </c>
    </row>
    <row r="56">
      <c r="A56" t="str">
        <v>9010NCNFDTPRDD00</v>
      </c>
      <c r="C56" t="str">
        <v xml:space="preserve">Provision for Doubtful Debt and Advances </v>
      </c>
      <c r="G56">
        <f>M81</f>
        <v>0</v>
      </c>
      <c r="I56">
        <f>M56-G56-K56</f>
        <v>0</v>
      </c>
      <c r="K56">
        <v>0</v>
      </c>
      <c r="M56">
        <f>SUMIFS('Summary OI'!F:F,'Summary OI'!B:B,A56)</f>
        <v>0</v>
      </c>
    </row>
    <row r="57">
      <c r="A57" t="str">
        <v>9010NCNFDTDL0000</v>
      </c>
      <c r="C57" t="str">
        <v>Losses available for offsetting future taxable income</v>
      </c>
      <c r="G57">
        <f>M82</f>
        <v>0</v>
      </c>
      <c r="I57">
        <f>M57-G57-K57</f>
        <v>0</v>
      </c>
      <c r="K57">
        <v>0</v>
      </c>
      <c r="M57">
        <f>SUMIFS('Summary OI'!F:F,'Summary OI'!B:B,A57)</f>
        <v>0</v>
      </c>
    </row>
    <row r="58">
      <c r="A58" t="str">
        <v>9010NCNFDTLL0000</v>
      </c>
      <c r="C58" t="str">
        <v>Deferred lease rent &amp; lease liability</v>
      </c>
      <c r="G58">
        <f>M83</f>
        <v>0</v>
      </c>
      <c r="I58">
        <f>M58-G58-K58</f>
        <v>0</v>
      </c>
      <c r="K58">
        <v>0</v>
      </c>
      <c r="M58">
        <f>SUMIFS('Summary OI'!F:F,'Summary OI'!B:B,A58)</f>
        <v>0</v>
      </c>
    </row>
    <row r="59">
      <c r="A59" t="str">
        <v>9010NCNFDTMC0000</v>
      </c>
      <c r="C59" t="str">
        <v>MAT Credit Entitlement</v>
      </c>
      <c r="G59">
        <f>M84</f>
        <v>0</v>
      </c>
      <c r="I59">
        <f>M59-G59-K59</f>
        <v>0</v>
      </c>
      <c r="K59">
        <v>0</v>
      </c>
      <c r="M59">
        <f>SUMIFS('Summary OI'!F:F,'Summary OI'!B:B,A59)</f>
        <v>0</v>
      </c>
    </row>
    <row r="60">
      <c r="A60" t="str">
        <v>9010NCNFDTOT0000</v>
      </c>
      <c r="C60" t="str">
        <v>Others</v>
      </c>
      <c r="G60">
        <f>M85</f>
        <v>0</v>
      </c>
      <c r="I60">
        <f>M60-G60-K60</f>
        <v>0</v>
      </c>
      <c r="K60">
        <v>0</v>
      </c>
      <c r="M60">
        <f>SUMIFS('Summary OI'!F:F,'Summary OI'!B:B,A60)</f>
        <v>0</v>
      </c>
    </row>
    <row r="61">
      <c r="C61" t="str">
        <v>Gross deferred tax assets</v>
      </c>
      <c r="G61">
        <f>SUM(G52:G60)</f>
        <v>0</v>
      </c>
      <c r="I61">
        <f>SUM(I52:I60)</f>
        <v>0</v>
      </c>
      <c r="K61">
        <f>SUM(K52:K60)</f>
        <v>0</v>
      </c>
      <c r="M61">
        <f>SUM(M52:M60)</f>
        <v>0</v>
      </c>
    </row>
    <row r="63">
      <c r="A63" t="str">
        <v>9010NCNFDTPP0000</v>
      </c>
      <c r="C63" t="str">
        <v>Difference in the book base and tax base of property, plant and equipment</v>
      </c>
      <c r="G63">
        <f>M89</f>
        <v>0</v>
      </c>
      <c r="M63">
        <f>SUMIFS('Summary OI'!F:F,'Summary OI'!B:B,A63)</f>
        <v>0</v>
      </c>
    </row>
    <row r="64">
      <c r="A64" t="str">
        <v>9010NCNFDTFVFI00</v>
      </c>
      <c r="C64" t="str">
        <v>Fair value measurement of financial instrument</v>
      </c>
      <c r="G64">
        <f>M90</f>
        <v>0</v>
      </c>
      <c r="I64">
        <f>M64-G64-K64</f>
        <v>0</v>
      </c>
      <c r="K64">
        <v>0</v>
      </c>
      <c r="M64">
        <f>SUMIFS('Summary OI'!F:F,'Summary OI'!B:B,A64)</f>
        <v>0</v>
      </c>
    </row>
    <row r="65">
      <c r="A65" t="str">
        <v>9010NCNFDTREDB00</v>
      </c>
      <c r="C65" t="str">
        <v>Remeasurement gain on defined benefit plans</v>
      </c>
      <c r="G65">
        <f>M91</f>
        <v>0</v>
      </c>
      <c r="I65">
        <f>M65-G65-K65</f>
        <v>0</v>
      </c>
      <c r="K65">
        <v>0</v>
      </c>
      <c r="M65">
        <f>SUMIFS('Summary OI'!F:F,'Summary OI'!B:B,A65)</f>
        <v>0</v>
      </c>
    </row>
    <row r="66">
      <c r="A66" t="str">
        <v>9010NCNFDTEQFI00</v>
      </c>
      <c r="C66" t="str">
        <v>Equity component of compound financial instrument</v>
      </c>
      <c r="G66">
        <f>M92</f>
        <v>0</v>
      </c>
      <c r="H66">
        <f>M66-G66-K66-I66</f>
        <v>0</v>
      </c>
      <c r="I66">
        <v>0</v>
      </c>
      <c r="M66">
        <f>SUMIFS('Summary OI'!F:F,'Summary OI'!B:B,A66)</f>
        <v>0</v>
      </c>
    </row>
    <row r="67">
      <c r="A67" t="str">
        <v>9010NCNFDTRU0000</v>
      </c>
      <c r="C67" t="str">
        <v>Right of Use</v>
      </c>
      <c r="G67">
        <f>M93</f>
        <v>0</v>
      </c>
      <c r="I67">
        <f>M67-G67-K67</f>
        <v>0</v>
      </c>
      <c r="K67">
        <v>0</v>
      </c>
      <c r="M67">
        <f>SUMIFS('Summary OI'!F:F,'Summary OI'!B:B,A67)</f>
        <v>0</v>
      </c>
    </row>
    <row r="68">
      <c r="A68" t="str">
        <v>9010NCNFDTOT0000</v>
      </c>
      <c r="C68" t="str">
        <v>Others</v>
      </c>
      <c r="G68">
        <f>M94</f>
        <v>0</v>
      </c>
      <c r="I68">
        <f>M68-G68-K68</f>
        <v>0</v>
      </c>
      <c r="K68">
        <v>0</v>
      </c>
      <c r="M68">
        <f>SUMIFS('Summary OI'!F:F,'Summary OI'!B:B,A68)</f>
        <v>0</v>
      </c>
    </row>
    <row r="69">
      <c r="C69" t="str">
        <v>Gross deferred tax liabilities</v>
      </c>
      <c r="G69">
        <f>SUM(G63:G68)</f>
        <v>0</v>
      </c>
      <c r="H69">
        <f>SUM(H63:H68)</f>
        <v>0</v>
      </c>
      <c r="I69">
        <f>SUM(I63:I68)</f>
        <v>0</v>
      </c>
      <c r="K69">
        <f>SUM(K63:K68)</f>
        <v>0</v>
      </c>
      <c r="M69">
        <f>SUM(M63:M68)</f>
        <v>0</v>
      </c>
    </row>
    <row r="71">
      <c r="C71" t="str">
        <v>Net deferred tax liabilities</v>
      </c>
      <c r="G71">
        <f>G69-G61</f>
        <v>0</v>
      </c>
      <c r="H71">
        <f>H69-H61</f>
        <v>0</v>
      </c>
      <c r="I71">
        <f>I69-I61</f>
        <v>0</v>
      </c>
      <c r="K71">
        <f>K69-K61</f>
        <v>0</v>
      </c>
      <c r="M71">
        <f>M69-M61</f>
        <v>0</v>
      </c>
    </row>
    <row r="73">
      <c r="A73">
        <f>K32</f>
        <v>44286</v>
      </c>
      <c r="C73" t="str">
        <f>"As at "&amp;TEXT(K32,"mmmm dd, yyy")</f>
        <v>As at March 31, 2021</v>
      </c>
    </row>
    <row r="74">
      <c r="A74">
        <f>EOMONTH(K32,-12)</f>
        <v>43921</v>
      </c>
      <c r="C74" t="str">
        <v>Particulars</v>
      </c>
      <c r="G74" t="str">
        <v>Opening Balance</v>
      </c>
      <c r="H74" t="str">
        <v>Other Equity</v>
      </c>
      <c r="I74" t="str">
        <v>Recognised in the Statement of  Profit or loss</v>
      </c>
      <c r="K74" t="str">
        <v>Recognised in other comprehensive Income</v>
      </c>
      <c r="M74" t="str">
        <v>Closing Balance</v>
      </c>
    </row>
    <row r="75">
      <c r="H75" t="str">
        <v>(Rs.)</v>
      </c>
      <c r="I75" t="str">
        <v>(Rs.)</v>
      </c>
      <c r="K75" t="str">
        <v>(Rs.)</v>
      </c>
      <c r="M75" t="str">
        <v>(Rs.)</v>
      </c>
    </row>
    <row r="76">
      <c r="C76" t="str">
        <v>Deferred tax assets</v>
      </c>
    </row>
    <row r="77">
      <c r="A77" t="str">
        <v>9010NCNFDT43DA00</v>
      </c>
      <c r="C77" t="str">
        <v>Impact of expenditure charged to statement of profit and loss in current year/earlier years but allowable for tax purposes on payment basis</v>
      </c>
      <c r="G77">
        <v>3796.04</v>
      </c>
      <c r="H77">
        <v>0</v>
      </c>
      <c r="I77">
        <f>M77-G77-K77</f>
        <v>-3796.04</v>
      </c>
      <c r="K77">
        <v>0</v>
      </c>
      <c r="M77">
        <f>SUMIFS('Summary OI'!G:G,'Summary OI'!B:B,A77)</f>
        <v>0</v>
      </c>
    </row>
    <row r="78">
      <c r="A78" t="str">
        <v>9010NCNFDTFVFA00</v>
      </c>
      <c r="C78" t="str">
        <v>Fair value of financial asset</v>
      </c>
      <c r="G78">
        <v>0</v>
      </c>
      <c r="H78">
        <v>0</v>
      </c>
      <c r="I78">
        <f>M78-G78-K78</f>
        <v>0</v>
      </c>
      <c r="K78">
        <v>0</v>
      </c>
      <c r="M78">
        <f>SUMIFS('Summary OI'!G:G,'Summary OI'!B:B,A78)</f>
        <v>0</v>
      </c>
    </row>
    <row r="79">
      <c r="A79" t="str">
        <v>9010NCNFDTEMBE00</v>
      </c>
      <c r="C79" t="str">
        <v>Employee benefits obligation</v>
      </c>
      <c r="G79">
        <f>IFERROR(SUMIFS(INDEX(#REF!,0,MATCH($A$74,#REF!,0)),#REF!,$A79),)</f>
        <v>0</v>
      </c>
      <c r="H79">
        <v>0</v>
      </c>
      <c r="I79">
        <f>M79-G79-K79</f>
        <v>0</v>
      </c>
      <c r="K79">
        <v>0</v>
      </c>
      <c r="M79">
        <f>SUMIFS('Summary OI'!G:G,'Summary OI'!B:B,A79)</f>
        <v>0</v>
      </c>
    </row>
    <row r="80">
      <c r="A80" t="str">
        <v>9010NCNFDTPRIV00</v>
      </c>
      <c r="C80" t="str">
        <v>Provision for Inventory</v>
      </c>
      <c r="G80">
        <f>IFERROR(SUMIFS(INDEX(#REF!,0,MATCH($A$74,#REF!,0)),#REF!,$A80),)</f>
        <v>0</v>
      </c>
      <c r="H80">
        <v>0</v>
      </c>
      <c r="I80">
        <f>M80-G80-K80</f>
        <v>0</v>
      </c>
      <c r="K80">
        <v>0</v>
      </c>
      <c r="M80">
        <f>SUMIFS('Summary OI'!G:G,'Summary OI'!B:B,A80)</f>
        <v>0</v>
      </c>
    </row>
    <row r="81">
      <c r="A81" t="str">
        <v>9010NCNFDTPRDD00</v>
      </c>
      <c r="C81" t="str">
        <v xml:space="preserve">Provision for Doubtful Debt and Advances </v>
      </c>
      <c r="G81">
        <v>720.19</v>
      </c>
      <c r="H81">
        <v>0</v>
      </c>
      <c r="I81">
        <f>M81-G81-K81</f>
        <v>-720.19</v>
      </c>
      <c r="K81">
        <v>0</v>
      </c>
      <c r="M81">
        <f>SUMIFS('Summary OI'!G:G,'Summary OI'!B:B,A81)</f>
        <v>0</v>
      </c>
    </row>
    <row r="82">
      <c r="A82" t="str">
        <v>9010NCNFDTDL0000</v>
      </c>
      <c r="C82" t="str">
        <v>Losses available for offsetting future taxable income</v>
      </c>
      <c r="G82">
        <v>3441.97</v>
      </c>
      <c r="H82">
        <v>0</v>
      </c>
      <c r="I82">
        <f>M82-G82-K82</f>
        <v>-3441.97</v>
      </c>
      <c r="K82">
        <v>0</v>
      </c>
      <c r="M82">
        <f>SUMIFS('Summary OI'!G:G,'Summary OI'!B:B,A82)</f>
        <v>0</v>
      </c>
    </row>
    <row r="83">
      <c r="A83" t="str">
        <v>9010NCNFDTLL0000</v>
      </c>
      <c r="C83" t="str">
        <v>Deferred lease rent &amp; lease liability</v>
      </c>
      <c r="G83">
        <v>2328.3</v>
      </c>
      <c r="H83">
        <v>0</v>
      </c>
      <c r="I83">
        <f>M83-G83-K83</f>
        <v>-2328.3</v>
      </c>
      <c r="K83">
        <v>0</v>
      </c>
      <c r="M83">
        <f>SUMIFS('Summary OI'!G:G,'Summary OI'!B:B,A83)</f>
        <v>0</v>
      </c>
    </row>
    <row r="84">
      <c r="A84" t="str">
        <v>9010NCNFDTMC0000</v>
      </c>
      <c r="C84" t="str">
        <v>MAT Credit Entitlement</v>
      </c>
      <c r="G84">
        <v>4965.73</v>
      </c>
      <c r="H84">
        <v>0</v>
      </c>
      <c r="I84">
        <f>M84-G84-K84</f>
        <v>-4965.73</v>
      </c>
      <c r="K84">
        <v>0</v>
      </c>
      <c r="M84">
        <f>SUMIFS('Summary OI'!G:G,'Summary OI'!B:B,A84)</f>
        <v>0</v>
      </c>
    </row>
    <row r="85">
      <c r="A85" t="str">
        <v>9010NCNFDTOT0000</v>
      </c>
      <c r="C85" t="str">
        <v>Others</v>
      </c>
      <c r="G85">
        <v>0</v>
      </c>
      <c r="I85">
        <f>M85-G85-K85</f>
        <v>0</v>
      </c>
      <c r="M85">
        <f>SUMIFS('Summary OI'!G:G,'Summary OI'!B:B,A85)</f>
        <v>0</v>
      </c>
    </row>
    <row r="86">
      <c r="C86" t="str">
        <v>Gross deferred tax assets</v>
      </c>
      <c r="G86">
        <f>SUM(G77:G85)</f>
        <v>15252.23</v>
      </c>
      <c r="H86">
        <f>SUM(H77:H85)</f>
        <v>0</v>
      </c>
      <c r="I86">
        <f>SUM(I77:I85)</f>
        <v>-15252.23</v>
      </c>
      <c r="K86">
        <f>SUM(K77:K85)</f>
        <v>0</v>
      </c>
      <c r="M86">
        <f>SUM(M77:M85)</f>
        <v>0</v>
      </c>
    </row>
    <row r="88">
      <c r="C88" t="str">
        <v>Deferred tax liabilities</v>
      </c>
    </row>
    <row r="89">
      <c r="A89" t="str">
        <v>9010NCNFDTPP0000</v>
      </c>
      <c r="C89" t="str">
        <v>Difference in the book base and tax base of property, plant and equipment</v>
      </c>
      <c r="G89">
        <v>20187.53</v>
      </c>
      <c r="H89">
        <v>0</v>
      </c>
      <c r="I89">
        <f>M89-G89</f>
        <v>-20187.53</v>
      </c>
      <c r="K89">
        <v>0</v>
      </c>
      <c r="M89">
        <f>SUMIFS('Summary OI'!G:G,'Summary OI'!B:B,A89)</f>
        <v>0</v>
      </c>
    </row>
    <row r="90">
      <c r="A90" t="str">
        <v>9010NCNFDTFVFI00</v>
      </c>
      <c r="C90" t="str">
        <v>Fair value measurement of financial instrument</v>
      </c>
      <c r="G90">
        <v>1023.09</v>
      </c>
      <c r="H90">
        <v>0</v>
      </c>
      <c r="I90">
        <f>M90-G90</f>
        <v>-1023.09</v>
      </c>
      <c r="K90">
        <v>0</v>
      </c>
      <c r="M90">
        <f>SUMIFS('Summary OI'!G:G,'Summary OI'!B:B,A90)</f>
        <v>0</v>
      </c>
    </row>
    <row r="91">
      <c r="A91" t="str">
        <v>9010NCNFDTREDB00</v>
      </c>
      <c r="C91" t="str">
        <v>Remeasurement gain on defined benefit plans</v>
      </c>
      <c r="G91">
        <v>16.48</v>
      </c>
      <c r="H91">
        <v>0</v>
      </c>
      <c r="I91">
        <f>M91-G91-K91</f>
        <v>-16.48</v>
      </c>
      <c r="K91">
        <f>-'Profit &amp; Loss Statement'!I49</f>
        <v>0</v>
      </c>
      <c r="M91">
        <f>SUMIFS('Summary OI'!G:G,'Summary OI'!B:B,A91)</f>
        <v>0</v>
      </c>
    </row>
    <row r="92">
      <c r="A92" t="str">
        <v>9010NCNFDTEQFI00</v>
      </c>
      <c r="C92" t="str">
        <v>Equity component of compound financial instrument</v>
      </c>
      <c r="G92">
        <v>0</v>
      </c>
      <c r="H92">
        <f>M92-G92-K92-I92</f>
        <v>0</v>
      </c>
      <c r="I92">
        <v>0</v>
      </c>
      <c r="K92">
        <v>0</v>
      </c>
      <c r="M92">
        <f>SUMIFS('Summary OI'!G:G,'Summary OI'!B:B,A92)</f>
        <v>0</v>
      </c>
    </row>
    <row r="93">
      <c r="A93" t="str">
        <v>9010NCNFDTRU0000</v>
      </c>
      <c r="C93" t="str">
        <v>Right of Use</v>
      </c>
      <c r="G93">
        <v>0</v>
      </c>
      <c r="I93">
        <f>M93-G93</f>
        <v>0</v>
      </c>
      <c r="M93">
        <f>SUMIFS('Summary OI'!G:G,'Summary OI'!B:B,A93)</f>
        <v>0</v>
      </c>
    </row>
    <row r="94">
      <c r="A94" t="str">
        <v>9010NCNFDTOT0000</v>
      </c>
      <c r="C94" t="str">
        <v>Others</v>
      </c>
      <c r="G94">
        <v>0</v>
      </c>
      <c r="I94">
        <f>M94-G94</f>
        <v>0</v>
      </c>
      <c r="M94">
        <f>SUMIFS('Summary OI'!G:G,'Summary OI'!B:B,A94)</f>
        <v>0</v>
      </c>
    </row>
    <row r="95">
      <c r="C95" t="str">
        <v>Gross deferred tax liabilities</v>
      </c>
      <c r="G95">
        <f>SUM(G89:G94)</f>
        <v>21227.1</v>
      </c>
      <c r="H95">
        <f>SUM(H89:H94)</f>
        <v>0</v>
      </c>
      <c r="I95">
        <f>SUM(I89:I94)</f>
        <v>-21227.1</v>
      </c>
      <c r="K95">
        <f>SUM(K89:K94)</f>
        <v>0</v>
      </c>
      <c r="M95">
        <f>SUM(M89:M94)</f>
        <v>0</v>
      </c>
    </row>
    <row r="97">
      <c r="C97" t="str">
        <v>Net deferred tax liabilities</v>
      </c>
      <c r="G97">
        <f>G95-G86</f>
        <v>5974.869999999999</v>
      </c>
      <c r="H97">
        <f>H95-H86</f>
        <v>0</v>
      </c>
      <c r="I97">
        <f>I95-I86</f>
        <v>-5974.869999999999</v>
      </c>
      <c r="K97">
        <f>K95-K86</f>
        <v>0</v>
      </c>
      <c r="M97">
        <f>M95-M86</f>
        <v>0</v>
      </c>
    </row>
    <row r="98">
      <c r="N98">
        <f>K97+'Profit &amp; Loss Statement'!I49</f>
        <v>0</v>
      </c>
    </row>
    <row r="100">
      <c r="C100" t="str">
        <v>The Company has recognised MAT credit since there is convincing evidence that the Company will pay normal income tax during the specified period i.e. the period for which MAT credit is allowed to be carried forward.</v>
      </c>
    </row>
    <row r="101">
      <c r="C101" t="str">
        <v>Unused tax losses</v>
      </c>
    </row>
    <row r="102" xml:space="preserve">
      <c r="A102" t="str">
        <v>9010NCNFDTURCL00</v>
      </c>
      <c r="C102" t="str" xml:space="preserve">
        <v xml:space="preserve">Capital losses_x000d_
The Company has not recognised deferred tax assets of Rs. 0 lacs (March 31, 2022: 0 lacs on loss under the head 'Capital gain' as the Company is not likely to generate taxable income under the same head in foreseeable future. The significant portion of these losses will expire in financial year ending 31 March 2023.</v>
      </c>
    </row>
    <row r="103" xml:space="preserve">
      <c r="A103" t="str">
        <v>9010NCNFDTCFBL00</v>
      </c>
      <c r="C103" t="str" xml:space="preserve">
        <v xml:space="preserve">Business losses _x000d_
The Company has tax losses amounting to Rs. 0 lacs as on 30 June 2022 (March 31, 2022:0 lacs) that is available for off-setting against the future taxable profits of the Company. The significant portion of these losses will expire in financial year ending 31 March 2030 and remaining loss will expire in financial year ending 31 March 2026 and 31 March 2029.</v>
      </c>
    </row>
    <row r="104" xml:space="preserve">
      <c r="A104" t="str">
        <v>9010NCNFDTCFUD00</v>
      </c>
      <c r="C104" t="str" xml:space="preserve">
        <v xml:space="preserve">Unabsorbed depreciation _x000d_
The Company has an unabsorbed depreciation amounting to Rs. 0 lacs as on 30 June 2022 (March 31, 2022: 0 lacs) that is available for off-setting against the future taxable profits of the Company. The Company can carry forward the unabsorbed depreciation for unlimited period of years.</v>
      </c>
    </row>
  </sheetData>
  <mergeCells count="19">
    <mergeCell ref="C23:G23"/>
    <mergeCell ref="C27:G27"/>
    <mergeCell ref="C52:F52"/>
    <mergeCell ref="C64:F64"/>
    <mergeCell ref="C65:F65"/>
    <mergeCell ref="C63:F63"/>
    <mergeCell ref="C100:M100"/>
    <mergeCell ref="C102:M102"/>
    <mergeCell ref="C92:F92"/>
    <mergeCell ref="C105:M105"/>
    <mergeCell ref="C53:F53"/>
    <mergeCell ref="C78:F78"/>
    <mergeCell ref="C90:F90"/>
    <mergeCell ref="C89:F89"/>
    <mergeCell ref="C91:F91"/>
    <mergeCell ref="C77:F77"/>
    <mergeCell ref="C66:F66"/>
    <mergeCell ref="C103:M103"/>
    <mergeCell ref="C104:M104"/>
  </mergeCells>
  <pageMargins left="0.7" right="0.7" top="0.75" bottom="0.75" header="0.3" footer="0.3"/>
  <ignoredErrors>
    <ignoredError numberStoredAsText="1" sqref="A1:O105"/>
  </ignoredErrors>
</worksheet>
</file>

<file path=xl/worksheets/sheet2.xml><?xml version="1.0" encoding="utf-8"?>
<worksheet xmlns="http://schemas.openxmlformats.org/spreadsheetml/2006/main" xmlns:r="http://schemas.openxmlformats.org/officeDocument/2006/relationships">
  <dimension ref="A1:E98"/>
  <sheetViews>
    <sheetView workbookViewId="0" rightToLeft="0"/>
  </sheetViews>
  <sheetData>
    <row r="1">
      <c r="A1" t="str">
        <f>'Balance Sheet'!B2</f>
        <v>Bharat Hotels Limited</v>
      </c>
    </row>
    <row r="2">
      <c r="A2" t="str">
        <f>IF('Company Information'!B9='Inputs for Dropdown'!B3,"Financial Reporting Doc",IF('Company Information'!B9='Inputs for Dropdown'!B4,"Standalone"&amp;" "&amp;"Financial Reporting Doc",IF('Company Information'!B9='Inputs for Dropdown'!B5,"Consolidated"&amp; " "&amp;"Financial Reporting Doc",IF('Company Information'!B9='Inputs for Dropdown'!B6,"Special Purpose"&amp; " "&amp;"Financial Reporting Doc",IF('Company Information'!B9='Inputs for Dropdown'!B7,"Financial Reporting Doc")))))</f>
        <v>Standalone Financial Reporting Doc</v>
      </c>
    </row>
    <row r="4">
      <c r="A4" t="str">
        <v>Section A: General Information</v>
      </c>
    </row>
    <row r="5">
      <c r="A5" t="str">
        <v>Name of the entity</v>
      </c>
      <c r="B5" t="str">
        <v>Bharat Hotels Limited</v>
      </c>
      <c r="D5">
        <v>1</v>
      </c>
    </row>
    <row r="6">
      <c r="A6" t="str">
        <v>Entity code</v>
      </c>
      <c r="B6" t="str">
        <v>COCBHL01</v>
      </c>
      <c r="D6">
        <v>1</v>
      </c>
    </row>
    <row r="7">
      <c r="A7" t="str">
        <v>Legal Structure of the Entity</v>
      </c>
      <c r="B7" t="str">
        <v>public company</v>
      </c>
      <c r="D7">
        <v>0</v>
      </c>
    </row>
    <row r="8">
      <c r="A8" t="str">
        <v>Nature of operations</v>
      </c>
      <c r="B8" t="str">
        <v>hospitality services</v>
      </c>
      <c r="D8">
        <v>0</v>
      </c>
    </row>
    <row r="9">
      <c r="A9" t="str">
        <v>Nature of financial statements</v>
      </c>
      <c r="B9" t="str">
        <v>Standalone</v>
      </c>
      <c r="D9">
        <v>0</v>
      </c>
    </row>
    <row r="10">
      <c r="A10" t="str">
        <v>Entity locaton</v>
      </c>
      <c r="B10" t="str">
        <v>Connaught Place, New Delhi</v>
      </c>
      <c r="D10">
        <v>0</v>
      </c>
    </row>
    <row r="11">
      <c r="A11" t="str">
        <v>Domiciled</v>
      </c>
      <c r="B11" t="str">
        <v>India</v>
      </c>
      <c r="D11">
        <v>0</v>
      </c>
    </row>
    <row r="12">
      <c r="A12" t="str">
        <v>Registered office</v>
      </c>
      <c r="B12" t="str">
        <v>Barakhamba Lane, New Delhi - 110001.</v>
      </c>
      <c r="D12">
        <v>1</v>
      </c>
    </row>
    <row r="13">
      <c r="A13" t="str">
        <v>Name of Holding Company</v>
      </c>
      <c r="B13" t="str">
        <v>N/A</v>
      </c>
      <c r="D13">
        <v>0</v>
      </c>
    </row>
    <row r="14">
      <c r="A14" t="str">
        <v>Name of the ultimate holding Company</v>
      </c>
      <c r="B14" t="str">
        <v>N/A</v>
      </c>
      <c r="D14">
        <v>0</v>
      </c>
    </row>
    <row r="15">
      <c r="A15" t="str">
        <v>Relationship in the Group</v>
      </c>
      <c r="B15" t="str">
        <v>Parent</v>
      </c>
      <c r="D15">
        <v>0</v>
      </c>
    </row>
    <row r="16">
      <c r="A16" t="str">
        <v>Unit Name</v>
      </c>
      <c r="B16" t="str">
        <v>All</v>
      </c>
      <c r="D16">
        <v>0</v>
      </c>
    </row>
    <row r="17">
      <c r="A17" t="str">
        <v>Entity's ERP package</v>
      </c>
      <c r="D17">
        <v>0</v>
      </c>
    </row>
    <row r="18">
      <c r="A18" t="str">
        <v>Entity's functional currency</v>
      </c>
      <c r="B18" t="str">
        <v>INR</v>
      </c>
      <c r="D18">
        <v>0</v>
      </c>
    </row>
    <row r="19">
      <c r="A19" t="str">
        <v>Entity's presentation currency</v>
      </c>
      <c r="B19" t="str">
        <v>INR</v>
      </c>
      <c r="D19">
        <v>0</v>
      </c>
    </row>
    <row r="20">
      <c r="A20" t="str">
        <v xml:space="preserve">Rounding off in </v>
      </c>
      <c r="B20">
        <v>1</v>
      </c>
      <c r="D20">
        <v>0</v>
      </c>
    </row>
    <row r="22">
      <c r="A22" t="str">
        <v xml:space="preserve">Section B: Reporting periods </v>
      </c>
    </row>
    <row r="23">
      <c r="A23" t="str">
        <v>Reporting Period/Year</v>
      </c>
      <c r="B23">
        <v>44651</v>
      </c>
    </row>
    <row r="24">
      <c r="A24" t="str">
        <v>Third Period/ Year figures required?</v>
      </c>
      <c r="B24" t="str">
        <v>Yes</v>
      </c>
    </row>
    <row r="25">
      <c r="A25" t="str">
        <v>Comparative Period/ Year same for both P&amp;L and B/S?</v>
      </c>
      <c r="B25" t="str">
        <v>Yes</v>
      </c>
    </row>
    <row r="26">
      <c r="A26" t="str">
        <v>Comparative Period/Year for both P&amp;L and B/S</v>
      </c>
      <c r="B26">
        <v>44286</v>
      </c>
    </row>
    <row r="27">
      <c r="A27" t="str">
        <v>Third Period/Year for both P&amp;L and B/S</v>
      </c>
      <c r="B27">
        <f>IF(AND(B24="Yes",B25="Yes"),EOMONTH(B26,-12),"")</f>
        <v>43921</v>
      </c>
    </row>
    <row r="28">
      <c r="A28" t="str">
        <v>Comparative Period/ Year for P&amp;L</v>
      </c>
      <c r="B28">
        <v>44377</v>
      </c>
    </row>
    <row r="29">
      <c r="A29" t="str">
        <v>Third Period/Year for P&amp;L</v>
      </c>
      <c r="B29" t="str">
        <f>IFERROR(IF(AND(B24="Yes",B25="No"),EOMONTH(B28,-12),""),"")</f>
        <v/>
      </c>
    </row>
    <row r="30">
      <c r="A30" t="str">
        <v>Comparative Period/ Year for B/S</v>
      </c>
      <c r="B30">
        <v>44651</v>
      </c>
    </row>
    <row r="31">
      <c r="A31" t="str">
        <v>Third Period/Year for B/S</v>
      </c>
      <c r="B31" t="str">
        <f>IFERROR(IF(AND(B24="Yes",B25="No"),EOMONTH(B30,-12),""),"")</f>
        <v/>
      </c>
    </row>
    <row r="33">
      <c r="A33" t="str">
        <v>Section C: Auditor &amp; signatory information</v>
      </c>
    </row>
    <row r="34">
      <c r="A34" t="str">
        <v>Auditor:1 firm name</v>
      </c>
      <c r="B34" t="str">
        <v>For Walker Chandiok &amp; Co LLP</v>
      </c>
    </row>
    <row r="35">
      <c r="A35" t="str">
        <v>Auditor:1 firm registration number</v>
      </c>
      <c r="B35" t="str">
        <v>001076N/N500013</v>
      </c>
    </row>
    <row r="36">
      <c r="A36" t="str">
        <v>Auditor:1 partner's name</v>
      </c>
      <c r="B36" t="str">
        <v>per Rohit Arora</v>
      </c>
    </row>
    <row r="37">
      <c r="A37" t="str">
        <v>Designation of auditor</v>
      </c>
      <c r="B37" t="str">
        <v>Partner</v>
      </c>
    </row>
    <row r="38">
      <c r="A38" t="str">
        <v>Auditor:1 partner's M.No.</v>
      </c>
      <c r="B38">
        <v>504774</v>
      </c>
      <c r="D38" t="str">
        <v>Membership No.</v>
      </c>
    </row>
    <row r="39">
      <c r="A39" t="str">
        <v>Place of auditor'signature</v>
      </c>
      <c r="B39" t="str">
        <v>New Delhi</v>
      </c>
    </row>
    <row r="40">
      <c r="A40" t="str">
        <v>Date of signature</v>
      </c>
    </row>
    <row r="42">
      <c r="A42" t="str">
        <v>Auditor:2 firm name</v>
      </c>
    </row>
    <row r="43">
      <c r="A43" t="str">
        <v>Auditor:2 firm registration number</v>
      </c>
    </row>
    <row r="44">
      <c r="A44" t="str">
        <v>Auditor:2 partner's name</v>
      </c>
    </row>
    <row r="45">
      <c r="A45" t="str">
        <v>Designation of auditor</v>
      </c>
    </row>
    <row r="46">
      <c r="A46" t="str">
        <v>Auditor:1 partner's M.No.</v>
      </c>
    </row>
    <row r="47">
      <c r="A47" t="str">
        <v>Place of auditor'signature</v>
      </c>
    </row>
    <row r="48">
      <c r="A48" t="str">
        <v>Date of signature</v>
      </c>
    </row>
    <row r="50">
      <c r="A50" t="str">
        <v>Section D: Management &amp; signatory information</v>
      </c>
    </row>
    <row r="51">
      <c r="A51" t="str">
        <v>Signatory:1 Name</v>
      </c>
      <c r="B51" t="str">
        <v>Dr. Jyotsna Suri</v>
      </c>
    </row>
    <row r="52">
      <c r="A52" t="str">
        <v>Signatory:1 Designation</v>
      </c>
      <c r="B52" t="str">
        <v>Chairperson and Managing Director</v>
      </c>
    </row>
    <row r="53">
      <c r="A53" t="str">
        <v>Signatory:1 DIN No. / Membership No.</v>
      </c>
      <c r="B53" t="str">
        <v>00004603</v>
      </c>
    </row>
    <row r="54">
      <c r="A54" t="str">
        <v>Place of signature</v>
      </c>
      <c r="B54" t="str">
        <v>New Delhi</v>
      </c>
    </row>
    <row r="55">
      <c r="A55" t="str">
        <v>Date of signature</v>
      </c>
      <c r="B55">
        <f>B40</f>
        <v>0</v>
      </c>
    </row>
    <row r="57">
      <c r="A57" t="str">
        <v>Signatory:2 Name</v>
      </c>
      <c r="B57" t="str">
        <v>Divya Suri Singh</v>
      </c>
    </row>
    <row r="58">
      <c r="A58" t="str">
        <v>Signatory:2 Designation</v>
      </c>
      <c r="B58" t="str">
        <v>Executive Director</v>
      </c>
    </row>
    <row r="59">
      <c r="A59" t="str">
        <v>Signatory:2 DIN No. / Membership No.</v>
      </c>
      <c r="B59" t="str">
        <v>00004559</v>
      </c>
    </row>
    <row r="60">
      <c r="A60" t="str">
        <v>Place of signature</v>
      </c>
      <c r="B60" t="str">
        <v>New Delhi</v>
      </c>
    </row>
    <row r="61">
      <c r="A61" t="str">
        <v>Date of signature</v>
      </c>
      <c r="B61">
        <f>B40</f>
        <v>0</v>
      </c>
    </row>
    <row r="63">
      <c r="A63" t="str">
        <v>Signatory:3 Name</v>
      </c>
      <c r="B63" t="str">
        <v>Amit Gupta</v>
      </c>
    </row>
    <row r="64">
      <c r="A64" t="str">
        <v>Signatory:3 Designation</v>
      </c>
      <c r="B64" t="str">
        <v>Chief Financial Officer</v>
      </c>
    </row>
    <row r="65">
      <c r="A65" t="str">
        <v>Signatory:3 DIN No. / Membership No.</v>
      </c>
    </row>
    <row r="66">
      <c r="A66" t="str">
        <v>Place of signature</v>
      </c>
      <c r="B66" t="str">
        <v>New Delhi</v>
      </c>
    </row>
    <row r="67">
      <c r="A67" t="str">
        <v>Date of signature</v>
      </c>
      <c r="B67">
        <f>B55</f>
        <v>0</v>
      </c>
    </row>
    <row r="69">
      <c r="A69" t="str">
        <v>Signatory:4 Name</v>
      </c>
      <c r="B69" t="str">
        <v>Himanshu Pandey</v>
      </c>
    </row>
    <row r="70">
      <c r="A70" t="str">
        <v>Signatory:4 Designation</v>
      </c>
      <c r="B70" t="str">
        <v>Company Secretary and Head-Legal</v>
      </c>
    </row>
    <row r="71">
      <c r="A71" t="str">
        <v>Signatory:4 DIN No. / Membership No.</v>
      </c>
      <c r="B71" t="str">
        <v>ACS: A13531</v>
      </c>
    </row>
    <row r="72">
      <c r="A72" t="str">
        <v>Place of signature</v>
      </c>
      <c r="B72" t="str">
        <v>New Delhi</v>
      </c>
    </row>
    <row r="73">
      <c r="A73" t="str">
        <v>Date of signature</v>
      </c>
      <c r="B73">
        <f>B55</f>
        <v>0</v>
      </c>
    </row>
    <row r="75">
      <c r="A75" t="str">
        <v>Signatory:5 Name</v>
      </c>
      <c r="B75" t="str">
        <v>Rajiv Chopra</v>
      </c>
    </row>
    <row r="76">
      <c r="A76" t="str">
        <v>Signatory:5 Designation</v>
      </c>
      <c r="B76" t="str">
        <v>Deputy CFO</v>
      </c>
    </row>
    <row r="77">
      <c r="A77" t="str">
        <v>Place of signature</v>
      </c>
      <c r="B77" t="str">
        <v>New Delhi</v>
      </c>
    </row>
    <row r="78">
      <c r="A78" t="str">
        <v>Date of signature</v>
      </c>
      <c r="B78">
        <f>B55</f>
        <v>0</v>
      </c>
    </row>
    <row r="80">
      <c r="A80" t="str">
        <v>Section E: Checks</v>
      </c>
    </row>
    <row r="81">
      <c r="A81" t="str">
        <v>Value based checks</v>
      </c>
    </row>
    <row r="82">
      <c r="A82" t="str">
        <v>Balance sheet</v>
      </c>
      <c r="B82">
        <f>'Balance Sheet'!G36-'Balance Sheet'!G70</f>
        <v>0</v>
      </c>
      <c r="D82">
        <v>0</v>
      </c>
    </row>
    <row r="83">
      <c r="A83" t="str">
        <v>Cash flow</v>
      </c>
      <c r="B83" t="e">
        <f>#REF!-#REF!</f>
        <v>#REF!</v>
      </c>
    </row>
    <row r="84">
      <c r="A84" t="str">
        <v>SOCIE</v>
      </c>
      <c r="B84">
        <f>SOCIE!M29-'Balance Sheet'!G42</f>
        <v>0</v>
      </c>
    </row>
    <row r="85">
      <c r="A85" t="str">
        <v>Effective tax reconciliation</v>
      </c>
      <c r="B85">
        <f>'Notes 33 DTA'!I23-'Notes 33 DTA'!I45</f>
        <v>0</v>
      </c>
    </row>
    <row r="86">
      <c r="A86" t="str">
        <v>Deferred tax expense recognised in PL</v>
      </c>
      <c r="B86">
        <f>'Notes 33 DTA'!I71-'Profit &amp; Loss Statement'!G32</f>
        <v>0</v>
      </c>
    </row>
    <row r="87">
      <c r="A87" t="str">
        <v>Deferred tax expense recognised in OCI</v>
      </c>
      <c r="B87">
        <f>'Notes 33 DTA'!K71+'Profit &amp; Loss Statement'!G49</f>
        <v>0</v>
      </c>
    </row>
    <row r="88">
      <c r="A88" t="str">
        <v>Updated trial balance tab</v>
      </c>
      <c r="B88">
        <v>0</v>
      </c>
    </row>
    <row r="89">
      <c r="A89" t="str">
        <v>COC Sumif tab</v>
      </c>
      <c r="B89">
        <v>0</v>
      </c>
    </row>
    <row r="90">
      <c r="A90" t="str">
        <v>Standalone financial tab</v>
      </c>
      <c r="B90">
        <v>0</v>
      </c>
    </row>
    <row r="92">
      <c r="A92" t="str">
        <v>Data change checks</v>
      </c>
    </row>
    <row r="93">
      <c r="A93" t="str">
        <v>Data in "Updated TB" for current period</v>
      </c>
      <c r="B93">
        <v>0</v>
      </c>
      <c r="D93">
        <v>0</v>
      </c>
    </row>
    <row r="94">
      <c r="A94" t="str">
        <v>Data in "Balance Sheet" for current period</v>
      </c>
      <c r="B94">
        <v>0</v>
      </c>
    </row>
    <row r="95">
      <c r="A95" t="str">
        <v>Data in "Profit &amp; Loss" for current period</v>
      </c>
      <c r="B95">
        <v>0</v>
      </c>
    </row>
    <row r="96">
      <c r="A96" t="str">
        <v>Data in "SOCIE" for current period</v>
      </c>
      <c r="B96">
        <v>0</v>
      </c>
    </row>
    <row r="97">
      <c r="A97" t="str">
        <v>Data in "Cash flow" for current period</v>
      </c>
      <c r="B97">
        <v>0</v>
      </c>
    </row>
  </sheetData>
  <mergeCells count="4">
    <mergeCell ref="A80:B80"/>
    <mergeCell ref="A33:B33"/>
    <mergeCell ref="A22:B22"/>
    <mergeCell ref="A50:B50"/>
  </mergeCells>
  <pageMargins left="0.7" right="0.7" top="0.75" bottom="0.75" header="0.3" footer="0.3"/>
  <ignoredErrors>
    <ignoredError numberStoredAsText="1" sqref="A1:E98"/>
  </ignoredErrors>
</worksheet>
</file>

<file path=xl/worksheets/sheet20.xml><?xml version="1.0" encoding="utf-8"?>
<worksheet xmlns="http://schemas.openxmlformats.org/spreadsheetml/2006/main" xmlns:r="http://schemas.openxmlformats.org/officeDocument/2006/relationships">
  <dimension ref="A1"/>
  <sheetViews>
    <sheetView workbookViewId="0" rightToLeft="0"/>
  </sheetViews>
  <sheetData/>
  <ignoredErrors>
    <ignoredError numberStoredAsText="1" sqref="A1"/>
  </ignoredErrors>
</worksheet>
</file>

<file path=xl/worksheets/sheet21.xml><?xml version="1.0" encoding="utf-8"?>
<worksheet xmlns="http://schemas.openxmlformats.org/spreadsheetml/2006/main" xmlns:r="http://schemas.openxmlformats.org/officeDocument/2006/relationships">
  <dimension ref="A3:H803"/>
  <sheetViews>
    <sheetView workbookViewId="0" rightToLeft="0"/>
  </sheetViews>
  <sheetData/>
  <pageMargins left="0.7" right="0.7" top="0.75" bottom="0.75" header="0.3" footer="0.3"/>
  <ignoredErrors>
    <ignoredError numberStoredAsText="1" sqref="A3:H803"/>
  </ignoredErrors>
</worksheet>
</file>

<file path=xl/worksheets/sheet22.xml><?xml version="1.0" encoding="utf-8"?>
<worksheet xmlns="http://schemas.openxmlformats.org/spreadsheetml/2006/main" xmlns:r="http://schemas.openxmlformats.org/officeDocument/2006/relationships">
  <dimension ref="B3:G3"/>
  <sheetViews>
    <sheetView workbookViewId="0" rightToLeft="0"/>
  </sheetViews>
  <sheetData>
    <row r="3">
      <c r="B3" t="str">
        <v>COC Code</v>
      </c>
      <c r="C3" t="str">
        <v>Area</v>
      </c>
      <c r="D3" t="str">
        <v>Nature of Information</v>
      </c>
      <c r="E3" t="str">
        <v>Month,FY</v>
      </c>
      <c r="F3" t="str">
        <v>Month,FY</v>
      </c>
      <c r="G3" t="str">
        <v>Month,FY</v>
      </c>
    </row>
  </sheetData>
  <pageMargins left="0.7" right="0.7" top="0.75" bottom="0.75" header="0.3" footer="0.3"/>
  <ignoredErrors>
    <ignoredError numberStoredAsText="1" sqref="B3:G3"/>
  </ignoredErrors>
</worksheet>
</file>

<file path=xl/worksheets/sheet23.xml><?xml version="1.0" encoding="utf-8"?>
<worksheet xmlns="http://schemas.openxmlformats.org/spreadsheetml/2006/main" xmlns:r="http://schemas.openxmlformats.org/officeDocument/2006/relationships">
  <dimension ref="A3:I3"/>
  <sheetViews>
    <sheetView workbookViewId="0" rightToLeft="0"/>
  </sheetViews>
  <sheetData>
    <row r="3">
      <c r="A3" t="str">
        <v>Fy</v>
      </c>
      <c r="B3" t="str">
        <v>Month</v>
      </c>
      <c r="C3" t="str">
        <v>Entity</v>
      </c>
      <c r="D3" t="str">
        <v>Adjustment Type</v>
      </c>
      <c r="E3" t="str">
        <v>GL Code</v>
      </c>
      <c r="F3" t="str">
        <v>GL Description</v>
      </c>
      <c r="G3" t="str">
        <v>CoC Name</v>
      </c>
      <c r="H3" t="str">
        <v>Amount</v>
      </c>
      <c r="I3" t="str">
        <v>Narration</v>
      </c>
    </row>
  </sheetData>
  <pageMargins left="0.7" right="0.7" top="0.75" bottom="0.75" header="0.3" footer="0.3"/>
  <ignoredErrors>
    <ignoredError numberStoredAsText="1" sqref="A3:I3"/>
  </ignoredErrors>
</worksheet>
</file>

<file path=xl/worksheets/sheet3.xml><?xml version="1.0" encoding="utf-8"?>
<worksheet xmlns="http://schemas.openxmlformats.org/spreadsheetml/2006/main" xmlns:r="http://schemas.openxmlformats.org/officeDocument/2006/relationships">
  <dimension ref="A1:V96"/>
  <sheetViews>
    <sheetView workbookViewId="0" rightToLeft="0"/>
  </sheetViews>
  <sheetData>
    <row r="1">
      <c r="F1" t="str">
        <v>Check</v>
      </c>
      <c r="G1">
        <f>ROUND((G36-G70),0)</f>
        <v>0</v>
      </c>
      <c r="I1">
        <f>ROUND((I36-I70),0)</f>
        <v>0</v>
      </c>
      <c r="K1">
        <f>ROUND((K36-K70),0)</f>
        <v>0</v>
      </c>
    </row>
    <row r="2">
      <c r="B2" t="str">
        <f>IF('Company Information'!B16="All",'Company Information'!B5,CONCAT('Company Information'!B5," - ",'Company Information'!B16))</f>
        <v>Bharat Hotels Limited</v>
      </c>
    </row>
    <row r="3">
      <c r="B3" t="str">
        <f>IF('Company Information'!B9='Inputs for Dropdown'!B3,'Inputs for Dropdown'!B10&amp;TEXT('Company Information'!B23,"mmmm dd, yyyy"),IF('Company Information'!B9='Inputs for Dropdown'!B4,"Standalone"&amp;" "&amp;'Inputs for Dropdown'!B10&amp;TEXT('Company Information'!B23,"mmmm dd, yyyy"),IF('Company Information'!B9='Inputs for Dropdown'!B5,"Consolidated"&amp;" "&amp;'Inputs for Dropdown'!B10&amp;TEXT('Company Information'!B23,"mmmm dd, yyyy"),IF('Company Information'!B9='Inputs for Dropdown'!B6,"Special Purpose"&amp;" "&amp;'Inputs for Dropdown'!B10&amp;TEXT('Company Information'!B23,"mmmm dd, yyyy"),IF('Company Information'!B9='Inputs for Dropdown'!B7,'Inputs for Dropdown'!B10&amp;TEXT('Company Information'!B23,"mmmm dd, yyyy"))))))</f>
        <v>Standalone Balance Sheet as at March 31, 2022</v>
      </c>
    </row>
    <row r="4">
      <c r="B4" t="str">
        <f>"All amounts are in "&amp;IF('Company Information'!B20='Inputs for Dropdown'!B49,"INR",IF('Company Information'!B20='Inputs for Dropdown'!B50,"(INR Hundreds)",IF('Company Information'!B20='Inputs for Dropdown'!B51,"INR Thousands",IF('Company Information'!B20='Inputs for Dropdown'!B52,"INR Lacs",IF('Company Information'!B20='Inputs for Dropdown'!B53,"INR Millions",IF('Company Information'!B20='Inputs for Dropdown'!B54,"INR Crores"))))))&amp;" unless otherwise stated"</f>
        <v>All amounts are in INR unless otherwise stated</v>
      </c>
    </row>
    <row r="6">
      <c r="B6" t="str">
        <v>Particulars</v>
      </c>
      <c r="F6" t="str">
        <v xml:space="preserve"> Notes</v>
      </c>
      <c r="G6" t="str">
        <v>As at</v>
      </c>
      <c r="I6" t="str">
        <v>As at</v>
      </c>
      <c r="K6" t="str">
        <f>IF(K7="","","As at")</f>
        <v>As at</v>
      </c>
    </row>
    <row r="7">
      <c r="G7">
        <f>'Company Information'!B23</f>
        <v>44651</v>
      </c>
      <c r="I7">
        <f>'Notes 7-14'!L54</f>
        <v>44286</v>
      </c>
      <c r="K7">
        <f>'Notes 7-14'!N54</f>
        <v>43921</v>
      </c>
    </row>
    <row r="8">
      <c r="B8" t="str">
        <v>ASSETS</v>
      </c>
    </row>
    <row r="9">
      <c r="B9" t="str">
        <v>Non-current assets</v>
      </c>
    </row>
    <row r="10">
      <c r="B10" t="str">
        <v>Property, plant and equipment</v>
      </c>
      <c r="F10">
        <f>PPE!B9</f>
        <v>3</v>
      </c>
      <c r="G10">
        <f>PPE!L38</f>
        <v>0</v>
      </c>
      <c r="I10">
        <f>PPE!L37</f>
        <v>0</v>
      </c>
      <c r="K10">
        <f>PPE!L36</f>
        <v>0</v>
      </c>
    </row>
    <row r="11">
      <c r="B11" t="str">
        <v>Right-of-use assets</v>
      </c>
      <c r="F11">
        <f>ROU!B9</f>
        <v>4</v>
      </c>
      <c r="G11">
        <f>ROU!K31</f>
        <v>0</v>
      </c>
      <c r="I11">
        <f>ROU!K30</f>
        <v>0</v>
      </c>
      <c r="K11">
        <f>ROU!K29</f>
        <v>0</v>
      </c>
    </row>
    <row r="12">
      <c r="B12" t="str">
        <v>Capital work-in-progress</v>
      </c>
      <c r="F12">
        <f>CWIP!B15</f>
        <v>5</v>
      </c>
      <c r="G12">
        <f>CWIP!D27</f>
        <v>0</v>
      </c>
      <c r="I12">
        <f>CWIP!D22</f>
        <v>0</v>
      </c>
      <c r="K12">
        <f>CWIP!D17</f>
        <v>0</v>
      </c>
    </row>
    <row r="13">
      <c r="B13" t="str">
        <v xml:space="preserve">Intangible assets </v>
      </c>
      <c r="F13">
        <f>Intangibles!B9</f>
        <v>6</v>
      </c>
      <c r="G13">
        <f>Intangibles!E32</f>
        <v>0</v>
      </c>
      <c r="I13">
        <f>Intangibles!E31</f>
        <v>0</v>
      </c>
      <c r="K13">
        <f>Intangibles!E30</f>
        <v>0</v>
      </c>
    </row>
    <row r="14">
      <c r="B14" t="str">
        <v>Financial assets</v>
      </c>
    </row>
    <row r="15">
      <c r="B15" t="str">
        <v>Investments</v>
      </c>
      <c r="F15">
        <f>'Notes 7-14'!C17</f>
        <v>7</v>
      </c>
      <c r="G15">
        <f>'Notes 7-14'!J41</f>
        <v>0</v>
      </c>
      <c r="I15">
        <f>'Notes 7-14'!L41</f>
        <v>0</v>
      </c>
      <c r="K15">
        <f>'Notes 7-14'!N41</f>
        <v>0</v>
      </c>
    </row>
    <row r="16">
      <c r="B16" t="str">
        <v>Loans</v>
      </c>
      <c r="F16">
        <f>'Notes 7-14'!C52</f>
        <v>8</v>
      </c>
      <c r="G16">
        <f>'Notes 7-14'!J61</f>
        <v>0</v>
      </c>
      <c r="I16">
        <f>'Notes 7-14'!L61</f>
        <v>0</v>
      </c>
      <c r="K16">
        <f>'Notes 7-14'!N61</f>
        <v>0</v>
      </c>
    </row>
    <row r="17">
      <c r="B17" t="str">
        <v>Other financial assets</v>
      </c>
      <c r="F17">
        <f>'Notes 7-14'!C78</f>
        <v>9</v>
      </c>
      <c r="G17">
        <f>'Notes 7-14'!J91</f>
        <v>0</v>
      </c>
      <c r="I17">
        <f>'Notes 7-14'!L91</f>
        <v>0</v>
      </c>
      <c r="K17">
        <f>'Notes 7-14'!N91</f>
        <v>0</v>
      </c>
    </row>
    <row r="18">
      <c r="A18" t="str">
        <v>Deferred tax assets</v>
      </c>
      <c r="B18" t="str">
        <v>Deferred tax assets</v>
      </c>
      <c r="F18">
        <f>'Notes 33 DTA'!B6</f>
        <v>33</v>
      </c>
      <c r="G18">
        <f>SUMIFS('Summary TB'!E:E,'Summary TB'!B:B,A18)</f>
        <v>0</v>
      </c>
      <c r="I18">
        <f>SUMIFS('Summary TB'!F:F,'Summary TB'!B:B,A18)</f>
        <v>0</v>
      </c>
      <c r="K18">
        <f>SUMIFS('Summary TB'!G:G,'Summary TB'!B:B,A18)</f>
        <v>0</v>
      </c>
    </row>
    <row r="19">
      <c r="B19" t="str">
        <v>Non-Current tax assets (net)</v>
      </c>
      <c r="F19">
        <f>'Notes 7-14'!C115</f>
        <v>10</v>
      </c>
      <c r="G19">
        <f>'Notes 7-14'!J120</f>
        <v>0</v>
      </c>
      <c r="I19">
        <f>'Notes 7-14'!L120</f>
        <v>0</v>
      </c>
      <c r="K19">
        <f>'Notes 7-14'!N120</f>
        <v>0</v>
      </c>
    </row>
    <row r="20">
      <c r="B20" t="str">
        <v>Other non-current assets</v>
      </c>
      <c r="F20">
        <f>'Notes 7-14'!C122</f>
        <v>11</v>
      </c>
      <c r="G20">
        <f>'Notes 7-14'!J135</f>
        <v>0</v>
      </c>
      <c r="I20">
        <f>'Notes 7-14'!L135</f>
        <v>0</v>
      </c>
      <c r="K20">
        <f>'Notes 7-14'!N135</f>
        <v>0</v>
      </c>
    </row>
    <row r="21">
      <c r="B21" t="str">
        <v>Total non current assets</v>
      </c>
      <c r="G21">
        <f>SUM(G10:G20)</f>
        <v>0</v>
      </c>
      <c r="I21">
        <f>SUM(I10:I20)</f>
        <v>0</v>
      </c>
      <c r="K21">
        <f>SUM(K10:K20)</f>
        <v>0</v>
      </c>
    </row>
    <row r="23">
      <c r="B23" t="str">
        <v>Current assets</v>
      </c>
    </row>
    <row r="24">
      <c r="B24" t="str">
        <v>Inventories</v>
      </c>
      <c r="F24">
        <f>'Notes 7-14'!C154</f>
        <v>12</v>
      </c>
      <c r="G24">
        <f>'Notes 7-14'!J162</f>
        <v>0</v>
      </c>
      <c r="I24">
        <f>'Notes 7-14'!L162</f>
        <v>0</v>
      </c>
      <c r="K24">
        <f>'Notes 7-14'!N162</f>
        <v>0</v>
      </c>
    </row>
    <row r="25">
      <c r="B25" t="str">
        <v>Financial assets</v>
      </c>
    </row>
    <row r="26">
      <c r="B26" t="str">
        <v>Trade receivables</v>
      </c>
      <c r="F26">
        <f>'Notes 7-14'!C168</f>
        <v>13</v>
      </c>
      <c r="G26">
        <f>'Notes 7-14'!J180</f>
        <v>0</v>
      </c>
      <c r="I26">
        <f>'Notes 7-14'!L180</f>
        <v>0</v>
      </c>
      <c r="K26">
        <f>'Notes 7-14'!N180</f>
        <v>0</v>
      </c>
    </row>
    <row r="27">
      <c r="B27" t="str">
        <v>Cash and cash equivalents</v>
      </c>
      <c r="F27">
        <f>'Notes 7-14'!C235</f>
        <v>14</v>
      </c>
      <c r="G27">
        <f>'Notes 7-14'!J245</f>
        <v>0</v>
      </c>
      <c r="I27">
        <f>'Notes 7-14'!L245</f>
        <v>0</v>
      </c>
      <c r="K27">
        <f>'Notes 7-14'!N245</f>
        <v>0</v>
      </c>
    </row>
    <row r="28">
      <c r="B28" t="str">
        <v>Other bank balances</v>
      </c>
      <c r="F28">
        <f>'Notes 7-14'!C249</f>
        <v>15</v>
      </c>
      <c r="G28">
        <f>'Notes 7-14'!J254</f>
        <v>0</v>
      </c>
      <c r="I28">
        <f>'Notes 7-14'!L254</f>
        <v>0</v>
      </c>
      <c r="K28">
        <f>'Notes 7-14'!N254</f>
        <v>0</v>
      </c>
    </row>
    <row r="29">
      <c r="B29" t="str">
        <v>Loans</v>
      </c>
      <c r="F29">
        <f>'Notes 7-14'!C52</f>
        <v>8</v>
      </c>
      <c r="G29">
        <f>'Notes 7-14'!J70</f>
        <v>0</v>
      </c>
      <c r="I29">
        <f>'Notes 7-14'!L70</f>
        <v>0</v>
      </c>
      <c r="K29">
        <f>'Notes 7-14'!N70</f>
        <v>0</v>
      </c>
    </row>
    <row r="30">
      <c r="B30" t="str">
        <v>Other financial assets</v>
      </c>
      <c r="F30">
        <f>'Notes 7-14'!C78</f>
        <v>9</v>
      </c>
      <c r="G30">
        <f>'Notes 7-14'!J107</f>
        <v>0</v>
      </c>
      <c r="I30">
        <f>'Notes 7-14'!L107</f>
        <v>0</v>
      </c>
      <c r="K30">
        <f>'Notes 7-14'!N107</f>
        <v>0</v>
      </c>
    </row>
    <row r="31">
      <c r="B31" t="str">
        <v>Other current assets</v>
      </c>
      <c r="F31">
        <f>'Notes 7-14'!C122</f>
        <v>11</v>
      </c>
      <c r="G31">
        <f>'Notes 7-14'!J148</f>
        <v>0</v>
      </c>
      <c r="I31">
        <f>'Notes 7-14'!L148</f>
        <v>0</v>
      </c>
      <c r="K31">
        <f>'Notes 7-14'!N148</f>
        <v>0</v>
      </c>
    </row>
    <row r="32">
      <c r="A32" t="str">
        <v>Inter company balance receivables</v>
      </c>
      <c r="B32" t="str">
        <v>Inter Unit Balances - Receivables/(Payables)</v>
      </c>
      <c r="G32">
        <f>SUMIFS('Summary TB'!E:E,'Summary TB'!B:B,A32)</f>
        <v>0</v>
      </c>
      <c r="I32">
        <f>SUMIFS('Summary TB'!F:F,'Summary TB'!B:B,A32)</f>
        <v>0</v>
      </c>
      <c r="K32">
        <f>SUMIFS('Summary TB'!G:G,'Summary TB'!B:B,A32)</f>
        <v>0</v>
      </c>
    </row>
    <row r="33">
      <c r="A33" t="str">
        <v>Inter company balances payables</v>
      </c>
      <c r="B33" t="str">
        <v>Inter Branch Balances - Payables</v>
      </c>
      <c r="G33">
        <f>SUMIFS('Summary TB'!E:E,'Summary TB'!B:B,A33)</f>
        <v>0</v>
      </c>
      <c r="I33">
        <f>SUMIFS('Summary TB'!F:F,'Summary TB'!B:B,A33)</f>
        <v>0</v>
      </c>
      <c r="K33">
        <f>SUMIFS('Summary TB'!G:G,'Summary TB'!B:B,A33)</f>
        <v>0</v>
      </c>
    </row>
    <row r="34">
      <c r="B34" t="str">
        <v>Total current assets</v>
      </c>
      <c r="G34">
        <f>SUM(G24:G33)</f>
        <v>0</v>
      </c>
      <c r="I34">
        <f>SUM(I24:I33)</f>
        <v>0</v>
      </c>
      <c r="K34">
        <f>SUM(K24:K33)</f>
        <v>0</v>
      </c>
    </row>
    <row r="35">
      <c r="A35" t="str">
        <v>Assets held for sale</v>
      </c>
      <c r="B35" t="str">
        <v>Assets classified as held for sale and discontinued operations</v>
      </c>
      <c r="G35">
        <f>'Notes 7-14'!J266</f>
        <v>0</v>
      </c>
      <c r="I35">
        <f>'Notes 7-14'!L266</f>
        <v>0</v>
      </c>
      <c r="K35">
        <f>'Notes 7-14'!N266</f>
        <v>0</v>
      </c>
    </row>
    <row r="36">
      <c r="B36" t="str">
        <v>TOTAL ASSETS</v>
      </c>
      <c r="G36">
        <f>G21+G34+G35</f>
        <v>0</v>
      </c>
      <c r="I36">
        <f>I21+I34+I35</f>
        <v>0</v>
      </c>
      <c r="K36">
        <f>K21+K34+K35</f>
        <v>0</v>
      </c>
    </row>
    <row r="38">
      <c r="B38" t="str">
        <v>EQUITY AND LIABILITIES</v>
      </c>
    </row>
    <row r="40">
      <c r="B40" t="str">
        <v>EQUITY</v>
      </c>
    </row>
    <row r="41">
      <c r="B41" t="str">
        <v xml:space="preserve">Equity share capital </v>
      </c>
      <c r="F41">
        <f>'Notes 15-17'!B10</f>
        <v>16</v>
      </c>
      <c r="G41">
        <f>'Notes 15-17'!H19</f>
        <v>0</v>
      </c>
      <c r="I41">
        <f>'Notes 15-17'!I19</f>
        <v>0</v>
      </c>
      <c r="K41">
        <f>'Notes 15-17'!K19</f>
        <v>0</v>
      </c>
    </row>
    <row r="42">
      <c r="B42" t="str">
        <v>Other equity</v>
      </c>
      <c r="F42">
        <f>'Notes 15-17'!B76</f>
        <v>17</v>
      </c>
      <c r="G42">
        <f>SOCIE!M29</f>
        <v>0</v>
      </c>
      <c r="I42">
        <f>SOCIE!M25</f>
        <v>0</v>
      </c>
      <c r="K42">
        <f>SOCIE!M21</f>
        <v>0</v>
      </c>
    </row>
    <row r="43">
      <c r="B43" t="str">
        <v>Total Equity</v>
      </c>
      <c r="G43">
        <f>G41+G42</f>
        <v>0</v>
      </c>
      <c r="I43">
        <f>I41+I42</f>
        <v>0</v>
      </c>
      <c r="K43">
        <f>K41+K42</f>
        <v>0</v>
      </c>
    </row>
    <row r="45">
      <c r="B45" t="str">
        <v>LIABILITIES</v>
      </c>
    </row>
    <row r="46">
      <c r="B46" t="str">
        <v>Non-current liabilities</v>
      </c>
    </row>
    <row r="48">
      <c r="B48" t="str">
        <v>Financial Liabilities</v>
      </c>
    </row>
    <row r="49">
      <c r="B49" t="str">
        <v>Borrowings</v>
      </c>
      <c r="F49">
        <f>'Notes 18'!C5</f>
        <v>18</v>
      </c>
      <c r="G49">
        <f>'Notes 18'!L21</f>
        <v>0</v>
      </c>
      <c r="I49">
        <f>'Notes 18'!N21</f>
        <v>0</v>
      </c>
      <c r="K49">
        <f>'Notes 18'!P21</f>
        <v>0</v>
      </c>
    </row>
    <row r="50">
      <c r="B50" t="str">
        <v>Lease Liabilities</v>
      </c>
      <c r="F50">
        <f>ROU!B9</f>
        <v>4</v>
      </c>
      <c r="G50">
        <f>ROU!H44</f>
        <v>0</v>
      </c>
      <c r="I50">
        <f>ROU!K44</f>
        <v>0</v>
      </c>
      <c r="K50">
        <f>ROU!M44</f>
        <v>0</v>
      </c>
    </row>
    <row r="51">
      <c r="B51" t="str">
        <v>Other Financial Liabilities</v>
      </c>
      <c r="F51">
        <f>'Notes 19-22'!C10</f>
        <v>19</v>
      </c>
      <c r="G51">
        <f>'Notes 19-22'!K19</f>
        <v>0</v>
      </c>
      <c r="I51">
        <f>'Notes 19-22'!M19</f>
        <v>0</v>
      </c>
      <c r="K51">
        <f>'Notes 19-22'!O19</f>
        <v>0</v>
      </c>
    </row>
    <row r="52">
      <c r="B52" t="str">
        <v>Provisions</v>
      </c>
      <c r="F52">
        <f>'Notes 19-22'!C35</f>
        <v>20</v>
      </c>
      <c r="G52">
        <f>'Notes 19-22'!K43</f>
        <v>0</v>
      </c>
      <c r="I52">
        <f>'Notes 19-22'!M43</f>
        <v>0</v>
      </c>
      <c r="K52">
        <f>'Notes 19-22'!O43</f>
        <v>0</v>
      </c>
    </row>
    <row r="53">
      <c r="A53" t="str">
        <v>Deferred tax liabilities</v>
      </c>
      <c r="B53" t="str">
        <v>Deferred tax Liabilities (net)</v>
      </c>
      <c r="F53">
        <f>'Notes 33 DTA'!B6</f>
        <v>33</v>
      </c>
      <c r="G53">
        <f>SUMIFS('Summary TB'!E:E,'Summary TB'!B:B,A53)*-1</f>
        <v>0</v>
      </c>
      <c r="I53">
        <f>SUMIFS('Summary TB'!F:F,'Summary TB'!B:B,A53)*-1</f>
        <v>0</v>
      </c>
      <c r="K53">
        <f>SUMIFS('Summary TB'!G:G,'Summary TB'!B:B,A53)*-1</f>
        <v>0</v>
      </c>
    </row>
    <row r="54">
      <c r="B54" t="str">
        <v>Other non-current liabilities</v>
      </c>
      <c r="F54">
        <f>'Notes 19-22'!C57</f>
        <v>21</v>
      </c>
      <c r="G54">
        <f>'Notes 19-22'!K64</f>
        <v>0</v>
      </c>
      <c r="I54">
        <f>'Notes 19-22'!M64</f>
        <v>0</v>
      </c>
      <c r="K54">
        <f>'Notes 19-22'!O64</f>
        <v>0</v>
      </c>
    </row>
    <row r="55">
      <c r="B55" t="str">
        <v>Total non-current liabilities</v>
      </c>
      <c r="G55">
        <f>SUM(G49:G54)</f>
        <v>0</v>
      </c>
      <c r="I55">
        <f>SUM(I49:I54)</f>
        <v>0</v>
      </c>
      <c r="K55">
        <f>SUM(K49:K54)</f>
        <v>0</v>
      </c>
    </row>
    <row r="57">
      <c r="B57" t="str">
        <v>Current liabilities</v>
      </c>
    </row>
    <row r="58">
      <c r="B58" t="str">
        <v>Financial liabilities</v>
      </c>
    </row>
    <row r="59">
      <c r="B59" t="str">
        <v>Borrowings</v>
      </c>
      <c r="F59">
        <f>'Notes 18'!C5</f>
        <v>18</v>
      </c>
      <c r="G59">
        <f>'Notes 18'!L36</f>
        <v>0</v>
      </c>
      <c r="I59">
        <f>'Notes 18'!N36</f>
        <v>0</v>
      </c>
      <c r="K59">
        <f>'Notes 18'!P36</f>
        <v>0</v>
      </c>
    </row>
    <row r="60">
      <c r="B60" t="str">
        <v>Lease Liabilities</v>
      </c>
      <c r="F60">
        <f>ROU!B9</f>
        <v>4</v>
      </c>
      <c r="G60">
        <f>ROU!H45</f>
        <v>0</v>
      </c>
      <c r="I60">
        <f>ROU!K45</f>
        <v>0</v>
      </c>
      <c r="K60">
        <f>ROU!M45</f>
        <v>0</v>
      </c>
    </row>
    <row r="61">
      <c r="B61" t="str">
        <v>Trade payables</v>
      </c>
      <c r="F61">
        <f>'Notes 19-22'!C78</f>
        <v>22</v>
      </c>
    </row>
    <row r="62" xml:space="preserve">
      <c r="B62" t="str" xml:space="preserve">
        <v xml:space="preserve">(i) Total outstanding dues of micro enterprises and small enterprises_x000d_
</v>
      </c>
      <c r="G62">
        <f>'Notes 19-22'!K83</f>
        <v>0</v>
      </c>
      <c r="I62">
        <f>'Notes 19-22'!M83</f>
        <v>0</v>
      </c>
      <c r="K62">
        <f>'Notes 19-22'!O83</f>
        <v>0</v>
      </c>
    </row>
    <row r="63" xml:space="preserve">
      <c r="B63" t="str" xml:space="preserve">
        <v xml:space="preserve">(ii) Total outstanding dues of creditors other than micro enterprises and small enterprises_x000d_
</v>
      </c>
      <c r="G63">
        <f>'Notes 19-22'!K84</f>
        <v>0</v>
      </c>
      <c r="I63">
        <f>'Notes 19-22'!M84</f>
        <v>0</v>
      </c>
      <c r="K63">
        <f>'Notes 19-22'!O84</f>
        <v>0</v>
      </c>
    </row>
    <row r="64">
      <c r="B64" t="str">
        <v>Other financial liabilities</v>
      </c>
      <c r="F64">
        <f>'Notes 19-22'!C10</f>
        <v>19</v>
      </c>
      <c r="G64">
        <f>'Notes 19-22'!K28</f>
        <v>0</v>
      </c>
      <c r="I64">
        <f>'Notes 19-22'!M28</f>
        <v>0</v>
      </c>
      <c r="K64">
        <f>'Notes 19-22'!O28</f>
        <v>0</v>
      </c>
    </row>
    <row r="65">
      <c r="B65" t="str">
        <v>Provisions</v>
      </c>
      <c r="F65">
        <f>'Notes 19-22'!C35</f>
        <v>20</v>
      </c>
      <c r="G65">
        <f>'Notes 19-22'!K52</f>
        <v>0</v>
      </c>
      <c r="I65">
        <f>'Notes 19-22'!M52</f>
        <v>0</v>
      </c>
      <c r="K65">
        <f>'Notes 19-22'!O52</f>
        <v>0</v>
      </c>
    </row>
    <row r="66">
      <c r="B66" t="str">
        <v>Other current liabilities</v>
      </c>
      <c r="F66">
        <f>'Notes 19-22'!C57</f>
        <v>21</v>
      </c>
      <c r="G66">
        <f>'Notes 19-22'!K73</f>
        <v>0</v>
      </c>
      <c r="I66">
        <f>'Notes 19-22'!M73</f>
        <v>0</v>
      </c>
      <c r="K66">
        <f>'Notes 19-22'!O73</f>
        <v>0</v>
      </c>
    </row>
    <row r="67">
      <c r="A67" t="str">
        <v>Income tax liabilities</v>
      </c>
      <c r="B67" t="str">
        <v>Current tax liabilities</v>
      </c>
      <c r="G67">
        <f>SUMIFS('Summary TB'!E:E,'Summary TB'!B:B,A67)*-1</f>
        <v>0</v>
      </c>
      <c r="I67">
        <f>SUMIFS('Summary TB'!F:F,'Summary TB'!B:B,A67)*-1</f>
        <v>0</v>
      </c>
      <c r="K67">
        <f>SUMIFS('Summary TB'!G:G,'Summary TB'!B:B,A67)*-1</f>
        <v>0</v>
      </c>
    </row>
    <row r="68">
      <c r="B68" t="str">
        <v>Total current liabilities</v>
      </c>
      <c r="G68">
        <f>SUM(G59:G67)</f>
        <v>0</v>
      </c>
      <c r="I68">
        <f>SUM(I59:I67)</f>
        <v>0</v>
      </c>
      <c r="K68">
        <f>SUM(K59:K67)</f>
        <v>0</v>
      </c>
    </row>
    <row r="69">
      <c r="B69" t="str">
        <v>Liabilities directly associated with assets classified as held for sale</v>
      </c>
      <c r="F69">
        <f>'Notes 7-14'!C259</f>
        <v>16</v>
      </c>
      <c r="G69">
        <f>-'Notes 7-14'!J271</f>
        <v>0</v>
      </c>
      <c r="I69">
        <f>-'Notes 7-14'!L271</f>
        <v>0</v>
      </c>
    </row>
    <row r="70">
      <c r="B70" t="str">
        <v>TOTAL EQUITY AND LIABILITIES</v>
      </c>
      <c r="G70">
        <f>G43+G55+G68+G69</f>
        <v>0</v>
      </c>
      <c r="I70">
        <f>I43+I55+I68+I69</f>
        <v>0</v>
      </c>
      <c r="K70">
        <f>K43+K55+K68+K69</f>
        <v>0</v>
      </c>
    </row>
    <row r="72">
      <c r="B72" t="str">
        <v>Significant accounting policies</v>
      </c>
      <c r="F72">
        <f>'Policies-Old'!B9</f>
        <v>2</v>
      </c>
    </row>
    <row r="73">
      <c r="B73" t="str">
        <f>"The accompanying notes form an integral part of these "&amp;'Company Information'!B9&amp;" financial statements."</f>
        <v>The accompanying notes form an integral part of these Standalone financial statements.</v>
      </c>
    </row>
    <row r="75">
      <c r="B75" t="str">
        <v>As per our report of even date</v>
      </c>
    </row>
    <row r="77">
      <c r="B77" t="str">
        <f>'Company Information'!B34</f>
        <v>For Walker Chandiok &amp; Co LLP</v>
      </c>
      <c r="F77" t="str">
        <v>For and on behalf of the Board of Directors of</v>
      </c>
    </row>
    <row r="78">
      <c r="B78" t="str">
        <v>Chartered Accountants</v>
      </c>
      <c r="F78" t="str">
        <f>'Company Information'!B5</f>
        <v>Bharat Hotels Limited</v>
      </c>
    </row>
    <row r="79">
      <c r="B79" t="str">
        <f>"ICAI Firm Registration Number - "&amp;'Company Information'!B35</f>
        <v>ICAI Firm Registration Number - 001076N/N500013</v>
      </c>
    </row>
    <row r="84">
      <c r="B84" t="str">
        <f>'Company Information'!B36</f>
        <v>per Rohit Arora</v>
      </c>
      <c r="F84" t="str">
        <f>'Company Information'!B51</f>
        <v>Dr. Jyotsna Suri</v>
      </c>
      <c r="I84" t="str">
        <f>'Company Information'!B57</f>
        <v>Divya Suri Singh</v>
      </c>
    </row>
    <row r="85">
      <c r="B85" t="str">
        <f>'Company Information'!B37</f>
        <v>Partner</v>
      </c>
      <c r="F85" t="str">
        <f>'Company Information'!B52</f>
        <v>Chairperson and Managing Director</v>
      </c>
      <c r="I85" t="str">
        <f>'Company Information'!B58</f>
        <v>Executive Director</v>
      </c>
    </row>
    <row r="86">
      <c r="B86" t="str">
        <f>"Membership Number - "&amp;'Company Information'!B38</f>
        <v>Membership Number - 504774</v>
      </c>
      <c r="F86" t="str">
        <f>"DIN - "&amp;'Company Information'!B53</f>
        <v>DIN - 00004603</v>
      </c>
      <c r="I86" t="str">
        <f>"DIN - "&amp;'Company Information'!B59</f>
        <v>DIN - 00004559</v>
      </c>
    </row>
    <row r="91">
      <c r="F91" t="str">
        <f>'Company Information'!B63</f>
        <v>Amit Gupta</v>
      </c>
      <c r="I91" t="str">
        <f>'Company Information'!B69</f>
        <v>Himanshu Pandey</v>
      </c>
    </row>
    <row r="92">
      <c r="F92" t="str">
        <f>'Company Information'!B64</f>
        <v>Chief Financial Officer</v>
      </c>
      <c r="I92" t="str">
        <f>'Company Information'!B70</f>
        <v>Company Secretary and Head-Legal</v>
      </c>
    </row>
    <row r="93">
      <c r="I93" t="str">
        <f>'Company Information'!B71</f>
        <v>ACS: A13531</v>
      </c>
    </row>
    <row r="95">
      <c r="B95" t="str">
        <f>"Place: "&amp;'Company Information'!B39</f>
        <v>Place: New Delhi</v>
      </c>
    </row>
    <row r="96">
      <c r="B96" t="str">
        <f>"Date: "&amp;'Company Information'!B40</f>
        <v xml:space="preserve">Date: </v>
      </c>
    </row>
  </sheetData>
  <mergeCells count="4">
    <mergeCell ref="B6:D6"/>
    <mergeCell ref="B62:D62"/>
    <mergeCell ref="B63:D63"/>
    <mergeCell ref="B73:G73"/>
  </mergeCells>
  <pageMargins left="0.7" right="0.7" top="0.75" bottom="0.75" header="0.3" footer="0.3"/>
  <ignoredErrors>
    <ignoredError numberStoredAsText="1" sqref="A1:V96"/>
  </ignoredErrors>
</worksheet>
</file>

<file path=xl/worksheets/sheet4.xml><?xml version="1.0" encoding="utf-8"?>
<worksheet xmlns="http://schemas.openxmlformats.org/spreadsheetml/2006/main" xmlns:r="http://schemas.openxmlformats.org/officeDocument/2006/relationships">
  <dimension ref="A1:W92"/>
  <sheetViews>
    <sheetView workbookViewId="0" rightToLeft="0"/>
  </sheetViews>
  <sheetData>
    <row r="1">
      <c r="F1" t="str">
        <v>Check</v>
      </c>
    </row>
    <row r="2">
      <c r="B2" t="str">
        <f>'Balance Sheet'!B2</f>
        <v>Bharat Hotels Limited</v>
      </c>
    </row>
    <row r="3">
      <c r="B3" t="str">
        <f>IF('Company Information'!B9='Inputs for Dropdown'!B3,'Inputs for Dropdown'!B11&amp;TEXT('Company Information'!B23,"mmmm d, yyyy"),IF('Company Information'!B9='Inputs for Dropdown'!B4,"Standalone"&amp;" "&amp;'Inputs for Dropdown'!B11&amp;TEXT('Company Information'!B23,"mmmm d, yyyy"),IF('Company Information'!B9='Inputs for Dropdown'!B5,"Consolidated"&amp; " "&amp;'Inputs for Dropdown'!B11&amp;TEXT('Company Information'!B23,"mmmm d, yyyy"),IF('Company Information'!B9='Inputs for Dropdown'!B6,"Special Purpose"&amp; " "&amp;'Inputs for Dropdown'!B11&amp;TEXT('Company Information'!B23,"mmmm d, yyyy"),IF('Company Information'!B9='Inputs for Dropdown'!B7,'Inputs for Dropdown'!B11&amp;TEXT('Company Information'!B23,"mmmm d, yyyy"))))))</f>
        <v>Standalone Statement of Profit and Loss for the nine months period ended March 31, 2022</v>
      </c>
    </row>
    <row r="4">
      <c r="B4" t="str">
        <f>'Balance Sheet'!B4</f>
        <v>All amounts are in INR unless otherwise stated</v>
      </c>
    </row>
    <row r="6">
      <c r="B6" t="str">
        <v>Particulars</v>
      </c>
      <c r="F6" t="str">
        <v>Notes</v>
      </c>
      <c r="G6" t="str">
        <v>Nine months period ended</v>
      </c>
      <c r="I6" t="str">
        <v>Year ended</v>
      </c>
      <c r="K6" t="str">
        <v>March 31, 2022 signed</v>
      </c>
      <c r="L6" t="str">
        <v>Discountined</v>
      </c>
      <c r="M6" t="str">
        <v>Total</v>
      </c>
      <c r="N6" t="str">
        <v>Diff</v>
      </c>
    </row>
    <row r="7">
      <c r="G7">
        <f>'Company Information'!B23</f>
        <v>44651</v>
      </c>
      <c r="I7">
        <f>'Notes 24-25 '!M7</f>
        <v>44286</v>
      </c>
    </row>
    <row r="8">
      <c r="B8" t="str">
        <v>Continuting operations</v>
      </c>
    </row>
    <row r="9">
      <c r="B9" t="str">
        <v>Revenue from operations</v>
      </c>
      <c r="F9">
        <f>'Notes 24-25 '!C5</f>
        <v>23</v>
      </c>
      <c r="G9">
        <f>'Notes 24-25 '!K23</f>
        <v>0</v>
      </c>
      <c r="I9">
        <f>'Notes 24-25 '!M23</f>
        <v>0</v>
      </c>
      <c r="K9">
        <v>26057.36</v>
      </c>
      <c r="L9">
        <v>5979.97</v>
      </c>
      <c r="M9">
        <f>K9+L9</f>
        <v>32037.33</v>
      </c>
      <c r="N9">
        <f>I9-M9</f>
        <v>-32037.33</v>
      </c>
    </row>
    <row r="10">
      <c r="B10" t="str">
        <v>Other income</v>
      </c>
      <c r="F10">
        <f>'Notes 24-25 '!C125</f>
        <v>24</v>
      </c>
      <c r="G10">
        <f>'Notes 24-25 '!K137</f>
        <v>0</v>
      </c>
      <c r="I10">
        <f>'Notes 24-25 '!M137</f>
        <v>0</v>
      </c>
      <c r="K10">
        <v>307.63</v>
      </c>
      <c r="L10">
        <v>151.9</v>
      </c>
      <c r="M10">
        <f>K10+L10</f>
        <v>459.53</v>
      </c>
      <c r="N10">
        <f>I10-M10</f>
        <v>-459.53</v>
      </c>
    </row>
    <row r="11">
      <c r="B11" t="str">
        <v>Total Income</v>
      </c>
      <c r="F11" t="str">
        <v xml:space="preserve"> </v>
      </c>
      <c r="G11">
        <f>SUM(G9:G10)</f>
        <v>0</v>
      </c>
      <c r="I11">
        <f>SUM(I9:I10)</f>
        <v>0</v>
      </c>
      <c r="K11">
        <f>SUM(K9:K10)</f>
        <v>26364.99</v>
      </c>
      <c r="L11">
        <f>SUM(L9:L10)</f>
        <v>6131.87</v>
      </c>
      <c r="M11">
        <f>SUM(M9:M10)</f>
        <v>32496.86</v>
      </c>
      <c r="N11">
        <f>SUM(N9:N10)</f>
        <v>-32496.86</v>
      </c>
    </row>
    <row r="12">
      <c r="N12">
        <f>I12-K12</f>
        <v>0</v>
      </c>
    </row>
    <row r="13">
      <c r="B13" t="str">
        <v>Expenses</v>
      </c>
      <c r="N13">
        <f>I13-M13</f>
        <v>0</v>
      </c>
    </row>
    <row r="14">
      <c r="B14" t="str">
        <v>Cost of food and beverages consumed</v>
      </c>
      <c r="F14">
        <f>'Notes 26-31'!C5</f>
        <v>25</v>
      </c>
      <c r="G14">
        <f>'Notes 26-31'!K20</f>
        <v>0</v>
      </c>
      <c r="I14">
        <f>'Notes 26-31'!M20</f>
        <v>0</v>
      </c>
      <c r="K14">
        <v>2466.04</v>
      </c>
      <c r="L14">
        <v>517.28</v>
      </c>
      <c r="M14">
        <f>K14+L14</f>
        <v>2983.3199999999997</v>
      </c>
      <c r="N14">
        <f>I14-M14</f>
        <v>-2983.3199999999997</v>
      </c>
    </row>
    <row r="15">
      <c r="A15" t="str">
        <v>Purchases of stock-in-trade</v>
      </c>
      <c r="B15" t="str">
        <v>Purchases of traded goods</v>
      </c>
      <c r="G15">
        <f>SUMIFS('Summary TB'!E:E,'Summary TB'!B:B,A15)</f>
        <v>0</v>
      </c>
      <c r="I15">
        <f>SUMIFS('Summary TB'!F:F,'Summary TB'!B:B,A15)</f>
        <v>0</v>
      </c>
      <c r="K15">
        <v>0.93</v>
      </c>
      <c r="L15">
        <v>0.08</v>
      </c>
      <c r="M15">
        <f>K15+L15</f>
        <v>1.01</v>
      </c>
      <c r="N15">
        <f>I15-M15</f>
        <v>-1.01</v>
      </c>
    </row>
    <row r="16">
      <c r="B16" t="str">
        <v>(Increase)/ decrease in inventories of traded goods</v>
      </c>
      <c r="F16">
        <f>'Notes 26-31'!C23</f>
        <v>26</v>
      </c>
      <c r="G16">
        <f>'Notes 26-31'!K34</f>
        <v>0</v>
      </c>
      <c r="I16">
        <f>'Notes 26-31'!M34</f>
        <v>0</v>
      </c>
      <c r="K16">
        <v>11.63</v>
      </c>
      <c r="L16">
        <v>0.28</v>
      </c>
      <c r="M16">
        <f>K16+L16</f>
        <v>11.91</v>
      </c>
      <c r="N16">
        <f>I16-M16</f>
        <v>-11.91</v>
      </c>
    </row>
    <row r="17">
      <c r="B17" t="str">
        <v>Employee benefits expense</v>
      </c>
      <c r="F17">
        <f>'Notes 26-31'!C36</f>
        <v>27</v>
      </c>
      <c r="G17">
        <f>'Notes 26-31'!K44</f>
        <v>0</v>
      </c>
      <c r="I17">
        <f>'Notes 26-31'!M44</f>
        <v>0</v>
      </c>
      <c r="K17">
        <v>4154.91</v>
      </c>
      <c r="L17">
        <v>817.06</v>
      </c>
      <c r="M17">
        <f>K17+L17</f>
        <v>4971.969999999999</v>
      </c>
      <c r="N17">
        <f>I17-M17</f>
        <v>-4971.969999999999</v>
      </c>
    </row>
    <row r="18">
      <c r="B18" t="str">
        <v>Other expenses</v>
      </c>
      <c r="F18">
        <f>'Notes 26-31'!C48</f>
        <v>28</v>
      </c>
      <c r="G18">
        <f>'Notes 26-31'!K84</f>
        <v>0</v>
      </c>
      <c r="I18">
        <f>'Notes 26-31'!M84</f>
        <v>0</v>
      </c>
      <c r="K18">
        <v>10146</v>
      </c>
      <c r="L18">
        <v>2545.21</v>
      </c>
      <c r="M18">
        <f>K18+L18</f>
        <v>12691.21</v>
      </c>
      <c r="N18">
        <f>I18-M18</f>
        <v>-12691.21</v>
      </c>
    </row>
    <row r="19">
      <c r="B19" t="str">
        <v>Total expenses</v>
      </c>
      <c r="G19">
        <f>SUM(G14:G18)</f>
        <v>0</v>
      </c>
      <c r="I19">
        <f>SUM(I14:I18)</f>
        <v>0</v>
      </c>
      <c r="K19">
        <f>SUM(K14:K18)</f>
        <v>16779.510000000002</v>
      </c>
      <c r="L19">
        <f>SUM(L14:L18)</f>
        <v>3879.91</v>
      </c>
      <c r="M19">
        <f>SUM(M14:M18)</f>
        <v>20659.42</v>
      </c>
      <c r="N19">
        <f>SUM(N14:N18)</f>
        <v>-20659.42</v>
      </c>
    </row>
    <row r="20">
      <c r="N20">
        <f>I20-K20</f>
        <v>0</v>
      </c>
    </row>
    <row r="21">
      <c r="B21" t="str">
        <v>Earnings before interest, tax, depreciation and amortisation (EBITDA), exceptional items from continuing operations</v>
      </c>
      <c r="G21">
        <f>G11-G19</f>
        <v>0</v>
      </c>
      <c r="I21">
        <f>I11-I19</f>
        <v>0</v>
      </c>
      <c r="K21">
        <f>K11-K19</f>
        <v>9585.48</v>
      </c>
      <c r="L21">
        <f>L11-L19</f>
        <v>2251.96</v>
      </c>
      <c r="M21">
        <f>M11-M19</f>
        <v>11837.440000000002</v>
      </c>
      <c r="N21">
        <f>N11-N19</f>
        <v>-11837.440000000002</v>
      </c>
    </row>
    <row r="22">
      <c r="N22">
        <f>I22-K22</f>
        <v>0</v>
      </c>
    </row>
    <row r="23">
      <c r="B23" t="str">
        <v>Finance income</v>
      </c>
      <c r="F23">
        <f>'Notes 26-31'!C121</f>
        <v>29</v>
      </c>
      <c r="G23">
        <f>'Notes 26-31'!K134</f>
        <v>0</v>
      </c>
      <c r="I23">
        <f>'Notes 26-31'!M134</f>
        <v>0</v>
      </c>
      <c r="K23">
        <v>2392.79</v>
      </c>
      <c r="L23">
        <v>0.59</v>
      </c>
      <c r="M23">
        <f>K23+L23</f>
        <v>2393.38</v>
      </c>
      <c r="N23">
        <f>I23-M23</f>
        <v>-2393.38</v>
      </c>
    </row>
    <row r="24">
      <c r="B24" t="str">
        <v>Finance costs</v>
      </c>
      <c r="F24">
        <f>'Notes 26-31'!C136</f>
        <v>30</v>
      </c>
      <c r="G24">
        <f>'Notes 26-31'!K154</f>
        <v>0</v>
      </c>
      <c r="I24">
        <f>'Notes 26-31'!M154</f>
        <v>0</v>
      </c>
      <c r="K24">
        <v>15641.88</v>
      </c>
      <c r="L24">
        <v>67.63</v>
      </c>
      <c r="M24">
        <f>K24+L24</f>
        <v>15709.509999999998</v>
      </c>
      <c r="N24">
        <f>I24-M24</f>
        <v>-15709.509999999998</v>
      </c>
    </row>
    <row r="25">
      <c r="B25" t="str">
        <v>Depreciation and amortisation expense</v>
      </c>
      <c r="F25">
        <f>'Notes 26-31'!C156</f>
        <v>31</v>
      </c>
      <c r="G25">
        <f>'Notes 26-31'!K162</f>
        <v>0</v>
      </c>
      <c r="I25">
        <f>'Notes 26-31'!M162</f>
        <v>0</v>
      </c>
      <c r="K25">
        <v>3172.76</v>
      </c>
      <c r="L25">
        <v>0</v>
      </c>
      <c r="M25">
        <f>K25+L25</f>
        <v>3172.76</v>
      </c>
      <c r="N25">
        <f>I25-M25</f>
        <v>-3172.76</v>
      </c>
    </row>
    <row r="26">
      <c r="B26" t="str">
        <v>Profit/(Loss) before exceptional items and tax from continuing operations</v>
      </c>
      <c r="G26">
        <f>G21+G23-G24-G25</f>
        <v>0</v>
      </c>
      <c r="I26">
        <f>I21+I23-I24-I25</f>
        <v>0</v>
      </c>
      <c r="K26">
        <f>K21+K23-K24-K25</f>
        <v>-6836.369999999999</v>
      </c>
      <c r="L26">
        <f>L21+L23-L24-L25</f>
        <v>2184.92</v>
      </c>
      <c r="M26">
        <f>M21+M23-M24-M25</f>
        <v>-4651.449999999995</v>
      </c>
      <c r="N26">
        <f>N21+N23-N24-N25</f>
        <v>4651.449999999995</v>
      </c>
    </row>
    <row r="27">
      <c r="A27" t="str">
        <v>Exceptional items</v>
      </c>
      <c r="B27" t="str">
        <v>Exceptional items</v>
      </c>
      <c r="G27">
        <f>SUMIFS('Summary TB'!E:E,'Summary TB'!B:B,A27)</f>
        <v>0</v>
      </c>
      <c r="I27">
        <f>SUMIFS('Summary TB'!F:F,'Summary TB'!B:B,A27)</f>
        <v>0</v>
      </c>
      <c r="K27">
        <v>-15950.41</v>
      </c>
      <c r="L27">
        <v>0</v>
      </c>
      <c r="M27">
        <f>K27+L27</f>
        <v>-15950.41</v>
      </c>
      <c r="N27">
        <f>I27-M27</f>
        <v>15950.41</v>
      </c>
    </row>
    <row r="28">
      <c r="B28" t="str">
        <v>Profit/(Loss) before tax from continuing operations</v>
      </c>
      <c r="G28">
        <f>G26+G27</f>
        <v>0</v>
      </c>
      <c r="I28">
        <f>I26+I27</f>
        <v>0</v>
      </c>
      <c r="K28">
        <f>K26+K27</f>
        <v>-22786.78</v>
      </c>
      <c r="L28">
        <f>L26+L27</f>
        <v>2184.92</v>
      </c>
      <c r="M28">
        <f>M26+M27</f>
        <v>-20601.859999999993</v>
      </c>
      <c r="N28">
        <f>N26+N27</f>
        <v>20601.859999999993</v>
      </c>
    </row>
    <row r="29">
      <c r="N29">
        <f>I29-K29</f>
        <v>0</v>
      </c>
    </row>
    <row r="30">
      <c r="B30" t="str">
        <v>Tax expense:</v>
      </c>
      <c r="N30">
        <f>I30-K30</f>
        <v>0</v>
      </c>
    </row>
    <row r="31">
      <c r="A31" t="str">
        <v>Current tax expense</v>
      </c>
      <c r="B31" t="str">
        <v>Current tax</v>
      </c>
      <c r="G31">
        <f>SUMIFS('Summary TB'!E:E,'Summary TB'!B:B,A31)</f>
        <v>0</v>
      </c>
      <c r="I31">
        <f>SUMIFS('Summary TB'!F:F,'Summary TB'!B:B,A31)</f>
        <v>0</v>
      </c>
      <c r="N31">
        <f>I31-K31</f>
        <v>0</v>
      </c>
    </row>
    <row r="32">
      <c r="A32" t="str">
        <v>Deferred tax charge/(credit)</v>
      </c>
      <c r="B32" t="str">
        <v>Deferred tax charge/(credit)</v>
      </c>
      <c r="F32">
        <f>'Notes 33 DTA'!B6</f>
        <v>33</v>
      </c>
      <c r="G32">
        <f>SUMIFS('Summary TB'!E:E,'Summary TB'!B:B,A32)+G40</f>
        <v>0</v>
      </c>
      <c r="I32">
        <f>SUMIFS('Summary TB'!F:F,'Summary TB'!B:B,A32)+I40</f>
        <v>0</v>
      </c>
      <c r="K32">
        <v>-7653.75</v>
      </c>
      <c r="N32">
        <f>I32-K32</f>
        <v>7653.75</v>
      </c>
    </row>
    <row r="33">
      <c r="A33" t="str">
        <v>Adjustment of tax relating to earlier years</v>
      </c>
      <c r="B33" t="str">
        <v>Earlier years tax adjustments</v>
      </c>
      <c r="G33">
        <f>SUMIFS('Summary TB'!E:E,'Summary TB'!B:B,A33)</f>
        <v>0</v>
      </c>
      <c r="I33">
        <f>SUMIFS('Summary TB'!F:F,'Summary TB'!B:B,A33)</f>
        <v>0</v>
      </c>
      <c r="N33">
        <f>I33-K33</f>
        <v>0</v>
      </c>
    </row>
    <row r="34">
      <c r="B34" t="str">
        <v>Total tax expense</v>
      </c>
      <c r="G34">
        <f>SUM(G31:G33)</f>
        <v>0</v>
      </c>
      <c r="I34">
        <f>SUM(I31:I33)</f>
        <v>0</v>
      </c>
      <c r="K34">
        <f>SUM(K31:K33)</f>
        <v>-7653.75</v>
      </c>
      <c r="N34">
        <f>I34-K34</f>
        <v>7653.75</v>
      </c>
    </row>
    <row r="35">
      <c r="N35">
        <f>I35-K35</f>
        <v>0</v>
      </c>
    </row>
    <row r="36">
      <c r="B36" t="str">
        <v>Profit/(Loss) for the year from continuing operations</v>
      </c>
      <c r="G36">
        <f>G28-G34</f>
        <v>0</v>
      </c>
      <c r="I36">
        <f>I28-I34</f>
        <v>0</v>
      </c>
      <c r="K36">
        <f>K28-K34</f>
        <v>-15133.029999999999</v>
      </c>
      <c r="N36">
        <f>I36-K36</f>
        <v>15133.029999999999</v>
      </c>
    </row>
    <row r="37">
      <c r="N37">
        <f>I37-K37</f>
        <v>0</v>
      </c>
    </row>
    <row r="38">
      <c r="B38" t="str">
        <v>Profit/(Loss) before tax for the year from discontinued operations</v>
      </c>
      <c r="G38">
        <v>0</v>
      </c>
      <c r="I38">
        <v>0</v>
      </c>
      <c r="K38">
        <v>2185.09</v>
      </c>
      <c r="N38">
        <f>I38-K38</f>
        <v>-2185.09</v>
      </c>
    </row>
    <row r="40">
      <c r="B40" t="str">
        <v>Tax Income/ (expense) of discontinued operations</v>
      </c>
      <c r="G40">
        <f>-G38*34.94%</f>
        <v>0</v>
      </c>
      <c r="I40">
        <f>-I38*34.94%</f>
        <v>0</v>
      </c>
      <c r="K40">
        <v>-763.47</v>
      </c>
      <c r="N40">
        <f>I40-K40</f>
        <v>763.47</v>
      </c>
    </row>
    <row r="42">
      <c r="B42" t="str">
        <v>Profit/(Loss) for the year from discontinued operations</v>
      </c>
      <c r="G42">
        <f>G38+G40</f>
        <v>0</v>
      </c>
      <c r="I42">
        <f>I38+I40</f>
        <v>0</v>
      </c>
      <c r="K42">
        <f>K38+K40</f>
        <v>1421.6200000000001</v>
      </c>
      <c r="N42">
        <f>I42-K42</f>
        <v>-1421.6200000000001</v>
      </c>
    </row>
    <row r="43">
      <c r="N43">
        <f>I43-K43</f>
        <v>0</v>
      </c>
    </row>
    <row r="44">
      <c r="B44" t="str">
        <v>Profit/(Loss) for the year</v>
      </c>
      <c r="G44">
        <f>G36+G42</f>
        <v>0</v>
      </c>
      <c r="I44">
        <f>I36+I42</f>
        <v>0</v>
      </c>
      <c r="K44">
        <f>K36+K42</f>
        <v>-13711.409999999998</v>
      </c>
      <c r="N44">
        <f>I44-K44</f>
        <v>13711.409999999998</v>
      </c>
    </row>
    <row r="45">
      <c r="N45">
        <f>I45-K45</f>
        <v>0</v>
      </c>
    </row>
    <row r="46">
      <c r="B46" t="str">
        <v>Other Comprehensive Income</v>
      </c>
      <c r="N46">
        <f>I46-K46</f>
        <v>0</v>
      </c>
    </row>
    <row r="47">
      <c r="B47" t="str">
        <v>Other comprehensive income not to be reclassified to profit or loss in subsequent years:</v>
      </c>
      <c r="N47">
        <f>I47-K47</f>
        <v>0</v>
      </c>
    </row>
    <row r="48">
      <c r="A48" t="str">
        <v>Remeasurement gain/(loss) on the defined benefit plan</v>
      </c>
      <c r="B48" t="str">
        <v>Re-measurement gain/(losses) on defined benefit obligations</v>
      </c>
      <c r="G48">
        <f>SUMIFS('Summary TB'!E:E,'Summary TB'!B:B,A48)*-1</f>
        <v>0</v>
      </c>
      <c r="I48">
        <f>SUMIFS('Summary TB'!F:F,'Summary TB'!B:B,A48)*-1</f>
        <v>0</v>
      </c>
      <c r="K48">
        <v>132.45</v>
      </c>
      <c r="N48">
        <f>I48-K48</f>
        <v>-132.45</v>
      </c>
    </row>
    <row r="49">
      <c r="A49" t="str">
        <v>Income tax impact on Re-measurement gain/(losses) on defined benefit obligations</v>
      </c>
      <c r="B49" t="str">
        <v>Income tax impact</v>
      </c>
      <c r="G49">
        <f>SUMIFS('Summary TB'!E:E,'Summary TB'!B:B,A49)</f>
        <v>0</v>
      </c>
      <c r="I49">
        <f>SUMIFS('Summary TB'!F:F,'Summary TB'!B:B,A49)</f>
        <v>0</v>
      </c>
      <c r="K49">
        <v>-46.28</v>
      </c>
      <c r="N49">
        <f>I49-K49</f>
        <v>46.28</v>
      </c>
    </row>
    <row r="50">
      <c r="B50" t="str">
        <v>Other comprehensive income for the year (net of tax)</v>
      </c>
      <c r="G50">
        <f>G48+G49</f>
        <v>0</v>
      </c>
      <c r="I50">
        <f>I48+I49</f>
        <v>0</v>
      </c>
      <c r="K50">
        <f>K48+K49</f>
        <v>86.16999999999999</v>
      </c>
      <c r="N50">
        <f>I50-K50</f>
        <v>-86.16999999999999</v>
      </c>
    </row>
    <row r="52">
      <c r="B52" t="str">
        <v>Total comprehensive income for the year</v>
      </c>
      <c r="G52">
        <f>G44+G50</f>
        <v>0</v>
      </c>
      <c r="I52">
        <f>I44+I50</f>
        <v>0</v>
      </c>
      <c r="K52">
        <f>K44+K50</f>
        <v>-13625.239999999998</v>
      </c>
      <c r="N52">
        <f>I52-K52</f>
        <v>13625.239999999998</v>
      </c>
    </row>
    <row r="54">
      <c r="B54" t="str">
        <v>Earnings per share from continuing operations (face value of ₹ 10/- each):</v>
      </c>
      <c r="K54">
        <f>K29</f>
        <v>0</v>
      </c>
    </row>
    <row r="55">
      <c r="B55" t="str">
        <v>(a) Basic Earning per share</v>
      </c>
      <c r="F55">
        <f>'Notes 32 EPS'!B19</f>
        <v>32</v>
      </c>
      <c r="G55" t="e">
        <f>'Notes 32 EPS'!H35</f>
        <v>#DIV/0!</v>
      </c>
      <c r="I55" t="e">
        <f>'Notes 32 EPS'!J35</f>
        <v>#DIV/0!</v>
      </c>
      <c r="K55" t="e">
        <f>#REF!</f>
        <v>#REF!</v>
      </c>
    </row>
    <row r="56">
      <c r="B56" t="str">
        <v>(b) Diluted Earning per share</v>
      </c>
      <c r="F56">
        <f>'Notes 32 EPS'!B19</f>
        <v>32</v>
      </c>
      <c r="G56" t="e">
        <f>'Notes 32 EPS'!H36</f>
        <v>#DIV/0!</v>
      </c>
      <c r="I56" t="e">
        <f>'Notes 32 EPS'!J36</f>
        <v>#DIV/0!</v>
      </c>
      <c r="K56" t="e">
        <f>K53+K54-K55</f>
        <v>#REF!</v>
      </c>
    </row>
    <row r="58">
      <c r="B58" t="str">
        <v>Earnings/(Loss) per share from discontinuing operations (fave value of ₹ 10/- each):</v>
      </c>
    </row>
    <row r="59">
      <c r="B59" t="str">
        <v>(a) Basic Earning per share</v>
      </c>
      <c r="F59">
        <f>'Notes 32 EPS'!B19</f>
        <v>32</v>
      </c>
      <c r="G59">
        <f>'Notes 32 EPS'!H39</f>
        <v>0</v>
      </c>
      <c r="I59">
        <f>'Notes 32 EPS'!J39</f>
        <v>0</v>
      </c>
    </row>
    <row r="60">
      <c r="B60" t="str">
        <v>(b) Diluted Earning per share</v>
      </c>
      <c r="F60">
        <f>'Notes 32 EPS'!B19</f>
        <v>32</v>
      </c>
      <c r="G60">
        <f>'Notes 32 EPS'!H40</f>
        <v>0</v>
      </c>
      <c r="I60">
        <f>'Notes 32 EPS'!J40</f>
        <v>0</v>
      </c>
    </row>
    <row r="62">
      <c r="B62" t="str">
        <v>Earnings/(Loss) per share from continuing and discontinuing operations (face value of ₹ 10/- each):</v>
      </c>
    </row>
    <row r="63">
      <c r="B63" t="str">
        <v>(a) Basic Earning per share</v>
      </c>
      <c r="F63">
        <f>'Notes 32 EPS'!B19</f>
        <v>32</v>
      </c>
      <c r="G63">
        <f>'Notes 32 EPS'!H43</f>
        <v>0</v>
      </c>
      <c r="I63">
        <f>'Notes 32 EPS'!J43</f>
        <v>0</v>
      </c>
    </row>
    <row r="64">
      <c r="B64" t="str">
        <v>(b) Diluted Earning per share</v>
      </c>
      <c r="F64">
        <f>'Notes 32 EPS'!B19</f>
        <v>32</v>
      </c>
      <c r="G64">
        <f>'Notes 32 EPS'!H44</f>
        <v>0</v>
      </c>
      <c r="I64">
        <f>'Notes 32 EPS'!J44</f>
        <v>0</v>
      </c>
    </row>
    <row r="67">
      <c r="B67" t="str">
        <v>Significant accounting policies</v>
      </c>
      <c r="F67">
        <f>'Policies-Old'!B9</f>
        <v>2</v>
      </c>
    </row>
    <row r="68">
      <c r="B68" t="str">
        <f>"The accompanying notes form an integral part of these "&amp;'Company Information'!B9&amp;" financial statements."</f>
        <v>The accompanying notes form an integral part of these Standalone financial statements.</v>
      </c>
    </row>
    <row r="70">
      <c r="B70" t="str">
        <v>As per our report of even date</v>
      </c>
    </row>
    <row r="72">
      <c r="B72" t="str">
        <f>'Company Information'!B34</f>
        <v>For Walker Chandiok &amp; Co LLP</v>
      </c>
      <c r="F72" t="str">
        <v>For and on behalf of the Board of Directors of</v>
      </c>
    </row>
    <row r="73">
      <c r="B73" t="str">
        <v>Chartered Accountants</v>
      </c>
      <c r="F73" t="str">
        <f>'Company Information'!B5</f>
        <v>Bharat Hotels Limited</v>
      </c>
    </row>
    <row r="74">
      <c r="B74" t="str">
        <f>"ICAI Firm Registration Number - "&amp;'Company Information'!B35</f>
        <v>ICAI Firm Registration Number - 001076N/N500013</v>
      </c>
    </row>
    <row r="79">
      <c r="B79" t="str">
        <f>'Company Information'!B36</f>
        <v>per Rohit Arora</v>
      </c>
      <c r="F79" t="str">
        <f>'Company Information'!B51</f>
        <v>Dr. Jyotsna Suri</v>
      </c>
      <c r="I79" t="str">
        <f>'Company Information'!B57</f>
        <v>Divya Suri Singh</v>
      </c>
    </row>
    <row r="80">
      <c r="B80" t="str">
        <f>'Company Information'!B37</f>
        <v>Partner</v>
      </c>
      <c r="F80" t="str">
        <f>'Company Information'!B52</f>
        <v>Chairperson and Managing Director</v>
      </c>
      <c r="I80" t="str">
        <f>'Company Information'!B58</f>
        <v>Executive Director</v>
      </c>
    </row>
    <row r="81">
      <c r="B81" t="str">
        <f>"Membership Number - "&amp;'Company Information'!B38</f>
        <v>Membership Number - 504774</v>
      </c>
      <c r="F81" t="str">
        <f>"DIN - "&amp;'Company Information'!B53</f>
        <v>DIN - 00004603</v>
      </c>
      <c r="I81" t="str">
        <f>"DIN - "&amp;'Company Information'!B59</f>
        <v>DIN - 00004559</v>
      </c>
    </row>
    <row r="86">
      <c r="F86" t="str">
        <f>'Company Information'!B63</f>
        <v>Amit Gupta</v>
      </c>
      <c r="I86" t="str">
        <f>'Company Information'!B69</f>
        <v>Himanshu Pandey</v>
      </c>
    </row>
    <row r="87">
      <c r="F87" t="str">
        <f>'Company Information'!B64</f>
        <v>Chief Financial Officer</v>
      </c>
      <c r="I87" t="str">
        <f>'Company Information'!B70</f>
        <v>Company Secretary and Head-Legal</v>
      </c>
    </row>
    <row r="88">
      <c r="I88" t="str">
        <f>'Company Information'!B71</f>
        <v>ACS: A13531</v>
      </c>
    </row>
    <row r="91">
      <c r="B91" t="str">
        <f>"Place: "&amp;'Company Information'!B39</f>
        <v>Place: New Delhi</v>
      </c>
    </row>
    <row r="92">
      <c r="B92" t="str">
        <f>"Date: "&amp;'Company Information'!B40</f>
        <v xml:space="preserve">Date: </v>
      </c>
    </row>
  </sheetData>
  <pageMargins left="0.7" right="0.7" top="0.75" bottom="0.75" header="0.3" footer="0.3"/>
  <ignoredErrors>
    <ignoredError numberStoredAsText="1" sqref="A1:W92"/>
  </ignoredErrors>
</worksheet>
</file>

<file path=xl/worksheets/sheet5.xml><?xml version="1.0" encoding="utf-8"?>
<worksheet xmlns="http://schemas.openxmlformats.org/spreadsheetml/2006/main" xmlns:r="http://schemas.openxmlformats.org/officeDocument/2006/relationships">
  <dimension ref="A1:AD59"/>
  <sheetViews>
    <sheetView workbookViewId="0" rightToLeft="0"/>
  </sheetViews>
  <sheetData>
    <row r="1">
      <c r="G1" t="str">
        <v>Retained Earnings</v>
      </c>
      <c r="H1" t="str">
        <v>General reserve</v>
      </c>
      <c r="I1" t="str">
        <v>Security premium</v>
      </c>
      <c r="J1" t="str">
        <v>Capital reserves</v>
      </c>
      <c r="K1" t="str">
        <v>Share based payments reserve</v>
      </c>
      <c r="L1" t="str">
        <v>Equity component of preference shares</v>
      </c>
    </row>
    <row r="2">
      <c r="L2" t="str">
        <v>9020NCNFOEECPS00</v>
      </c>
    </row>
    <row r="5">
      <c r="B5" t="str">
        <f>'Balance Sheet'!B2</f>
        <v>Bharat Hotels Limited</v>
      </c>
    </row>
    <row r="6">
      <c r="B6" t="str">
        <f>IF('Company Information'!B9='Inputs for Dropdown'!B3,'Inputs for Dropdown'!B12&amp;TEXT('Company Information'!B23,"mmmm d, yyy"),IF('Company Information'!B9='Inputs for Dropdown'!B4,"Standalone"&amp;" "&amp;'Inputs for Dropdown'!B12&amp;TEXT('Company Information'!B23,"mmmm d, yyy"),IF('Company Information'!B9='Inputs for Dropdown'!B5,"Consolidated"&amp;" "&amp;'Inputs for Dropdown'!B12&amp;TEXT('Company Information'!B23,"mmmm d, yyy"),IF('Company Information'!B9='Inputs for Dropdown'!B6,"Special Purpose"&amp;" "&amp;'Inputs for Dropdown'!B12&amp;TEXT('Company Information'!B23,"mmmm d, yyy"),IF('Company Information'!B9='Inputs for Dropdown'!B7,'Inputs for Dropdown'!B12&amp;TEXT('Company Information'!B23,"mmmm d, yyy"))))))</f>
        <v>Standalone Statement of Changes in Equity for the nine months period ended March 31, 2022</v>
      </c>
    </row>
    <row r="7">
      <c r="B7" t="str">
        <f>'Profit &amp; Loss Statement'!B4</f>
        <v>All amounts are in INR unless otherwise stated</v>
      </c>
    </row>
    <row r="10">
      <c r="B10" t="str">
        <v>(A) EQUITY SHARE CAPITAL</v>
      </c>
    </row>
    <row r="11">
      <c r="B11" t="str">
        <v>Particulars</v>
      </c>
      <c r="G11" t="str">
        <v>Numbers</v>
      </c>
      <c r="H11" t="str">
        <v>Amounts</v>
      </c>
    </row>
    <row r="12">
      <c r="B12" t="str">
        <f>"As at "&amp;TEXT('Company Information'!B27+1,"mmmm d, yyy")</f>
        <v>As at April 1, 2020</v>
      </c>
      <c r="G12">
        <f>'Notes 15-17'!H33</f>
        <v>0</v>
      </c>
      <c r="H12">
        <f>'Notes 15-17'!I33</f>
        <v>0</v>
      </c>
    </row>
    <row r="13">
      <c r="B13" t="str">
        <f>"Change in equity share capital during the Year (refer note "&amp;'Notes 15-17'!B10&amp;")"</f>
        <v>Change in equity share capital during the Year (refer note 16)</v>
      </c>
      <c r="G13">
        <f>'Notes 15-17'!H34</f>
        <v>0</v>
      </c>
      <c r="H13">
        <f>'Notes 15-17'!I34</f>
        <v>0</v>
      </c>
    </row>
    <row r="14">
      <c r="B14" t="str">
        <f>"As at "&amp;TEXT('Company Information'!B26,"mmmm dd, yyy")</f>
        <v>As at March 31, 2021</v>
      </c>
      <c r="G14">
        <f>G12+G13</f>
        <v>0</v>
      </c>
      <c r="H14">
        <f>H12+H13</f>
        <v>0</v>
      </c>
    </row>
    <row r="15">
      <c r="B15" t="str">
        <f>"Change in equity share capital during the Year (refer note "&amp;'Notes 15-17'!B10&amp;")"</f>
        <v>Change in equity share capital during the Year (refer note 16)</v>
      </c>
      <c r="G15">
        <f>'Notes 15-17'!H36</f>
        <v>0</v>
      </c>
      <c r="H15">
        <f>'Notes 15-17'!I36</f>
        <v>0</v>
      </c>
    </row>
    <row r="16">
      <c r="B16" t="str">
        <f>"As at "&amp;TEXT('Company Information'!B23,"mmmm dd, yyy")</f>
        <v>As at March 31, 2022</v>
      </c>
      <c r="G16">
        <f>G14+G15</f>
        <v>0</v>
      </c>
      <c r="H16">
        <f>H14+H15</f>
        <v>0</v>
      </c>
    </row>
    <row r="18">
      <c r="B18" t="str">
        <v>(B) OTHER EQUITY</v>
      </c>
    </row>
    <row r="19">
      <c r="B19" t="str">
        <v>Particulars</v>
      </c>
      <c r="G19" t="str">
        <v>Reserves and Surplus</v>
      </c>
      <c r="L19" t="str">
        <f>'Notes 15-17'!C82</f>
        <v>Equity component of financial instruments</v>
      </c>
      <c r="M19" t="str">
        <v>Total</v>
      </c>
    </row>
    <row r="20">
      <c r="G20" t="str">
        <f>'Notes 15-17'!C79</f>
        <v>Retained earnings</v>
      </c>
      <c r="H20" t="str">
        <f>'Notes 15-17'!C80</f>
        <v>General Reserve</v>
      </c>
      <c r="I20" t="str">
        <f>'Notes 15-17'!C81</f>
        <v>Security Premium</v>
      </c>
      <c r="J20" t="str">
        <f>'Notes 15-17'!C84</f>
        <v>Capital Reserve</v>
      </c>
      <c r="K20" t="str">
        <f>'Notes 15-17'!C83</f>
        <v>Share based payment reserve</v>
      </c>
    </row>
    <row r="21">
      <c r="B21" t="str">
        <f>B12</f>
        <v>As at April 1, 2020</v>
      </c>
      <c r="G21">
        <f>SUMIFS('Summary TB'!$G:$G,'Summary TB'!$B:$B,SOCIE!G1)*-1</f>
        <v>0</v>
      </c>
      <c r="H21">
        <f>SUMIFS('Summary TB'!$G:$G,'Summary TB'!$B:$B,SOCIE!H1)*-1</f>
        <v>0</v>
      </c>
      <c r="I21">
        <f>SUMIFS('Summary TB'!$G:$G,'Summary TB'!$B:$B,SOCIE!I1)*-1</f>
        <v>0</v>
      </c>
      <c r="J21">
        <f>SUMIFS('Summary TB'!$G:$G,'Summary TB'!$B:$B,SOCIE!J1)*-1</f>
        <v>0</v>
      </c>
      <c r="K21">
        <f>SUMIFS('Summary TB'!$G:$G,'Summary TB'!$B:$B,SOCIE!K1)*-1</f>
        <v>0</v>
      </c>
      <c r="L21">
        <f>SUMIFS('Summary TB'!$G:$G,'Summary TB'!$B:$B,SOCIE!L1)*-1</f>
        <v>0</v>
      </c>
      <c r="M21">
        <f>SUM(G21:L21)</f>
        <v>0</v>
      </c>
    </row>
    <row r="22">
      <c r="B22" t="str">
        <v xml:space="preserve">Changes during the year </v>
      </c>
      <c r="G22">
        <f>SUMIFS('Summary TB'!$F:$F,'Summary TB'!$B:$B,SOCIE!G1)</f>
        <v>0</v>
      </c>
      <c r="H22">
        <v>0</v>
      </c>
      <c r="I22">
        <v>0</v>
      </c>
      <c r="J22">
        <v>0</v>
      </c>
      <c r="K22">
        <v>0</v>
      </c>
      <c r="L22">
        <f>SUMIFS('Summary OI'!G:G,'Summary TB'!F:F,SOCIE!L2)</f>
        <v>0</v>
      </c>
      <c r="M22">
        <f>SUM(G22:L22)</f>
        <v>0</v>
      </c>
    </row>
    <row r="23">
      <c r="B23" t="str">
        <v>Profit/(Loss) for the period/year</v>
      </c>
      <c r="G23">
        <f>'Profit &amp; Loss Statement'!I44</f>
        <v>0</v>
      </c>
      <c r="H23">
        <v>0</v>
      </c>
      <c r="I23">
        <v>0</v>
      </c>
      <c r="J23">
        <v>0</v>
      </c>
      <c r="K23">
        <v>0</v>
      </c>
      <c r="L23">
        <v>0</v>
      </c>
      <c r="M23">
        <f>SUM(G23:L23)</f>
        <v>0</v>
      </c>
    </row>
    <row r="24">
      <c r="B24" t="str">
        <v>Other comprehensive income/(loss) for the year</v>
      </c>
      <c r="G24">
        <f>'Profit &amp; Loss Statement'!I50</f>
        <v>0</v>
      </c>
      <c r="H24">
        <v>0</v>
      </c>
      <c r="I24">
        <v>0</v>
      </c>
      <c r="J24">
        <v>0</v>
      </c>
      <c r="K24">
        <v>0</v>
      </c>
      <c r="L24">
        <v>0</v>
      </c>
      <c r="M24">
        <f>SUM(G24:L24)</f>
        <v>0</v>
      </c>
    </row>
    <row r="25">
      <c r="B25" t="str">
        <f>B14</f>
        <v>As at March 31, 2021</v>
      </c>
      <c r="G25">
        <f>SUM(G21:G24)</f>
        <v>0</v>
      </c>
      <c r="H25">
        <f>SUM(H21:H24)</f>
        <v>0</v>
      </c>
      <c r="I25">
        <f>SUM(I21:I24)</f>
        <v>0</v>
      </c>
      <c r="J25">
        <f>SUM(J21:J24)</f>
        <v>0</v>
      </c>
      <c r="K25">
        <f>SUM(K21:K24)</f>
        <v>0</v>
      </c>
      <c r="L25">
        <f>SUM(L21:L24)</f>
        <v>0</v>
      </c>
      <c r="M25">
        <f>SUM(M21:M24)</f>
        <v>0</v>
      </c>
    </row>
    <row r="26">
      <c r="B26" t="str">
        <v>Changes during the year</v>
      </c>
      <c r="G26">
        <f>SUMIFS('Summary TB'!$E:$E,'Summary TB'!$B:$B,SOCIE!G1)</f>
        <v>0</v>
      </c>
      <c r="H26">
        <v>0</v>
      </c>
      <c r="I26">
        <v>0</v>
      </c>
      <c r="J26">
        <v>0</v>
      </c>
      <c r="K26">
        <v>0</v>
      </c>
      <c r="L26">
        <v>0</v>
      </c>
      <c r="M26">
        <f>SUM(G26:L26)</f>
        <v>0</v>
      </c>
    </row>
    <row r="27">
      <c r="B27" t="str">
        <v>Profit/(Loss) for the period/year</v>
      </c>
      <c r="G27">
        <f>'Profit &amp; Loss Statement'!G44</f>
        <v>0</v>
      </c>
      <c r="H27">
        <v>0</v>
      </c>
      <c r="I27">
        <v>0</v>
      </c>
      <c r="J27">
        <v>0</v>
      </c>
      <c r="K27">
        <v>0</v>
      </c>
      <c r="L27">
        <v>0</v>
      </c>
      <c r="M27">
        <f>SUM(G27:L27)</f>
        <v>0</v>
      </c>
    </row>
    <row r="28">
      <c r="B28" t="str">
        <v>Other comprehensive income/(loss) for the year</v>
      </c>
      <c r="G28">
        <f>'Profit &amp; Loss Statement'!G50</f>
        <v>0</v>
      </c>
      <c r="H28">
        <v>0</v>
      </c>
      <c r="I28">
        <v>0</v>
      </c>
      <c r="J28">
        <v>0</v>
      </c>
      <c r="K28">
        <v>0</v>
      </c>
      <c r="L28">
        <v>0</v>
      </c>
      <c r="M28">
        <f>SUM(G28:L28)</f>
        <v>0</v>
      </c>
    </row>
    <row r="29">
      <c r="B29" t="str">
        <f>B16</f>
        <v>As at March 31, 2022</v>
      </c>
      <c r="G29">
        <f>SUM(G25:G28)</f>
        <v>0</v>
      </c>
      <c r="H29">
        <f>SUM(H25:H28)</f>
        <v>0</v>
      </c>
      <c r="I29">
        <f>SUM(I25:I28)</f>
        <v>0</v>
      </c>
      <c r="J29">
        <f>SUM(J25:J28)</f>
        <v>0</v>
      </c>
      <c r="K29">
        <f>SUM(K25:K28)</f>
        <v>0</v>
      </c>
      <c r="L29">
        <f>SUM(L25:L28)</f>
        <v>0</v>
      </c>
      <c r="M29">
        <f>SUM(M25:M28)</f>
        <v>0</v>
      </c>
    </row>
    <row r="31">
      <c r="B31" t="str">
        <v>Significant accounting policies</v>
      </c>
      <c r="H31">
        <f>'Policies-Old'!B9</f>
        <v>2</v>
      </c>
    </row>
    <row r="32">
      <c r="B32" t="str">
        <v>The accompanying notes form an integral part of the standalone financial statements.</v>
      </c>
    </row>
    <row r="34">
      <c r="B34" t="str">
        <v>As per our report of even date</v>
      </c>
    </row>
    <row r="36">
      <c r="B36" t="str">
        <f>'Company Information'!B34</f>
        <v>For Walker Chandiok &amp; Co LLP</v>
      </c>
      <c r="F36" t="str">
        <v>For and on behalf of the Board of Directors of</v>
      </c>
    </row>
    <row r="37">
      <c r="B37" t="str">
        <v>Chartered Accountants</v>
      </c>
      <c r="F37" t="str">
        <f>'Company Information'!B5</f>
        <v>Bharat Hotels Limited</v>
      </c>
    </row>
    <row r="38">
      <c r="B38" t="str">
        <f>"ICAI Firm Registration Number - "&amp;'Company Information'!B35</f>
        <v>ICAI Firm Registration Number - 001076N/N500013</v>
      </c>
    </row>
    <row r="43">
      <c r="B43" t="str">
        <f>'Company Information'!B36</f>
        <v>per Rohit Arora</v>
      </c>
      <c r="F43" t="str">
        <f>'Company Information'!B51</f>
        <v>Dr. Jyotsna Suri</v>
      </c>
      <c r="J43" t="str">
        <f>'Company Information'!B57</f>
        <v>Divya Suri Singh</v>
      </c>
    </row>
    <row r="44">
      <c r="B44" t="str">
        <f>'Company Information'!B37</f>
        <v>Partner</v>
      </c>
      <c r="F44" t="str">
        <f>'Company Information'!B52</f>
        <v>Chairperson and Managing Director</v>
      </c>
      <c r="J44" t="str">
        <f>'Company Information'!B58</f>
        <v>Executive Director</v>
      </c>
    </row>
    <row r="45">
      <c r="B45" t="str">
        <f>"Membership Number - "&amp;'Company Information'!B38</f>
        <v>Membership Number - 504774</v>
      </c>
      <c r="F45" t="str">
        <f>"DIN - "&amp;'Company Information'!B53</f>
        <v>DIN - 00004603</v>
      </c>
      <c r="J45" t="str">
        <f>"DIN - "&amp;'Company Information'!B59</f>
        <v>DIN - 00004559</v>
      </c>
    </row>
    <row r="46">
      <c r="F46" t="str">
        <f>"Place: "&amp;'Company Information'!B54</f>
        <v>Place: New Delhi</v>
      </c>
      <c r="J46" t="str">
        <f>"Place: "&amp;'Company Information'!B60</f>
        <v>Place: New Delhi</v>
      </c>
    </row>
    <row r="47">
      <c r="F47" t="str">
        <f>"Date: "&amp;'Company Information'!B55</f>
        <v>Date: 0</v>
      </c>
      <c r="J47" t="str">
        <f>"Date: "&amp;'Company Information'!B61</f>
        <v>Date: 0</v>
      </c>
    </row>
    <row r="52">
      <c r="F52" t="str">
        <f>'Company Information'!B63</f>
        <v>Amit Gupta</v>
      </c>
      <c r="J52" t="str">
        <f>'Company Information'!B69</f>
        <v>Himanshu Pandey</v>
      </c>
    </row>
    <row r="53">
      <c r="F53" t="str">
        <f>'Company Information'!B64</f>
        <v>Chief Financial Officer</v>
      </c>
      <c r="J53" t="str">
        <f>'Company Information'!B70</f>
        <v>Company Secretary and Head-Legal</v>
      </c>
    </row>
    <row r="54">
      <c r="J54" t="str">
        <f>'Company Information'!B71</f>
        <v>ACS: A13531</v>
      </c>
    </row>
    <row r="56">
      <c r="B56" t="str">
        <f>"Place: "&amp;'Company Information'!B39</f>
        <v>Place: New Delhi</v>
      </c>
    </row>
    <row r="57">
      <c r="B57" t="str">
        <f>"Date: "&amp;'Company Information'!B40</f>
        <v xml:space="preserve">Date: </v>
      </c>
    </row>
    <row r="59">
      <c r="H59">
        <f>H29-H27-H28-H25</f>
        <v>0</v>
      </c>
      <c r="I59">
        <f>I29-I27-I28-I25</f>
        <v>0</v>
      </c>
      <c r="L59">
        <f>L29-L27-L28-L25</f>
        <v>0</v>
      </c>
      <c r="M59">
        <f>M29-M27-M28-M25</f>
        <v>0</v>
      </c>
    </row>
  </sheetData>
  <mergeCells count="12">
    <mergeCell ref="B19:B20"/>
    <mergeCell ref="G19:K19"/>
    <mergeCell ref="L19:L20"/>
    <mergeCell ref="M19:M20"/>
    <mergeCell ref="J52:K52"/>
    <mergeCell ref="J53:K53"/>
    <mergeCell ref="J54:K54"/>
    <mergeCell ref="J46:K46"/>
    <mergeCell ref="J47:K47"/>
    <mergeCell ref="J43:K43"/>
    <mergeCell ref="J44:K44"/>
    <mergeCell ref="J45:K45"/>
  </mergeCells>
  <pageMargins left="0.7" right="0.7" top="0.75" bottom="0.75" header="0.3" footer="0.3"/>
  <ignoredErrors>
    <ignoredError numberStoredAsText="1" sqref="A1:AD59"/>
  </ignoredErrors>
</worksheet>
</file>

<file path=xl/worksheets/sheet6.xml><?xml version="1.0" encoding="utf-8"?>
<worksheet xmlns="http://schemas.openxmlformats.org/spreadsheetml/2006/main" xmlns:r="http://schemas.openxmlformats.org/officeDocument/2006/relationships">
  <dimension ref="A1:G203"/>
  <sheetViews>
    <sheetView workbookViewId="0" rightToLeft="0"/>
  </sheetViews>
  <sheetData>
    <row r="1">
      <c r="A1" t="str">
        <f>'Balance Sheet'!B2</f>
        <v>Bharat Hotels Limited</v>
      </c>
    </row>
    <row r="2">
      <c r="A2" t="str">
        <f>IF('Company Information'!B9='Inputs for Dropdown'!B3,"Notes to"&amp;" "&amp;'Inputs for Dropdown'!B14&amp;TEXT('Company Information'!B23,"mmmm dd, yyy"),IF('Company Information'!B9='Inputs for Dropdown'!B4,"Notes to"&amp;" "&amp;"Standalone"&amp;" "&amp;'Inputs for Dropdown'!B14&amp;TEXT('Company Information'!B23,"mmmm dd, yyy"),IF('Company Information'!B9='Inputs for Dropdown'!B5,"Notes to"&amp;" "&amp;"Consolidated"&amp;" "&amp;'Inputs for Dropdown'!B14&amp;TEXT('Company Information'!B23,"mmmm dd, yyy"),IF('Company Information'!B9='Inputs for Dropdown'!B6,"Notes to"&amp;" "&amp;"Special Purpose"&amp;" "&amp;'Inputs for Dropdown'!B14&amp;TEXT('Company Information'!B23,"mmmm dd, yyy"),IF('Company Information'!B9='Inputs for Dropdown'!B7,"Notes to"&amp;" "&amp;'Inputs for Dropdown'!B14&amp;TEXT('Company Information'!B23,"mmmm dd, yyy"))))))</f>
        <v>Notes to Standalone Financial Statements for the nine months period ended March 31, 2022</v>
      </c>
    </row>
    <row r="3">
      <c r="A3" t="str">
        <f>'Balance Sheet'!B4</f>
        <v>All amounts are in INR unless otherwise stated</v>
      </c>
    </row>
    <row r="6">
      <c r="A6" t="str">
        <v>Note : 1</v>
      </c>
    </row>
    <row r="8" xml:space="preserve">
      <c r="A8" t="str" xml:space="preserve">
        <v xml:space="preserve">i) Corporate Information_x000d_
_x000d_
Bharat Hotels Limited (‘the Company’) is a public company domiciled in India and incorporated under the provisions of the Companies Act, 1956. The Company is engaged in the business of hospitality services. The Company has its principal place of business located at Barakhamba Lane, New Delhi -110001._x000d_
_x000d_
The standalone financial statements were authorised for issue in accordance with a resolution of the directors on 24 September 2022._x000d_
</v>
      </c>
    </row>
    <row r="9" xml:space="preserve">
      <c r="A9" t="str" xml:space="preserve">
        <v xml:space="preserve">ii) Basis of Preparation_x000d_
_x000d_
The standalone financial statements have been prepared by the management in accordance with Indian Accounting Standards (‘Ind AS’) as notified by Ministry of Corporate Affairs pursuant to Section 133 of the Companies Act, 2013 (the ‘Act’) read with Rule 3 of the Companies (Indian Accounting Standards) Rules, 2015 as amended from time to time._x000d_
_x000d_
These standalone financial statements have been prepared for the Company as a going concern basis using historical cost convention and on an accrual method of accounting, except for the following assets and liabilities which have been measured at fair value / amortised cost:_x000d_
_x000d_
• Certain financial assets and liabilities measured at fair value (refer accounting policy regarding financial instruments), and_x000d_
_x000d_
• Property, plant and equipment and intangible assets have been carried at deemed cost (which includes revalued amount of land and building at certain locations) on the date of transition using the optional exemption allowed under Ind AS 101._x000d_
_x000d_
The standalone financial statements are presented in Indian National Rupees (Rs.), which is the Company’s presentation currency as well as the functional currency for all its operations and all financial information are presented in Rs. in lacs, unless stated otherwise._x000d_
</v>
      </c>
    </row>
    <row r="11" xml:space="preserve">
      <c r="A11" t="str" xml:space="preserve">
        <v xml:space="preserve">iii) Significant Accounting Policies_x000d_
_x000d_
a) Current versus non-current classification_x000d_
_x000d_
The Company presents assets and liabilities in the standalone balance sheet based on current/ non-current classification. An asset is treated as current when it is:_x000d_
_x000d_
• Expected to be realised or intended to be sold or consumed in normal operating cycle*_x000d_
• Held primarily for the purpose of trading_x000d_
• Expected to be realised within twelve months after the reporting period, or_x000d_
• Cash or cash equivalent unless restricted from being exchanged or used to settle a liability for at least twelve months after the reporting period _x000d_
_x000d_
All other assets are classified as non-current. _x000d_
_x000d_
</v>
      </c>
    </row>
    <row r="12" xml:space="preserve">
      <c r="A12" t="str" xml:space="preserve">
        <v xml:space="preserve">A liability is current when:_x000d_
_x000d_
• It is expected to be settled in normal operating cycle*_x000d_
• It is held primarily for the purpose of trading_x000d_
• It is due to be settled within twelve months after the reporting period, or _x000d_
• There is no unconditional right to defer the settlement of the liability for at least twelve months after the reporting period_x000d_
_x000d_
The Company classifies all other liabilities as non-current._x000d_
_x000d_
Deferred tax assets and liabilities are classified as non-current assets and liabilities._x000d_
_x000d_
*The operating cycle is the time between the acquisition of assets for processing and their realisation in cash and cash equivalents. The Company has identified twelve months as its operating cycle.</v>
      </c>
    </row>
    <row r="13" xml:space="preserve">
      <c r="A13" t="str" xml:space="preserve">
        <v xml:space="preserve">b) Property, plant and equipment_x000d_
_x000d_
Recognition and initial measurement_x000d_
Property plant and equipment is stated at cost, net of accumulated depreciation and accumulated impairment losses, if any. Such cost includes the cost of replacing part of the plant and equipment and borrowing costs for long-term construction projects if the recognition criteria are met. When significant parts of plant and equipment are required to be replaced at intervals, the Company depreciates them separately based on their specific useful lives. Likewise, when a major inspection is performed, its cost is recognised in the carrying amount of the plant and equipment as a replacement if the recognition criteria are satisfied. All other repair and maintenance costs are recognised in Statement of profit and loss as incurred. The present value of the expected cost for the decommissioning of an asset after its use is included in the cost of the respective asset if the recognition criteria for a provision are met. _x000d_
_x000d_
Subsequent measurement (depreciation and useful lives)_x000d_
Depreciation on property, plant and equipment is provided on the straight-line method using the rates arrived on the basis of the useful life which coincides with the useful life prescribed under Schedule II of the Companies Act, 2013, except for furniture and fixtures and some items of plant and machinery in which useful lives are different from those prescribed under Schedule II of the Companies Act, 2013. In respect of these furniture and fixtures and some items of plant and machinery, the management believes that these estimated useful lives are realistic and reflect fair approximation of the period over which the assets are likely to be used. The identified components are depreciated over their useful lives; the remaining asset is depreciated over the life of the principal asset. Leasehold buildings are amortised on a straight-line basis over the unexpired period of lease or useful life, whichever is lower.</v>
      </c>
    </row>
    <row r="15">
      <c r="A15" t="str">
        <v>Tangible assets</v>
      </c>
      <c r="F15" t="str">
        <v>Useful life as per the Schedule II (years)</v>
      </c>
      <c r="G15" t="str">
        <v>Useful economic lives estimated by the management (years)</v>
      </c>
    </row>
    <row r="16">
      <c r="A16" t="str">
        <v>Freehold building</v>
      </c>
      <c r="F16">
        <v>60</v>
      </c>
      <c r="G16">
        <v>60</v>
      </c>
    </row>
    <row r="17">
      <c r="A17" t="str">
        <v>Plant and machinery</v>
      </c>
      <c r="F17">
        <v>15</v>
      </c>
      <c r="G17">
        <v>44696</v>
      </c>
    </row>
    <row r="18">
      <c r="A18" t="str">
        <v>Furniture &amp; fixtures</v>
      </c>
      <c r="F18">
        <v>10</v>
      </c>
      <c r="G18">
        <v>8</v>
      </c>
    </row>
    <row r="19">
      <c r="A19" t="str">
        <v>Vehicles</v>
      </c>
      <c r="F19">
        <v>8</v>
      </c>
      <c r="G19">
        <v>8</v>
      </c>
    </row>
    <row r="20">
      <c r="A20" t="str">
        <v>Office equipment’s</v>
      </c>
      <c r="F20">
        <v>5</v>
      </c>
      <c r="G20">
        <v>5</v>
      </c>
    </row>
    <row r="21">
      <c r="A21" t="str">
        <v>Computers</v>
      </c>
      <c r="F21">
        <v>5</v>
      </c>
      <c r="G21">
        <v>3</v>
      </c>
    </row>
    <row r="23" xml:space="preserve">
      <c r="A23" t="str" xml:space="preserve">
        <v xml:space="preserve">Non RCC structures for conference halls are depreciated over the period of eight years or their estimated useful life, whichever is lower._x000d_
_x000d_
The residual values, useful lives and method of depreciation of are reviewed at each financial year end and adjusted prospectively, if appropriate._x000d_
_x000d_
De-recognition_x000d_
An item of property, plant and equipment and any significant part initially recognized is derecognized upon disposal or when no future economic benefits are expected from its use or disposal. Any gain or loss arising on de-recognition of the asset (calculated as the difference between the net disposal proceeds and the carrying amount of the asset) is included in the Statement of profit and loss when the asset is derecognized.</v>
      </c>
    </row>
    <row r="25" xml:space="preserve">
      <c r="A25" t="str" xml:space="preserve">
        <v xml:space="preserve">c) Intangible Assets_x000d_
_x000d_
Recognition and initial measurement _x000d_
Intangible assets acquired separately are measured on initial recognition at cost. Following initial recognition, intangible assets are carried at cost less any accumulated amortisation and accumulated impairment losses, if any. _x000d_
_x000d_
Intangible assets with finite lives are amortised over the useful economic life and assessed for impairment whenever there is an indication that the intangible asset may be impaired. The amortisation period and the amortisation method for an intangible asset with a finite useful life are reviewed at end of each reporting period. Changes in the expected useful life or the expected pattern of consumption of future economic benefits embodied in the asset are considered to modify the amortisation period or method, as appropriate, and are treated as changes in accounting estimates. The amortisation expense on intangible assets with finite lives is recognised in the Statement of profit and loss unless such expenditure forms part of carrying value of another asset._x000d_
_x000d_
Subsequent measurement_x000d_
The Company has capitalised computer software in the nature of software licenses as intangible assets and the cost of software is amortised over the license period or three years, being their expected useful economic life, whichever is lower._x000d_
_x000d_
Gains or losses arising from derecognition of an intangible asset are measured as the difference between the net disposal proceeds and the carrying amount of the asset and are recognised in the Statement of profit and loss when the asset is derecognised_x000d_
</v>
      </c>
    </row>
    <row r="27" xml:space="preserve">
      <c r="A27" t="str" xml:space="preserve">
        <v xml:space="preserve">d) Impairment of non-financial Assets_x000d_
_x000d_
The Company assesses, at each reporting date, whether there is an indication that an asset may be impaired. If any indication exists, or when annual impairment testing for an asset is required, the Company estimates the asset’s recoverable amount. An asset’s recoverable amount is the higher of an asset or cash-generating unit (CGU) at fair value less costs of disposal and its value in use. Recoverable amount is determined for an individual asset, unless the asset does not generate cash inflows that are largely independent of those from other assets or groups of assets. When the carrying amount of an asset or CGU exceeds its recoverable amount, the asset is considered impaired and is written down to its recoverable amount._x000d_
_x000d_
In assessing value in use, the estimated future cash flows are discounted to their present value using a pre-tax discount rate that reflects current market assessments of the time value of money and the risks specific to the asset. In determining fair value less costs of disposal, recent market transactions are taken into account. If no such transactions can be identified, an appropriate valuation model is used. These calculations are corroborated by valuation multiples, quoted share prices for publicly traded companies or other available fair value indicators._x000d_
_x000d_
The Company bases its impairment calculation on detailed budgets and forecast calculations, which are prepared separately for each of the Company’s CGUs to which the individual assets are allocated. These budgets and forecast calculations generally cover a period of five years. For longer periods, a long-term growth rate is calculated and applied to project future cash flows after the fifth year. To estimate cash flow projections beyond periods covered by the most recent budgets/forecasts, the Company extrapolates cash flow projections in the budget using a steady or declining growth rate for subsequent years, unless an increasing rate can be justified. In any case, this growth rate does not exceed the long-term average growth rate for the market in which the asset is used._x000d_
_x000d_
Impairment losses of continuing operations, including impairment on inventories, are recognised in the Statement of profit and loss, except for properties previously revalued with the revaluation surplus taken to other comprehensive income (‘OCI’). For such properties, the impairment is recognised in OCI up to the amount of any previous revaluation surplus._x000d_
</v>
      </c>
    </row>
    <row r="28" xml:space="preserve">
      <c r="A28" t="str" xml:space="preserve">
        <v xml:space="preserve">_x000d_
After impairment, depreciation is provided on the revised carrying amount of the asset over its remaining useful life. _x000d_
The impairment assessment for all assets is made at each reporting date to determine whether there is an indication that previously recognised impairment losses no longer exist or have decreased. If such indication exists, the Company estimates the assets or CGU’s recoverable amount. A previously recognised impairment loss is reversed only if there has been a change in the assumptions used to determine the asset’s recoverable amount since the last impairment loss was recognised. The reversal is limited so that the carrying amount of the asset does not exceed its recoverable amount, nor exceed the carrying amount that would have been determined, net of depreciation, had no impairment loss been recognised for the asset in prior years. Such reversal is recognised in the Statement of profit and loss._x000d_
</v>
      </c>
    </row>
    <row r="30" xml:space="preserve">
      <c r="A30" t="str" xml:space="preserve">
        <v xml:space="preserve">e) Foreign Currencies_x000d_
 _x000d_
 Transactions and balances_x000d_
Transactions in foreign currencies are initially recorded by the Company at its functional currency spot rates at the date the transaction first qualifies for recognition. However, for practical reasons, the Company uses an average rate if the average approximates the actual rate at the date of the transaction._x000d_
_x000d_
Monetary assets and liabilities denominated in foreign currencies are translated at the functional currency spot rates of exchange at the reporting date._x000d_
_x000d_
Exchange differences arising on settlement or translation of monetary items are recognised in profit or loss._x000d_
_x000d_
Non-monetary items that are measured in terms of historical cost in a foreign currency are translated using the exchange rates at the dates of the initial transactions. Non-monetary items measured at fair value in a foreign currency are translated using the exchange rates at the date when the fair value is determined. The gain or loss arising on translation of non-monetary items measured at fair value is treated in line with the recognition of the gain or loss on the change in fair value of the item (i.e., translation differences on items whose fair value gain or loss is recognised in OCI or profit or loss are also recognised in OCI or profit or loss, respectively)._x000d_
</v>
      </c>
    </row>
    <row r="32" xml:space="preserve">
      <c r="A32" t="str" xml:space="preserve">
        <v xml:space="preserve">f) Fair Value Measurement_x000d_
_x000d_
Fair value is the price that would be received to sell an asset or paid to transfer a liability in an orderly transaction between market participants at the measurement date. The fair value measurement is based on the presumption that the transaction to sell the asset or transfer the liability takes place either:_x000d_
_x000d_
• In the principal market for the asset or liability, or_x000d_
• In the absence of a principal market, in the most advantageous market for the asset or liability_x000d_
_x000d_
The principal or the most advantageous market must be accessible by the Company._x000d_
_x000d_
The fair value of an asset or a liability is measured using the assumptions that market participants would use when pricing the asset or liability, assuming that market participants act in their economic best interest._x000d_
_x000d_
</v>
      </c>
    </row>
    <row r="33" xml:space="preserve">
      <c r="A33" t="str" xml:space="preserve">
        <v xml:space="preserve">A fair value measurement of a non-financial asset takes into account a market participant’s ability to generate economic benefits by using the asset in its highest and best use or by selling it to another market participant that would use the asset in its highest and best use._x000d_
_x000d_
The Company uses valuation techniques that are appropriate in the circumstances and for which sufficient data are available to measure fair value, maximizing the use of relevant observable inputs and minimizing the use of unobservable inputs._x000d_
_x000d_
All assets and liabilities for which fair value is measured or disclosed in the standalone financial statements are categorised within the fair value hierarchy, described as follows, based on the lowest level input that is significant to the fair value measurement as a whole:_x000d_
_x000d_
Level 1 — Quoted (unadjusted) market prices in active markets for identical assets or liabilities._x000d_
Level 2 — Valuation techniques for which the lowest level input that is significant to the fair value measurement indirectly or indirectly observable._x000d_
Level 3 — Valuation techniques for which the lowest level input that is significant to the fair value measurement is unobservable.</v>
      </c>
    </row>
    <row r="34" xml:space="preserve">
      <c r="A34" t="str" xml:space="preserve">
        <v xml:space="preserve">_x000d_
For assets and liabilities that are recognised in the standalone financial statements on a recurring basis, the Company determines whether transfers have occurred between levels in the hierarchy by re-assessing categorization (based on the lowest level input that is significant to the fair value measurement as a whole) at the end of each reporting period._x000d_
_x000d_
For the purpose of fair value disclosures, the Company has determined classes of assets and liabilities on the basis of the nature, characteristics and risks of the asset or liability and the level of the fair value hierarchy as explained above._x000d_
_x000d_
This note summarises accounting policy for fair value. Other fair value related disclosures are given in the relevant notes._x000d_
_x000d_
• Disclosures for valuation methods, significant estimates and assumptions_x000d_
• Quantitative disclosures of fair value measurement hierarchy_x000d_
• Investment in unquoted equity shares _x000d_
• Financial instruments </v>
      </c>
    </row>
    <row r="36" xml:space="preserve">
      <c r="A36" t="str" xml:space="preserve">
        <v xml:space="preserve">g) Revenue Recognition_x000d_
_x000d_
Revenue is recognised at an amount that reflects the consideration to which the Company expects to be entitled in exchange for transferring the goods or services to a customer i.e. on transfer of control of the goods or service to the customer. Revenue from sales of goods or rendering of services is net of indirect taxes, returns and discounts. _x000d_
_x000d_
Income from operations _x000d_
_x000d_
• Rooms, Food and Beverage &amp; Banquets: _x000d_
_x000d_
Revenue is recognised at the transaction price that is allocated to the performance obligation. Revenue includes room revenue, food and beverage sale and banquet services which is recognised once the rooms are occupied, food and beverages are sold and banquet services have been provided as per the contract with the customer._x000d_
_x000d_
• Space and shop rentals: _x000d_
_x000d_
Rental consists of rental revenue earned from letting of spaces for retails and office at the properties. These contracts for rentals are generally of short term in nature. Revenue is recognized in the period in which services are being rendered. _x000d_
_x000d_
• Other allied services (Minor Operating Departments): _x000d_
_x000d_
In relation to laundry income, communication income, health club income, airport transfers income and other allied services, the revenue has been recognized by reference to the time of service rendered. </v>
      </c>
    </row>
    <row r="37" xml:space="preserve">
      <c r="A37" t="str" xml:space="preserve">
        <v xml:space="preserve">• Management and Operating fees:_x000d_
 _x000d_
Management fees earned from hotel managed by the Company are usually under long-term contracts with the hotel owner. Under Management and Operating Agreements, the Company’s performance obligation is to provide hotel management services and a license to use the Company’s trademark and other intellectual property. Management and incentive fee is earned as a percentage of revenue and profit and are recognised when earned in accordance with the terms of the contract based on the underlying revenue, when collectability is certain and when the performance criteria are met. Both are treated as variable consideration._x000d_
_x000d_
• Membership fees: _x000d_
_x000d_
Membership fee income majorly consists of membership fees received from the loyalty programme and chamber membership fees. Income is earned when the customer enrolls for membership programs. In respect of performance obligations satisfied over a period of time, revenue is recognised at the allocated transaction price on a time-proportion basis._x000d_
_x000d_
</v>
      </c>
    </row>
    <row r="38" xml:space="preserve">
      <c r="A38" t="str" xml:space="preserve">
        <v xml:space="preserve">• Loyalty programme:_x000d_
_x000d_
The Company operates loyalty programme, which provides a material right to customers that they would not exercise without entering into a contract and the eligible customers earns points based on their spending at the hotels. The points so earned by such customers are accumulated. The revenues related to award points is deferred and a contract liability is created and on redemption/ expiry of such award points, revenue is recognised at pre-determined rates. Membership fees received from the loyalty programme is recognised as revenue on time-proportion basis._x000d_
_x000d_
• Sale of traded goods_x000d_
_x000d_
For transfer of goods, the Company recognizes revenue when the customers obtain the control of goods. This usually happens when the customer gains right to direct the use of and obtained substantially all benefits from the goods. For the goods sold, the Company receives amount majorly in advance from the customers and therefore there are not any significant financing components involved.</v>
      </c>
    </row>
    <row r="39" xml:space="preserve">
      <c r="A39" t="str" xml:space="preserve">
        <v xml:space="preserve">_x000d_
Contract balances _x000d_
_x000d_
• Contract assets_x000d_
_x000d_
A contract asset is the right to consideration in exchange for goods or services transferred to the customer. If the Company performs by transferring goods or services to a customer before the customer pays consideration or before payment is due, a contract asset is recognised for the earned consideration that is conditional._x000d_
_x000d_
• Contract liabilities_x000d_
_x000d_
A contract liability is the obligation to transfer services to a customer for which the Company has received consideration from the customer. If a customer pays consideration before the Company transfers goods or services to the customer, a contract liability is recognised when the payment is made. Contract liabilities are recognised as revenue when the Company performs under the contract._x000d_
_x000d_
• Interest_x000d_
Interest income is accrued on a time proportion basis using the effective interest rate method.</v>
      </c>
    </row>
    <row r="41" xml:space="preserve">
      <c r="A41" t="str" xml:space="preserve">
        <v xml:space="preserve">h) Borrowing Costs_x000d_
_x000d_
Borrowing cost includes interest expense as per effective interest rate (EIR) method._x000d_
_x000d_
Borrowing costs directly attributable to the acquisition, construction or production of an asset that necessarily takes a substantial period of time to get ready for its intended use or sale are capitalised as part of the cost of the asset. All other borrowing costs are expensed in the period in which they occur. Borrowing costs consist of interest and other costs that an entity incurs in connection with the borrowing of funds. Borrowing cost also includes exchange differences to the extent regarded as an adjustment to the borrowing costs._x000d_
</v>
      </c>
    </row>
    <row r="43" xml:space="preserve">
      <c r="A43" t="str" xml:space="preserve">
        <v xml:space="preserve">i) Financial instruments_x000d_
A financial instrument is any contract that gives rise to a financial asset of one entity and a financial liability or equity instrument of another entity._x000d_
</v>
      </c>
    </row>
    <row r="45" xml:space="preserve">
      <c r="A45" t="str" xml:space="preserve">
        <v xml:space="preserve">Financial assets_x000d_
 _x000d_
Initial recognition and measurement_x000d_
All financial assets are recognised initially at fair value plus, in the case of financial assets not recorded at fair value through profit or loss, transaction costs that are attributable to the acquisition of the financial asset. Purchases or sales of financial assets that require delivery of assets within a time frame established by regulation or convention in the market-place (regular way trades) are recognised on the trade date, i.e. the date that the Company commits to purchase or sell the asset._x000d_
_x000d_
For purposes of subsequent measurement, financial assets are classified in four categories:_x000d_
• Debt instruments at amortised cost_x000d_
• Debt instruments at fair value through other comprehensive income (FVTOCI)_x000d_
• Debt instruments, derivatives and equity instruments at fair value through profit or loss (FVTPL)_x000d_
• Equity instruments at fair value through profit or loss (FVTPL)_x000d_
</v>
      </c>
    </row>
    <row r="47" xml:space="preserve">
      <c r="A47" t="str" xml:space="preserve">
        <v xml:space="preserve">Debt instruments at amortised cost_x000d_
A ‘debt instrument’ is measured at the amortised cost if both the following conditions are met:_x000d_
 _x000d_
a) The asset is held within a business model whose objective is to hold assets for collecting contractual cash flows; and_x000d_
_x000d_
b) Contractual terms of the asset give rise on specified dates to cash flows that are solely payments of principal and interest (SPPI) on the principal amount outstanding._x000d_
_x000d_
After initial measurement, such financial assets are subsequently measured at amortised cost using the EIR method. Amortised cost is calculated by taking into account any discount or premium on acquisition and fees or costs that are an integral part of the EIR. The EIR amortisation is included in finance income in the profit or loss. The losses arising from impairment are recognised in the Statement of profit and loss. This category generally applies to trade, security deposits and other receivables._x000d_
</v>
      </c>
    </row>
    <row r="49" xml:space="preserve">
      <c r="A49" t="str" xml:space="preserve">
        <v xml:space="preserve">Debt instrument at FVTOCI_x000d_
A ‘debt instrument’ is classified as at the FVTOCI if both of the following criteria are met:_x000d_
_x000d_
a) The objective of the business model is achieved both by collecting contractual cash flows and selling the financial assets, and_x000d_
_x000d_
b) The asset’s contractual cash flows represent SPPI._x000d_
_x000d_
Debt instruments included within the FVTOCI category are measured initially as well as at each reporting date at fair value. Fair value movements are recognized in the OCI. However, the interest income, impairment losses &amp; reversals and foreign exchange gain or loss are recognised in the Statement of profit and loss. On derecognition of the asset, cumulative gain or loss previously recognised in OCI is reclassified from the equity to Statement of profit and loss. Interest earned whilst holding FVTOCI debt instrument is reported as interest income using the EIR method.</v>
      </c>
    </row>
    <row r="51" xml:space="preserve">
      <c r="A51" t="str" xml:space="preserve">
        <v xml:space="preserve">Debt instrument at FVTPL_x000d_
FVTPL is a residual category for debt instruments. Any debt instrument, which does not meet the criteria for categorization as at amortized cost or as FVTOCI, is classified as at FVTPL._x000d_
In addition, the Company may elect to designate a debt instrument, which otherwise meets amortized cost or FVTOCI criteria, as at FVTPL. However, such election is allowed only if doing so reduces or eliminates a measurement or recognition inconsistency (referred to as ‘accounting mismatch’)._x000d_
_x000d_
Debt instruments included within the FVTPL category are measured at fair value with all changes recognized in the Statement of profit and loss._x000d_
_x000d_
Equity investments_x000d_
All equity investments in scope of Ind AS 109 are measured at fair value. Equity instruments which are held for trading and contingent consideration recognised by an acquirer in a business combination to which Ind AS103 applies are classified as at FVTPL. For all other equity instruments, the Company may make an irrevocable election to present in other comprehensive income subsequent changes in the fair value. The Company makes such election on an instrument-by-instrument basis. The classification is made on initial recognition and is irrevocable._x000d_
_x000d_
If the Company decides to classify an equity instrument as at FVTOCI, then all fair value changes on the instrument, excluding dividends, are recognised in the OCI. There is no recycling of the amounts from OCI to Statement of profit and loss, even on sale of investment. However, the Company may transfer the cumulative gain or loss within equity._x000d_
_x000d_
Equity instruments included within the FVTPL category are measured at fair value with all changes recognised in the Statement of profit and loss._x000d_
</v>
      </c>
    </row>
    <row r="53" xml:space="preserve">
      <c r="A53" t="str" xml:space="preserve">
        <v xml:space="preserve">Derecognition_x000d_
A financial asset (or, where applicable, a part of a financial asset or part of a group of similar financial assets) is primarily derecognised when:_x000d_
• The rights to receive cash flows from the asset have expired, or_x000d_
• The Company has transferred its rights to receive cash flows from the asset or has assumed an obligation to pay the received cash flows in full without material delay to a third party under a ‘pass-through’ arrangement; and either (a) the Company has transferred substantially all the risks and rewards of the asset, or (b) the Company has neither transferred nor retained substantially all the risks and rewards of the asset, but has transferred control of the asset._x000d_
When the Company has transferred its rights to receive cash flows from an asset or has entered into a pass-through arrangement, it evaluates if and to what extent it has retained the risks and rewards of ownership. When it has neither transferred nor retained substantially all of the risks and rewards of the asset, nor transferred control of the asset, the Company continues to recognise the transferred asset to the extent of the Company’s continuing involvement. In that case, the Company also recognises an associated liability. The transferred asset and the associated liability are measured on a basis that reflects the rights and obligations that the Company has retained._x000d_
_x000d_
Continuing involvement that takes the form of a guarantee over the transferred asset is measured at the lower of the original carrying amount of the asset and the maximum amount of consideration that the Company could be required to repay.</v>
      </c>
    </row>
    <row r="55" xml:space="preserve">
      <c r="A55" t="str" xml:space="preserve">
        <v xml:space="preserve">Impairment of financial assets_x000d_
_x000d_
In accordance with Ind AS 109, the Company applies ECL model for measurement and recognition of impairment loss on the following financial assets and credit risk exposure._x000d_
_x000d_
a) Financial assets that are debt instruments, and are measured at amortised cost e.g. borrowings, debt securities, deposits, trade receivables and bank balance. _x000d_
_x000d_
b) Lease receivables under Ind AS 116._x000d_
_x000d_
c) Trade receivables or any contractual right to receive cash or another financial asset that result from transactions that are within the scope of Ind AS 115._x000d_
_x000d_
d) Financial guarantee contracts which are not measured as at FVTPL._x000d_
_x000d_
The Company follows ‘simplified approach’ for recognition of impairment loss allowance on:_x000d_
• Trade receivables; and_x000d_
• All lease receivables resulting from transactions within the scope of Ind AS 116._x000d_
The application of simplified approach does not require the Company to track changes in credit risk. Rather, it recognises impairment loss allowance based on lifetime ECL at each reporting date, right from its initial recognition._x000d_
_x000d_
For recognition of impairment loss on other financial assets and risk exposure, the Company determines that whether there has been a significant increase in the credit risk since initial recognition. If credit risk has not increased significantly, 12-month ECL is used to provide for impairment loss. However, if credit risk has increased significantly, lifetime ECL is used. If, in a subsequent period, credit quality of the instrument improves such that there is no longer a significant increase in credit risk since initial recognition, then the entity reverts to recognising impairment loss allowance based on 12-month ECL.</v>
      </c>
    </row>
    <row r="56" xml:space="preserve">
      <c r="A56" t="str" xml:space="preserve">
        <v xml:space="preserve">_x000d_
Lifetime ECL are the expected credit losses resulting from all possible default events over the expected life of a financial instrument. The 12-month ECL is a portion of the lifetime ECL which results from default events that are possible within 12 months after the reporting date._x000d_
_x000d_
ECL is the difference between all contractual cash flows that are due to the Company in accordance with the contract and all the cash flows that the entity expects to receive (i.e. all cash shortfalls), discounted at the original EIR. When estimating the cash flows, an entity is required to consider:_x000d_
• All contractual terms of the financial instrument (including prepayment, extension, call and similar options) over the expected life of the financial instrument. However, in rare cases when the expected life of the financial instrument cannot be estimated reliably, then the entity is required to use the remaining contractual term of the financial instrument; or_x000d_
_x000d_
• Cash flows from the sale of collateral held or other credit enhancements that are integral to the contractual terms._x000d_
As a practical expedient, the Company uses a provision matrix to determine impairment loss allowance on portfolio of its trade receivables. The provision matrix is based on its historically observed default rates over the expected life of the trade receivables and is adjusted for forward-looking estimates. At every reporting date, the historical observed default rates are updated and changes in the forward-looking estimates are analysed. On that basis, the Company estimates the following provision matrix at the reporting date, except to the individual cases where recoverability is certain:</v>
      </c>
    </row>
    <row r="57">
      <c r="F57" t="str">
        <v>Less than or equal to 365 days</v>
      </c>
      <c r="G57" t="str">
        <v>More than 365 days</v>
      </c>
    </row>
    <row r="58">
      <c r="A58" t="str">
        <v>Default rate</v>
      </c>
      <c r="F58">
        <v>0</v>
      </c>
      <c r="G58">
        <v>1</v>
      </c>
    </row>
    <row r="60" xml:space="preserve">
      <c r="A60" t="str" xml:space="preserve">
        <v xml:space="preserve">ECL impairment loss allowance or reversal recognised during the period is recognised as income/ expense in the Statement of profit and loss. This amount is reflected under the head ‘other expenses’ in the Statement of profit and loss. The balance sheet presentation for financial instruments is described below:_x000d_
• Financial assets measured as at amortised cost: ECL is presented as an allowance, i.e. as an integral part of the measurement of those assets in the balance sheet. The allowance reduces the net carrying amount. Until the asset meets write-off criteria, the Company does not reduce impairment allowance from the gross carrying amount._x000d_
For assessing increase in credit risk and impairment loss, the Company combines financial instruments on the basis of shared credit risk characteristics with the objective of facilitating an analysis that is designed to enable significant increases in credit risk to be identified on a timely basis.</v>
      </c>
    </row>
    <row r="62">
      <c r="A62" t="str">
        <v xml:space="preserve">Financial liabilities </v>
      </c>
    </row>
    <row r="64">
      <c r="A64" t="str">
        <v>Initial recognition and measurement</v>
      </c>
    </row>
    <row r="65" xml:space="preserve">
      <c r="A65" t="str" xml:space="preserve">
        <v xml:space="preserve">Financial liabilities are classified, at initial recognition, as financial liabilities at fair value through profit or loss, loans and borrowings, payables, or as derivatives designated as hedging instruments in an effective hedge, as appropriate._x000d_
_x000d_
All financial liabilities are recognised initially at fair value and, in the case of loans and borrowings and payables, net of directly attributable transaction costs._x000d_
_x000d_
The Company’s financial liabilities include trade and other payables, loans and borrowings including bank overdrafts and financial guarantee contracts.</v>
      </c>
    </row>
    <row r="67">
      <c r="A67" t="str">
        <v>Subsequent measurement</v>
      </c>
    </row>
    <row r="68">
      <c r="A68" t="str">
        <v>The measurement of financial liabilities depends on their classification, as described below:</v>
      </c>
    </row>
    <row r="70" xml:space="preserve">
      <c r="A70" t="str" xml:space="preserve">
        <v xml:space="preserve">Borrowings_x000d_
_x000d_
This is the category most relevant to the Company. After initial recognition, interest-bearing borrowings are subsequently measured at amortised cost using the EIR method. Gains and losses are recognised in profit or loss when the liabilities are derecognised as well as through the EIR amortisation process._x000d_
_x000d_
Amortised cost is calculated by taking into account any discount or premium on acquisition and fees or costs that are an integral part of the EIR. The EIR amortisation is included as finance costs in the Statement of profit and loss. This category generally applies to borrowings._x000d_
_x000d_
Financial guarantee contracts_x000d_
_x000d_
Financial guarantees issued by the Company on behalf of group companies are designated as ‘Insurance Contracts’. The Company assess at the end of each reporting period whether its recognised insurance liabilities (if any) are adequate, using current estimates of future cash flows under its insurance contracts._x000d_
_x000d_
De-recognition_x000d_
_x000d_
A financial liability is de-recognised when the obligation under the liability is discharged or cancelled or expires. When an existing financial liability is replaced by another from the same lender on substantially different terms, or the terms of an existing liability are substantially modified, such an exchange or modification is treated as the derecognition of the original liability and the recognition of a new liability. The difference in the respective carrying amounts is recognised in the Statement of profit and loss.</v>
      </c>
    </row>
    <row r="71" xml:space="preserve">
      <c r="A71" t="str" xml:space="preserve">
        <v xml:space="preserve">Reclassification of financial assets_x000d_
The Company determines classification of financial assets and liabilities on initial recognition. After initial recognition, no reclassification is made for financial assets which are equity instruments and financial liabilities. For financial assets which are debt instruments, a reclassification is made only if there is a change in the business model for managing those assets. Changes to the business model are expected to be infrequent. The Company’s senior management determines change in the business model as a result of external or internal changes which are significant to the Company’s operations. Such changes are evident to external parties. A change in the business model occurs when the Company either begins or ceases to perform an activity that is significant to its operations. If the Company reclassifies financial assets, it applies the reclassification prospectively from the reclassification date which is the first day of the immediately next reporting period following the change in business model. The Company does not restate any previously recognised gains, losses (including impairment gains or losses) or interest._x000d_
The following table shows various reclassification and how they are accounted for:</v>
      </c>
    </row>
    <row r="73">
      <c r="A73" t="str">
        <v>Original classification</v>
      </c>
      <c r="F73" t="str">
        <v>Revised classification</v>
      </c>
      <c r="G73" t="str">
        <v>Accounting treatment</v>
      </c>
    </row>
    <row r="74">
      <c r="A74" t="str">
        <v>Amortised cost</v>
      </c>
      <c r="F74" t="str">
        <v>FVTPL</v>
      </c>
      <c r="G74" t="str">
        <v>Fair value is measured at reclassification date. Difference between previous amortised cost and fair value is recognised in Statement of profit and loss.</v>
      </c>
    </row>
    <row r="75">
      <c r="A75" t="str">
        <v>FVTPL</v>
      </c>
      <c r="F75" t="str">
        <v>Amortised Cost</v>
      </c>
      <c r="G75" t="str">
        <v>Fair value at reclassification date becomes its new gross carrying amount. EIR is calculated based on the new gross carrying amount.</v>
      </c>
    </row>
    <row r="76">
      <c r="A76" t="str">
        <v>Amortised cost</v>
      </c>
      <c r="F76" t="str">
        <v>FVTOCI</v>
      </c>
      <c r="G76" t="str">
        <v>Fair value is measured at reclassification date. Difference between previous amortised cost and fair value is recognised in OCI. No change in EIR due to reclassification.</v>
      </c>
    </row>
    <row r="77">
      <c r="A77" t="str">
        <v>FVTOCI</v>
      </c>
      <c r="F77" t="str">
        <v>Amortised cost</v>
      </c>
      <c r="G77" t="str">
        <v>Fair value at reclassification date becomes its new amortised cost carrying amount. However, cumulative gain or loss in OCI is adjusted against fair value. Consequently, the asset is measured as if it had always been measured at amortised cost.</v>
      </c>
    </row>
    <row r="78">
      <c r="A78" t="str">
        <v>FVTPL</v>
      </c>
      <c r="F78" t="str">
        <v>FVTOCI</v>
      </c>
      <c r="G78" t="str">
        <v>Fair value at reclassification date becomes its new carrying amount. No other adjustment is required.</v>
      </c>
    </row>
    <row r="79">
      <c r="A79" t="str">
        <v>FVTOCI</v>
      </c>
      <c r="F79" t="str">
        <v>FVTPL</v>
      </c>
      <c r="G79" t="str">
        <v>Assets continue to be measured at fair value. Cumulative gain or loss previously recognised in OCI is reclassified to Statement of profit and loss at the reclassification date.</v>
      </c>
    </row>
    <row r="81" xml:space="preserve">
      <c r="A81" t="str" xml:space="preserve">
        <v xml:space="preserve">Offsetting of financial instruments_x000d_
Financial assets and financial liabilities are off-set and the net amount is reported in the standalone balance sheet if there is a currently enforceable legal right to offset the recognised amounts and there is an intention to settle on a net basis, to realise the assets and settle the liabilities simultaneously._x000d_
_x000d_
j) Retirement and other employee benefits_x000d_
Retirement benefit in the form of provident fund is a defined contribution scheme. The Company has no obligation, other than the contribution payable to the provident fund. The Company recognises contribution payable to the provident fund scheme as an expense, when an employee renders the related service. The Company has no obligation other than the contribution payable to the provident fund._x000d_
_x000d_
The Company operates a defined benefit gratuity plan in India. The cost of providing benefits under the defined benefit plan is determined using the projected unit credit method._x000d_
_x000d_
Re-measurements, comprising of actuarial gains and losses, excluding amounts included in net interest on the net defined benefit liability are recognised immediately in the balance sheet with a corresponding debit or credit to retained earnings through OCI in the period in which they occur. Re-measurements are not reclassified to profit or loss in subsequent periods.</v>
      </c>
    </row>
    <row r="82" xml:space="preserve">
      <c r="A82" t="str" xml:space="preserve">
        <v xml:space="preserve">Other Employee Benefits_x000d_
_x000d_
Compensated absences_x000d_
_x000d_
Liability in respect of compensated absences becoming due or expected to be availed within one year from the balance sheet date is recognised on the basis of undiscounted value of estimated amount required to be paid or estimated value of benefit expected to be availed by the employees. Liability in respect of compensated absences becoming due or expected to be availed more than one year after the balance sheet date is estimated on the basis of an actuarial valuation performed by an independent actuary using the projected unit credit method. Actuarial gains or losses are recognized in the Statement of profit and loss. The Company presents the entire leave as a current liability in the balance sheet, since it does not have an unconditional right to defer its settlement for 12 months after the reporting date.</v>
      </c>
    </row>
    <row r="84" xml:space="preserve">
      <c r="A84" t="str" xml:space="preserve">
        <v xml:space="preserve">k) Provisions_x000d_
_x000d_
General_x000d_
Provisions are recognised when the Company has a present obligation (legal or constructive) as a result of a past event, it is probable that an outflow of resources embodying economic benefits will be required to settle the obligation and a reliable estimate can be made of the amount of the obligation. When the Company expects some or all of a provision to be reimbursed, for example, under an insurance contract, the reimbursement is recognised as a separate asset, but only when the reimbursement is virtually certain. The expense relating to a provision is presented in the Statement of profit and loss net of any reimbursement._x000d_
If the effect of the time value of money is material, provisions are discounted using a current pre-tax rate that reflects, when appropriate, the risks specific to the liability. When discounting is used, the increase in the provision due to the passage of time is recognised as a finance cost._x000d_
_x000d_
l) Earnings per share_x000d_
_x000d_
Basic earnings per share is calculated by dividing the net profit or loss for the period attributable to equity shareholders (after deducting attributable taxes) by the weighted average number of equity shares outstanding during the period. The weighted average number of equity shares outstanding during the period is adjusted for events including a bonus issue._x000d_
For the purpose of calculating diluted earnings per share, the net profit or loss for the period attributable to equity shareholders and the weighted average number of shares outstanding during the period are adjusted for the effects of all dilutive potential equity shares._x000d_
</v>
      </c>
    </row>
    <row r="86" xml:space="preserve">
      <c r="A86" t="str" xml:space="preserve">
        <v xml:space="preserve">m) Leases_x000d_
_x000d_
Effective 01 April 2019, the Company adopted Ind AS 116 “Leases” and applied the standard to all lease contracts existing on 01 April 2019 using the modified retrospective method, comparative figures are not restated and the cumulative effect of initially applying the standard is recognised as an adjustment to the opening balance of retained earnings (or other component of equity, as appropriate) at the date of initial application. The weighted average incremental borrowing rate applied to lease liabilities recognised under Ind AS 116 was 10.50 % for all leases. _x000d_
_x000d_
The Company as a lessee_x000d_
_x000d_
The Company’s lease asset classes consist of leases for Land. The Company assesses whether a contract contains a lease, at inception of a contract. A contract is, or contains, a lease if the contract conveys the right to control the use of an identified asset for a period of time in exchange for consideration. To assess whether a contract conveys the right to control the use of an identified asset, the Company assesses whether: (i) the contract involves the use of an identified asset (ii) the Company has substantially all of the economic benefits from use of the asset through the period of the lease and (iii) the Company has the right to direct the use of the asset._x000d_
At the date of commencement of the lease, the Company recognises a right-of-use asset (‘ROU’) and a corresponding lease liability for all lease arrangements in which it is a lessee, except for leases with a term of twelve months or less (short-term leases) and low value leases. For these short-term and low value leases, the Company recognizes the lease payments as an operating expense on a straight-line basis over the term of the lease._x000d_
Certain lease arrangements include the options to extend or terminate the lease before the end of the lease term. ROU assets and lease liabilities includes these options when it is reasonably certain that they will be exercised.</v>
      </c>
    </row>
    <row r="87" xml:space="preserve">
      <c r="A87" t="str" xml:space="preserve">
        <v xml:space="preserve">The right-of-use assets are initially recognized at cost, which comprises the initial amount of the lease liability adjusted for any lease payments made at or prior to the commencement date of the lease plus any initial direct costs less any lease incentives. They are subsequently measured at cost less accumulated depreciation and impairment losses._x000d_
Right-of-use assets are depreciated from the commencement date on a straight-line basis over the shorter of the lease term and useful life of the underlying asset. _x000d_
The lease liability is initially measured at amortized cost at the present value of the future lease payments. The lease payments are discounted using the interest rate implicit in the lease or, if not readily determinable, using the incremental borrowing rates in the country of domicile of these leases. Lease liabilities are re-measured with a corresponding adjustment to the related right of use asset if the Company changes its assessment if whether it will exercise an extension or a termination option.</v>
      </c>
    </row>
    <row r="88" xml:space="preserve">
      <c r="A88" t="str" xml:space="preserve">
        <v xml:space="preserve">The Company as a lessor _x000d_
_x000d_
The Company’s accounting policy under Ind AS 116 has not been changed from the comparative period. As a lessor, the Company classifies its leases as either operating or finance leases. A lease is classified as a finance lease if it transfers substantially all the risks and rewards incidental to ownership of the underlying asset, and classified as an operating lease if it does not._x000d_
When the Company is an intermediate lessor, it accounts for its interests in the head lease and the sublease separately. The sublease is classified as a finance or operating lease by reference to the right-of-use asset arising from the head lease._x000d_
For finance leases, finance lease receivables are recognised at the commencement of the lease at the inception date at the present value of the minimum lease payments to be received from and consequentially the underlying leased asset is derecognised in the balance sheet with resulting difference is recognised as selling profit or loss in the Statement of profit and loss. Finance Income on unwinding of lease receivables are recognised in Other Income in the Statement of Profit or Loss.</v>
      </c>
    </row>
    <row r="90" xml:space="preserve">
      <c r="A90" t="str" xml:space="preserve">
        <v xml:space="preserve">n) Taxes_x000d_
_x000d_
Current income tax_x000d_
_x000d_
Current income tax assets and liabilities are measured at the amount expected to be recovered from or paid to the taxation authorities. The tax rates and tax laws used to compute the amount are those that are enacted or substantively enacted, at the reporting date in the countries where the Company operates and generates taxable income._x000d_
_x000d_
Current income tax relating to items recognised outside profit or loss is recognised outside profit or loss (either in other comprehensive income or in equity). Current tax items are recognised in correlation to the underlying transaction either in OCI or directly in equity. Management periodically evaluates positions taken in the tax returns with respect to situations in which applicable tax regulations are subject to interpretation and establishes provisions where appropriate.</v>
      </c>
    </row>
    <row r="92" xml:space="preserve">
      <c r="A92" t="str" xml:space="preserve">
        <v xml:space="preserve">Deferred tax_x000d_
_x000d_
Deferred tax is provided on temporary differences between the tax bases of assets and liabilities and their carrying amounts for financial reporting purposes at the reporting date. _x000d_
_x000d_
Deferred tax liabilities are recognised for all taxable temporary differences, except:_x000d_
_x000d_
• When the deferred tax liability arises from the initial recognition of goodwill or an asset or liability in a transaction that is not a business combination and, at the time of the transaction, affects neither the accounting profit nor taxable profit or loss; or_x000d_
_x000d_
• In respect of taxable temporary differences associated with investments in subsidiaries and interests in joint ventures, when the timing of the reversal of the temporary differences can be controlled and it is probable that the temporary differences will not reverse in the foreseeable future._x000d_
_x000d_
Deferred tax assets are recognised for all deductible temporary differences, the carry forward of unused tax credits and any unused tax losses. Deferred tax assets are recognised to the extent that it is probable that taxable profit will be available against which the deductible temporary differences, and the carry forward of unused tax credits and unused tax losses can be utilised, except:_x000d_
_x000d_
• When the deferred tax asset relating to the deductible temporary difference arises from the initial recognition of an asset or liability in a transaction that is not a business combination and, at the time of the transaction, affects neither the accounting profit nor taxable profit or loss; or_x000d_
_x000d_
• In respect of deductible temporary differences associated with investments in subsidiaries and interests in joint ventures, deferred tax assets are recognised only to the extent that it is probable that the temporary differences will reverse in the foreseeable future and taxable profit will be available against which the temporary differences can be utilized.</v>
      </c>
    </row>
    <row r="93" xml:space="preserve">
      <c r="A93" t="str" xml:space="preserve">
        <v xml:space="preserve">_x000d_
The carrying amount of deferred tax assets is reviewed at each reporting date and reduced to the extent that it is no longer probable that sufficient taxable profit will be available to allow all or part of the deferred tax asset to be utilised. Unrecognised deferred tax assets are re-assessed at each reporting date and are recognised to the extent that it has become probable that future taxable profits will allow the deferred tax asset to be recovered._x000d_
_x000d_
Deferred tax assets and liabilities are measured at the tax rates that are expected to apply in the year when the asset is realised or the liability is settled, based on tax rates (and tax laws) that have been enacted or substantively enacted at the reporting date._x000d_
_x000d_
Deferred tax relating to items recognised outside profit or loss is recognised outside profit or loss (either in other comprehensive income or in equity). Deferred tax items are recognised in correlation to the underlying transaction either in OCI or directly in equity._x000d_
_x000d_
Deferred tax assets and deferred tax liabilities are offset if a legally enforceable right exists to set off current tax assets against current tax liabilities and the deferred taxes relate to the same taxable entity and the same taxation authority._x000d_
</v>
      </c>
    </row>
    <row r="95" xml:space="preserve">
      <c r="A95" t="str" xml:space="preserve">
        <v xml:space="preserve">o) Non-current assets held for sale_x000d_
_x000d_
The Company classifies non-current assets and disposal groups as held for sale/ distribution to owners if their carrying amounts will be recovered principally through a sale/ distribution rather than through continuing use. Actions required to complete the sale should indicate that it is unlikely that significant changes to the sale will be made or that the decision to sell will be withdrawn. Management must be committed to the sale expected within one year from the date of classification._x000d_
_x000d_
</v>
      </c>
    </row>
    <row r="96" xml:space="preserve">
      <c r="A96" t="str" xml:space="preserve">
        <v xml:space="preserve">For these purposes, sale transactions include exchange of non-current assets for other non-current assets when the exchange has commercial substance. The criteria held for sale classification is regarded met only when the assets or disposal group is available for immediate sale in its present condition, subject only to terms that are usual and customary for sales/ distribution of such assets (or disposal groups), its sale is highly probable; and it will genuinely be sold, not abandoned. The Company treats sale of the asset highly probable when:_x000d_
_x000d_
• The appropriate level of management is committed to a plan to sell the asset (or disposal group),_x000d_
• An active programme to locate a buyer and complete the plan has been initiated (if applicable),_x000d_
• The asset (or disposal group) is being actively marketed for sale at a price that is reasonable in relation to its current fair value,_x000d_
• The sale is expected to qualify for recognition as a completed sale within one year from the date of classification, and_x000d_
• Actions required to complete the plan indicate that it is unlikely that significant changes to the plan will be made or that the plan will be withdrawn.</v>
      </c>
    </row>
    <row r="97" xml:space="preserve">
      <c r="A97" t="str" xml:space="preserve">
        <v xml:space="preserve">p) Discontinued operations_x000d_
  _x000d_
A discontinued operation is a component of entity that has been disposed of or is classified as held for sale and that represents a separate major line of business or geographical area of operations, is part of a single coordinated plan to dispose of such a line of business or area of operations, or is a subsidiary acquired exclusively with a view to resale. Statement of profit and loss from discontinued operations comprise the post-tax Statement of profit and loss from discontinued operations and the post-tax gain or loss resulting from the measurement and disposal of assets classified as held for sale. Any Statement of profit and loss arising from sale or re-measurement of discontinued operations is presented as a part of single line item. Statement of profit and loss from discontinued operations separately in the Statement of profit and loss.</v>
      </c>
    </row>
    <row r="99" xml:space="preserve">
      <c r="A99" t="str" xml:space="preserve">
        <v xml:space="preserve">q) Inventories_x000d_
 _x000d_
Inventories are valued at the lower of cost and net realisable value. Costs incurred in bringing each product to its present location and conditions are accounted for as follows:_x000d_
Stores and spares inventory comprises cutlery, crockery, linen, other store items food and beverage, liquor and wine items in hand: Cost is determined on first in first out basis. Circulating stock of crockery and cutlery issued for more than two months is charged to the profit and loss account as consumption._x000d_
_x000d_
Traded goods _x000d_
Cost includes cost of purchase and other costs incurred in bringing the inventories to their present location and condition. Cost is determined on a first in first out basis._x000d_
_x000d_
Net realizable value is the estimated selling price in the ordinary course of the business, less estimated costs necessary to make the sale._x000d_
_x000d_
Inventory of food and beverage items in hand includes items used for staff cafeteria and is charged to consumption, net of recoveries, when issued.</v>
      </c>
    </row>
    <row r="101" xml:space="preserve">
      <c r="A101" t="str" xml:space="preserve">
        <v xml:space="preserve">r) Government grants and subsidies_x000d_
_x000d_
Government grants are recognised where there is reasonable assurance that the grant will be received and all attached conditions will be complied with. When the grant relates to an expense item, it is recognised as income on a systematic basis over the periods that the related costs, for which it is intended to compensate, are expensed. When the grant relates to an asset, it is recognised as income in equal amounts over the expected useful life of the related asset._x000d_
_x000d_
When the Company receives grants of non-monetary assets, the asset and the grant are recorded at fair value amounts and released to profit or loss over the expected useful life in a pattern of consumption of the benefit of the underlying asset i.e. by equal annual installments. When loans _x000d_
or similar assistance are provided by governments or related institutions, with an interest rate below the current applicable market rate, the effect of this favorable interest is regarded as a government grant. The loan or assistance is initially recognised and measured at fair value and the government grant is measured as the difference between the initial carrying value of the loan and the proceeds received. The loan is subsequently measured as per the accounting policy applicable to financial liabilities.</v>
      </c>
    </row>
    <row r="103" xml:space="preserve">
      <c r="A103" t="str" xml:space="preserve">
        <v xml:space="preserve">s) Use of estimates_x000d_
_x000d_
The preparation of the standalone financial statements in conformity with Ind AS requires management to make estimates, judgments and assumptions. These estimates, judgments and assumptions affect the application of accounting policies and the reported amounts of assets and liabilities, the disclosures of contingent assets and liabilities at the date of the standalone financial statements and reported amounts of revenues and expenses during the period. Application of accounting policies that require critical accounting estimates involving complex and subjective judgments and the use of assumptions in these standalone financial statements have been disclosed in note 42. Accounting estimates could change from period to period. Actual results could differ from those estimates. Appropriate changes in estimates are made as management becomes aware of changes in circumstances surrounding the estimates. Changes in estimates are reflected in the standalone financial statements in the period in which changes are made and, if material, their effects are disclosed in the notes to the standalone financial statements.</v>
      </c>
    </row>
    <row r="105" xml:space="preserve">
      <c r="A105" t="str" xml:space="preserve">
        <v xml:space="preserve">t) Segment reporting_x000d_
 _x000d_
Operating segments are reported in a manner consistent with the internal reporting provided to the chief operating decision maker (CODM) [Chairperson and Chief Financial Officer]. _x000d_
_x000d_
Identification of segments:_x000d_
_x000d_
In accordance with Ind AS 108– Operating Segment, the operating segments used to present segment information are identified on the basis of information reviewed by the Company’s CODM to allocate resources to the segments and assess their performance. An operating segment is a component of the Company that engages in business activities from which it earns revenues and incurs expenses, including revenues and expenses that relate to transactions with any of the Company’s other components. Results of the operating segments are reviewed regularly by the CODM [Chairperson and Chief Financial Officer, which has been identified as the CODM], to make decisions about resources to be allocated to the segment and assess its performance and for which discrete financial information is available.</v>
      </c>
    </row>
    <row r="106" xml:space="preserve">
      <c r="A106" t="str" xml:space="preserve">
        <v xml:space="preserve">Allocation of common costs:_x000d_
_x000d_
Common allocable costs are allocated to each segment accordingly to the relative contribution of each segment to the total common costs._x000d_
_x000d_
Unallocated items:_x000d_
_x000d_
Unallocated items include general corporate income and expense items which are not allocated to any business segment._x000d_
_x000d_
Segment accounting policies:_x000d_
_x000d_
The Company prepares its segment information in conformity with the accounting policies adopted for preparing and presenting the standalone financial statements of the Company as a whole. </v>
      </c>
    </row>
    <row r="107" xml:space="preserve">
      <c r="A107" t="str" xml:space="preserve">
        <v xml:space="preserve">u) Cash and cash equivalents_x000d_
_x000d_
Cash and cash equivalent comprises cash at banks and on hand and short-term deposits with an original maturity of three months or less, which are subject to an insignificant risk of changes in value.</v>
      </c>
    </row>
    <row r="109" xml:space="preserve">
      <c r="A109" t="str" xml:space="preserve">
        <v xml:space="preserve">v) Measurement of EBITDA_x000d_
_x000d_
The Company has elected to present earnings before interest, tax, depreciation and amortisation (‘EBITDA’) as a separate line item on the face of the Statement of profit and loss. The Company measures EBITDA on the basis of profit/ (loss) from continuing operations. In its measurement, the Company excludes depreciation and amortisation expense, interest income, finance costs, and tax expense from the profit/(loss) from continuing operations.</v>
      </c>
    </row>
    <row r="111" xml:space="preserve">
      <c r="A111" t="str" xml:space="preserve">
        <v xml:space="preserve">w) Cash dividend distribution to equity holders _x000d_
_x000d_
The Company recognises a liability to make cash distributions to equity holders when the distribution is authorised and the distribution is no longer at the discretion of the Company. As per the corporate laws in India, a distribution is authorised when it is approved by the shareholders. A corresponding amount is recognised directly in equity.</v>
      </c>
    </row>
    <row r="113" xml:space="preserve">
      <c r="A113" t="str" xml:space="preserve">
        <v xml:space="preserve">ii) Recent accounting pronouncement_x000d_
_x000d_
Ministry of Corporate Affairs (“MCA") notifies new standards or amendments to the existing standards under Companies (Indian Accounting Standards) Rules as issued from time to time._x000d_
 _x000d_
a) Ind AS 16-Property Plant and equipment- The amendment clarifies that excess of net sale proceeds of items produced over the cost of testing, if any, shall not be recognised in the profit or loss but deducted from the directly attributable costs considered as part of cost of an item of property, plant, and equipment. The effective date for adoption of this amendment is annual periods beginning on or after 1 April 2022. The Company is evaluating the impact of Ind AS 16 and its effect on the financial statements. _x000d_
_x000d_
b) Ind AS 37-Provisions, Contingent Liabilities and Contingent Assets- The amendment specifies that the 'cost of fulfilling a contract comprises the "costs that relate directly to the contract. Costs that relate directly to a contract can either be incremental costs of fulfilling that contract (examples would be direct labour, materials) or an allocation of other costs that relate directly to fulfilling contracts (an example would be the allocation of the depreciation charge for an item of property, plant and equipment used in fulfilling the contract). The effective date for adoption of this amendment is annual periods beginning on or after 1 April 2022, although early adoption is permitted. The Company is evaluating the impact of Ind AS 37 and its effect on the financial statements. </v>
      </c>
    </row>
  </sheetData>
  <mergeCells count="188">
    <mergeCell ref="A8:G8"/>
    <mergeCell ref="A9:G9"/>
    <mergeCell ref="A10:G10"/>
    <mergeCell ref="A11:G11"/>
    <mergeCell ref="A12:G12"/>
    <mergeCell ref="A13:G13"/>
    <mergeCell ref="A20:E20"/>
    <mergeCell ref="A21:E21"/>
    <mergeCell ref="A22:G22"/>
    <mergeCell ref="A23:G23"/>
    <mergeCell ref="A24:G24"/>
    <mergeCell ref="A25:G25"/>
    <mergeCell ref="A14:G14"/>
    <mergeCell ref="A15:E15"/>
    <mergeCell ref="A16:E16"/>
    <mergeCell ref="A17:E17"/>
    <mergeCell ref="A18:E18"/>
    <mergeCell ref="A19:E19"/>
    <mergeCell ref="A33:G33"/>
    <mergeCell ref="A34:G34"/>
    <mergeCell ref="A36:G36"/>
    <mergeCell ref="A37:G37"/>
    <mergeCell ref="A38:G38"/>
    <mergeCell ref="A39:G39"/>
    <mergeCell ref="A26:G26"/>
    <mergeCell ref="A27:G27"/>
    <mergeCell ref="A28:G28"/>
    <mergeCell ref="A30:G30"/>
    <mergeCell ref="A31:G31"/>
    <mergeCell ref="A32:G32"/>
    <mergeCell ref="A47:G47"/>
    <mergeCell ref="A48:G48"/>
    <mergeCell ref="A49:G49"/>
    <mergeCell ref="A51:G51"/>
    <mergeCell ref="A53:G53"/>
    <mergeCell ref="A54:G54"/>
    <mergeCell ref="A41:G41"/>
    <mergeCell ref="A42:G42"/>
    <mergeCell ref="A43:G43"/>
    <mergeCell ref="A44:G44"/>
    <mergeCell ref="A45:G45"/>
    <mergeCell ref="A46:G46"/>
    <mergeCell ref="A62:G62"/>
    <mergeCell ref="A63:G63"/>
    <mergeCell ref="A64:G64"/>
    <mergeCell ref="A65:G65"/>
    <mergeCell ref="A66:G66"/>
    <mergeCell ref="A67:G67"/>
    <mergeCell ref="A55:G55"/>
    <mergeCell ref="A56:G56"/>
    <mergeCell ref="A57:E57"/>
    <mergeCell ref="A58:E58"/>
    <mergeCell ref="A60:G60"/>
    <mergeCell ref="A61:G61"/>
    <mergeCell ref="A74:E74"/>
    <mergeCell ref="A75:E75"/>
    <mergeCell ref="A76:E76"/>
    <mergeCell ref="A77:E77"/>
    <mergeCell ref="A78:E78"/>
    <mergeCell ref="A79:E79"/>
    <mergeCell ref="A68:G68"/>
    <mergeCell ref="A69:G69"/>
    <mergeCell ref="A70:G70"/>
    <mergeCell ref="A71:G71"/>
    <mergeCell ref="A72:G72"/>
    <mergeCell ref="A73:E73"/>
    <mergeCell ref="A87:G87"/>
    <mergeCell ref="A88:G88"/>
    <mergeCell ref="A89:G89"/>
    <mergeCell ref="A90:G90"/>
    <mergeCell ref="A91:G91"/>
    <mergeCell ref="A92:G92"/>
    <mergeCell ref="A80:G80"/>
    <mergeCell ref="A81:G81"/>
    <mergeCell ref="A82:G82"/>
    <mergeCell ref="A84:G84"/>
    <mergeCell ref="A85:G85"/>
    <mergeCell ref="A86:G86"/>
    <mergeCell ref="A100:G100"/>
    <mergeCell ref="A101:G101"/>
    <mergeCell ref="A102:G102"/>
    <mergeCell ref="A103:G103"/>
    <mergeCell ref="A104:G104"/>
    <mergeCell ref="A105:G105"/>
    <mergeCell ref="A93:G93"/>
    <mergeCell ref="A95:G95"/>
    <mergeCell ref="A96:G96"/>
    <mergeCell ref="A97:G97"/>
    <mergeCell ref="A98:G98"/>
    <mergeCell ref="A99:G99"/>
    <mergeCell ref="A112:G112"/>
    <mergeCell ref="A113:G113"/>
    <mergeCell ref="A114:G114"/>
    <mergeCell ref="A115:G115"/>
    <mergeCell ref="A116:G116"/>
    <mergeCell ref="A117:G117"/>
    <mergeCell ref="A106:G106"/>
    <mergeCell ref="A107:G107"/>
    <mergeCell ref="A108:G108"/>
    <mergeCell ref="A109:G109"/>
    <mergeCell ref="A110:G110"/>
    <mergeCell ref="A111:G111"/>
    <mergeCell ref="A124:G124"/>
    <mergeCell ref="A125:G125"/>
    <mergeCell ref="A126:G126"/>
    <mergeCell ref="A127:G127"/>
    <mergeCell ref="A128:G128"/>
    <mergeCell ref="A129:G129"/>
    <mergeCell ref="A118:G118"/>
    <mergeCell ref="A119:G119"/>
    <mergeCell ref="A120:G120"/>
    <mergeCell ref="A121:G121"/>
    <mergeCell ref="A122:G122"/>
    <mergeCell ref="A123:G123"/>
    <mergeCell ref="A136:G136"/>
    <mergeCell ref="A137:G137"/>
    <mergeCell ref="A138:G138"/>
    <mergeCell ref="A139:G139"/>
    <mergeCell ref="A140:G140"/>
    <mergeCell ref="A141:G141"/>
    <mergeCell ref="A130:G130"/>
    <mergeCell ref="A131:G131"/>
    <mergeCell ref="A132:G132"/>
    <mergeCell ref="A133:G133"/>
    <mergeCell ref="A134:G134"/>
    <mergeCell ref="A135:G135"/>
    <mergeCell ref="A148:G148"/>
    <mergeCell ref="A149:G149"/>
    <mergeCell ref="A150:G150"/>
    <mergeCell ref="A151:G151"/>
    <mergeCell ref="A152:G152"/>
    <mergeCell ref="A153:G153"/>
    <mergeCell ref="A142:G142"/>
    <mergeCell ref="A143:G143"/>
    <mergeCell ref="A144:G144"/>
    <mergeCell ref="A145:G145"/>
    <mergeCell ref="A146:G146"/>
    <mergeCell ref="A147:G147"/>
    <mergeCell ref="A160:G160"/>
    <mergeCell ref="A161:G161"/>
    <mergeCell ref="A162:G162"/>
    <mergeCell ref="A163:G163"/>
    <mergeCell ref="A164:G164"/>
    <mergeCell ref="A165:G165"/>
    <mergeCell ref="A154:G154"/>
    <mergeCell ref="A155:G155"/>
    <mergeCell ref="A156:G156"/>
    <mergeCell ref="A157:G157"/>
    <mergeCell ref="A158:G158"/>
    <mergeCell ref="A159:G159"/>
    <mergeCell ref="A172:G172"/>
    <mergeCell ref="A173:G173"/>
    <mergeCell ref="A174:G174"/>
    <mergeCell ref="A175:G175"/>
    <mergeCell ref="A176:G176"/>
    <mergeCell ref="A177:G177"/>
    <mergeCell ref="A166:G166"/>
    <mergeCell ref="A167:G167"/>
    <mergeCell ref="A168:G168"/>
    <mergeCell ref="A169:G169"/>
    <mergeCell ref="A170:G170"/>
    <mergeCell ref="A171:G171"/>
    <mergeCell ref="A184:G184"/>
    <mergeCell ref="A185:G185"/>
    <mergeCell ref="A186:G186"/>
    <mergeCell ref="A187:G187"/>
    <mergeCell ref="A188:G188"/>
    <mergeCell ref="A189:G189"/>
    <mergeCell ref="A178:G178"/>
    <mergeCell ref="A179:G179"/>
    <mergeCell ref="A180:G180"/>
    <mergeCell ref="A181:G181"/>
    <mergeCell ref="A182:G182"/>
    <mergeCell ref="A183:G183"/>
    <mergeCell ref="A202:G202"/>
    <mergeCell ref="A203:G203"/>
    <mergeCell ref="A196:G196"/>
    <mergeCell ref="A197:G197"/>
    <mergeCell ref="A198:G198"/>
    <mergeCell ref="A199:G199"/>
    <mergeCell ref="A200:G200"/>
    <mergeCell ref="A201:G201"/>
    <mergeCell ref="A190:G190"/>
    <mergeCell ref="A191:G191"/>
    <mergeCell ref="A192:G192"/>
    <mergeCell ref="A193:G193"/>
    <mergeCell ref="A194:G194"/>
    <mergeCell ref="A195:G195"/>
  </mergeCells>
  <pageMargins left="0.7" right="0.7" top="0.75" bottom="0.75" header="0.3" footer="0.3"/>
  <ignoredErrors>
    <ignoredError numberStoredAsText="1" sqref="A1:G203"/>
  </ignoredErrors>
</worksheet>
</file>

<file path=xl/worksheets/sheet7.xml><?xml version="1.0" encoding="utf-8"?>
<worksheet xmlns="http://schemas.openxmlformats.org/spreadsheetml/2006/main" xmlns:r="http://schemas.openxmlformats.org/officeDocument/2006/relationships">
  <dimension ref="B1:S263"/>
  <sheetViews>
    <sheetView workbookViewId="0" rightToLeft="0"/>
  </sheetViews>
  <sheetData>
    <row r="1">
      <c r="B1" t="str">
        <f>'Balance Sheet'!B2</f>
        <v>Bharat Hotels Limited</v>
      </c>
    </row>
    <row r="2">
      <c r="B2" t="str">
        <f>IF('Company Information'!B9='Inputs for Dropdown'!B3,"Notes to"&amp;" "&amp;'Inputs for Dropdown'!B14&amp;TEXT('Company Information'!B23,"mmmm dd, yyy"),IF('Company Information'!B9='Inputs for Dropdown'!B4,"Notes to"&amp;" "&amp;"Standalone"&amp;" "&amp;'Inputs for Dropdown'!B14&amp;TEXT('Company Information'!B23,"mmmm dd, yyy"),IF('Company Information'!B9='Inputs for Dropdown'!B5,"Notes to"&amp;" "&amp;"Consolidated"&amp;" "&amp;'Inputs for Dropdown'!B14&amp;TEXT('Company Information'!B23,"mmmm dd, yyy"),IF('Company Information'!B9='Inputs for Dropdown'!B6,"Notes to"&amp;" "&amp;"Special Purpose"&amp;" "&amp;'Inputs for Dropdown'!B14&amp;TEXT('Company Information'!B23,"mmmm dd, yyy"),IF('Company Information'!B9='Inputs for Dropdown'!B7,"Notes to"&amp;" "&amp;'Inputs for Dropdown'!B14&amp;TEXT('Company Information'!B23,"mmmm dd, yyy"))))))</f>
        <v>Notes to Standalone Financial Statements for the nine months period ended March 31, 2022</v>
      </c>
    </row>
    <row r="4">
      <c r="B4">
        <v>1</v>
      </c>
      <c r="C4" t="str">
        <v>Corporate Information</v>
      </c>
    </row>
    <row r="5">
      <c r="C5" t="str">
        <f>'Company Information'!B5&amp;" "&amp;"('the Company') is a "&amp;'Company Information'!B7&amp;" domiciled in India and incorporated under the provisions of the Companies Act of India. The Company is primarily engaged in the business of  "&amp;'Company Information'!B8&amp;". The Company has its principal place of business located at "&amp;'Company Information'!B12&amp;""</f>
        <v>Bharat Hotels Limited ('the Company') is a public company domiciled in India and incorporated under the provisions of the Companies Act of India. The Company is primarily engaged in the business of  hospitality services. The Company has its principal place of business located at Barakhamba Lane, New Delhi - 110001.</v>
      </c>
    </row>
    <row r="7">
      <c r="C7" t="str">
        <f>"These "&amp;IF('Company Information'!B9='Inputs for Dropdown'!B3,"financial statements",IF('Company Information'!B9='Inputs for Dropdown'!B4,'Company Information'!B9&amp;" "&amp;"financial statements",IF('Company Information'!B9='Inputs for Dropdown'!B5,'Company Information'!B9&amp;" "&amp;"financial statements",IF('Company Information'!B9='Inputs for Dropdown'!B6,'Company Information'!B9&amp;" "&amp;"financial statements",IF('Company Information'!B9='Inputs for Dropdown'!B7,'Company Information'!B9&amp;" "&amp;"financial statements")))))&amp;" "&amp;"were authorised for issue in accordance with a resolution of the directors on "&amp;'Company Information'!B55&amp;"."</f>
        <v>These Standalone financial statements were authorised for issue in accordance with a resolution of the directors on 0.</v>
      </c>
    </row>
    <row r="9">
      <c r="B9">
        <f>+B4+1</f>
        <v>2</v>
      </c>
      <c r="C9" t="str">
        <v>Significant Accounting Policies:</v>
      </c>
    </row>
    <row r="10">
      <c r="B10" t="str">
        <v>a</v>
      </c>
      <c r="C10" t="str">
        <v>Basis of Preparation</v>
      </c>
    </row>
    <row r="11">
      <c r="C11" t="str">
        <v>i</v>
      </c>
      <c r="D11" t="str">
        <v>Compliance with Ind AS</v>
      </c>
    </row>
    <row r="12">
      <c r="D12" t="str">
        <v>The standalone financial statements have been prepared by the management in accordance with Indian Accounting Standards (‘Ind AS’) as notified by Ministry of Corporate Affairs pursuant to Section 133 of the Companies Act, 2013 (the ‘Act’) read with Rule 3 of the Companies (Indian Accounting Standards) Rules, 2015 as amended from time to time.</v>
      </c>
    </row>
    <row r="14" xml:space="preserve">
      <c r="D14" t="str" xml:space="preserve">
        <v xml:space="preserve">These standalone financial statements have been prepared for the Company as a going concern basis using historical cost convention and on an accrual method of accounting, except for the following assets and liabilities which have been measured at fair value / amortised cost:_x000d_
_x000d_
•	Certain financial assets and liabilities measured at fair value (refer accounting policy regarding financial instruments), and_x000d_
_x000d_
•	Property, plant and equipment and intangible assets have been carried at deemed cost (which includes revalued amount of land and building at certain locations) on the date of transition using the optional exemption allowed under Ind AS 101.</v>
      </c>
    </row>
    <row r="16">
      <c r="D16" t="str">
        <v>The standalone financial statements are presented in Indian National Rupees (Rs.), which is the Company’s presentation currency as well as the functional currency for all its operations and all financial information are presented in Rs. in lacs, unless stated otherwise.</v>
      </c>
    </row>
    <row r="18">
      <c r="C18" t="str">
        <f>LOWER(ROMAN(ARABIC(C11)+1))</f>
        <v>ii</v>
      </c>
      <c r="D18" t="str">
        <v>Basis of measurement</v>
      </c>
    </row>
    <row r="19">
      <c r="D19" t="str">
        <f>"The financial statements have been prepared on a historical cost basis, except for certain financial assets and financial liabilities which have been measured at fair value/amortised cost. Refer note "&amp;B9&amp;B115&amp;" for accounting policy regarding financial instruments."</f>
        <v>The financial statements have been prepared on a historical cost basis, except for certain financial assets and financial liabilities which have been measured at fair value/amortised cost. Refer note 2h for accounting policy regarding financial instruments.</v>
      </c>
    </row>
    <row r="21">
      <c r="C21" t="str">
        <f>LOWER(ROMAN(ARABIC(C18)+1))</f>
        <v>iii</v>
      </c>
      <c r="D21" t="str">
        <v>Functional and Presentation Currency</v>
      </c>
    </row>
    <row r="22">
      <c r="D22" t="str">
        <f>"The financial statements have been prepared and presented in INR, which is the Company's functional currency. "&amp;"All amounts disclosed in the financial statements and notes have been rounded off to lacs of INR upto two decimals as per the requirement of Schedule III, unless otherwise stated. "&amp;"Also refer note "&amp;B9&amp;"("&amp;B198&amp;")"&amp;" for accounting policy in respect of accounting for foreign currency transactions."</f>
        <v>The financial statements have been prepared and presented in INR, which is the Company's functional currency. All amounts disclosed in the financial statements and notes have been rounded off to lacs of INR upto two decimals as per the requirement of Schedule III, unless otherwise stated. Also refer note 2(m) for accounting policy in respect of accounting for foreign currency transactions.</v>
      </c>
    </row>
    <row r="24">
      <c r="C24" t="str">
        <f>LOWER(ROMAN(ARABIC(C21)+1))</f>
        <v>iv</v>
      </c>
      <c r="D24" t="str">
        <v>Current and non-current classification</v>
      </c>
    </row>
    <row r="25" xml:space="preserve">
      <c r="D25" t="str" xml:space="preserve">
        <v xml:space="preserve">The Company presents assets and liabilities in the balance sheet based on current /non-current classification._x000d_
An asset is classified as current when it satisfies any of the following criteria:_x000d_
- it is expected to be realized in, or is intended for sale or consumption in, the Company's normal operating cycle;_x000d_
- it is held primarily for the purpose of being traded; _x000d_
- Expected to be realized within twelve months after the reporting period, or_x000d_
- it is cash or cash equivalent unless it is restricted from being exchanged or used to settle a liability for at least 12 months after the reporting date._x000d_
All other assets are classified as non-current.</v>
      </c>
    </row>
    <row r="27" xml:space="preserve">
      <c r="D27" t="str" xml:space="preserve">
        <v xml:space="preserve">A liability is classified as current when it satisfies any of the following criteria:_x000d_
- it is expected to be settled in the Company's normal operating cycle;_x000d_
- it is held primarily for the purpose of being traded; or_x000d_
- it is due to be settled within 12 months after the reporting date; or_x000d_
- There is no unconditional right to defer the settlement of the liability for at least twelve months after the reporting period_x000d_
All other liabilities are classified as non current.</v>
      </c>
    </row>
    <row r="29">
      <c r="D29" t="str">
        <v>Current assets/liabilities include current portion of non-current financial assets/liabilities respectively. Deferred tax assets and liabilities are classified as non-current assets and liabilities.</v>
      </c>
    </row>
    <row r="31">
      <c r="C31" t="str">
        <f>LOWER(ROMAN(ARABIC(C24)+1))</f>
        <v>v</v>
      </c>
      <c r="D31" t="str">
        <v>Operating cycle</v>
      </c>
    </row>
    <row r="32">
      <c r="D32" t="str">
        <v xml:space="preserve">The operating cycle is the time between the acquisition of assets for processing and their realization in cash and cash equivalents. The Company has identified twelve months as its operating cycle. All Assets and Liabilities have been classified as current or non-current as per the operating cycle and other criteria set out in Ind AS 1 ‘Presentation of Financial Statements’ and Schedule III to the Companies Act, 2013. </v>
      </c>
    </row>
    <row r="33">
      <c r="B33" t="str">
        <f>LOWER(CHAR(64+(COLUMN(INDIRECT(B10&amp;"1"))+1)))</f>
        <v>b</v>
      </c>
      <c r="C33" t="str">
        <v>Significant accounting judgments, estimates and assumptions.</v>
      </c>
    </row>
    <row r="34">
      <c r="C34" t="str">
        <v>The preparation of financial statements in conformity with Ind AS requires management to make judgments, estimates and assumptions that affect the application of accounting policies and the reported amounts of assets, liabilities, income and expenses and the accompanying disclosures. Uncertainty about the assumptions and estimates could result in outcomes that require material adjustment to the carrying value of assets or liabilities affected in future periods.</v>
      </c>
    </row>
    <row r="36">
      <c r="C36" t="str">
        <v>Estimates and underlying assumptions are reviewed on an ongoing basis. Revisions to accounting estimates are recognized in the period in which the estimates are revised and in any future periods affected.</v>
      </c>
    </row>
    <row r="38">
      <c r="C38" t="str">
        <v>Information about significant areas of estimation uncertainty and critical judgments in applying accounting policies that have the most significant effect on the amounts recognized in the financial statements is included in the following notes:</v>
      </c>
    </row>
    <row r="40">
      <c r="C40" t="str">
        <v>Critical judgments in applying accounting policies</v>
      </c>
    </row>
    <row r="41">
      <c r="C41" t="str">
        <v>The key judgments, made by the management, in applying the Company's accounting policies having an effect on these financial statements are around the amount of provisions and contingencies that have been recognized in accordance with Ind AS 37-'Provisions, Contingent Liabilities and Contingent Assets' as the evaluation of the likelihood of the contingent events requires best judgment by management regarding the probability of exposure to potential loss.</v>
      </c>
    </row>
    <row r="43">
      <c r="C43" t="str">
        <v>Key source of estimation uncertainty</v>
      </c>
    </row>
    <row r="44">
      <c r="C44" t="str">
        <v>The key assumptions concerning the future and other key sources of estimation uncertainty at the reporting date, that have a significant risk of causing a material adjustment to the carrying amounts of assets and liabilities within the next financial year, are described below. The Company has based its assumptions and estimates on parameters available when the financial statements were prepared. Existing circumstances and assumptions about future developments, however, may change due to market changes or circumstances arising that are beyond the control of the Company. Such changes are reflected in the assumptions when they occur.</v>
      </c>
    </row>
    <row r="46">
      <c r="C46" t="str">
        <v>i</v>
      </c>
      <c r="D46" t="str">
        <v>Useful lives of property, plant and equipment</v>
      </c>
    </row>
    <row r="47">
      <c r="D47" t="str">
        <v>The estimated useful lives of property, plant and equipment are based on a number of factors including the effects of obsolescence, demand, competition, internal assessment of user experience and other economic factors (such as the stability of the industry, and known technological advances) and the level of maintenance expenditure required to obtain the expected future cash flows from the asset. The Company reviews the useful life of property, plant and equipment at the end of each reporting date.</v>
      </c>
    </row>
    <row r="49">
      <c r="C49" t="str">
        <f>LOWER(ROMAN(ARABIC(C46)+1))</f>
        <v>ii</v>
      </c>
      <c r="D49" t="str">
        <v>Recoverable amount of property, plant and equipment</v>
      </c>
    </row>
    <row r="50">
      <c r="D50" t="str">
        <v>The recoverable amount of property plant and equipment is based on estimates and assumptions regarding in particular the expected market outlook and expected future cash flows. Any changes in these assumptions may have a material impact on the measurement of the recoverable amount and could result in impairment.</v>
      </c>
    </row>
    <row r="52">
      <c r="C52" t="str">
        <f>LOWER(ROMAN(ARABIC(C49)+1))</f>
        <v>iii</v>
      </c>
      <c r="D52" t="str">
        <v>Post-retirement benefit plans</v>
      </c>
    </row>
    <row r="53">
      <c r="D53" t="str">
        <v>Employee benefit obligation (gratuity) are determined using actuarial valuations. An actuarial valuation involves making various assumptions that may differ from actual developments in the future. These include the determination of the discount rate, future salary increases and mortality rates. Due to the complexities involved in the valuation and its long-term nature, a defined benefit obligation is highly sensitive to changes in these assumptions. All assumptions are reviewed at each reporting date.</v>
      </c>
    </row>
    <row r="55">
      <c r="C55" t="str">
        <f>LOWER(ROMAN(ARABIC(C52)+1))</f>
        <v>iv</v>
      </c>
      <c r="D55" t="str">
        <v xml:space="preserve"> Impairment loss on trade receivables</v>
      </c>
    </row>
    <row r="56">
      <c r="D56" t="str">
        <v>The Company evaluates whether there is any objective evidence that trade receivables are impaired and determines the amount of impairment allowance as a result of the inability of the customers to make required payments. The Company bases the estimates on the ageing of the trade receivables balance, credit-worthiness of the trade receivables and historical write-off experience. If the financial conditions of the trade receivable were to deteriorate, actual write-offs would be higher than estimated.</v>
      </c>
    </row>
    <row r="58">
      <c r="B58" t="str">
        <f>LOWER(CHAR(64+(COLUMN(INDIRECT(B33&amp;"1"))+1)))</f>
        <v>c</v>
      </c>
      <c r="C58" t="str">
        <v>Property, plant and equipment</v>
      </c>
    </row>
    <row r="59" xml:space="preserve">
      <c r="C59" t="str" xml:space="preserve">
        <v xml:space="preserve">Recognition and initial measurement_x000d_
Property plant and equipment is stated at cost, net of accumulated depreciation and accumulated impairment losses, if any. Such cost includes the cost of replacing part of the plant and equipment and borrowing costs for long-term construction projects if the recognition criteria are met. When significant parts of plant and equipment are required to be replaced at intervals, the Company depreciates them separately based on their specific useful lives. Likewise, when a major inspection is performed, its cost is recognised in the carrying amount of the plant and equipment as a replacement if the recognition criteria are satisfied. All other repair and maintenance costs are recognised in Statement of profit and loss as incurred. The present value of the expected cost for the decommissioning of an asset after its use is included in the cost of the respective asset if the recognition criteria for a provision are met. </v>
      </c>
    </row>
    <row r="61" xml:space="preserve">
      <c r="C61" t="str" xml:space="preserve">
        <v xml:space="preserve">Subsequent measurement (depreciation and useful lives)_x000d_
Depreciation on property, plant and equipment is provided on the straight-line method using the rates arrived on the basis of the useful life which coincides with the useful life prescribed under Schedule II of the Companies Act, 2013, except for furniture and fixtures and some items of plant and machinery in which useful lives are different from those prescribed under Schedule II of the Companies Act, 2013. In respect of these furniture and fixtures and some items of plant and machinery, the management believes that these estimated useful lives are realistic and reflect fair approximation of the period over which the assets are likely to be used. The identified components are depreciated over their useful lives; the remaining asset is depreciated over the life of the principal asset. Leasehold buildings are amortised on a straight-line basis over the unexpired period of lease or useful life, whichever is lower.</v>
      </c>
    </row>
    <row r="64">
      <c r="C64" t="str">
        <v>Tangible assets</v>
      </c>
      <c r="E64" t="str">
        <v>Useful life as per the Schedule II (years)</v>
      </c>
      <c r="F64" t="str">
        <v>Useful economic lives estimated by the management (years)</v>
      </c>
    </row>
    <row r="65">
      <c r="C65" t="str">
        <v>Freehold building</v>
      </c>
      <c r="E65">
        <v>60</v>
      </c>
      <c r="F65">
        <v>60</v>
      </c>
    </row>
    <row r="66">
      <c r="C66" t="str">
        <v>Plant and machinery</v>
      </c>
      <c r="E66">
        <v>15</v>
      </c>
      <c r="F66" t="str">
        <v>5-15</v>
      </c>
    </row>
    <row r="67">
      <c r="C67" t="str">
        <v>Furniture &amp; fixtures</v>
      </c>
      <c r="E67">
        <v>10</v>
      </c>
      <c r="F67">
        <v>8</v>
      </c>
    </row>
    <row r="68">
      <c r="C68" t="str">
        <v>Vehicles</v>
      </c>
      <c r="E68">
        <v>8</v>
      </c>
      <c r="F68">
        <v>8</v>
      </c>
    </row>
    <row r="69">
      <c r="C69" t="str">
        <v>Office equipments</v>
      </c>
      <c r="E69">
        <v>5</v>
      </c>
      <c r="F69">
        <v>5</v>
      </c>
    </row>
    <row r="70">
      <c r="C70" t="str">
        <v>Computers</v>
      </c>
      <c r="E70">
        <v>5</v>
      </c>
      <c r="F70">
        <v>3</v>
      </c>
    </row>
    <row r="72">
      <c r="C72" t="str">
        <v>Non RCC structures for conference halls are depreciated over the period of eight years or their estimated useful life, whichever is lower.</v>
      </c>
    </row>
    <row r="74">
      <c r="C74" t="str">
        <v>The residual values, useful lives and method of depreciation of are reviewed at each financial year end and adjusted prospectively, if appropriate.</v>
      </c>
    </row>
    <row r="76" xml:space="preserve">
      <c r="C76" t="str" xml:space="preserve">
        <v xml:space="preserve">De-recognition_x000d_
An item of property, plant and equipment and any significant part initially recognized is derecognized upon disposal or when no future economic benefits are expected from its use or disposal. Any gain or loss arising on de-recognition of the asset (calculated as the difference between the net disposal proceeds and the carrying amount of the asset) is included in the Statement of profit and loss when the asset is derecognized.</v>
      </c>
    </row>
    <row r="78">
      <c r="B78" t="str">
        <f>LOWER(CHAR(64+(COLUMN(INDIRECT(B58&amp;"1"))+1)))</f>
        <v>d</v>
      </c>
      <c r="C78" t="str">
        <v>Intangible asset</v>
      </c>
    </row>
    <row r="80" xml:space="preserve">
      <c r="C80" t="str" xml:space="preserve">
        <v xml:space="preserve">Recognition and initial measurement _x000d_
Intangible assets acquired separately are measured on initial recognition at cost. Following initial recognition, intangible assets are carried at cost less any accumulated amortisation and accumulated impairment losses, if any. </v>
      </c>
    </row>
    <row r="82">
      <c r="C82" t="str">
        <v>Intangible assets with finite lives are amortised over the useful economic life and assessed for impairment whenever there is an indication that the intangible asset may be impaired. The amortisation period and the amortisation method for an intangible asset with a finite useful life are reviewed at end of each reporting period. Changes in the expected useful life or the expected pattern of consumption of future economic benefits embodied in the asset are considered to modify the amortisation period or method, as appropriate, and are treated as changes in accounting estimates. The amortisation expense on intangible assets with finite lives is recognised in the Statement of profit and loss unless such expenditure forms part of carrying value of another asset.</v>
      </c>
    </row>
    <row r="84" xml:space="preserve">
      <c r="C84" t="str" xml:space="preserve">
        <v xml:space="preserve">Subsequent measurement_x000d_
The Company has capitalised computer software in the nature of software licenses as intangible assets and the cost of software is amortised over the license period or three years, being their expected useful economic life, whichever is lower.</v>
      </c>
    </row>
    <row r="86">
      <c r="C86" t="str">
        <v>Gains or losses arising from derecognition of an intangible asset are measured as the difference between the net disposal proceeds and the carrying amount of the asset and are recognised in the Statement of profit and loss when the asset is derecognised.</v>
      </c>
    </row>
    <row r="88">
      <c r="B88" t="str">
        <f>LOWER(CHAR(64+(COLUMN(INDIRECT(B78&amp;"1"))+1)))</f>
        <v>e</v>
      </c>
      <c r="C88" t="str">
        <v>Intangible Asset Under Development</v>
      </c>
    </row>
    <row r="90">
      <c r="C90" t="str">
        <v xml:space="preserve">Research costs are expensed as incurred. Development expenditures on an individual project are recognised as an intangible asset when the Group can demonstrate: </v>
      </c>
    </row>
    <row r="91">
      <c r="C91" t="str">
        <v>►   The technical feasibility of completing the intangible asset so that the asset will be available for use or sale</v>
      </c>
    </row>
    <row r="92">
      <c r="C92" t="str">
        <v>►   Its intention to complete and its ability and intention to use or sell the asset</v>
      </c>
    </row>
    <row r="93">
      <c r="C93" t="str">
        <v>►   How the asset will generate future economic benefits</v>
      </c>
    </row>
    <row r="94">
      <c r="C94" t="str">
        <v>►   The availability of resources to complete the asset</v>
      </c>
    </row>
    <row r="95">
      <c r="C95" t="str">
        <v>►   The ability to measure reliably the expenditure during development</v>
      </c>
    </row>
    <row r="97">
      <c r="C97" t="str">
        <v>Following initial recognition of the development expenditure as an asset, the asset is carried at cost less any accumulated amortisation and accumulated impairment losses. Amortisation of the asset begins when development is complete, and the asset is available for use. It is amortised over the period of expected future benefit. Amortisation expense is recognised in the statement of profit and loss unless such expenditure forms part of carrying value of another asset. During the period of development, the asset is tested for impairment annually.</v>
      </c>
    </row>
    <row r="99">
      <c r="B99" t="str">
        <f>LOWER(CHAR(64+(COLUMN(INDIRECT(B88&amp;"1"))+1)))</f>
        <v>f</v>
      </c>
      <c r="C99" t="str">
        <v>Inventories</v>
      </c>
    </row>
    <row r="101">
      <c r="C101" t="str">
        <v>Raw materials, components, stores and spares are valued at lower of cost or net realizable value. However, materials and other items held for use in the production of inventories are not written down below cost if the finished products in which they will be incorporated are expected to be sold at or above cost. Cost of raw materials, components and stores and spares is determined on FIFO basis. Stores and spares which do not meet the definition of property, plant and equipment are accounted as inventories.</v>
      </c>
    </row>
    <row r="102">
      <c r="C102" t="str">
        <v>Work-in-progress and finished goods are valued at lower of cost or net realizable value. Cost includes direct material and labour and proportion of manufacturing overhead based on normal operating capacity. Cost of finished goods is determined on FIFO basis.</v>
      </c>
    </row>
    <row r="103">
      <c r="C103" t="str">
        <v>Net realizable value is the estimated selling price in the ordinary course of business, less estimated costs of completion and estimated costs necessary to make the sale.</v>
      </c>
    </row>
    <row r="104">
      <c r="B104" t="str">
        <f>LOWER(CHAR(64+(COLUMN(INDIRECT(B99&amp;"1"))+1)))</f>
        <v>g</v>
      </c>
      <c r="C104" t="str">
        <v>Impairment of Non-Financial Assets</v>
      </c>
    </row>
    <row r="105">
      <c r="C105" t="str">
        <v>The Company assesses, at each reporting date, whether there is an indication that an asset may be impaired. If any indication exists, or when annual impairment testing for an asset is required, the Company estimates the asset’s recoverable amount. An asset’s recoverable amount is the higher of an asset or cash-generating unit (CGU) at fair value less costs of disposal and its value in use. Recoverable amount is determined for an individual asset, unless the asset does not generate cash inflows that are largely independent of those from other assets or groups of assets. When the carrying amount of an asset or CGU exceeds its recoverable amount, the asset is considered impaired and is written down to its recoverable amount.</v>
      </c>
    </row>
    <row r="107">
      <c r="C107" t="str">
        <v>In assessing value in use, the estimated future cash flows are discounted to their present value using a pre-tax discount rate that reflects current market assessments of the time value of money and the risks specific to the asset. In determining fair value less costs of disposal, recent market transactions are taken into account. If no such transactions can be identified, an appropriate valuation model is used. These calculations are corroborated by valuation multiples, quoted share prices for publicly traded companies or other available fair value indicators.</v>
      </c>
    </row>
    <row r="109">
      <c r="C109" t="str">
        <v>The Company bases its impairment calculation on detailed budgets and forecast calculations, which are prepared separately for each of the Company’s CGUs to which the individual assets are allocated. These budgets and forecast calculations generally cover a period of five years. For longer periods, a long-term growth rate is calculated and applied to project future cash flows after the fifth year. To estimate cash flow projections beyond periods covered by the most recent budgets/forecasts, the Company extrapolates cash flow projections in the budget using a steady or declining growth rate for subsequent years, unless an increasing rate can be justified. In any case, this growth rate does not exceed the long-term average growth rate for the market in which the asset is used.</v>
      </c>
    </row>
    <row r="111" xml:space="preserve">
      <c r="C111" t="str" xml:space="preserve">
        <v xml:space="preserve">Impairment losses of continuing operations, including impairment on inventories, are recognised in the Statement of profit and loss, except for properties previously revalued with the revaluation surplus taken to other comprehensive income (‘OCI’). For such properties, the impairment is recognised in OCI up to the amount of any previous revaluation surplus._x000d_
_x000d_
After impairment, depreciation is provided on the revised carrying amount of the asset over its remaining useful life. </v>
      </c>
    </row>
    <row r="113">
      <c r="C113" t="str">
        <v>The impairment assessment for all assets is made at each reporting date to determine whether there is an indication that previously recognised impairment losses no longer exist or have decreased. If such indication exists, the Company estimates the assets or CGU’s recoverable amount. A previously recognised impairment loss is reversed only if there has been a change in the assumptions used to determine the asset’s recoverable amount since the last impairment loss was recognised. The reversal is limited so that the carrying amount of the asset does not exceed its recoverable amount, nor exceed the carrying amount that would have been determined, net of depreciation, had no impairment loss been recognised for the asset in prior years. Such reversal is recognised in the Statement of profit and loss.</v>
      </c>
    </row>
    <row r="115">
      <c r="B115" t="str">
        <f>LOWER(CHAR(64+(COLUMN(INDIRECT(B104&amp;"1"))+1)))</f>
        <v>h</v>
      </c>
      <c r="C115" t="str">
        <v>Financial assets and financial liabilities</v>
      </c>
    </row>
    <row r="116">
      <c r="C116" t="str">
        <v>Financial assets and financial liabilities (financial instruments) are recognised when the Company becomes a party to the contractual provisions of the instruments.</v>
      </c>
    </row>
    <row r="118">
      <c r="C118" t="str">
        <v>Financial assets and financial liabilities are initially measured at fair value. Transaction costs that are directly attributable to the acquisition or issue of financial assets and financial liabilities (other than financial assets and financial liabilities at fair value through profit or loss) are added to or deducted from the fair value of the financial assets or financial liabilities, as appropriate, on initial recognition. Transaction costs directly attributable to the acquisition of financial assets or financial liabilities at fair value through profit or loss are recognised immediately in the Statement of Profit and Loss.</v>
      </c>
    </row>
    <row r="120">
      <c r="C120" t="str">
        <v>The financial assets and financial liabilities are classified as current if they are expected to be realized or settled within operating cycle of the company, otherwise they are classified as non-current.</v>
      </c>
    </row>
    <row r="122">
      <c r="C122" t="str">
        <v>The classification of financial instruments whether to be measured at Amortized Cost, at Fair Value Through Profit and Loss (FVTPL) or at Fair Value Through Other Comprehensive Income (FVTOCI) depends on the objective and contractual terms to which they relate. Classification of financial instruments are determined on initial recognition.</v>
      </c>
    </row>
    <row r="124">
      <c r="C124" t="str">
        <v>i</v>
      </c>
      <c r="D124" t="str">
        <v>Financial Assets and Financial Liabilities measured at amortized cost</v>
      </c>
    </row>
    <row r="125">
      <c r="D125" t="str">
        <v>Financial Assets held within a business whose objective is to hold these assets in order to collect contractual cash flows and the contractual terms of the financial asset give rise on specified dates to cash flows that are solely payments of principal and interest on the principal amount outstanding are measured at amortized cost using effective interest rate.</v>
      </c>
    </row>
    <row r="127">
      <c r="D127" t="str">
        <v>The above Financial Assets and Financial Liabilities subsequent to initial recognition are measured at amortized cost using Effective Interest Rate (EIR) method.</v>
      </c>
    </row>
    <row r="129">
      <c r="D129" t="str">
        <v>The effective interest rate is the rate that exactly discounts estimated future cash payments or receipts (including all fees and points paid or received, transaction costs and other premiums or discounts) through the expected life of the Financial Asset or Financial Liability to the gross carrying amount of the financial asset or to the amortised cost of financial liability, or, where appropriate, a shorter period, to the net carrying amount on initial recognition.</v>
      </c>
    </row>
    <row r="131">
      <c r="C131" t="str">
        <f>LOWER(ROMAN(ARABIC(C124)+1))</f>
        <v>ii</v>
      </c>
      <c r="D131" t="str">
        <v>Cash and cash equivalents</v>
      </c>
    </row>
    <row r="132">
      <c r="D132" t="str">
        <v>Cash and cash equivalents comprise cash on hand, bank deposits and other short-term highly liquid investments with original maturities of three months or less that are readily convertible to known amounts of cash and which are subject to an insignificant risk of changes in value.</v>
      </c>
    </row>
    <row r="134">
      <c r="C134" t="str">
        <f>LOWER(ROMAN(ARABIC(C131)+1))</f>
        <v>iii</v>
      </c>
      <c r="D134" t="str">
        <v>Financial Assets or Liabilities at Fair value through profit or loss</v>
      </c>
    </row>
    <row r="135">
      <c r="D135" t="str">
        <v>Financial Instruments which does not meet the criteria of amortised cost or fair value through other comprehensive income are classified as Fair Value through Profit or loss. These are recognised at fair value and changes therein are recognized in the statement of profit and loss.</v>
      </c>
    </row>
    <row r="137">
      <c r="C137" t="str">
        <f>LOWER(ROMAN(ARABIC(C134)+1))</f>
        <v>iv</v>
      </c>
      <c r="D137" t="str">
        <v>Reclassification of financial assets</v>
      </c>
    </row>
    <row r="138">
      <c r="D138" t="str">
        <v>The Company determines classification of financial assets and liabilities on initial recognition. After initial recognition, no reclassification is made for financial assets which are equity instruments and financial liabilities. For financial assets which are debt instruments, a reclassification is made only if there is a change in the business model for managing those assets. Changes to the business model are expected to be infrequent. The Company's senior management determines change in the business model as a result of external or internal changes which are significant to the Company's operations. Such changes are evident to external parties. A change in the business model occurs when the Company either begins or ceases to perform an activity that is significant to its operations. If the Company reclassifies financial assets, it applies the reclassification prospectively from the reclassification date which is the first day of the immediately next reporting period following the change in business model. The Company does not restate any previously recognized gains, losses (including impairment gains or losses) or interest.</v>
      </c>
    </row>
    <row r="140">
      <c r="C140" t="str">
        <f>LOWER(ROMAN(ARABIC(C137)+1))</f>
        <v>v</v>
      </c>
      <c r="D140" t="str">
        <v>Derecognition of financial assets</v>
      </c>
    </row>
    <row r="141">
      <c r="D141" t="str">
        <v>A financial asset is derecognized only when the Company has transferred the rights to receive cash flows from the financial asset, or retains the contractual rights to receive the cash flows of the financial asset, but assumes a contractual obligation to pay the cash flows to one or more recipients.</v>
      </c>
    </row>
    <row r="143">
      <c r="D143" t="str">
        <v>Where the Company has transferred an asset, the Company evaluates whether it has transferred substantially all risks and rewards of ownership of the financial asset. In such cases, the financial asset is derecognized. Where the Company has not transferred substantially all risks and rewards of ownership of the financial asset, the financial asset is not derecognized.</v>
      </c>
    </row>
    <row r="145">
      <c r="D145" t="str">
        <v>Where the Company has neither transferred a financial asset nor retains substantially all risks and rewards of ownership of the financial asset, the financial asset is derecognized if the Company has not retained control of the financial asset. Where the Company retains control of the financial asset, the asset is continued to be recognized to the extent of continuing involvement in the financial asset.</v>
      </c>
    </row>
    <row r="147">
      <c r="C147" t="str">
        <f>LOWER(ROMAN(ARABIC(C140)+1))</f>
        <v>vi</v>
      </c>
      <c r="D147" t="str">
        <v>Impairment of financial assets</v>
      </c>
    </row>
    <row r="148">
      <c r="D148" t="str">
        <v>A financial asset is assessed for impairment at each reporting date. A financial asset is considered to be impaired if objective evidence indicates that one or more events have had a negative effect on the estimated future cash flows of that asset. However, for trade receivables or contract assets that result in relation to revenue from contracts with customers, the company measures the loss allowance at an amount equal to lifetime expected credit losses.</v>
      </c>
    </row>
    <row r="150">
      <c r="C150" t="str">
        <v>(vii)</v>
      </c>
      <c r="D150" t="str">
        <v>De-recognition of financial instruments</v>
      </c>
    </row>
    <row r="151" xml:space="preserve">
      <c r="D151" t="str" xml:space="preserve">
        <v xml:space="preserve">The Company de-recognizes a financial asset or a group of financial assets when the contractual rights to the cash flows from the asset expire, or when it transfers the financial asset and substantially all the risks and rewards of ownership of the asset to another party and also transfer qualifies for derecognition under Ind-AS - 109._x000d_
</v>
      </c>
    </row>
    <row r="153">
      <c r="D153" t="str">
        <v>On de-recognition of a financial asset (except for equity instruments designated as FVTOCI), the difference between the asset’s carrying amount and the sum of the consideration received and receivable are recognized in statement of profit and loss.</v>
      </c>
    </row>
    <row r="155">
      <c r="D155" t="str">
        <v>Financial liabilities are de-recognized if the Company’s obligations specified in the contract expire or are discharged or cancelled. The difference between the carrying amount of the financial liability de-recognized and the consideration paid and payable is recognized in Statement of Profit and Loss.</v>
      </c>
    </row>
    <row r="157">
      <c r="B157" t="str">
        <f>LOWER(CHAR(64+(COLUMN(INDIRECT(B115&amp;"1"))+1)))</f>
        <v>i</v>
      </c>
      <c r="C157" t="str">
        <v xml:space="preserve"> Equity Share Capital</v>
      </c>
    </row>
    <row r="158">
      <c r="C158" t="str">
        <v>An equity instrument is a contract that evidences residual interest in the assets of the company after deducting all of its liabilities. Par value of the equity shares is recorded as share capital and the amount received in excess of par value is classified as Securities Premium. Costs directly attributable to the issue of ordinary shares are recognised as a deduction from equity, net of any tax effects.</v>
      </c>
    </row>
    <row r="159">
      <c r="B159" t="str">
        <f>LOWER(CHAR(64+(COLUMN(INDIRECT(B157&amp;"1"))+1)))</f>
        <v>j</v>
      </c>
      <c r="C159" t="str">
        <v>Provisions</v>
      </c>
    </row>
    <row r="160" xml:space="preserve">
      <c r="C160" t="str" xml:space="preserve">
        <v xml:space="preserve">A provision is recognized when the Company has a present obligation as a result of past event and it is probable that an outflow of resources embodying economic benefits will be required to settle the obligation, in respect of which a reliable estimate can be made of the amount of the obligation. _x000d_
</v>
      </c>
    </row>
    <row r="161">
      <c r="C161" t="str">
        <v>If the effect of the time value of money is material, provisions are determined by discounting the expected future cash flows at a pre-tax rate that reflects current market assessments of the time value of money and the risks specific to the liability. The unwinding of the discount is recognized as finance cost. Provisions are reviewed by the management at each reporting date and adjusted to reflect the current best estimates.</v>
      </c>
    </row>
    <row r="163">
      <c r="B163" t="str">
        <f>LOWER(CHAR(64+(COLUMN(INDIRECT(B159&amp;"1"))+1)))</f>
        <v>k</v>
      </c>
      <c r="C163" t="str">
        <v>Revenue recognition</v>
      </c>
    </row>
    <row r="164">
      <c r="C164" t="str">
        <v>Revenue from contracts with customers is recognised when control of the goods or services are transferred to the customer at an amount that reflects the consideration to which the Company expects to be entitled in exchange for those goods or services. The Company has generally concluded that it is the principal in its revenue arrangements because it typically controls the goods or services before transferring them to the customer.</v>
      </c>
    </row>
    <row r="165">
      <c r="C165" t="str">
        <v>Government levied taxes such as Goods &amp; service tax (GST) is not received by the Company on its own account. Rather, it is tax collected on value added to the commodity by the seller on behalf of the government. Accordingly it is excluded from the revenue.</v>
      </c>
    </row>
    <row r="167" xml:space="preserve">
      <c r="C167" t="str">
        <v>(i)</v>
      </c>
      <c r="D167" t="str" xml:space="preserve">
        <v xml:space="preserve">Sale of goods_x000d_
</v>
      </c>
    </row>
    <row r="168">
      <c r="D168" t="str">
        <v>Revenue from sale of Rock Shafts, Three Point Linkages and related componants and parts is recognised when control of the products has transferred, being when the products are delivered to the customers or their representatives and the customer has full discretion over the channel and price to sell the products, and there is no unfulfilled obligation that could affect the customer’s acceptance of the products. Revenue from these sales is recognised based on the price specified in the order. No element of financing is deemed present as the sales are made against the receipt of advance or security deposit or with an agreed credit period, which is consistent with the market practices. A receivable is recognised when the goods are dispatched as this is the point of time that the consideration is unconditional because only the passage of time is required before payment is due.</v>
      </c>
    </row>
    <row r="170">
      <c r="C170" t="str">
        <v>(ii)</v>
      </c>
      <c r="D170" t="str">
        <v>Income from services</v>
      </c>
    </row>
    <row r="171">
      <c r="D171" t="str">
        <v>Income from services is recognized ratably over the period of contract as per the terms agreed with the customers.</v>
      </c>
    </row>
    <row r="173">
      <c r="B173" t="str">
        <f>LOWER(CHAR(64+(COLUMN(INDIRECT(B163&amp;"1"))+1)))</f>
        <v>l</v>
      </c>
      <c r="C173" t="str">
        <v>Employee benefits</v>
      </c>
    </row>
    <row r="175">
      <c r="C175" t="str">
        <v>(i)</v>
      </c>
      <c r="D175" t="str">
        <v>Short-term employee benefits</v>
      </c>
    </row>
    <row r="176">
      <c r="D176" t="str">
        <v>Employee benefits payable wholly within twelve months of receiving employee services are classified as short-term employee benefits. These benefits include salaries and wages, short-term bonus and ex-gratia. The undiscounted amount of short-term employee benefits to be paid in exchange for employee services is recognized as an expense as the related service is rendered by employees.</v>
      </c>
    </row>
    <row r="178">
      <c r="C178" t="str">
        <v>(ii)</v>
      </c>
      <c r="D178" t="str">
        <v>Post-employment benefits</v>
      </c>
    </row>
    <row r="179">
      <c r="D179" t="str">
        <v>The Company operates the following post-employment schemes:</v>
      </c>
    </row>
    <row r="181">
      <c r="D181" t="str">
        <v>Defined contribution plan —Provident fund</v>
      </c>
    </row>
    <row r="182">
      <c r="D182" t="str">
        <v>Retirement benefit in the form of provident fund is a defined contribution scheme. The Company has no obligation, other than the contribution payable to the provident fund. The Company recognizes contribution payable to the provident fund scheme as an expenditure, when an employee renders the related service. If the contribution payable to the scheme for service received before the balance sheet date exceeds the contribution already paid, the deficit payable to the scheme is recognized as a liability after deducting the contribution already paid. If the contribution already paid exceeds the contribution due for services received before the balance sheet date, then excess is recognized as an asset to the extent that the pre-payment will lead to a reduction in future payment or a cash refund.</v>
      </c>
    </row>
    <row r="184">
      <c r="D184" t="str">
        <v>Defined benefit plan —Gratuity</v>
      </c>
    </row>
    <row r="185">
      <c r="D185" t="str">
        <v>The Company has a defined benefit gratuity plan. Every employee who has completed five years or more of service gets a gratuity on departure at 15 days salary (last drawn salary) for each completed year of service, subject to limits prescribed as per the Gratuity Act, 1972. Company has created a fund with insurance companies in the form of a qualifying insurance policy, to cover the entire liability.</v>
      </c>
    </row>
    <row r="187">
      <c r="D187" t="str">
        <v>The liability or asset recognized in the balance sheet in respect of gratuity plan is the present value of the defined benefit obligation at the end of the reporting period less the fair value of plan assets. The defined benefit obligation is calculated at each reporting date by actuaries using the projected unit credit method.</v>
      </c>
    </row>
    <row r="189">
      <c r="D189" t="str">
        <v>The present value of the defined benefit obligation denominated in INR is determined by discounting the estimated future cash outflows by reference to market yields at the end of the reporting period on government bonds that have terms approximating to the terms of the related obligation. The net interest cost is calculated by applying the discount rate to the net balance of the defined benefit obligation and the fair value of plan assets. This cost is included in employee benefit expense in the statement of profit and loss.</v>
      </c>
    </row>
    <row r="191">
      <c r="D191" t="str">
        <v>Remeasurement gains and losses arising from experience adjustments and changes in actuarial assumptions are recognized in the period in which they occur, directly in other comprehensive income and are never reclassified to profit or loss. Changes in the present value of the defined benefit obligation resulting from plan amendments or curtailments are recognized immediately in the statement of profit and loss as past service cost.</v>
      </c>
    </row>
    <row r="193">
      <c r="C193" t="str">
        <v>(iii)</v>
      </c>
      <c r="D193" t="str">
        <v>Other long-term employee benefit obligations —Compensated absences</v>
      </c>
    </row>
    <row r="194" xml:space="preserve">
      <c r="D194" t="str" xml:space="preserve">
        <v xml:space="preserve">The liabilities for earned leave are not expected to be settled wholly within 12 months after the end of the period in which the employees render the related service. They are therefore measured as the present value of expected future payments to be made in respect of services provided by employees up to the end of the reporting period using the projected unit credit method. The benefits are discounted using the market yields at the end of the reporting period that have terms approximating to the terms of the related obligation. Remeasurement as a result of experience adjustments and changes in actuarial assumptions are recognized in the statement of profit and loss._x000d_
</v>
      </c>
    </row>
    <row r="196">
      <c r="D196" t="str">
        <v xml:space="preserve">The obligations are presented as current liabilities in the balance sheet as the Company does not have an unconditional legal and contractual right to defer settlement for a period beyond twelve months after the reporting period. </v>
      </c>
    </row>
    <row r="198">
      <c r="B198" t="str">
        <f>LOWER(CHAR(64+(COLUMN(INDIRECT(B173&amp;"1"))+1)))</f>
        <v>m</v>
      </c>
      <c r="C198" t="str">
        <v>Accounting for Foreign Currency Transactions</v>
      </c>
    </row>
    <row r="199">
      <c r="C199" t="str">
        <v>Functional and presentation currency</v>
      </c>
    </row>
    <row r="200">
      <c r="C200" t="str">
        <v>Items included in the financial statements of the Company are measured using the currency of the primary economic environment in which the Company operates ('the functional currency'). The financial statements are presented in Indian rupee (INR), which is the Company's functional and presentation currency.</v>
      </c>
    </row>
    <row r="202">
      <c r="C202" t="str">
        <v>Transactions and balances</v>
      </c>
    </row>
    <row r="203">
      <c r="C203" t="str">
        <v>Foreign currency transactions are translated into the functional currency using the exchange rates at the dates of the transactions. Foreign exchange gains and losses resulting from the settlement of such transactions and from the translation of monetary assets and liabilities denominated in foreign currencies at year end exchange rates are generally recognized in the statement of profit and loss. Foreign exchange differences regarded as an adjustment to borrowing costs are presented in the statement of profit and loss, within finance costs. All other foreign exchange gains and losses are presented in the statement of profit and loss on a net basis.</v>
      </c>
    </row>
    <row r="205">
      <c r="B205" t="str">
        <f>LOWER(CHAR(64+(COLUMN(INDIRECT(B198&amp;"1"))+1)))</f>
        <v>n</v>
      </c>
      <c r="C205" t="str">
        <v>Borrowing costs</v>
      </c>
    </row>
    <row r="206">
      <c r="C206" t="str">
        <v>Borrowing cost comprises of interest and other costs incurred in connection with the borrowing of the funds. All borrowing costs are recognized in the Statement of Profit and Loss using the effective interest method except to the extent attributable to qualifying Property Plant Equipment (PPE) which are capitalized to the cost of the related assets. A qualifying PPE is an asset, that necessarily takes a substantial period of time to get ready for its intended use or sale. Borrowing cost also includes exchange differences to the extent considered as an adjustment to the borrowing costs.</v>
      </c>
    </row>
    <row r="208">
      <c r="B208" t="str">
        <f>LOWER(CHAR(64+(COLUMN(INDIRECT(B205&amp;"1"))+1)))</f>
        <v>o</v>
      </c>
      <c r="C208" t="str">
        <v xml:space="preserve"> Research and Development Expenditure</v>
      </c>
    </row>
    <row r="209">
      <c r="C209" t="str">
        <v>Research and development cost (other than cost of property, plant and equipment acquired) are charged as an expense in the Statement of profit and loss in the year in which they are incurred.</v>
      </c>
    </row>
    <row r="211">
      <c r="B211" t="str">
        <f>LOWER(CHAR(64+(COLUMN(INDIRECT(B208&amp;"1"))+1)))</f>
        <v>p</v>
      </c>
      <c r="C211" t="str">
        <v>Earnings per share</v>
      </c>
    </row>
    <row r="212">
      <c r="C212" t="str">
        <v>Basic earnings per share are calculated by dividing the profit or loss for the period attributable to equity shareholders by the weighted average number of shares outstanding during the period. For the purpose of calculating diluted earnings per share, the profit or loss for the period attributable to equity shareholders and the weighted average number of shares outstanding during the period are adjusted for the effects of all dilutive potential equity shares.</v>
      </c>
    </row>
    <row r="213">
      <c r="B213" t="str">
        <f>LOWER(CHAR(64+(COLUMN(INDIRECT(B211&amp;"1"))+1)))</f>
        <v>q</v>
      </c>
      <c r="C213" t="str">
        <v>Income Taxes</v>
      </c>
    </row>
    <row r="214">
      <c r="C214" t="str">
        <v>Income tax expense representing the sum of current tax expenses and the net charge of the deferred taxes is recognized in the income statement except to the extent that it relates to items recognized directly in equity or other comprehensive income.</v>
      </c>
    </row>
    <row r="216">
      <c r="C216" t="str">
        <v>Current income tax is provided on the taxable income and recognized at the amount expected to be paid to or recovered from the tax authorities, using the tax rates and tax laws that have been enacted or substantively enacted by the end of the reporting period.</v>
      </c>
    </row>
    <row r="218">
      <c r="C218" t="str">
        <v>Deferred tax is recognized on temporary differences between the carrying amounts of assets and liabilities in the Financial Statements and the corresponding tax bases used in the computation of taxable profit. Deferred tax liabilities are generally recognized for all taxable temporary differences. Deferred tax assets are generally recognized for all deductible temporary differences to the extent that it is probable that taxable profits will be available against which those deductible temporary differences can be utilized.</v>
      </c>
    </row>
    <row r="220">
      <c r="C220" t="str">
        <v>Deferred tax liabilities and assets are measured at the tax rates that are expected to apply in the period in which the liability is settled or the asset realized, based on tax rates (and tax laws) that have been enacted or substantively enacted by the end of the reporting period.</v>
      </c>
    </row>
    <row r="222">
      <c r="C222" t="str">
        <v>Deferred tax assets include Minimum Alternative Tax (MAT) paid in accordance with the tax laws in India, which is likely to give future economic benefits in the form of availability of set off against future income tax liability and it is probable that the future economic benefit associated with asset will be realized.</v>
      </c>
    </row>
    <row r="224">
      <c r="C224" t="str">
        <v>The carrying amount of deferred tax assets is reviewed at the end of each reporting period and reduced to the extent that it is no longer probable that sufficient taxable profits will be available to allow all or part of the deferred tax asset to be utilized.</v>
      </c>
    </row>
    <row r="225">
      <c r="B225" t="str">
        <f>LOWER(CHAR(64+(COLUMN(INDIRECT(B213&amp;"1"))+1)))</f>
        <v>r</v>
      </c>
      <c r="C225" t="str">
        <v>Government grants and subsidies</v>
      </c>
    </row>
    <row r="226">
      <c r="C226" t="str">
        <v>Grants from the government are recognised at their fair value where there is a reasonable assurance that the grant will be received and the group will comply with all attached conditions.</v>
      </c>
    </row>
    <row r="227" xml:space="preserve">
      <c r="C227" t="str" xml:space="preserve">
        <v xml:space="preserve">Government grants relating to income are deferred and recognised in the profit or loss over the period necessary to match them with the costs that they are intended to compensate and presented within other income._x000d_
Government grants relating to the purchase of property, plant and equipment are included in non-current liabilities as deferred income and are credited to profit or loss on a straight-line basis over the expected lives of the related assets and presented within other income.</v>
      </c>
    </row>
    <row r="229">
      <c r="B229" t="str">
        <f>LOWER(CHAR(64+(COLUMN(INDIRECT(B225&amp;"1"))+1)))</f>
        <v>s</v>
      </c>
      <c r="C229" t="str">
        <v>Segment reporting</v>
      </c>
    </row>
    <row r="230">
      <c r="C230" t="str">
        <v>Operating Segments are identified and reported taking into account the different risk and return, organisation structure and internal reporting system.</v>
      </c>
    </row>
    <row r="232">
      <c r="B232" t="str">
        <f>LOWER(CHAR(64+(COLUMN(INDIRECT(B229&amp;"1"))+1)))</f>
        <v>t</v>
      </c>
      <c r="C232" t="str">
        <v>Leases</v>
      </c>
    </row>
    <row r="233">
      <c r="C233" t="str">
        <v xml:space="preserve">At inception of the contract, the Company determines whether the contract is a lease or contains a lease arrangement. A contract is, or contains, a lease if the contract conveys the right to control the use of an identified asset for a period of time in exchange for consideration. </v>
      </c>
    </row>
    <row r="234">
      <c r="C234" t="str">
        <v>For the purpose of transition to Ind AS, the Company has elected not to apply the requirements of Ind AS 116 to leases which are expiring within 12 months from the date of transition by class of asset and leases for which the underlying asset is of low value on a lease-by-lease basis.</v>
      </c>
    </row>
    <row r="235">
      <c r="C235" t="str">
        <v xml:space="preserve">Further, the Company recognised a lease liability measured at the present value of the remaining lease payments corresponding with recognition of right of use assets of an amount equal to the lease liability, adjusted by the amount of any prepaid or accrued lease payments relating to that lease recognised in the Balance Sheet immediately before the date of transition to Ind AS. </v>
      </c>
    </row>
    <row r="236">
      <c r="C236" t="str">
        <v>Company as a lessee</v>
      </c>
    </row>
    <row r="237">
      <c r="C237" t="str">
        <v>The Company applies a single recognition and measurement approach for all leases, except for short-term leases and leases of low-value assets. The Company recognises lease liabilities to make lease payments and right-of-use assets representing the right to use the underlying assets.</v>
      </c>
    </row>
    <row r="238">
      <c r="C238" t="str">
        <v>(i)</v>
      </c>
      <c r="D238" t="str">
        <v>Short-term leases and leases of low-value assets</v>
      </c>
    </row>
    <row r="239">
      <c r="D239" t="str">
        <v>The Company applies the short-term lease recognition exemption to its short-term leases of office and residential premises and plant and machinery (i.e., those leases that have a lease term of 12 months or less from the commencement date and do not contain a purchase option). It also applies the lease of low-value assets recognition exemption to leases of office equipment that are considered to be low value. Lease payments on short-term leases and leases of low-value assets are recognised as expense on a straight-line basis over the lease term.</v>
      </c>
    </row>
    <row r="241">
      <c r="B241" t="str">
        <f>LOWER(CHAR(64+(COLUMN(INDIRECT(B232&amp;"1"))+1)))</f>
        <v>u</v>
      </c>
      <c r="C241" t="str">
        <v>Fair value measurement</v>
      </c>
    </row>
    <row r="242" xml:space="preserve">
      <c r="C242" t="str" xml:space="preserve">
        <v xml:space="preserve">The Company measures financial instruments, such as, derivatives at fair value at each balance sheet date. Fair value is the price that would be received to sell an asset or paid to transfer a liability in an orderly transaction between market participants at the measurement date. The fair value measurement is based on the presumption that the transaction to sell the asset or transfer the liability takes place either:_x000d_
   • In the principal market for the asset or liability, or_x000d_
   • In the absence of a principal market, in the most advantageous market for the asset or liability_x000d_
</v>
      </c>
    </row>
    <row r="244">
      <c r="C244" t="str">
        <v>The principal or the most advantageous market must be accessible by the Company. The fair value of an asset or a liability is measured using the assumptions that market participants would use when pricing the asset or liability, assuming that market participants act in their economic best interest.</v>
      </c>
    </row>
    <row r="246">
      <c r="C246" t="str">
        <v>A fair value measurement of anon-financial asset takes into account a market participant's ability to generate economic benefits by using the asset in its highest and best use or by selling it to another market participant that would use the asset in its highest and best use.</v>
      </c>
    </row>
    <row r="248">
      <c r="C248" t="str">
        <v>The Company uses valuation techniques that are appropriate in the circumstances and for which sufficient data are available to measure fair value, maximising the use of relevant observable inputs and minimising the use of unobservable inputs.</v>
      </c>
    </row>
    <row r="250" xml:space="preserve">
      <c r="C250" t="str" xml:space="preserve">
        <v xml:space="preserve">All assets and liabilities for which fair value is measured or disclosed in the financial statements are categorised within the fair value hierarchy, described as follows, based on the lowest level input that is significant to the fair value measurement as a whole:_x000d_
• Level 1 —Quoted (unadjusted) market prices in active markets for identical assets or liabilities_x000d_
• Level 2 —Valuation techniques for which the lowest level input that is significant to the fair value measurement is directly or indirectly observable_x000d_
•Level 3 —Valuation techniques for which the lowest level input that is significant to the fair value measurement is unobservable</v>
      </c>
    </row>
    <row r="252">
      <c r="C252" t="str">
        <v>For assets and liabilities that are recognized in the financial statements on a recurring basis, the Company determines whether transfers have occurred between levels in the hierarchy by re-assessing categorisation (based on the lowest level input that is significant to the fair value measurement as a whole) at the end of each reporting period.</v>
      </c>
    </row>
    <row r="254">
      <c r="C254" t="str">
        <v>For the purpose of fair value disclosures, the Company has determined classes of assets and liabilities on the basis of the nature, characteristics and risks of the asset or liability and the level of the fair value hierarchy as explained above.</v>
      </c>
    </row>
    <row r="256">
      <c r="C256" t="str">
        <v>This note summarises accounting policy for fair value only and applicable fair value disclosures, to the extent required and applicable, are given elsewhere in the notes.</v>
      </c>
    </row>
    <row r="258">
      <c r="B258" t="str">
        <f>LOWER(CHAR(64+(COLUMN(INDIRECT(B241&amp;"1"))+1)))</f>
        <v>v</v>
      </c>
      <c r="C258" t="str">
        <v>Contingent liabilities</v>
      </c>
    </row>
    <row r="259">
      <c r="C259" t="str">
        <v>A contingent liability is a possible obligation that arises from past events whose existence will be confirmed by the occurrence or nonoccurrence of one or more uncertain future events beyond the control of the Company or a present obligation that is not recognized because it is not probable that an outflow of resources will be required to settle the obligation. A contingent liability also arises in extremely rare cases where there is a liability that cannot be recognized because it cannot be measured reliably. The Company does not recognize a contingent liability but discloses its existence in the financial statements.</v>
      </c>
    </row>
    <row r="260">
      <c r="B260" t="str">
        <f>LOWER(CHAR(64+(COLUMN(INDIRECT(B258&amp;"1"))+1)))</f>
        <v>w</v>
      </c>
      <c r="C260" t="str">
        <v>Commitments</v>
      </c>
    </row>
    <row r="261">
      <c r="C261" t="str">
        <v>Commitments include the amount of purchase order (net of advances) issued to parties for completion of assets. Provisions, contingent liabilities and commitments are reviewed at each reporting date.</v>
      </c>
    </row>
    <row r="262">
      <c r="B262" t="str">
        <f>LOWER(CHAR(64+(COLUMN(INDIRECT(B260&amp;"1"))+1)))</f>
        <v>x</v>
      </c>
      <c r="C262" t="str">
        <v>Cash flow statement</v>
      </c>
    </row>
    <row r="263">
      <c r="C263" t="str">
        <v>Cash flows are reported using the indirect method, whereby profit / (loss) before extraordinary items and tax is adjusted for the effects of transactions of non-cash nature and any deferrals or accruals of past or future cash receipts or payments. The cash flows from operating, investing and financing activities of the Company are segregated based on the available information.</v>
      </c>
    </row>
  </sheetData>
  <mergeCells count="126">
    <mergeCell ref="C7:I7"/>
    <mergeCell ref="D12:I12"/>
    <mergeCell ref="D14:I14"/>
    <mergeCell ref="D16:I16"/>
    <mergeCell ref="D29:I29"/>
    <mergeCell ref="D32:I32"/>
    <mergeCell ref="C34:I34"/>
    <mergeCell ref="C36:I36"/>
    <mergeCell ref="C86:I86"/>
    <mergeCell ref="C89:I89"/>
    <mergeCell ref="C80:I80"/>
    <mergeCell ref="C82:I82"/>
    <mergeCell ref="C84:I84"/>
    <mergeCell ref="C66:D66"/>
    <mergeCell ref="C67:D67"/>
    <mergeCell ref="C68:D68"/>
    <mergeCell ref="C69:D69"/>
    <mergeCell ref="C70:D70"/>
    <mergeCell ref="C72:I72"/>
    <mergeCell ref="C74:I74"/>
    <mergeCell ref="C76:I76"/>
    <mergeCell ref="C97:I97"/>
    <mergeCell ref="C105:I105"/>
    <mergeCell ref="C107:I107"/>
    <mergeCell ref="C116:I116"/>
    <mergeCell ref="C118:I118"/>
    <mergeCell ref="C120:I120"/>
    <mergeCell ref="C90:I90"/>
    <mergeCell ref="C91:I91"/>
    <mergeCell ref="C92:I92"/>
    <mergeCell ref="C93:I93"/>
    <mergeCell ref="C94:I94"/>
    <mergeCell ref="C95:I95"/>
    <mergeCell ref="C101:I101"/>
    <mergeCell ref="C102:I102"/>
    <mergeCell ref="C103:I103"/>
    <mergeCell ref="C109:I109"/>
    <mergeCell ref="C111:I111"/>
    <mergeCell ref="C113:I113"/>
    <mergeCell ref="D138:I138"/>
    <mergeCell ref="D141:I141"/>
    <mergeCell ref="D143:I143"/>
    <mergeCell ref="D145:I145"/>
    <mergeCell ref="D148:I148"/>
    <mergeCell ref="D151:I151"/>
    <mergeCell ref="C122:I122"/>
    <mergeCell ref="D125:I125"/>
    <mergeCell ref="D127:I127"/>
    <mergeCell ref="D129:I129"/>
    <mergeCell ref="D132:I132"/>
    <mergeCell ref="D135:I135"/>
    <mergeCell ref="C165:I165"/>
    <mergeCell ref="D167:I167"/>
    <mergeCell ref="D168:I168"/>
    <mergeCell ref="D170:I170"/>
    <mergeCell ref="D171:I171"/>
    <mergeCell ref="D153:I153"/>
    <mergeCell ref="D155:I155"/>
    <mergeCell ref="C158:I158"/>
    <mergeCell ref="C160:I160"/>
    <mergeCell ref="C161:I161"/>
    <mergeCell ref="C164:I164"/>
    <mergeCell ref="D191:I191"/>
    <mergeCell ref="D194:I194"/>
    <mergeCell ref="D196:I196"/>
    <mergeCell ref="D176:I176"/>
    <mergeCell ref="D179:I179"/>
    <mergeCell ref="D182:I182"/>
    <mergeCell ref="D185:I185"/>
    <mergeCell ref="D187:I187"/>
    <mergeCell ref="D189:I189"/>
    <mergeCell ref="C200:I200"/>
    <mergeCell ref="C203:I203"/>
    <mergeCell ref="C206:I206"/>
    <mergeCell ref="C222:I222"/>
    <mergeCell ref="C224:I224"/>
    <mergeCell ref="C230:I230"/>
    <mergeCell ref="C233:I233"/>
    <mergeCell ref="C234:I234"/>
    <mergeCell ref="C235:I235"/>
    <mergeCell ref="C209:I209"/>
    <mergeCell ref="C212:I212"/>
    <mergeCell ref="C214:I214"/>
    <mergeCell ref="C216:I216"/>
    <mergeCell ref="C218:I218"/>
    <mergeCell ref="C220:I220"/>
    <mergeCell ref="C226:I226"/>
    <mergeCell ref="C227:I227"/>
    <mergeCell ref="C261:I261"/>
    <mergeCell ref="C263:I263"/>
    <mergeCell ref="C248:I248"/>
    <mergeCell ref="C250:I250"/>
    <mergeCell ref="C252:I252"/>
    <mergeCell ref="C254:I254"/>
    <mergeCell ref="C256:I256"/>
    <mergeCell ref="C259:I259"/>
    <mergeCell ref="C237:I237"/>
    <mergeCell ref="D238:I238"/>
    <mergeCell ref="D239:I239"/>
    <mergeCell ref="C242:I242"/>
    <mergeCell ref="C244:I244"/>
    <mergeCell ref="C246:I246"/>
    <mergeCell ref="J22:O22"/>
    <mergeCell ref="C65:D65"/>
    <mergeCell ref="C61:I61"/>
    <mergeCell ref="C59:I59"/>
    <mergeCell ref="J5:P5"/>
    <mergeCell ref="B2:I2"/>
    <mergeCell ref="C64:D64"/>
    <mergeCell ref="D55:I55"/>
    <mergeCell ref="D56:I56"/>
    <mergeCell ref="C44:I44"/>
    <mergeCell ref="D46:I46"/>
    <mergeCell ref="D47:I47"/>
    <mergeCell ref="D49:I49"/>
    <mergeCell ref="D50:I50"/>
    <mergeCell ref="D52:I52"/>
    <mergeCell ref="C38:I38"/>
    <mergeCell ref="C41:I41"/>
    <mergeCell ref="D18:H18"/>
    <mergeCell ref="D19:I19"/>
    <mergeCell ref="D22:I22"/>
    <mergeCell ref="D25:I25"/>
    <mergeCell ref="D27:I27"/>
    <mergeCell ref="D53:I53"/>
    <mergeCell ref="C5:I5"/>
  </mergeCells>
  <pageMargins left="0.25" right="0.25" top="0.75" bottom="0.75" header="0.3" footer="0.3"/>
  <ignoredErrors>
    <ignoredError numberStoredAsText="1" sqref="B1:S263"/>
  </ignoredErrors>
</worksheet>
</file>

<file path=xl/worksheets/sheet8.xml><?xml version="1.0" encoding="utf-8"?>
<worksheet xmlns="http://schemas.openxmlformats.org/spreadsheetml/2006/main" xmlns:r="http://schemas.openxmlformats.org/officeDocument/2006/relationships">
  <dimension ref="B1:M43"/>
  <sheetViews>
    <sheetView workbookViewId="0" rightToLeft="0"/>
  </sheetViews>
  <sheetData>
    <row r="1">
      <c r="C1" t="str">
        <v>Gross Block</v>
      </c>
      <c r="D1" t="str">
        <v>Freehold land</v>
      </c>
      <c r="E1" t="str">
        <v>Freehold land</v>
      </c>
      <c r="F1" t="str">
        <v>Leasehold Land</v>
      </c>
      <c r="G1" t="str">
        <v>Plant and Machinery</v>
      </c>
      <c r="H1" t="str">
        <v>Furniture and Fixtures</v>
      </c>
      <c r="I1" t="str">
        <v>Vehicles</v>
      </c>
      <c r="J1" t="str">
        <v>Office Equipments</v>
      </c>
      <c r="K1" t="str">
        <v>Computers</v>
      </c>
    </row>
    <row r="2">
      <c r="C2" t="str">
        <v>Accumulated Depreciation</v>
      </c>
      <c r="E2" t="str">
        <v>Buildings - Accumulated Depreciation</v>
      </c>
      <c r="F2" t="str">
        <v>Leasehold Land - Accumulated Depreciation</v>
      </c>
      <c r="G2" t="str">
        <v>Plant and Machinery - Accumulated Depreciation</v>
      </c>
      <c r="H2" t="str">
        <v>Furniture and Fixtures - Accumulated Depreciation</v>
      </c>
      <c r="I2" t="str">
        <v>Vehicles - Accumulated Depreciation</v>
      </c>
      <c r="J2" t="str">
        <v>Office Equipments - Accumulated Depreciation</v>
      </c>
      <c r="K2" t="str">
        <v>Computers - Accumulated Depreciation</v>
      </c>
    </row>
    <row r="3">
      <c r="C3" t="str">
        <v>Disposal gross block</v>
      </c>
      <c r="D3" t="str">
        <v>9010NCNFPPFLGBSO</v>
      </c>
      <c r="E3" t="str">
        <v>9010NCNFPPBLGBSO</v>
      </c>
      <c r="F3" t="str">
        <v>9010NCNFPPLBGBSO</v>
      </c>
      <c r="G3" t="str">
        <v>9010NCNFPPPMGBSO</v>
      </c>
      <c r="H3" t="str">
        <v>9010NCNFPPFFGBSO</v>
      </c>
      <c r="I3" t="str">
        <v>9010NCNFPPVHGBSO</v>
      </c>
      <c r="J3" t="str">
        <v>9010NCNFPPOEGBSO</v>
      </c>
      <c r="K3" t="str">
        <v>9010NCNFPPCPGBSO</v>
      </c>
    </row>
    <row r="4">
      <c r="C4" t="str">
        <v>Disposal accumulated depreciation</v>
      </c>
      <c r="E4" t="str">
        <v>9010NCNFPPBLADSO</v>
      </c>
      <c r="F4" t="str">
        <v>9010NCNFPPLBADSO</v>
      </c>
      <c r="G4" t="str">
        <v>9010NCNFPPPMADSO</v>
      </c>
      <c r="H4" t="str">
        <v>9010NCNFPPFFADSO</v>
      </c>
      <c r="I4" t="str">
        <v>9010NCNFPPVHADSO</v>
      </c>
      <c r="J4" t="str">
        <v>9010NCNFPPOEADSO</v>
      </c>
      <c r="K4" t="str">
        <v>9010NCNFPPCPADSO</v>
      </c>
    </row>
    <row r="5">
      <c r="B5" t="str">
        <f>'Balance Sheet'!B2</f>
        <v>Bharat Hotels Limited</v>
      </c>
    </row>
    <row r="6">
      <c r="B6" t="str">
        <f>'Policies-Old'!B2</f>
        <v>Notes to Standalone Financial Statements for the nine months period ended March 31, 2022</v>
      </c>
    </row>
    <row r="7">
      <c r="B7" t="str">
        <f>'Balance Sheet'!B4</f>
        <v>All amounts are in INR unless otherwise stated</v>
      </c>
    </row>
    <row r="9">
      <c r="B9">
        <f>+'Policies-Old'!B9+1</f>
        <v>3</v>
      </c>
      <c r="C9" t="str">
        <v>Property, plant and equipment</v>
      </c>
    </row>
    <row r="10" xml:space="preserve">
      <c r="D10" t="str">
        <v>Freehold Land</v>
      </c>
      <c r="E10" t="str" xml:space="preserve">
        <v xml:space="preserve"> Buildings _x000d_
(on freehold land)</v>
      </c>
      <c r="F10" t="str" xml:space="preserve">
        <v xml:space="preserve">Buildings_x000d_
(on leasehod land)</v>
      </c>
      <c r="G10" t="str">
        <v>Plant and Machinery</v>
      </c>
      <c r="H10" t="str">
        <v>Furniture and fixtures</v>
      </c>
      <c r="I10" t="str">
        <v>Vehicles</v>
      </c>
      <c r="J10" t="str">
        <v>Office Equipments</v>
      </c>
      <c r="K10" t="str">
        <v>Computers</v>
      </c>
      <c r="L10" t="str">
        <v>Total</v>
      </c>
    </row>
    <row r="11">
      <c r="C11" t="str">
        <v>Cost</v>
      </c>
    </row>
    <row r="12">
      <c r="C12" t="str">
        <f>"Gross carrying amount as at "&amp;TEXT('Company Information'!B27+1,"mmmm d, yyy")</f>
        <v>Gross carrying amount as at April 1, 2020</v>
      </c>
      <c r="D12">
        <f>SUMIFS('Summary TB'!$G:$G,'Summary TB'!$B:$B,D$1)</f>
        <v>0</v>
      </c>
      <c r="E12">
        <f>SUMIFS('Summary TB'!$G:$G,'Summary TB'!$B:$B,E$1)</f>
        <v>0</v>
      </c>
      <c r="F12">
        <f>SUMIFS('Summary TB'!$G:$G,'Summary TB'!$B:$B,F$1)</f>
        <v>0</v>
      </c>
      <c r="G12">
        <f>SUMIFS('Summary TB'!$G:$G,'Summary TB'!$B:$B,G$1)</f>
        <v>0</v>
      </c>
      <c r="H12">
        <f>SUMIFS('Summary TB'!$G:$G,'Summary TB'!$B:$B,H$1)</f>
        <v>0</v>
      </c>
      <c r="I12">
        <f>SUMIFS('Summary TB'!$G:$G,'Summary TB'!$B:$B,I$1)</f>
        <v>0</v>
      </c>
      <c r="J12">
        <f>SUMIFS('Summary TB'!$G:$G,'Summary TB'!$B:$B,J$1)</f>
        <v>0</v>
      </c>
      <c r="K12">
        <f>SUMIFS('Summary TB'!$G:$G,'Summary TB'!$B:$B,K$1)</f>
        <v>0</v>
      </c>
      <c r="L12">
        <f>SUM(D12:K12)</f>
        <v>0</v>
      </c>
    </row>
    <row r="13">
      <c r="C13" t="str">
        <v xml:space="preserve">Additions </v>
      </c>
      <c r="D13">
        <f>D17-D12-D16-D14-D15</f>
        <v>0</v>
      </c>
      <c r="E13">
        <f>E17-E12-E16-E14-E15</f>
        <v>0</v>
      </c>
      <c r="F13">
        <f>F17-F12-F16-F14-F15</f>
        <v>0</v>
      </c>
      <c r="G13">
        <f>G17-G12-G16-G14-G15</f>
        <v>0</v>
      </c>
      <c r="H13">
        <f>H17-H12-H16-H14-H15</f>
        <v>0</v>
      </c>
      <c r="I13">
        <f>I17-I12-I16-I14-I15</f>
        <v>0</v>
      </c>
      <c r="J13">
        <f>J17-J12-J16-J14-J15</f>
        <v>0</v>
      </c>
      <c r="K13">
        <f>K17-K12-K16-K14-K15</f>
        <v>0</v>
      </c>
      <c r="L13">
        <f>SUM(D13:K13)</f>
        <v>0</v>
      </c>
    </row>
    <row r="14">
      <c r="C14" t="str">
        <v>Assets included in a disposal group classified as held for sale and discontined operation (refer note 38)</v>
      </c>
      <c r="D14">
        <v>0</v>
      </c>
      <c r="E14">
        <v>0</v>
      </c>
      <c r="F14">
        <v>0</v>
      </c>
      <c r="G14">
        <v>0</v>
      </c>
      <c r="H14">
        <v>0</v>
      </c>
      <c r="I14">
        <v>0</v>
      </c>
      <c r="J14">
        <v>0</v>
      </c>
      <c r="K14">
        <v>0</v>
      </c>
      <c r="L14">
        <f>SUM(D14:K14)</f>
        <v>0</v>
      </c>
    </row>
    <row r="15">
      <c r="C15" t="str">
        <v>Adjustments</v>
      </c>
      <c r="D15">
        <v>0</v>
      </c>
      <c r="E15">
        <v>0</v>
      </c>
      <c r="F15">
        <v>0</v>
      </c>
      <c r="G15">
        <v>0</v>
      </c>
      <c r="H15">
        <v>0</v>
      </c>
      <c r="I15">
        <v>0</v>
      </c>
      <c r="J15">
        <v>0</v>
      </c>
      <c r="K15">
        <v>0</v>
      </c>
      <c r="L15">
        <f>SUM(D15:K15)</f>
        <v>0</v>
      </c>
    </row>
    <row r="16">
      <c r="C16" t="str">
        <v>Disposals</v>
      </c>
      <c r="D16">
        <f>SUMIFS('Summary OI'!$G:$G,'Summary OI'!$B:$B,D$3)*-1</f>
        <v>0</v>
      </c>
      <c r="E16">
        <f>SUMIFS('Summary OI'!$G:$G,'Summary OI'!$B:$B,E$3)*-1</f>
        <v>0</v>
      </c>
      <c r="F16">
        <f>SUMIFS('Summary OI'!$G:$G,'Summary OI'!$B:$B,F$3)*-1</f>
        <v>0</v>
      </c>
      <c r="G16">
        <f>SUMIFS('Summary OI'!$G:$G,'Summary OI'!$B:$B,G$3)*-1</f>
        <v>0</v>
      </c>
      <c r="H16">
        <f>SUMIFS('Summary OI'!$G:$G,'Summary OI'!$B:$B,H$3)*-1</f>
        <v>0</v>
      </c>
      <c r="I16">
        <f>SUMIFS('Summary OI'!$G:$G,'Summary OI'!$B:$B,I$3)*-1</f>
        <v>0</v>
      </c>
      <c r="J16">
        <f>SUMIFS('Summary OI'!$G:$G,'Summary OI'!$B:$B,J$3)*-1</f>
        <v>0</v>
      </c>
      <c r="K16">
        <f>SUMIFS('Summary OI'!$G:$G,'Summary OI'!$B:$B,K$3)*-1</f>
        <v>0</v>
      </c>
      <c r="L16">
        <f>SUM(D16:K16)</f>
        <v>0</v>
      </c>
    </row>
    <row r="17">
      <c r="C17" t="str">
        <f>"Gross carrying amount as at "&amp;TEXT('Company Information'!B26,"mmmm dd, yyy")</f>
        <v>Gross carrying amount as at March 31, 2021</v>
      </c>
      <c r="D17">
        <f>SUMIFS('Summary TB'!$F:$F,'Summary TB'!$B:$B,D$1)</f>
        <v>0</v>
      </c>
      <c r="E17">
        <f>SUMIFS('Summary TB'!$F:$F,'Summary TB'!$B:$B,E$1)</f>
        <v>0</v>
      </c>
      <c r="F17">
        <f>SUMIFS('Summary TB'!$F:$F,'Summary TB'!$B:$B,F$1)</f>
        <v>0</v>
      </c>
      <c r="G17">
        <f>SUMIFS('Summary TB'!$F:$F,'Summary TB'!$B:$B,G$1)</f>
        <v>0</v>
      </c>
      <c r="H17">
        <f>SUMIFS('Summary TB'!$F:$F,'Summary TB'!$B:$B,H$1)</f>
        <v>0</v>
      </c>
      <c r="I17">
        <f>SUMIFS('Summary TB'!$F:$F,'Summary TB'!$B:$B,I$1)</f>
        <v>0</v>
      </c>
      <c r="J17">
        <f>SUMIFS('Summary TB'!$F:$F,'Summary TB'!$B:$B,J$1)</f>
        <v>0</v>
      </c>
      <c r="K17">
        <f>SUMIFS('Summary TB'!$F:$F,'Summary TB'!$B:$B,K$1)</f>
        <v>0</v>
      </c>
      <c r="L17">
        <f>SUM(D17:K17)</f>
        <v>0</v>
      </c>
    </row>
    <row r="18">
      <c r="C18" t="str">
        <v>Additions</v>
      </c>
      <c r="D18">
        <f>D22-D17-D21-D19-D20</f>
        <v>0</v>
      </c>
      <c r="E18">
        <f>E22-E17-E21-E19-E20</f>
        <v>0</v>
      </c>
      <c r="F18">
        <f>F22-F17-F21-F19-F20</f>
        <v>0</v>
      </c>
      <c r="G18">
        <f>G22-G17-G21-G19-G20</f>
        <v>0</v>
      </c>
      <c r="H18">
        <f>H22-H17-H21-H19-H20</f>
        <v>0</v>
      </c>
      <c r="I18">
        <f>I22-I17-I21-I19-I20</f>
        <v>0</v>
      </c>
      <c r="J18">
        <f>J22-J17-J21-J19-J20</f>
        <v>0</v>
      </c>
      <c r="K18">
        <f>K22-K17-K21-K19-K20</f>
        <v>0</v>
      </c>
      <c r="L18">
        <f>SUM(D18:K18)</f>
        <v>0</v>
      </c>
    </row>
    <row r="19">
      <c r="C19" t="str">
        <v>Assets included in a disposal group classified as held for sale and discontined operation (refer note 38)</v>
      </c>
      <c r="D19">
        <v>0</v>
      </c>
      <c r="E19">
        <v>0</v>
      </c>
      <c r="F19">
        <v>0</v>
      </c>
      <c r="G19">
        <v>0</v>
      </c>
      <c r="H19">
        <v>0</v>
      </c>
      <c r="I19">
        <v>0</v>
      </c>
      <c r="J19">
        <v>0</v>
      </c>
      <c r="K19">
        <v>0</v>
      </c>
      <c r="L19">
        <f>SUM(D19:K19)</f>
        <v>0</v>
      </c>
    </row>
    <row r="20">
      <c r="C20" t="str">
        <v>Adjustments</v>
      </c>
      <c r="D20">
        <v>0</v>
      </c>
      <c r="E20">
        <v>0</v>
      </c>
      <c r="F20">
        <v>0</v>
      </c>
      <c r="G20">
        <v>0</v>
      </c>
      <c r="H20">
        <v>0</v>
      </c>
      <c r="I20">
        <v>0</v>
      </c>
      <c r="J20">
        <v>0</v>
      </c>
      <c r="K20">
        <v>0</v>
      </c>
      <c r="L20">
        <f>SUM(D20:K20)</f>
        <v>0</v>
      </c>
    </row>
    <row r="21">
      <c r="C21" t="str">
        <v>Disposals</v>
      </c>
      <c r="D21">
        <f>SUMIFS('Summary OI'!$F:$F,'Summary OI'!$B:$B,D$3)*-1</f>
        <v>0</v>
      </c>
      <c r="E21">
        <f>SUMIFS('Summary OI'!$F:$F,'Summary OI'!$B:$B,E$3)*-1</f>
        <v>0</v>
      </c>
      <c r="F21">
        <f>SUMIFS('Summary OI'!$F:$F,'Summary OI'!$B:$B,F$3)*-1</f>
        <v>0</v>
      </c>
      <c r="G21">
        <f>SUMIFS('Summary OI'!$F:$F,'Summary OI'!$B:$B,G$3)*-1</f>
        <v>0</v>
      </c>
      <c r="H21">
        <f>SUMIFS('Summary OI'!$F:$F,'Summary OI'!$B:$B,H$3)*-1</f>
        <v>0</v>
      </c>
      <c r="I21">
        <f>SUMIFS('Summary OI'!$F:$F,'Summary OI'!$B:$B,I$3)*-1</f>
        <v>0</v>
      </c>
      <c r="J21">
        <f>SUMIFS('Summary OI'!$F:$F,'Summary OI'!$B:$B,J$3)*-1</f>
        <v>0</v>
      </c>
      <c r="K21">
        <f>SUMIFS('Summary OI'!$F:$F,'Summary OI'!$B:$B,K$3)*-1</f>
        <v>0</v>
      </c>
      <c r="L21">
        <f>SUM(D21:K21)</f>
        <v>0</v>
      </c>
    </row>
    <row r="22">
      <c r="C22" t="str">
        <f>"Gross carrying amount as at "&amp;TEXT('Company Information'!B23,"mmmm dd, yyy")</f>
        <v>Gross carrying amount as at March 31, 2022</v>
      </c>
      <c r="D22">
        <f>SUMIFS('Summary TB'!$E:$E,'Summary TB'!$B:$B,D$1)</f>
        <v>0</v>
      </c>
      <c r="E22">
        <f>SUMIFS('Summary TB'!$E:$E,'Summary TB'!$B:$B,E$1)</f>
        <v>0</v>
      </c>
      <c r="F22">
        <f>SUMIFS('Summary TB'!$E:$E,'Summary TB'!$B:$B,F$1)</f>
        <v>0</v>
      </c>
      <c r="G22">
        <f>SUMIFS('Summary TB'!$E:$E,'Summary TB'!$B:$B,G$1)</f>
        <v>0</v>
      </c>
      <c r="H22">
        <f>SUMIFS('Summary TB'!$E:$E,'Summary TB'!$B:$B,H$1)</f>
        <v>0</v>
      </c>
      <c r="I22">
        <f>SUMIFS('Summary TB'!$E:$E,'Summary TB'!$B:$B,I$1)</f>
        <v>0</v>
      </c>
      <c r="J22">
        <f>SUMIFS('Summary TB'!$E:$E,'Summary TB'!$B:$B,J$1)</f>
        <v>0</v>
      </c>
      <c r="K22">
        <f>SUMIFS('Summary TB'!$E:$E,'Summary TB'!$B:$B,K$1)</f>
        <v>0</v>
      </c>
      <c r="L22">
        <f>SUM(D22:K22)</f>
        <v>0</v>
      </c>
    </row>
    <row r="24">
      <c r="C24" t="str">
        <v>Depreciation</v>
      </c>
    </row>
    <row r="25">
      <c r="C25" t="str">
        <f>"Accumlated depreciation as at "&amp;TEXT('Company Information'!B27+1,"mmmm d, yyy")</f>
        <v>Accumlated depreciation as at April 1, 2020</v>
      </c>
      <c r="D25">
        <f>SUMIFS('Summary TB'!$E:$E,'Summary TB'!$B:$B,D$2)*-1</f>
        <v>0</v>
      </c>
      <c r="E25">
        <f>SUMIFS('Summary TB'!$E:$E,'Summary TB'!$B:$B,E$2)*-1</f>
        <v>0</v>
      </c>
      <c r="F25">
        <f>SUMIFS('Summary TB'!$E:$E,'Summary TB'!$B:$B,F$2)*-1</f>
        <v>0</v>
      </c>
      <c r="G25">
        <f>SUMIFS('Summary TB'!$E:$E,'Summary TB'!$B:$B,G$2)*-1</f>
        <v>0</v>
      </c>
      <c r="H25">
        <f>SUMIFS('Summary TB'!$E:$E,'Summary TB'!$B:$B,H$2)*-1</f>
        <v>0</v>
      </c>
      <c r="I25">
        <f>SUMIFS('Summary TB'!$E:$E,'Summary TB'!$B:$B,I$2)*-1</f>
        <v>0</v>
      </c>
      <c r="J25">
        <f>SUMIFS('Summary TB'!$E:$E,'Summary TB'!$B:$B,J$2)*-1</f>
        <v>0</v>
      </c>
      <c r="K25">
        <f>SUMIFS('Summary TB'!$E:$E,'Summary TB'!$B:$B,K$2)*-1</f>
        <v>0</v>
      </c>
      <c r="L25">
        <f>SUM(D25:K25)</f>
        <v>0</v>
      </c>
    </row>
    <row r="26">
      <c r="C26" t="str">
        <v>Charge for the year</v>
      </c>
      <c r="D26">
        <f>D29-D25-D28-D27</f>
        <v>0</v>
      </c>
      <c r="E26">
        <f>E29-E25-E28-E27</f>
        <v>0</v>
      </c>
      <c r="F26">
        <f>F29-F25-F28-F27</f>
        <v>0</v>
      </c>
      <c r="G26">
        <f>G29-G25-G28-G27</f>
        <v>0</v>
      </c>
      <c r="H26">
        <f>H29-H25-H28-H27</f>
        <v>0</v>
      </c>
      <c r="I26">
        <f>I29-I25-I28-I27</f>
        <v>0</v>
      </c>
      <c r="J26">
        <f>J29-J25-J28-J27</f>
        <v>0</v>
      </c>
      <c r="K26">
        <f>K29-K25-K28-K27</f>
        <v>0</v>
      </c>
      <c r="L26">
        <f>SUM(D26:K26)</f>
        <v>0</v>
      </c>
    </row>
    <row r="27">
      <c r="C27" t="str">
        <v>Assets included in a disposal group classified as held for sale and discontined operation (refer note 38)</v>
      </c>
      <c r="D27">
        <v>0</v>
      </c>
      <c r="E27">
        <v>0</v>
      </c>
      <c r="F27">
        <v>0</v>
      </c>
      <c r="G27">
        <v>0</v>
      </c>
      <c r="H27">
        <v>0</v>
      </c>
      <c r="I27">
        <v>0</v>
      </c>
      <c r="J27">
        <v>0</v>
      </c>
      <c r="K27">
        <v>0</v>
      </c>
      <c r="L27">
        <f>SUM(D27:K27)</f>
        <v>0</v>
      </c>
    </row>
    <row r="28">
      <c r="C28" t="str">
        <v>Disposals</v>
      </c>
      <c r="D28">
        <f>SUMIFS('Summary OI'!$G:$G,'Summary OI'!$B:$B,D$4)</f>
        <v>0</v>
      </c>
      <c r="E28">
        <f>SUMIFS('Summary OI'!$G:$G,'Summary OI'!$B:$B,E$4)</f>
        <v>0</v>
      </c>
      <c r="F28">
        <f>SUMIFS('Summary OI'!$G:$G,'Summary OI'!$B:$B,F$4)</f>
        <v>0</v>
      </c>
      <c r="G28">
        <f>SUMIFS('Summary OI'!$G:$G,'Summary OI'!$B:$B,G$4)</f>
        <v>0</v>
      </c>
      <c r="H28">
        <f>SUMIFS('Summary OI'!$G:$G,'Summary OI'!$B:$B,H$4)</f>
        <v>0</v>
      </c>
      <c r="I28">
        <f>SUMIFS('Summary OI'!$G:$G,'Summary OI'!$B:$B,I$4)</f>
        <v>0</v>
      </c>
      <c r="J28">
        <f>SUMIFS('Summary OI'!$G:$G,'Summary OI'!$B:$B,J$4)</f>
        <v>0</v>
      </c>
      <c r="K28">
        <f>SUMIFS('Summary OI'!$G:$G,'Summary OI'!$B:$B,K$4)</f>
        <v>0</v>
      </c>
      <c r="L28">
        <f>SUM(D28:K28)</f>
        <v>0</v>
      </c>
    </row>
    <row r="29">
      <c r="C29" t="str">
        <f>"Accumlated depreciation as at "&amp;TEXT('Company Information'!B26,"mmmm dd, yyy")</f>
        <v>Accumlated depreciation as at March 31, 2021</v>
      </c>
      <c r="D29">
        <f>SUMIFS('Summary TB'!$F:$F,'Summary TB'!$B:$B,D$2)*-1</f>
        <v>0</v>
      </c>
      <c r="E29">
        <f>SUMIFS('Summary TB'!$F:$F,'Summary TB'!$B:$B,E$2)*-1</f>
        <v>0</v>
      </c>
      <c r="F29">
        <f>SUMIFS('Summary TB'!$F:$F,'Summary TB'!$B:$B,F$2)*-1</f>
        <v>0</v>
      </c>
      <c r="G29">
        <f>SUMIFS('Summary TB'!$F:$F,'Summary TB'!$B:$B,G$2)*-1</f>
        <v>0</v>
      </c>
      <c r="H29">
        <f>SUMIFS('Summary TB'!$F:$F,'Summary TB'!$B:$B,H$2)*-1</f>
        <v>0</v>
      </c>
      <c r="I29">
        <f>SUMIFS('Summary TB'!$F:$F,'Summary TB'!$B:$B,I$2)*-1</f>
        <v>0</v>
      </c>
      <c r="J29">
        <f>SUMIFS('Summary TB'!$F:$F,'Summary TB'!$B:$B,J$2)*-1</f>
        <v>0</v>
      </c>
      <c r="K29">
        <f>SUMIFS('Summary TB'!$F:$F,'Summary TB'!$B:$B,K$2)*-1</f>
        <v>0</v>
      </c>
      <c r="L29">
        <f>SUM(D29:K29)</f>
        <v>0</v>
      </c>
    </row>
    <row r="30">
      <c r="C30" t="str">
        <v>Charge for the year</v>
      </c>
      <c r="D30">
        <f>D33-D29-D32-D31</f>
        <v>0</v>
      </c>
      <c r="E30">
        <f>E33-E29-E32-E31</f>
        <v>0</v>
      </c>
      <c r="F30">
        <f>F33-F29-F32-F31</f>
        <v>0</v>
      </c>
      <c r="G30">
        <f>G33-G29-G32-G31</f>
        <v>0</v>
      </c>
      <c r="H30">
        <f>H33-H29-H32-H31</f>
        <v>0</v>
      </c>
      <c r="I30">
        <f>I33-I29-I32-I31</f>
        <v>0</v>
      </c>
      <c r="J30">
        <f>J33-J29-J32-J31</f>
        <v>0</v>
      </c>
      <c r="K30">
        <f>K33-K29-K32-K31</f>
        <v>0</v>
      </c>
      <c r="L30">
        <f>SUM(D30:K30)</f>
        <v>0</v>
      </c>
    </row>
    <row r="31">
      <c r="C31" t="str">
        <v>Assets included in a disposal group classified as held for sale and discontined operation (refer note 38)</v>
      </c>
      <c r="D31">
        <v>0</v>
      </c>
      <c r="E31">
        <v>0</v>
      </c>
      <c r="F31">
        <v>0</v>
      </c>
      <c r="G31">
        <v>0</v>
      </c>
      <c r="H31">
        <v>0</v>
      </c>
      <c r="I31">
        <v>0</v>
      </c>
      <c r="J31">
        <v>0</v>
      </c>
      <c r="K31">
        <v>0</v>
      </c>
      <c r="L31">
        <f>SUM(D31:K31)</f>
        <v>0</v>
      </c>
    </row>
    <row r="32">
      <c r="C32" t="str">
        <v>Disposals</v>
      </c>
      <c r="D32">
        <f>SUMIFS('Summary OI'!$F:$F,'Summary OI'!$B:$B,D$4)</f>
        <v>0</v>
      </c>
      <c r="E32">
        <f>SUMIFS('Summary OI'!$F:$F,'Summary OI'!$B:$B,E$4)</f>
        <v>0</v>
      </c>
      <c r="F32">
        <f>SUMIFS('Summary OI'!$F:$F,'Summary OI'!$B:$B,F$4)</f>
        <v>0</v>
      </c>
      <c r="G32">
        <f>SUMIFS('Summary OI'!$F:$F,'Summary OI'!$B:$B,G$4)</f>
        <v>0</v>
      </c>
      <c r="H32">
        <f>SUMIFS('Summary OI'!$F:$F,'Summary OI'!$B:$B,H$4)</f>
        <v>0</v>
      </c>
      <c r="I32">
        <f>SUMIFS('Summary OI'!$F:$F,'Summary OI'!$B:$B,I$4)</f>
        <v>0</v>
      </c>
      <c r="J32">
        <f>SUMIFS('Summary OI'!$F:$F,'Summary OI'!$B:$B,J$4)</f>
        <v>0</v>
      </c>
      <c r="K32">
        <f>SUMIFS('Summary OI'!$F:$F,'Summary OI'!$B:$B,K$4)</f>
        <v>0</v>
      </c>
      <c r="L32">
        <f>SUM(D32:K32)</f>
        <v>0</v>
      </c>
    </row>
    <row r="33">
      <c r="C33" t="str">
        <f>"Accumlated depreciation as at "&amp;TEXT('Company Information'!B23,"mmmm dd, yyy")</f>
        <v>Accumlated depreciation as at March 31, 2022</v>
      </c>
      <c r="D33">
        <f>SUMIFS('Summary TB'!$G:$G,'Summary TB'!$B:$B,D$2)*-1</f>
        <v>0</v>
      </c>
      <c r="E33">
        <f>SUMIFS('Summary TB'!$G:$G,'Summary TB'!$B:$B,E$2)*-1</f>
        <v>0</v>
      </c>
      <c r="F33">
        <f>SUMIFS('Summary TB'!$G:$G,'Summary TB'!$B:$B,F$2)*-1</f>
        <v>0</v>
      </c>
      <c r="G33">
        <f>SUMIFS('Summary TB'!$G:$G,'Summary TB'!$B:$B,G$2)*-1</f>
        <v>0</v>
      </c>
      <c r="H33">
        <f>SUMIFS('Summary TB'!$G:$G,'Summary TB'!$B:$B,H$2)*-1</f>
        <v>0</v>
      </c>
      <c r="I33">
        <f>SUMIFS('Summary TB'!$G:$G,'Summary TB'!$B:$B,I$2)*-1</f>
        <v>0</v>
      </c>
      <c r="J33">
        <f>SUMIFS('Summary TB'!$G:$G,'Summary TB'!$B:$B,J$2)*-1</f>
        <v>0</v>
      </c>
      <c r="K33">
        <f>SUMIFS('Summary TB'!$G:$G,'Summary TB'!$B:$B,K$2)*-1</f>
        <v>0</v>
      </c>
      <c r="L33">
        <f>SUM(D33:K33)</f>
        <v>0</v>
      </c>
    </row>
    <row r="35">
      <c r="C35" t="str">
        <v>Net Block</v>
      </c>
    </row>
    <row r="36">
      <c r="C36" t="str">
        <f>"Net carrying amount as at "&amp;TEXT('Company Information'!B27+1,"mmmm d, yyy")</f>
        <v>Net carrying amount as at April 1, 2020</v>
      </c>
      <c r="D36">
        <f>D12-D25</f>
        <v>0</v>
      </c>
      <c r="E36">
        <f>E12-E25</f>
        <v>0</v>
      </c>
      <c r="F36">
        <f>F12-F25</f>
        <v>0</v>
      </c>
      <c r="G36">
        <f>G12-G25</f>
        <v>0</v>
      </c>
      <c r="H36">
        <f>H12-H25</f>
        <v>0</v>
      </c>
      <c r="I36">
        <f>I12-I25</f>
        <v>0</v>
      </c>
      <c r="J36">
        <f>J12-J25</f>
        <v>0</v>
      </c>
      <c r="K36">
        <f>K12-K25</f>
        <v>0</v>
      </c>
      <c r="L36">
        <f>SUM(D36:K36)</f>
        <v>0</v>
      </c>
    </row>
    <row r="37">
      <c r="C37" t="str">
        <f>"Net carrying amount as at "&amp;TEXT('Company Information'!B26,"mmmm dd, yyy")</f>
        <v>Net carrying amount as at March 31, 2021</v>
      </c>
      <c r="D37">
        <f>+D17-D29</f>
        <v>0</v>
      </c>
      <c r="E37">
        <f>+E17-E29</f>
        <v>0</v>
      </c>
      <c r="F37">
        <f>+F17-F29</f>
        <v>0</v>
      </c>
      <c r="G37">
        <f>+G17-G29</f>
        <v>0</v>
      </c>
      <c r="H37">
        <f>+H17-H29</f>
        <v>0</v>
      </c>
      <c r="I37">
        <f>+I17-I29</f>
        <v>0</v>
      </c>
      <c r="J37">
        <f>+J17-J29</f>
        <v>0</v>
      </c>
      <c r="K37">
        <f>+K17-K29</f>
        <v>0</v>
      </c>
      <c r="L37">
        <f>SUM(D37:K37)</f>
        <v>0</v>
      </c>
    </row>
    <row r="38">
      <c r="C38" t="str">
        <f>"Net carrying amount as at "&amp;TEXT('Company Information'!B23,"mmmm dd, yyy")</f>
        <v>Net carrying amount as at March 31, 2022</v>
      </c>
      <c r="D38">
        <f>+D22-D33</f>
        <v>0</v>
      </c>
      <c r="E38">
        <f>+E22-E33</f>
        <v>0</v>
      </c>
      <c r="F38">
        <f>+F22-F33</f>
        <v>0</v>
      </c>
      <c r="G38">
        <f>+G22-G33</f>
        <v>0</v>
      </c>
      <c r="H38">
        <f>+H22-H33</f>
        <v>0</v>
      </c>
      <c r="I38">
        <f>+I22-I33</f>
        <v>0</v>
      </c>
      <c r="J38">
        <f>+J22-J33</f>
        <v>0</v>
      </c>
      <c r="K38">
        <f>+K22-K33</f>
        <v>0</v>
      </c>
      <c r="L38">
        <f>SUM(D38:K38)</f>
        <v>0</v>
      </c>
    </row>
    <row r="40">
      <c r="C40" t="str">
        <f>"1) Refer Note " &amp;'Notes 18'!C5 &amp; " for information on property, plant and equipment  pledged as security by the Company against its borrowings."</f>
        <v>1) Refer Note 18 for information on property, plant and equipment  pledged as security by the Company against its borrowings.</v>
      </c>
    </row>
    <row r="41">
      <c r="C41" t="str">
        <v>2) Disclosure of contractual commitment for the acquisition of property plant and equipment has been provided in note 42</v>
      </c>
    </row>
    <row r="42">
      <c r="C42" t="str">
        <v>3) All the immovable property are held in the name of the Company.</v>
      </c>
    </row>
  </sheetData>
  <pageMargins left="0.7086614173228347" right="0.7086614173228347" top="0.7480314960629921" bottom="0.7480314960629921" header="0.3149606299212598" footer="0.3149606299212598"/>
  <ignoredErrors>
    <ignoredError numberStoredAsText="1" sqref="B1:M43"/>
  </ignoredErrors>
</worksheet>
</file>

<file path=xl/worksheets/sheet9.xml><?xml version="1.0" encoding="utf-8"?>
<worksheet xmlns="http://schemas.openxmlformats.org/spreadsheetml/2006/main" xmlns:r="http://schemas.openxmlformats.org/officeDocument/2006/relationships">
  <dimension ref="A1:Q74"/>
  <sheetViews>
    <sheetView workbookViewId="0" rightToLeft="0"/>
  </sheetViews>
  <sheetData>
    <row r="1">
      <c r="C1" t="str">
        <v>Gross block</v>
      </c>
      <c r="D1" t="str">
        <v>Capital work in progress</v>
      </c>
    </row>
    <row r="2">
      <c r="C2" t="str">
        <v>Accumulated Impairment</v>
      </c>
      <c r="D2" t="str">
        <v>Capital work in progress - Impairment</v>
      </c>
    </row>
    <row r="3">
      <c r="C3" t="str">
        <v>Asset Capitalized during the year</v>
      </c>
      <c r="D3" t="str">
        <v>9010NCNFPPCWCP00</v>
      </c>
    </row>
    <row r="4">
      <c r="C4" t="str">
        <v>Project in progress</v>
      </c>
      <c r="D4" t="str">
        <v>9010NCRPPPCWAG&lt;1</v>
      </c>
      <c r="E4" t="str">
        <v>9010NCRPPPCWAG12</v>
      </c>
      <c r="F4" t="str">
        <v>9010NCRPPPCWAG23</v>
      </c>
      <c r="G4" t="str">
        <v>9010NCRPPPCWAG&gt;3</v>
      </c>
    </row>
    <row r="5">
      <c r="C5" t="str">
        <v>Suspended Project in progress</v>
      </c>
      <c r="D5" t="str">
        <v>9010NCSPPPCWAG&lt;1</v>
      </c>
      <c r="E5" t="str">
        <v>9010NCSPPPCWAG12</v>
      </c>
      <c r="F5" t="str">
        <v>9010NCSPPPCWAG23</v>
      </c>
      <c r="G5" t="str">
        <v>9010NCSPPPCWAG&gt;3</v>
      </c>
    </row>
    <row r="6">
      <c r="C6" t="str">
        <v>CWIP classified as held for sale</v>
      </c>
      <c r="D6" t="str">
        <v>9010NCNFPPCWHS&lt;1</v>
      </c>
      <c r="E6" t="str">
        <v>9010NCNFPPCWHS12</v>
      </c>
      <c r="F6" t="str">
        <v>9010NCNFPPCWHS23</v>
      </c>
      <c r="G6" t="str">
        <v>9010NCNFPPCWHS&gt;3</v>
      </c>
    </row>
    <row r="7">
      <c r="C7" t="str">
        <v>CWIP written off</v>
      </c>
      <c r="D7" t="str">
        <v>9010NCNFPPCWWO&lt;1</v>
      </c>
      <c r="E7" t="str">
        <v>9010NCNFPPCWWO12</v>
      </c>
      <c r="F7" t="str">
        <v>9010NCNFPPCWWO23</v>
      </c>
      <c r="G7" t="str">
        <v>9010NCNFPPCWWO&gt;3</v>
      </c>
    </row>
    <row r="8">
      <c r="C8" t="str">
        <v>CWIP Overdue - Ahmedabad</v>
      </c>
      <c r="D8" t="str">
        <v>9010NCSPPCWAH&lt;1</v>
      </c>
      <c r="E8" t="str">
        <v>9010NCSPPCWAH12</v>
      </c>
      <c r="F8" t="str">
        <v>9010NCSPPCWAH23</v>
      </c>
      <c r="G8" t="str">
        <v>9010NCSPPCWAH&gt;3</v>
      </c>
    </row>
    <row r="9">
      <c r="C9" t="str">
        <v>CWIP Overdue - Chitrakoot</v>
      </c>
      <c r="D9" t="str">
        <v>9010NCSPPCWCK&lt;1</v>
      </c>
      <c r="E9" t="str">
        <v>9010NCSPPCWCK12</v>
      </c>
      <c r="F9" t="str">
        <v>9010NCSPPCWCK23</v>
      </c>
      <c r="G9" t="str">
        <v>9010NCSPPCWCK&gt;3</v>
      </c>
    </row>
    <row r="10">
      <c r="C10" t="str">
        <v>CWIP Overdue - Goa</v>
      </c>
      <c r="D10" t="str">
        <v>9010NCSPPCWGO&lt;1</v>
      </c>
      <c r="E10" t="str">
        <v>9010NCSPPCWGO12</v>
      </c>
      <c r="F10" t="str">
        <v>9010NCSPPCWGO23</v>
      </c>
      <c r="G10" t="str">
        <v>9010NCSPPCWGO&gt;3</v>
      </c>
    </row>
    <row r="11">
      <c r="B11" t="str">
        <f>'Balance Sheet'!B2</f>
        <v>Bharat Hotels Limited</v>
      </c>
    </row>
    <row r="12">
      <c r="B12" t="str">
        <f>'Policies-Old'!B2</f>
        <v>Notes to Standalone Financial Statements for the nine months period ended March 31, 2022</v>
      </c>
    </row>
    <row r="13">
      <c r="B13" t="str">
        <f>PPE!B7</f>
        <v>All amounts are in INR unless otherwise stated</v>
      </c>
    </row>
    <row r="15">
      <c r="B15">
        <f>ROU!B9+1</f>
        <v>5</v>
      </c>
      <c r="C15" t="str">
        <v>Capital - Work In progress (CWIP)</v>
      </c>
    </row>
    <row r="16">
      <c r="D16" t="str">
        <v>CWIP</v>
      </c>
    </row>
    <row r="17">
      <c r="C17" t="str">
        <f>"As at "&amp;TEXT('Company Information'!B27,"mmmm dd, yyy")</f>
        <v>As at March 31, 2020</v>
      </c>
      <c r="D17">
        <f>SUMIFS('Summary TB'!$G:$G,'Summary TB'!$B:$B,D$1)</f>
        <v>0</v>
      </c>
    </row>
    <row r="18">
      <c r="C18" t="str">
        <v>Additions</v>
      </c>
      <c r="D18">
        <f>D22-D17-D21-D19-D20</f>
        <v>0</v>
      </c>
    </row>
    <row r="19">
      <c r="C19" t="str">
        <v>Impairment charge</v>
      </c>
      <c r="D19">
        <f>SUMIFS('Summary OI'!$G:$G,'Summary OI'!$B:$B,D$2)*-1</f>
        <v>0</v>
      </c>
    </row>
    <row r="20">
      <c r="C20" t="str">
        <v>Assets included in a disposal group classified as held for sale and discontined operation (refer note 38)</v>
      </c>
    </row>
    <row r="21">
      <c r="C21" t="str">
        <v>Asset Capitalized during the year</v>
      </c>
      <c r="D21">
        <f>SUMIFS('Summary OI'!$G:$G,'Summary OI'!$B:$B,D$3)*-1</f>
        <v>0</v>
      </c>
    </row>
    <row r="22">
      <c r="C22" t="str">
        <f>"As at "&amp;TEXT('Company Information'!B26,"mmmm dd, yyy")</f>
        <v>As at March 31, 2021</v>
      </c>
      <c r="D22">
        <f>SUMIFS('Summary TB'!$F:$F,'Summary TB'!$B:$B,D$1)</f>
        <v>0</v>
      </c>
    </row>
    <row r="23">
      <c r="C23" t="str">
        <v>Additions</v>
      </c>
      <c r="D23">
        <f>D27-D22-D26-D24-D25</f>
        <v>0</v>
      </c>
    </row>
    <row r="24">
      <c r="C24" t="str">
        <v>Impairment charge</v>
      </c>
      <c r="D24">
        <f>SUMIFS('Summary OI'!$F:$F,'Summary OI'!$B:$B,D$2)*-1</f>
        <v>0</v>
      </c>
    </row>
    <row r="25">
      <c r="C25" t="str">
        <v>Assets included in a disposal group classified as held for sale and discontined operation (refer note 38)</v>
      </c>
    </row>
    <row r="26">
      <c r="C26" t="str">
        <v>Asset Capitalized during the year</v>
      </c>
      <c r="D26">
        <f>SUMIFS('Summary OI'!$F:$F,'Summary OI'!$B:$B,D$3)*-1</f>
        <v>0</v>
      </c>
    </row>
    <row r="27">
      <c r="C27" t="str">
        <f>"As at "&amp;TEXT('Company Information'!B23,"mmmm dd, yyy")</f>
        <v>As at March 31, 2022</v>
      </c>
      <c r="D27">
        <f>SUMIFS('Summary TB'!$E:$E,'Summary TB'!$B:$B,D$1)</f>
        <v>0</v>
      </c>
    </row>
    <row r="29">
      <c r="B29" t="str">
        <v>(a)</v>
      </c>
      <c r="C29" t="str">
        <v>Capital work in progress ageing schedule</v>
      </c>
    </row>
    <row r="31">
      <c r="C31" t="str">
        <f>C27</f>
        <v>As at March 31, 2022</v>
      </c>
    </row>
    <row r="32">
      <c r="C32" t="str">
        <v>Particulars</v>
      </c>
      <c r="D32" t="str">
        <v>Amounts in CWIP for a period of</v>
      </c>
      <c r="H32" t="str">
        <v>Total</v>
      </c>
    </row>
    <row r="33">
      <c r="D33" t="str">
        <v>Less than 1 year</v>
      </c>
      <c r="E33" t="str">
        <v>1-2 years</v>
      </c>
      <c r="F33" t="str">
        <v>2-3 years</v>
      </c>
      <c r="G33" t="str">
        <v>More than 3 years</v>
      </c>
    </row>
    <row r="34">
      <c r="C34" t="str">
        <v>i) Projects in progress</v>
      </c>
      <c r="D34">
        <f>SUMIFS('Summary OI'!$F:$F,'Summary OI'!$B:$B,D$4)*-1</f>
        <v>0</v>
      </c>
      <c r="E34">
        <f>SUMIFS('Summary OI'!$F:$F,'Summary OI'!$B:$B,E$4)*-1</f>
        <v>0</v>
      </c>
      <c r="F34">
        <f>SUMIFS('Summary OI'!$F:$F,'Summary OI'!$B:$B,F$4)*-1</f>
        <v>0</v>
      </c>
      <c r="G34">
        <f>SUMIFS('Summary OI'!$F:$F,'Summary OI'!$B:$B,G$4)*-1</f>
        <v>0</v>
      </c>
      <c r="H34">
        <f>SUM(D34:G34)</f>
        <v>0</v>
      </c>
    </row>
    <row r="35">
      <c r="C35" t="str">
        <v>ii) Projects temporarily suspended</v>
      </c>
      <c r="D35">
        <f>SUMIFS('Summary OI'!$F:$F,'Summary OI'!$B:$B,D$5)*-1</f>
        <v>0</v>
      </c>
      <c r="E35">
        <f>SUMIFS('Summary OI'!$F:$F,'Summary OI'!$B:$B,E$5)*-1</f>
        <v>0</v>
      </c>
      <c r="F35">
        <f>SUMIFS('Summary OI'!$F:$F,'Summary OI'!$B:$B,F$5)*-1</f>
        <v>0</v>
      </c>
      <c r="G35">
        <f>SUMIFS('Summary OI'!$F:$F,'Summary OI'!$B:$B,G$5)*-1</f>
        <v>0</v>
      </c>
      <c r="H35">
        <f>SUM(D35:G35)</f>
        <v>0</v>
      </c>
    </row>
    <row r="36">
      <c r="C36" t="str">
        <v>Total</v>
      </c>
      <c r="D36">
        <f>SUM(D34:D35)</f>
        <v>0</v>
      </c>
      <c r="E36">
        <f>SUM(E34:E35)</f>
        <v>0</v>
      </c>
      <c r="F36">
        <f>SUM(F34:F35)</f>
        <v>0</v>
      </c>
      <c r="G36">
        <f>SUM(G34:G35)</f>
        <v>0</v>
      </c>
      <c r="H36">
        <f>SUM(H34:H35)</f>
        <v>0</v>
      </c>
    </row>
    <row r="38">
      <c r="C38" t="str">
        <f>C22</f>
        <v>As at March 31, 2021</v>
      </c>
    </row>
    <row r="39">
      <c r="C39" t="str">
        <v>Particulars</v>
      </c>
      <c r="D39" t="str">
        <v>Amount in CWIP for a period of</v>
      </c>
      <c r="H39" t="str">
        <v>Total</v>
      </c>
    </row>
    <row r="40">
      <c r="D40" t="str">
        <v>Less than 1 year</v>
      </c>
      <c r="E40" t="str">
        <v>1-2 years</v>
      </c>
      <c r="F40" t="str">
        <v>2-3 years</v>
      </c>
      <c r="G40" t="str">
        <v>More than 3 years</v>
      </c>
    </row>
    <row r="41">
      <c r="C41" t="str">
        <v>i) Projects in progress</v>
      </c>
      <c r="D41">
        <f>SUMIFS('Summary OI'!$G:$G,'Summary OI'!$B:$B,D$4)*-1</f>
        <v>0</v>
      </c>
      <c r="E41">
        <f>SUMIFS('Summary OI'!$G:$G,'Summary OI'!$B:$B,E$4)*-1</f>
        <v>0</v>
      </c>
      <c r="F41">
        <f>SUMIFS('Summary OI'!$G:$G,'Summary OI'!$B:$B,F$4)*-1</f>
        <v>0</v>
      </c>
      <c r="G41">
        <f>SUMIFS('Summary OI'!$G:$G,'Summary OI'!$B:$B,G$4)*-1</f>
        <v>0</v>
      </c>
      <c r="H41">
        <f>SUM(D41:G41)</f>
        <v>0</v>
      </c>
    </row>
    <row r="42">
      <c r="C42" t="str">
        <v>ii) Projects temporarily suspended</v>
      </c>
      <c r="D42">
        <f>SUMIFS('Summary OI'!$G:$G,'Summary OI'!$B:$B,D$5)*-1</f>
        <v>0</v>
      </c>
      <c r="E42">
        <f>SUMIFS('Summary OI'!$G:$G,'Summary OI'!$B:$B,E$5)*-1</f>
        <v>0</v>
      </c>
      <c r="F42">
        <f>SUMIFS('Summary OI'!$G:$G,'Summary OI'!$B:$B,F$5)*-1</f>
        <v>0</v>
      </c>
      <c r="G42">
        <f>SUMIFS('Summary OI'!$G:$G,'Summary OI'!$B:$B,G$5)*-1</f>
        <v>0</v>
      </c>
      <c r="H42">
        <f>SUM(D42:G42)</f>
        <v>0</v>
      </c>
    </row>
    <row r="43">
      <c r="C43" t="str">
        <v>Total</v>
      </c>
      <c r="D43">
        <f>SUM(D41:D42)</f>
        <v>0</v>
      </c>
      <c r="E43">
        <f>SUM(E41:E42)</f>
        <v>0</v>
      </c>
      <c r="F43">
        <f>SUM(F41:F42)</f>
        <v>0</v>
      </c>
      <c r="G43">
        <f>SUM(G41:G42)</f>
        <v>0</v>
      </c>
      <c r="H43">
        <f>SUM(H41:H42)</f>
        <v>0</v>
      </c>
    </row>
    <row r="45">
      <c r="C45" t="str">
        <f>C17</f>
        <v>As at March 31, 2020</v>
      </c>
    </row>
    <row r="46">
      <c r="C46" t="str">
        <v>Particulars</v>
      </c>
      <c r="D46" t="str">
        <v>Amount in CWIP for a period of</v>
      </c>
      <c r="H46" t="str">
        <v>Total</v>
      </c>
    </row>
    <row r="47">
      <c r="D47" t="str">
        <v>Less than 1 year</v>
      </c>
      <c r="E47" t="str">
        <v>1-2 years</v>
      </c>
      <c r="F47" t="str">
        <v>2-3 years</v>
      </c>
      <c r="G47" t="str">
        <v>More than 3 years</v>
      </c>
    </row>
    <row r="48">
      <c r="C48" t="str">
        <v>i) Projects in progress</v>
      </c>
      <c r="D48">
        <f>SUMIFS('Summary OI'!$H:$H,'Summary OI'!$B:$B,D$4)*-1</f>
        <v>0</v>
      </c>
      <c r="E48">
        <f>SUMIFS('Summary OI'!$H:$H,'Summary OI'!$B:$B,E$4)*-1</f>
        <v>0</v>
      </c>
      <c r="F48">
        <f>SUMIFS('Summary OI'!$H:$H,'Summary OI'!$B:$B,F$4)*-1</f>
        <v>0</v>
      </c>
      <c r="G48">
        <f>SUMIFS('Summary OI'!$H:$H,'Summary OI'!$B:$B,G$4)*-1</f>
        <v>0</v>
      </c>
      <c r="H48">
        <f>SUM(D48:G48)</f>
        <v>0</v>
      </c>
    </row>
    <row r="49">
      <c r="C49" t="str">
        <v>ii) Projects temporarily suspended</v>
      </c>
      <c r="D49">
        <f>SUMIFS('Summary OI'!$H:$H,'Summary OI'!$B:$B,D$5)*-1</f>
        <v>0</v>
      </c>
      <c r="E49">
        <f>SUMIFS('Summary OI'!$H:$H,'Summary OI'!$B:$B,E$5)*-1</f>
        <v>0</v>
      </c>
      <c r="F49">
        <f>SUMIFS('Summary OI'!$H:$H,'Summary OI'!$B:$B,F$5)*-1</f>
        <v>0</v>
      </c>
      <c r="G49">
        <f>SUMIFS('Summary OI'!$H:$H,'Summary OI'!$B:$B,G$5)*-1</f>
        <v>0</v>
      </c>
      <c r="H49">
        <f>SUM(D49:G49)</f>
        <v>0</v>
      </c>
    </row>
    <row r="50">
      <c r="C50" t="str">
        <v>Total</v>
      </c>
      <c r="D50">
        <f>SUM(D48:D49)</f>
        <v>0</v>
      </c>
      <c r="E50">
        <f>SUM(E48:E49)</f>
        <v>0</v>
      </c>
      <c r="F50">
        <f>SUM(F48:F49)</f>
        <v>0</v>
      </c>
      <c r="G50">
        <f>SUM(G48:G49)</f>
        <v>0</v>
      </c>
      <c r="H50">
        <f>SUM(H48:H49)</f>
        <v>0</v>
      </c>
    </row>
    <row r="52">
      <c r="A52" t="str">
        <v>9010NCSPPPCWPO00</v>
      </c>
      <c r="C52" t="str">
        <v>CWIP includes preoperative expenses amounting to Rs. 0 lacs (March 31, 2022 : 994601000 lacs) as given below pending allocation. Further, there have been some projects which are in progress for more than one year or have been temporary suspended, which is on account of Covid-19 pandamic, as detailed in note 45, had impacted the operations and expansion plans of the Company. However, considering the business in the hospitality industry has improved, the Company will resume the projects in the coming years.</v>
      </c>
    </row>
    <row r="54">
      <c r="C54" t="str">
        <v>b) Completion schedule for capital work-in-progress whose completion is overdue or has exceeded its cost compared to its original plan:</v>
      </c>
    </row>
    <row r="56">
      <c r="C56" t="str">
        <f>C31</f>
        <v>As at March 31, 2022</v>
      </c>
    </row>
    <row r="57">
      <c r="C57" t="str">
        <v>Particulars</v>
      </c>
      <c r="D57" t="str">
        <v>To be completed in</v>
      </c>
      <c r="H57" t="str">
        <v>Total</v>
      </c>
    </row>
    <row r="58">
      <c r="D58" t="str">
        <v>Less than 1 year</v>
      </c>
      <c r="E58" t="str">
        <v>1-2 years</v>
      </c>
      <c r="F58" t="str">
        <v>2-3 years</v>
      </c>
      <c r="G58" t="str">
        <v>More than 3 years</v>
      </c>
    </row>
    <row r="59">
      <c r="C59" t="str">
        <v>Hotel Construction</v>
      </c>
    </row>
    <row r="60">
      <c r="C60" t="str">
        <v>Ahmedabad</v>
      </c>
      <c r="D60">
        <f>SUMIFS('Summary OI'!$F:$F,'Summary OI'!$B:$B,D$8)*-1</f>
        <v>0</v>
      </c>
      <c r="E60">
        <f>SUMIFS('Summary OI'!$F:$F,'Summary OI'!$B:$B,E$8)*-1</f>
        <v>0</v>
      </c>
      <c r="F60">
        <f>SUMIFS('Summary OI'!$F:$F,'Summary OI'!$B:$B,F$8)*-1</f>
        <v>0</v>
      </c>
      <c r="G60">
        <f>SUMIFS('Summary OI'!$F:$F,'Summary OI'!$B:$B,G$8)*-1</f>
        <v>0</v>
      </c>
      <c r="H60">
        <f>SUM(D60:G60)</f>
        <v>0</v>
      </c>
    </row>
    <row r="61">
      <c r="C61" t="str">
        <v>Chitrakoot</v>
      </c>
      <c r="D61">
        <f>SUMIFS('Summary OI'!$F:$F,'Summary OI'!$B:$B,D$9)*-1</f>
        <v>0</v>
      </c>
      <c r="E61">
        <f>SUMIFS('Summary OI'!$F:$F,'Summary OI'!$B:$B,E$9)*-1</f>
        <v>0</v>
      </c>
      <c r="F61">
        <f>SUMIFS('Summary OI'!$F:$F,'Summary OI'!$B:$B,F$9)*-1</f>
        <v>0</v>
      </c>
      <c r="G61">
        <f>SUMIFS('Summary OI'!$F:$F,'Summary OI'!$B:$B,G$9)*-1</f>
        <v>0</v>
      </c>
      <c r="H61">
        <f>SUM(D61:G61)</f>
        <v>0</v>
      </c>
    </row>
    <row r="62">
      <c r="C62" t="str">
        <v xml:space="preserve">Hotel Renovation </v>
      </c>
      <c r="D62">
        <f>SUMIFS('Summary OI'!$F:$F,'Summary OI'!$B:$B,D$10)*-1</f>
        <v>0</v>
      </c>
      <c r="E62">
        <f>SUMIFS('Summary OI'!$F:$F,'Summary OI'!$B:$B,E$10)*-1</f>
        <v>0</v>
      </c>
      <c r="F62">
        <f>SUMIFS('Summary OI'!$F:$F,'Summary OI'!$B:$B,F$10)*-1</f>
        <v>0</v>
      </c>
      <c r="G62">
        <f>SUMIFS('Summary OI'!$F:$F,'Summary OI'!$B:$B,G$10)*-1</f>
        <v>0</v>
      </c>
      <c r="H62">
        <f>SUM(D62:G62)</f>
        <v>0</v>
      </c>
    </row>
    <row r="63">
      <c r="C63" t="str">
        <v>Total</v>
      </c>
      <c r="D63">
        <f>SUM(D60:D62)</f>
        <v>0</v>
      </c>
      <c r="E63">
        <f>SUM(E60:E62)</f>
        <v>0</v>
      </c>
      <c r="F63">
        <f>SUM(F60:F62)</f>
        <v>0</v>
      </c>
      <c r="G63">
        <f>SUM(G60:G62)</f>
        <v>0</v>
      </c>
      <c r="H63">
        <f>SUM(H60:H62)</f>
        <v>0</v>
      </c>
    </row>
    <row r="65">
      <c r="C65" t="str">
        <f>C38</f>
        <v>As at March 31, 2021</v>
      </c>
    </row>
    <row r="66">
      <c r="C66" t="str">
        <v>Particulars</v>
      </c>
      <c r="D66" t="str">
        <v>To be completed in</v>
      </c>
      <c r="H66" t="str">
        <v>Total</v>
      </c>
    </row>
    <row r="67">
      <c r="D67" t="str">
        <v>Less than 1 year</v>
      </c>
      <c r="E67" t="str">
        <v>1-2 years</v>
      </c>
      <c r="F67" t="str">
        <v>2-3 years</v>
      </c>
      <c r="G67" t="str">
        <v>More than 3 years</v>
      </c>
    </row>
    <row r="68">
      <c r="C68" t="str">
        <v>Hotel Construction</v>
      </c>
    </row>
    <row r="69">
      <c r="C69" t="str">
        <v>Ahmedabad</v>
      </c>
      <c r="D69">
        <f>SUMIFS('Summary OI'!$G:$G,'Summary OI'!$B:$B,D$8)*-1</f>
        <v>0</v>
      </c>
      <c r="E69">
        <f>SUMIFS('Summary OI'!$G:$G,'Summary OI'!$B:$B,E$8)*-1</f>
        <v>0</v>
      </c>
      <c r="F69">
        <f>SUMIFS('Summary OI'!$G:$G,'Summary OI'!$B:$B,F$8)*-1</f>
        <v>0</v>
      </c>
      <c r="G69">
        <f>SUMIFS('Summary OI'!$G:$G,'Summary OI'!$B:$B,G$8)*-1</f>
        <v>0</v>
      </c>
      <c r="H69">
        <f>SUM(D69:G69)</f>
        <v>0</v>
      </c>
    </row>
    <row r="70">
      <c r="C70" t="str">
        <v>Chitrakoot</v>
      </c>
      <c r="D70">
        <f>SUMIFS('Summary OI'!$G:$G,'Summary OI'!$B:$B,D$9)*-1</f>
        <v>0</v>
      </c>
      <c r="E70">
        <f>SUMIFS('Summary OI'!$G:$G,'Summary OI'!$B:$B,E$9)*-1</f>
        <v>0</v>
      </c>
      <c r="F70">
        <f>SUMIFS('Summary OI'!$G:$G,'Summary OI'!$B:$B,F$9)*-1</f>
        <v>0</v>
      </c>
      <c r="G70">
        <f>SUMIFS('Summary OI'!$G:$G,'Summary OI'!$B:$B,G$9)*-1</f>
        <v>0</v>
      </c>
      <c r="H70">
        <f>SUM(D70:G70)</f>
        <v>0</v>
      </c>
    </row>
    <row r="71">
      <c r="C71" t="str">
        <v xml:space="preserve">Hotel Renovation </v>
      </c>
      <c r="D71">
        <f>SUMIFS('Summary OI'!$G:$G,'Summary OI'!$B:$B,D$10)*-1</f>
        <v>0</v>
      </c>
      <c r="E71">
        <f>SUMIFS('Summary OI'!$G:$G,'Summary OI'!$B:$B,E$10)*-1</f>
        <v>0</v>
      </c>
      <c r="F71">
        <f>SUMIFS('Summary OI'!$G:$G,'Summary OI'!$B:$B,F$10)*-1</f>
        <v>0</v>
      </c>
      <c r="G71">
        <f>SUMIFS('Summary OI'!$G:$G,'Summary OI'!$B:$B,G$10)*-1</f>
        <v>0</v>
      </c>
      <c r="H71">
        <f>SUM(D71:G71)</f>
        <v>0</v>
      </c>
    </row>
    <row r="72">
      <c r="C72" t="str">
        <v>Total</v>
      </c>
      <c r="D72">
        <f>SUM(D68:D71)</f>
        <v>0</v>
      </c>
      <c r="E72">
        <f>SUM(E68:E71)</f>
        <v>0</v>
      </c>
      <c r="F72">
        <f>SUM(F68:F71)</f>
        <v>0</v>
      </c>
      <c r="G72">
        <f>SUM(G68:G71)</f>
        <v>0</v>
      </c>
      <c r="H72">
        <f>SUM(H68:H71)</f>
        <v>0</v>
      </c>
    </row>
  </sheetData>
  <mergeCells count="17">
    <mergeCell ref="C46:C47"/>
    <mergeCell ref="D46:G46"/>
    <mergeCell ref="H46:H47"/>
    <mergeCell ref="C54:H54"/>
    <mergeCell ref="C32:C33"/>
    <mergeCell ref="D32:G32"/>
    <mergeCell ref="H32:H33"/>
    <mergeCell ref="C39:C40"/>
    <mergeCell ref="D39:G39"/>
    <mergeCell ref="H39:H40"/>
    <mergeCell ref="C52:H52"/>
    <mergeCell ref="D57:G57"/>
    <mergeCell ref="H57:H58"/>
    <mergeCell ref="C66:C67"/>
    <mergeCell ref="D66:G66"/>
    <mergeCell ref="H66:H67"/>
    <mergeCell ref="C57:C58"/>
  </mergeCells>
  <pageMargins left="0.7086614173228347" right="0.7086614173228347" top="0.7480314960629921" bottom="0.7480314960629921" header="0.3149606299212598" footer="0.3149606299212598"/>
  <ignoredErrors>
    <ignoredError numberStoredAsText="1" sqref="A1:Q74"/>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HyperlinksChanged>false</HyperlinksChanged>
  <SharedDoc>false</SharedDoc>
  <LinksUpToDate>false</LinksUpToDate>
  <ScaleCrop>false</ScaleCrop>
  <HeadingPairs>
    <vt:vector size="2" baseType="variant">
      <vt:variant>
        <vt:lpstr>Worksheets</vt:lpstr>
      </vt:variant>
      <vt:variant>
        <vt:i4>23</vt:i4>
      </vt:variant>
    </vt:vector>
  </HeadingPairs>
  <TitlesOfParts>
    <vt:vector size="23" baseType="lpstr">
      <vt:lpstr>Sheet1</vt:lpstr>
      <vt:lpstr>Company Information</vt:lpstr>
      <vt:lpstr>Balance Sheet</vt:lpstr>
      <vt:lpstr>Profit &amp; Loss Statement</vt:lpstr>
      <vt:lpstr>SOCIE</vt:lpstr>
      <vt:lpstr>Policies-New</vt:lpstr>
      <vt:lpstr>Policies-Old</vt:lpstr>
      <vt:lpstr>PPE</vt:lpstr>
      <vt:lpstr>CWIP</vt:lpstr>
      <vt:lpstr>ROU</vt:lpstr>
      <vt:lpstr>Intangibles</vt:lpstr>
      <vt:lpstr>Notes 7-14</vt:lpstr>
      <vt:lpstr>Notes 15-17</vt:lpstr>
      <vt:lpstr>Notes 18</vt:lpstr>
      <vt:lpstr>Notes 19-22</vt:lpstr>
      <vt:lpstr>Notes 24-25 </vt:lpstr>
      <vt:lpstr>Notes 26-31</vt:lpstr>
      <vt:lpstr>Notes 32 EPS</vt:lpstr>
      <vt:lpstr>Notes 33 DTA</vt:lpstr>
      <vt:lpstr>Summary TB</vt:lpstr>
      <vt:lpstr>Summary OI</vt:lpstr>
      <vt:lpstr>Pivot OI</vt:lpstr>
      <vt:lpstr>Input AJE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2023-11-13T09:47:53Z</dcterms:modified>
  <cp:lastModifiedBy>Gaurav Malik</cp:lastModifiedBy>
  <dc:creator>Gaurav Malik</dc:creator>
</cp:coreProperties>
</file>