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7C3B4C2D-E884-476D-8234-B2FFE5357726}"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'3.1.同期処理方式'!$A$1:$AI$345</definedName>
    <definedName name="Z_AC3D26AC_6835_49DE_BCEC_94F40C257790_.wvu.PrintArea" localSheetId="0" hidden="1">'3.1.同期処理方式'!$A$1:$AI$264</definedName>
    <definedName name="Z_B9596DFB_62BC_4685_B6E9_D37718868A8E_.wvu.PrintArea" localSheetId="0" hidden="1">'3.1.同期処理方式'!$A$1:$AI$264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5" i="2" l="1"/>
  <c r="G176" i="2"/>
  <c r="G193" i="2" l="1"/>
  <c r="G319" i="2" l="1"/>
  <c r="F313" i="2"/>
  <c r="F267" i="2" l="1"/>
  <c r="F271" i="2"/>
  <c r="F277" i="2"/>
  <c r="G190" i="2" l="1"/>
  <c r="G180" i="2"/>
  <c r="G184" i="2"/>
  <c r="F48" i="2"/>
  <c r="F29" i="2"/>
  <c r="F14" i="2"/>
  <c r="F67" i="2"/>
  <c r="F73" i="2" s="1"/>
  <c r="G182" i="2"/>
  <c r="G186" i="2"/>
  <c r="F307" i="2"/>
  <c r="G178" i="2"/>
  <c r="G177" i="2"/>
  <c r="F151" i="2"/>
  <c r="F23" i="2"/>
  <c r="F83" i="2"/>
  <c r="F78" i="2"/>
  <c r="F45" i="2"/>
  <c r="F62" i="2"/>
  <c r="F106" i="2"/>
  <c r="F103" i="2"/>
  <c r="C7" i="2"/>
  <c r="D337" i="2" s="1"/>
  <c r="D306" i="2" l="1"/>
  <c r="D22" i="2"/>
  <c r="D13" i="2"/>
  <c r="E14" i="2" s="1"/>
  <c r="D265" i="2"/>
  <c r="E267" i="2" s="1"/>
  <c r="D102" i="2"/>
  <c r="D77" i="2"/>
  <c r="D61" i="2"/>
  <c r="D329" i="2"/>
  <c r="D44" i="2"/>
  <c r="D198" i="2"/>
  <c r="D150" i="2"/>
  <c r="E168" i="2" s="1"/>
  <c r="F108" i="2"/>
  <c r="D9" i="2"/>
  <c r="E334" i="2" l="1"/>
  <c r="E330" i="2"/>
  <c r="E271" i="2"/>
  <c r="E277" i="2"/>
  <c r="E313" i="2"/>
  <c r="E307" i="2"/>
  <c r="E318" i="2"/>
  <c r="E35" i="2"/>
  <c r="E29" i="2"/>
  <c r="E23" i="2"/>
  <c r="E78" i="2"/>
  <c r="E83" i="2"/>
  <c r="E96" i="2"/>
  <c r="E45" i="2"/>
  <c r="E48" i="2"/>
  <c r="E57" i="2"/>
  <c r="E73" i="2"/>
  <c r="E67" i="2"/>
  <c r="E62" i="2"/>
  <c r="E232" i="2"/>
  <c r="E199" i="2"/>
  <c r="E106" i="2"/>
  <c r="E103" i="2"/>
  <c r="E126" i="2"/>
  <c r="E160" i="2"/>
  <c r="E151" i="2"/>
</calcChain>
</file>

<file path=xl/sharedStrings.xml><?xml version="1.0" encoding="utf-8"?>
<sst xmlns="http://schemas.openxmlformats.org/spreadsheetml/2006/main" count="369" uniqueCount="320">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</sst>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279</xdr:row>
      <xdr:rowOff>107674</xdr:rowOff>
    </xdr:from>
    <xdr:to>
      <xdr:col>33</xdr:col>
      <xdr:colOff>57149</xdr:colOff>
      <xdr:row>285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5163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handlers/web/secure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6"/>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9" t="s">
        <v>166</v>
      </c>
      <c r="F1" s="120"/>
      <c r="G1" s="120"/>
      <c r="H1" s="120"/>
      <c r="I1" s="120"/>
      <c r="J1" s="120"/>
      <c r="K1" s="120"/>
      <c r="L1" s="120"/>
      <c r="M1" s="120"/>
      <c r="N1" s="120"/>
      <c r="O1" s="121"/>
      <c r="P1" s="1" t="s">
        <v>0</v>
      </c>
      <c r="Q1" s="2"/>
      <c r="R1" s="122" t="s">
        <v>165</v>
      </c>
      <c r="S1" s="123"/>
      <c r="T1" s="123"/>
      <c r="U1" s="123"/>
      <c r="V1" s="123"/>
      <c r="W1" s="123"/>
      <c r="X1" s="124"/>
      <c r="Y1" s="1" t="s">
        <v>1</v>
      </c>
      <c r="Z1" s="3"/>
      <c r="AA1" s="125"/>
      <c r="AB1" s="126"/>
      <c r="AC1" s="126"/>
      <c r="AD1" s="126"/>
      <c r="AE1" s="127"/>
      <c r="AF1" s="116"/>
      <c r="AG1" s="117"/>
      <c r="AH1" s="117"/>
      <c r="AI1" s="118"/>
    </row>
    <row r="2" spans="1:35" ht="14.25" customHeight="1" x14ac:dyDescent="0.15">
      <c r="A2" s="5" t="s">
        <v>2</v>
      </c>
      <c r="B2" s="6"/>
      <c r="C2" s="6"/>
      <c r="D2" s="7"/>
      <c r="E2" s="128"/>
      <c r="F2" s="129"/>
      <c r="G2" s="129"/>
      <c r="H2" s="129"/>
      <c r="I2" s="129"/>
      <c r="J2" s="129"/>
      <c r="K2" s="129"/>
      <c r="L2" s="129"/>
      <c r="M2" s="129"/>
      <c r="N2" s="129"/>
      <c r="O2" s="130"/>
      <c r="P2" s="8" t="s">
        <v>12</v>
      </c>
      <c r="Q2" s="9"/>
      <c r="R2" s="131" t="s">
        <v>3</v>
      </c>
      <c r="S2" s="132"/>
      <c r="T2" s="132"/>
      <c r="U2" s="132"/>
      <c r="V2" s="132"/>
      <c r="W2" s="132"/>
      <c r="X2" s="133"/>
      <c r="Y2" s="1" t="s">
        <v>4</v>
      </c>
      <c r="Z2" s="3"/>
      <c r="AA2" s="125"/>
      <c r="AB2" s="126"/>
      <c r="AC2" s="126"/>
      <c r="AD2" s="126"/>
      <c r="AE2" s="127"/>
      <c r="AF2" s="116"/>
      <c r="AG2" s="117"/>
      <c r="AH2" s="117"/>
      <c r="AI2" s="118"/>
    </row>
    <row r="3" spans="1:35" ht="14.25" customHeight="1" x14ac:dyDescent="0.15">
      <c r="A3" s="1" t="s">
        <v>5</v>
      </c>
      <c r="B3" s="10"/>
      <c r="C3" s="11"/>
      <c r="D3" s="3"/>
      <c r="E3" s="137"/>
      <c r="F3" s="137"/>
      <c r="G3" s="137"/>
      <c r="H3" s="137"/>
      <c r="I3" s="137"/>
      <c r="J3" s="137"/>
      <c r="K3" s="137"/>
      <c r="L3" s="137"/>
      <c r="M3" s="137"/>
      <c r="N3" s="137"/>
      <c r="O3" s="137"/>
      <c r="P3" s="12"/>
      <c r="Q3" s="13"/>
      <c r="R3" s="134"/>
      <c r="S3" s="135"/>
      <c r="T3" s="135"/>
      <c r="U3" s="135"/>
      <c r="V3" s="135"/>
      <c r="W3" s="135"/>
      <c r="X3" s="136"/>
      <c r="Y3" s="12" t="s">
        <v>6</v>
      </c>
      <c r="Z3" s="14"/>
      <c r="AA3" s="125"/>
      <c r="AB3" s="126"/>
      <c r="AC3" s="126"/>
      <c r="AD3" s="126"/>
      <c r="AE3" s="127"/>
      <c r="AF3" s="116"/>
      <c r="AG3" s="117"/>
      <c r="AH3" s="117"/>
      <c r="AI3" s="118"/>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319</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221</v>
      </c>
      <c r="G15" s="53"/>
      <c r="H15" s="53"/>
      <c r="I15" s="54"/>
      <c r="J15" s="110" t="s">
        <v>180</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116</v>
      </c>
      <c r="G16" s="57"/>
      <c r="H16" s="57"/>
      <c r="I16" s="57"/>
      <c r="J16" s="56" t="s">
        <v>222</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223</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224</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225</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117</v>
      </c>
    </row>
    <row r="27" spans="4:35" ht="11.25" customHeight="1" x14ac:dyDescent="0.15">
      <c r="F27" s="36" t="s">
        <v>167</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280</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279</v>
      </c>
      <c r="G32" s="39"/>
      <c r="H32" s="39"/>
      <c r="I32" s="39"/>
      <c r="J32" s="35" t="s">
        <v>281</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282</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253</v>
      </c>
    </row>
    <row r="36" spans="4:34" s="29" customFormat="1" ht="11.25" customHeight="1" x14ac:dyDescent="0.15">
      <c r="E36" s="24"/>
      <c r="F36" s="74" t="s">
        <v>283</v>
      </c>
    </row>
    <row r="37" spans="4:34" s="29" customFormat="1" ht="11.25" customHeight="1" x14ac:dyDescent="0.15">
      <c r="E37" s="24"/>
      <c r="F37" s="29" t="s">
        <v>284</v>
      </c>
    </row>
    <row r="38" spans="4:34" s="29" customFormat="1" ht="11.25" customHeight="1" x14ac:dyDescent="0.15">
      <c r="E38" s="24"/>
    </row>
    <row r="39" spans="4:34" s="29" customFormat="1" ht="11.25" customHeight="1" x14ac:dyDescent="0.15">
      <c r="E39" s="24"/>
      <c r="F39" s="29" t="s">
        <v>311</v>
      </c>
    </row>
    <row r="40" spans="4:34" s="29" customFormat="1" ht="11.25" customHeight="1" x14ac:dyDescent="0.15">
      <c r="E40" s="24"/>
      <c r="F40" s="29" t="s">
        <v>312</v>
      </c>
    </row>
    <row r="41" spans="4:34" s="29" customFormat="1" ht="11.25" customHeight="1" x14ac:dyDescent="0.15">
      <c r="E41" s="24"/>
    </row>
    <row r="42" spans="4:34" s="29" customFormat="1" ht="11.25" customHeight="1" x14ac:dyDescent="0.15">
      <c r="E42" s="24"/>
      <c r="F42" s="115" t="s">
        <v>313</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194</v>
      </c>
    </row>
    <row r="47" spans="4:34" s="36" customFormat="1" ht="11.25" customHeight="1" x14ac:dyDescent="0.15"/>
    <row r="48" spans="4:34" s="36" customFormat="1" ht="11.25" customHeight="1" x14ac:dyDescent="0.15">
      <c r="E48" s="66" t="str">
        <f>D44&amp;"2."</f>
        <v>3.1.4.2.</v>
      </c>
      <c r="F48" s="36" t="str">
        <f>E44&amp;"方法"</f>
        <v>オートコンプリート方法</v>
      </c>
    </row>
    <row r="49" spans="4:34" s="36" customFormat="1" ht="11.25" customHeight="1" x14ac:dyDescent="0.15">
      <c r="F49" s="36" t="s">
        <v>252</v>
      </c>
    </row>
    <row r="50" spans="4:34" s="36" customFormat="1" ht="11.25" customHeight="1" x14ac:dyDescent="0.15">
      <c r="F50" s="52" t="s">
        <v>18</v>
      </c>
      <c r="G50" s="53"/>
      <c r="H50" s="53"/>
      <c r="I50" s="53"/>
      <c r="J50" s="54"/>
      <c r="K50" s="53" t="s">
        <v>259</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4:34" s="36" customFormat="1" ht="11.25" customHeight="1" x14ac:dyDescent="0.15">
      <c r="F51" s="69" t="s">
        <v>17</v>
      </c>
      <c r="G51" s="99"/>
      <c r="H51" s="99"/>
      <c r="I51" s="99"/>
      <c r="J51" s="100"/>
      <c r="K51" s="98" t="s">
        <v>254</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4:34" s="36" customFormat="1" ht="11.25" customHeight="1" x14ac:dyDescent="0.15">
      <c r="F52" s="81"/>
      <c r="G52" s="102"/>
      <c r="H52" s="102"/>
      <c r="I52" s="102"/>
      <c r="J52" s="90"/>
      <c r="K52" s="76" t="s">
        <v>256</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4:34" s="36" customFormat="1" ht="11.25" customHeight="1" x14ac:dyDescent="0.15">
      <c r="F53" s="109" t="s">
        <v>16</v>
      </c>
      <c r="G53" s="70"/>
      <c r="H53" s="70"/>
      <c r="I53" s="70"/>
      <c r="J53" s="71"/>
      <c r="K53" s="26" t="s">
        <v>257</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4:34" s="36" customFormat="1" ht="11.25" customHeight="1" x14ac:dyDescent="0.15">
      <c r="F54" s="109"/>
      <c r="G54" s="70"/>
      <c r="H54" s="70"/>
      <c r="I54" s="70"/>
      <c r="J54" s="71"/>
      <c r="K54" s="26" t="s">
        <v>255</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4:34" s="36" customFormat="1" ht="11.25" customHeight="1" x14ac:dyDescent="0.15">
      <c r="F55" s="81"/>
      <c r="G55" s="102"/>
      <c r="H55" s="102"/>
      <c r="I55" s="102"/>
      <c r="J55" s="90"/>
      <c r="K55" s="76" t="s">
        <v>304</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4:34" s="36" customFormat="1" ht="11.25" customHeight="1" x14ac:dyDescent="0.15"/>
    <row r="57" spans="4:34" s="36" customFormat="1" ht="11.25" customHeight="1" x14ac:dyDescent="0.15">
      <c r="E57" s="66" t="str">
        <f>D44&amp;"3."</f>
        <v>3.1.4.3.</v>
      </c>
      <c r="F57" s="36" t="s">
        <v>253</v>
      </c>
    </row>
    <row r="58" spans="4:34" s="36" customFormat="1" ht="11.25" customHeight="1" x14ac:dyDescent="0.15">
      <c r="E58" s="66"/>
      <c r="F58" s="36" t="s">
        <v>258</v>
      </c>
    </row>
    <row r="59" spans="4:34" s="36" customFormat="1" ht="11.25" customHeight="1" x14ac:dyDescent="0.15">
      <c r="E59" s="66"/>
      <c r="F59" s="36" t="s">
        <v>260</v>
      </c>
    </row>
    <row r="60" spans="4:34" s="36" customFormat="1" ht="11.25" customHeight="1" x14ac:dyDescent="0.15"/>
    <row r="61" spans="4:34" ht="11.25" customHeight="1" x14ac:dyDescent="0.15">
      <c r="D61" s="28" t="str">
        <f>$C$7&amp;"5."</f>
        <v>3.1.5.</v>
      </c>
      <c r="E61" s="4" t="s">
        <v>22</v>
      </c>
    </row>
    <row r="62" spans="4:34" ht="11.25" customHeight="1" x14ac:dyDescent="0.15">
      <c r="D62" s="28"/>
      <c r="E62" s="28" t="str">
        <f>D61&amp;"1."</f>
        <v>3.1.5.1.</v>
      </c>
      <c r="F62" s="4" t="str">
        <f>E61&amp;"機能概要"</f>
        <v>戻る遷移制御機能概要</v>
      </c>
    </row>
    <row r="63" spans="4:34" ht="11.25" customHeight="1" x14ac:dyDescent="0.15">
      <c r="F63" s="4" t="s">
        <v>178</v>
      </c>
    </row>
    <row r="64" spans="4:34" ht="11.25" customHeight="1" x14ac:dyDescent="0.15">
      <c r="F64" s="4" t="s">
        <v>169</v>
      </c>
    </row>
    <row r="65" spans="4:35" ht="11.25" customHeight="1" x14ac:dyDescent="0.15">
      <c r="F65" s="4" t="s">
        <v>170</v>
      </c>
    </row>
    <row r="66" spans="4:35" ht="11.25" customHeight="1" x14ac:dyDescent="0.15"/>
    <row r="67" spans="4:35" ht="11.25" customHeight="1" x14ac:dyDescent="0.15">
      <c r="E67" s="28" t="str">
        <f>D61&amp;"2."</f>
        <v>3.1.5.2.</v>
      </c>
      <c r="F67" s="4" t="str">
        <f>E61&amp;"手段"</f>
        <v>戻る遷移制御手段</v>
      </c>
    </row>
    <row r="68" spans="4:35" ht="11.25" customHeight="1" x14ac:dyDescent="0.15">
      <c r="F68" s="52" t="s">
        <v>177</v>
      </c>
      <c r="G68" s="17"/>
      <c r="H68" s="53"/>
      <c r="I68" s="16" t="s">
        <v>176</v>
      </c>
      <c r="J68" s="17"/>
      <c r="K68" s="17"/>
      <c r="L68" s="17"/>
      <c r="M68" s="17"/>
      <c r="N68" s="17"/>
      <c r="O68" s="17"/>
      <c r="P68" s="17"/>
      <c r="Q68" s="17"/>
      <c r="R68" s="17"/>
      <c r="S68" s="17"/>
      <c r="T68" s="53"/>
      <c r="U68" s="54"/>
      <c r="V68" s="53" t="s">
        <v>171</v>
      </c>
      <c r="W68" s="53"/>
      <c r="X68" s="53"/>
      <c r="Y68" s="17"/>
      <c r="Z68" s="17"/>
      <c r="AA68" s="53"/>
      <c r="AB68" s="54"/>
      <c r="AC68" s="53" t="s">
        <v>8</v>
      </c>
      <c r="AD68" s="53"/>
      <c r="AE68" s="17"/>
      <c r="AF68" s="17"/>
      <c r="AG68" s="17"/>
      <c r="AH68" s="18"/>
    </row>
    <row r="69" spans="4:35" s="41" customFormat="1" ht="11.25" customHeight="1" x14ac:dyDescent="0.15">
      <c r="F69" s="97" t="s">
        <v>136</v>
      </c>
      <c r="G69" s="99"/>
      <c r="H69" s="104"/>
      <c r="I69" s="105" t="s">
        <v>213</v>
      </c>
      <c r="J69" s="106"/>
      <c r="K69" s="93"/>
      <c r="L69" s="68"/>
      <c r="M69" s="68"/>
      <c r="N69" s="68"/>
      <c r="O69" s="68"/>
      <c r="P69" s="68"/>
      <c r="Q69" s="68"/>
      <c r="R69" s="68"/>
      <c r="S69" s="68"/>
      <c r="T69" s="68"/>
      <c r="U69" s="107"/>
      <c r="V69" s="93" t="s">
        <v>172</v>
      </c>
      <c r="W69" s="106"/>
      <c r="X69" s="106"/>
      <c r="Y69" s="93"/>
      <c r="Z69" s="68"/>
      <c r="AA69" s="68"/>
      <c r="AB69" s="72"/>
      <c r="AC69" s="93" t="s">
        <v>174</v>
      </c>
      <c r="AD69" s="68"/>
      <c r="AE69" s="68"/>
      <c r="AF69" s="68"/>
      <c r="AG69" s="68"/>
      <c r="AH69" s="96"/>
    </row>
    <row r="70" spans="4:35" s="41" customFormat="1" ht="11.25" customHeight="1" x14ac:dyDescent="0.15">
      <c r="F70" s="75"/>
      <c r="G70" s="102"/>
      <c r="H70" s="108"/>
      <c r="I70" s="105" t="s">
        <v>124</v>
      </c>
      <c r="J70" s="106"/>
      <c r="K70" s="93"/>
      <c r="L70" s="68"/>
      <c r="M70" s="68"/>
      <c r="N70" s="68"/>
      <c r="O70" s="68"/>
      <c r="P70" s="68"/>
      <c r="Q70" s="68"/>
      <c r="R70" s="68"/>
      <c r="S70" s="68"/>
      <c r="T70" s="68"/>
      <c r="U70" s="107"/>
      <c r="V70" s="93" t="s">
        <v>173</v>
      </c>
      <c r="W70" s="106"/>
      <c r="X70" s="106"/>
      <c r="Y70" s="93"/>
      <c r="Z70" s="68"/>
      <c r="AA70" s="68"/>
      <c r="AB70" s="72"/>
      <c r="AC70" s="93" t="s">
        <v>175</v>
      </c>
      <c r="AD70" s="68"/>
      <c r="AE70" s="68"/>
      <c r="AF70" s="68"/>
      <c r="AG70" s="68"/>
      <c r="AH70" s="96"/>
    </row>
    <row r="71" spans="4:35" ht="11.25" customHeight="1" x14ac:dyDescent="0.15">
      <c r="F71" s="95" t="s">
        <v>168</v>
      </c>
      <c r="G71" s="68"/>
      <c r="H71" s="106"/>
      <c r="I71" s="105" t="s">
        <v>137</v>
      </c>
      <c r="J71" s="106"/>
      <c r="K71" s="93"/>
      <c r="L71" s="68"/>
      <c r="M71" s="68"/>
      <c r="N71" s="68"/>
      <c r="O71" s="68"/>
      <c r="P71" s="68"/>
      <c r="Q71" s="68"/>
      <c r="R71" s="68"/>
      <c r="S71" s="68"/>
      <c r="T71" s="68"/>
      <c r="U71" s="107"/>
      <c r="V71" s="93" t="s">
        <v>173</v>
      </c>
      <c r="W71" s="106"/>
      <c r="X71" s="106"/>
      <c r="Y71" s="93"/>
      <c r="Z71" s="68"/>
      <c r="AA71" s="68"/>
      <c r="AB71" s="72"/>
      <c r="AC71" s="93" t="s">
        <v>175</v>
      </c>
      <c r="AD71" s="68"/>
      <c r="AE71" s="68"/>
      <c r="AF71" s="68"/>
      <c r="AG71" s="68"/>
      <c r="AH71" s="96"/>
    </row>
    <row r="72" spans="4:35" ht="11.25" customHeight="1" x14ac:dyDescent="0.15">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4:35" s="41" customFormat="1" ht="11.25" customHeight="1" x14ac:dyDescent="0.15">
      <c r="E73" s="42" t="str">
        <f>D61&amp;"3."</f>
        <v>3.1.5.3.</v>
      </c>
      <c r="F73" s="44" t="str">
        <f>F67&amp;"詳細"</f>
        <v>戻る遷移制御手段詳細</v>
      </c>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row>
    <row r="74" spans="4:35" s="41" customFormat="1" ht="11.25" customHeight="1" x14ac:dyDescent="0.15">
      <c r="E74" s="42"/>
      <c r="F74" s="44" t="s">
        <v>201</v>
      </c>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row>
    <row r="75" spans="4:35" s="41" customFormat="1" ht="11.25" customHeight="1" x14ac:dyDescent="0.15">
      <c r="E75" s="42"/>
      <c r="F75" s="36" t="s">
        <v>187</v>
      </c>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5" ht="11.25" customHeight="1" x14ac:dyDescent="0.15"/>
    <row r="77" spans="4:35" ht="11.25" customHeight="1" x14ac:dyDescent="0.15">
      <c r="D77" s="28" t="str">
        <f>$C$7&amp;"6."</f>
        <v>3.1.6.</v>
      </c>
      <c r="E77" s="4" t="s">
        <v>19</v>
      </c>
    </row>
    <row r="78" spans="4:35" ht="11.25" customHeight="1" x14ac:dyDescent="0.15">
      <c r="D78" s="28"/>
      <c r="E78" s="28" t="str">
        <f>D77&amp;"1."</f>
        <v>3.1.6.1.</v>
      </c>
      <c r="F78" s="4" t="str">
        <f>E77&amp;"機能概要"</f>
        <v>二重サブミット防止機能概要</v>
      </c>
    </row>
    <row r="79" spans="4:35" s="41" customFormat="1" ht="11.25" x14ac:dyDescent="0.15">
      <c r="D79" s="29"/>
      <c r="F79" s="41" t="s">
        <v>226</v>
      </c>
      <c r="V79" s="29"/>
      <c r="W79" s="29"/>
      <c r="X79" s="29"/>
      <c r="Y79" s="29"/>
      <c r="Z79" s="29"/>
      <c r="AA79" s="29"/>
      <c r="AB79" s="29"/>
      <c r="AC79" s="29"/>
      <c r="AD79" s="29"/>
      <c r="AE79" s="29"/>
      <c r="AF79" s="29"/>
      <c r="AG79" s="29"/>
      <c r="AH79" s="29"/>
      <c r="AI79" s="29"/>
    </row>
    <row r="80" spans="4:35" s="41" customFormat="1" ht="11.25" x14ac:dyDescent="0.15">
      <c r="D80" s="29"/>
      <c r="F80" s="41" t="s">
        <v>227</v>
      </c>
      <c r="V80" s="29"/>
      <c r="W80" s="29"/>
      <c r="X80" s="29"/>
      <c r="Y80" s="29"/>
      <c r="Z80" s="29"/>
      <c r="AA80" s="29"/>
      <c r="AB80" s="29"/>
      <c r="AC80" s="29"/>
      <c r="AD80" s="29"/>
      <c r="AE80" s="29"/>
      <c r="AF80" s="29"/>
      <c r="AG80" s="29"/>
      <c r="AH80" s="29"/>
      <c r="AI80" s="29"/>
    </row>
    <row r="81" spans="3:35" s="41" customFormat="1" ht="11.25" x14ac:dyDescent="0.15">
      <c r="D81" s="29"/>
      <c r="F81" s="41" t="s">
        <v>228</v>
      </c>
      <c r="V81" s="29"/>
      <c r="W81" s="29"/>
      <c r="X81" s="29"/>
      <c r="Y81" s="29"/>
      <c r="Z81" s="29"/>
      <c r="AA81" s="29"/>
      <c r="AB81" s="29"/>
      <c r="AC81" s="29"/>
      <c r="AD81" s="29"/>
      <c r="AE81" s="29"/>
      <c r="AF81" s="29"/>
      <c r="AG81" s="29"/>
      <c r="AH81" s="29"/>
      <c r="AI81" s="29"/>
    </row>
    <row r="82" spans="3:35" ht="11.25" customHeight="1" x14ac:dyDescent="0.15"/>
    <row r="83" spans="3:35" ht="11.25" customHeight="1" x14ac:dyDescent="0.15">
      <c r="E83" s="28" t="str">
        <f>D77&amp;"2."</f>
        <v>3.1.6.2.</v>
      </c>
      <c r="F83" s="4" t="str">
        <f>E77&amp;"方法"</f>
        <v>二重サブミット防止方法</v>
      </c>
    </row>
    <row r="84" spans="3:35" ht="11.25" customHeight="1" x14ac:dyDescent="0.15">
      <c r="F84" s="36" t="s">
        <v>261</v>
      </c>
    </row>
    <row r="85" spans="3:35" ht="11.25" customHeight="1" x14ac:dyDescent="0.15">
      <c r="F85" s="16" t="s">
        <v>18</v>
      </c>
      <c r="G85" s="17"/>
      <c r="H85" s="17"/>
      <c r="I85" s="18"/>
      <c r="J85" s="17" t="s">
        <v>259</v>
      </c>
      <c r="K85" s="17"/>
      <c r="L85" s="53"/>
      <c r="M85" s="53"/>
      <c r="N85" s="17"/>
      <c r="O85" s="17"/>
      <c r="P85" s="17"/>
      <c r="Q85" s="17"/>
      <c r="R85" s="17"/>
      <c r="S85" s="17"/>
      <c r="T85" s="17"/>
      <c r="U85" s="17"/>
      <c r="V85" s="17"/>
      <c r="W85" s="17"/>
      <c r="X85" s="17"/>
      <c r="Y85" s="17"/>
      <c r="Z85" s="17"/>
      <c r="AA85" s="17"/>
      <c r="AB85" s="17"/>
      <c r="AC85" s="17"/>
      <c r="AD85" s="17"/>
      <c r="AE85" s="17"/>
      <c r="AF85" s="17"/>
      <c r="AG85" s="17"/>
      <c r="AH85" s="18"/>
    </row>
    <row r="86" spans="3:35" ht="11.25" customHeight="1" x14ac:dyDescent="0.15">
      <c r="C86" s="29"/>
      <c r="D86" s="29"/>
      <c r="E86" s="29"/>
      <c r="F86" s="92" t="s">
        <v>16</v>
      </c>
      <c r="G86" s="26"/>
      <c r="H86" s="26"/>
      <c r="I86" s="71"/>
      <c r="J86" s="26" t="s">
        <v>262</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5" s="41" customFormat="1" ht="11.25" customHeight="1" x14ac:dyDescent="0.15">
      <c r="C87" s="29"/>
      <c r="D87" s="29"/>
      <c r="E87" s="29"/>
      <c r="F87" s="92"/>
      <c r="G87" s="26"/>
      <c r="H87" s="26"/>
      <c r="I87" s="71"/>
      <c r="J87" s="26" t="s">
        <v>263</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5" s="41" customFormat="1" ht="11.25" customHeight="1" x14ac:dyDescent="0.15">
      <c r="C88" s="29"/>
      <c r="D88" s="29"/>
      <c r="E88" s="29"/>
      <c r="F88" s="92"/>
      <c r="G88" s="26"/>
      <c r="H88" s="26"/>
      <c r="I88" s="71"/>
      <c r="J88" s="26" t="s">
        <v>269</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5" s="41" customFormat="1" ht="11.25" customHeight="1" x14ac:dyDescent="0.15">
      <c r="C89" s="29"/>
      <c r="D89" s="29"/>
      <c r="E89" s="29"/>
      <c r="F89" s="92"/>
      <c r="G89" s="26"/>
      <c r="H89" s="26"/>
      <c r="I89" s="26"/>
      <c r="J89" s="92" t="s">
        <v>315</v>
      </c>
      <c r="K89" s="26"/>
      <c r="L89" s="26"/>
      <c r="M89" s="26"/>
      <c r="N89" s="26"/>
      <c r="O89" s="26"/>
      <c r="P89" s="26"/>
      <c r="Q89" s="26"/>
      <c r="R89" s="26"/>
      <c r="S89" s="26"/>
      <c r="T89" s="26"/>
      <c r="U89" s="26"/>
      <c r="V89" s="26"/>
      <c r="W89" s="26"/>
      <c r="X89" s="26"/>
      <c r="Y89" s="26"/>
      <c r="Z89" s="26"/>
      <c r="AA89" s="26"/>
      <c r="AB89" s="70"/>
      <c r="AC89" s="70"/>
      <c r="AD89" s="70"/>
      <c r="AE89" s="70"/>
      <c r="AF89" s="70"/>
      <c r="AG89" s="70"/>
      <c r="AH89" s="94"/>
    </row>
    <row r="90" spans="3:35" s="41" customFormat="1" ht="11.25" customHeight="1" x14ac:dyDescent="0.15">
      <c r="C90" s="29"/>
      <c r="D90" s="29"/>
      <c r="E90" s="29"/>
      <c r="F90" s="92"/>
      <c r="G90" s="26"/>
      <c r="H90" s="26"/>
      <c r="I90" s="26"/>
      <c r="J90" s="75" t="s">
        <v>314</v>
      </c>
      <c r="K90" s="26"/>
      <c r="L90" s="26"/>
      <c r="M90" s="26"/>
      <c r="N90" s="26"/>
      <c r="O90" s="26"/>
      <c r="P90" s="26"/>
      <c r="Q90" s="26"/>
      <c r="R90" s="26"/>
      <c r="S90" s="26"/>
      <c r="T90" s="26"/>
      <c r="U90" s="26"/>
      <c r="V90" s="26"/>
      <c r="W90" s="26"/>
      <c r="X90" s="26"/>
      <c r="Y90" s="26"/>
      <c r="Z90" s="26"/>
      <c r="AA90" s="26"/>
      <c r="AB90" s="70"/>
      <c r="AC90" s="70"/>
      <c r="AD90" s="70"/>
      <c r="AE90" s="70"/>
      <c r="AF90" s="70"/>
      <c r="AG90" s="70"/>
      <c r="AH90" s="94"/>
    </row>
    <row r="91" spans="3:35" ht="11.25" customHeight="1" x14ac:dyDescent="0.15">
      <c r="C91" s="29"/>
      <c r="D91" s="29"/>
      <c r="E91" s="29"/>
      <c r="F91" s="97" t="s">
        <v>17</v>
      </c>
      <c r="G91" s="98"/>
      <c r="H91" s="98"/>
      <c r="I91" s="98"/>
      <c r="J91" s="97" t="s">
        <v>265</v>
      </c>
      <c r="K91" s="98"/>
      <c r="L91" s="98"/>
      <c r="M91" s="98"/>
      <c r="N91" s="98"/>
      <c r="O91" s="98"/>
      <c r="P91" s="98"/>
      <c r="Q91" s="98"/>
      <c r="R91" s="98"/>
      <c r="S91" s="98"/>
      <c r="T91" s="98"/>
      <c r="U91" s="98"/>
      <c r="V91" s="98"/>
      <c r="W91" s="98"/>
      <c r="X91" s="98"/>
      <c r="Y91" s="98"/>
      <c r="Z91" s="98"/>
      <c r="AA91" s="98"/>
      <c r="AB91" s="99"/>
      <c r="AC91" s="99"/>
      <c r="AD91" s="99"/>
      <c r="AE91" s="99"/>
      <c r="AF91" s="99"/>
      <c r="AG91" s="99"/>
      <c r="AH91" s="101"/>
    </row>
    <row r="92" spans="3:35" s="41" customFormat="1" ht="11.25" customHeight="1" x14ac:dyDescent="0.15">
      <c r="C92" s="29"/>
      <c r="D92" s="29"/>
      <c r="E92" s="29"/>
      <c r="F92" s="92"/>
      <c r="G92" s="26"/>
      <c r="H92" s="26"/>
      <c r="I92" s="26"/>
      <c r="J92" s="92" t="s">
        <v>264</v>
      </c>
      <c r="K92" s="26"/>
      <c r="L92" s="26"/>
      <c r="M92" s="26"/>
      <c r="N92" s="26"/>
      <c r="O92" s="26"/>
      <c r="P92" s="26"/>
      <c r="Q92" s="26"/>
      <c r="R92" s="26"/>
      <c r="S92" s="26"/>
      <c r="T92" s="26"/>
      <c r="U92" s="26"/>
      <c r="V92" s="26"/>
      <c r="W92" s="26"/>
      <c r="X92" s="26"/>
      <c r="Y92" s="26"/>
      <c r="Z92" s="26"/>
      <c r="AA92" s="26"/>
      <c r="AB92" s="70"/>
      <c r="AC92" s="70"/>
      <c r="AD92" s="70"/>
      <c r="AE92" s="70"/>
      <c r="AF92" s="70"/>
      <c r="AG92" s="70"/>
      <c r="AH92" s="94"/>
    </row>
    <row r="93" spans="3:35" s="41" customFormat="1" ht="11.25" customHeight="1" x14ac:dyDescent="0.15">
      <c r="C93" s="29"/>
      <c r="D93" s="29"/>
      <c r="E93" s="29"/>
      <c r="F93" s="92"/>
      <c r="G93" s="26"/>
      <c r="H93" s="26"/>
      <c r="I93" s="26"/>
      <c r="J93" s="92" t="s">
        <v>267</v>
      </c>
      <c r="K93" s="26"/>
      <c r="L93" s="26"/>
      <c r="M93" s="26"/>
      <c r="N93" s="26"/>
      <c r="O93" s="26"/>
      <c r="P93" s="26"/>
      <c r="Q93" s="26"/>
      <c r="R93" s="26"/>
      <c r="S93" s="26"/>
      <c r="T93" s="26"/>
      <c r="U93" s="26"/>
      <c r="V93" s="26"/>
      <c r="W93" s="26"/>
      <c r="X93" s="26"/>
      <c r="Y93" s="26"/>
      <c r="Z93" s="26"/>
      <c r="AA93" s="26"/>
      <c r="AB93" s="70"/>
      <c r="AC93" s="70"/>
      <c r="AD93" s="70"/>
      <c r="AE93" s="70"/>
      <c r="AF93" s="70"/>
      <c r="AG93" s="70"/>
      <c r="AH93" s="94"/>
    </row>
    <row r="94" spans="3:35" s="41" customFormat="1" ht="11.25" customHeight="1" x14ac:dyDescent="0.15">
      <c r="C94" s="29"/>
      <c r="D94" s="29"/>
      <c r="E94" s="29"/>
      <c r="F94" s="75"/>
      <c r="G94" s="76"/>
      <c r="H94" s="76"/>
      <c r="I94" s="76"/>
      <c r="J94" s="75" t="s">
        <v>266</v>
      </c>
      <c r="K94" s="76"/>
      <c r="L94" s="76"/>
      <c r="M94" s="76"/>
      <c r="N94" s="76"/>
      <c r="O94" s="76"/>
      <c r="P94" s="76"/>
      <c r="Q94" s="76"/>
      <c r="R94" s="76"/>
      <c r="S94" s="76"/>
      <c r="T94" s="76"/>
      <c r="U94" s="76"/>
      <c r="V94" s="76"/>
      <c r="W94" s="76"/>
      <c r="X94" s="76"/>
      <c r="Y94" s="76"/>
      <c r="Z94" s="76"/>
      <c r="AA94" s="76"/>
      <c r="AB94" s="102"/>
      <c r="AC94" s="102"/>
      <c r="AD94" s="102"/>
      <c r="AE94" s="102"/>
      <c r="AF94" s="102"/>
      <c r="AG94" s="102"/>
      <c r="AH94" s="103"/>
    </row>
    <row r="95" spans="3:35" ht="11.25" customHeight="1" x14ac:dyDescent="0.15">
      <c r="C95" s="29"/>
      <c r="D95" s="29"/>
      <c r="E95" s="29"/>
      <c r="F95" s="25"/>
      <c r="G95" s="25"/>
      <c r="H95" s="25"/>
      <c r="I95" s="25"/>
      <c r="J95" s="25"/>
      <c r="K95" s="25"/>
      <c r="L95" s="25"/>
      <c r="M95" s="25"/>
      <c r="N95" s="25"/>
      <c r="O95" s="25"/>
      <c r="P95" s="25"/>
      <c r="Q95" s="25"/>
      <c r="R95" s="25"/>
      <c r="S95" s="25"/>
      <c r="T95" s="25"/>
      <c r="U95" s="25"/>
      <c r="V95" s="25"/>
      <c r="W95" s="25"/>
      <c r="X95" s="25"/>
      <c r="Y95" s="25"/>
      <c r="Z95" s="25"/>
      <c r="AA95" s="25"/>
      <c r="AB95" s="19"/>
      <c r="AC95" s="19"/>
      <c r="AD95" s="19"/>
      <c r="AE95" s="19"/>
      <c r="AF95" s="19"/>
      <c r="AG95" s="19"/>
      <c r="AH95" s="19"/>
    </row>
    <row r="96" spans="3:35" ht="11.25" customHeight="1" x14ac:dyDescent="0.15">
      <c r="C96" s="29"/>
      <c r="D96" s="29"/>
      <c r="E96" s="24" t="str">
        <f>D77&amp;"3."</f>
        <v>3.1.6.3.</v>
      </c>
      <c r="F96" s="29" t="s">
        <v>268</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t="s">
        <v>271</v>
      </c>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65" t="s">
        <v>272</v>
      </c>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65"/>
      <c r="G99" s="29"/>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c r="C100" s="29"/>
      <c r="D100" s="29"/>
      <c r="E100" s="29"/>
      <c r="F100" s="113" t="s">
        <v>270</v>
      </c>
      <c r="G100" s="29"/>
      <c r="H100" s="29"/>
      <c r="I100" s="29"/>
      <c r="J100" s="29"/>
      <c r="K100" s="29"/>
      <c r="L100" s="29"/>
      <c r="M100" s="29"/>
      <c r="N100" s="29"/>
      <c r="O100" s="29"/>
      <c r="P100" s="29"/>
      <c r="Q100" s="29"/>
      <c r="R100" s="29"/>
      <c r="S100" s="29"/>
      <c r="T100" s="29"/>
      <c r="U100" s="29"/>
      <c r="V100" s="29"/>
      <c r="W100" s="29"/>
      <c r="X100" s="29"/>
      <c r="Y100" s="29"/>
      <c r="Z100" s="29"/>
      <c r="AA100" s="29"/>
    </row>
    <row r="101" spans="3:34" ht="11.25" customHeight="1" x14ac:dyDescent="0.15"/>
    <row r="102" spans="3:34" ht="11.25" customHeight="1" x14ac:dyDescent="0.15">
      <c r="D102" s="28" t="str">
        <f>$C$7&amp;"7."</f>
        <v>3.1.7.</v>
      </c>
      <c r="E102" s="4" t="s">
        <v>24</v>
      </c>
    </row>
    <row r="103" spans="3:34" ht="11.25" customHeight="1" x14ac:dyDescent="0.15">
      <c r="D103" s="28"/>
      <c r="E103" s="28" t="str">
        <f>D102&amp;"1."</f>
        <v>3.1.7.1.</v>
      </c>
      <c r="F103" s="4" t="str">
        <f>E102&amp;"機能概要"</f>
        <v>データの保持機能概要</v>
      </c>
    </row>
    <row r="104" spans="3:34" ht="11.25" customHeight="1" x14ac:dyDescent="0.15">
      <c r="F104" s="4" t="s">
        <v>25</v>
      </c>
    </row>
    <row r="105" spans="3:34" ht="11.25" customHeight="1" x14ac:dyDescent="0.15"/>
    <row r="106" spans="3:34" ht="11.25" customHeight="1" x14ac:dyDescent="0.15">
      <c r="E106" s="28" t="str">
        <f>D102&amp;"2."</f>
        <v>3.1.7.2.</v>
      </c>
      <c r="F106" s="4" t="str">
        <f>E102&amp;"方法"</f>
        <v>データの保持方法</v>
      </c>
    </row>
    <row r="107" spans="3:34" ht="11.25" customHeight="1" x14ac:dyDescent="0.15">
      <c r="F107" s="4" t="s">
        <v>285</v>
      </c>
    </row>
    <row r="108" spans="3:34" ht="11.25" customHeight="1" x14ac:dyDescent="0.15">
      <c r="F108" s="16" t="str">
        <f>F106</f>
        <v>データの保持方法</v>
      </c>
      <c r="G108" s="17"/>
      <c r="H108" s="17"/>
      <c r="I108" s="17"/>
      <c r="J108" s="37"/>
      <c r="K108" s="38" t="s">
        <v>37</v>
      </c>
      <c r="L108" s="38"/>
      <c r="M108" s="38"/>
      <c r="N108" s="38"/>
      <c r="O108" s="38"/>
      <c r="P108" s="38"/>
      <c r="Q108" s="38"/>
      <c r="R108" s="38"/>
      <c r="S108" s="38"/>
      <c r="T108" s="38"/>
      <c r="U108" s="38"/>
      <c r="V108" s="38"/>
      <c r="W108" s="38"/>
      <c r="X108" s="38"/>
      <c r="Y108" s="38"/>
      <c r="Z108" s="38"/>
      <c r="AA108" s="17"/>
      <c r="AB108" s="17"/>
      <c r="AC108" s="17"/>
      <c r="AD108" s="17"/>
      <c r="AE108" s="17"/>
      <c r="AF108" s="17"/>
      <c r="AG108" s="17"/>
      <c r="AH108" s="18"/>
    </row>
    <row r="109" spans="3:34" ht="11.25" customHeight="1" x14ac:dyDescent="0.15">
      <c r="F109" s="69" t="s">
        <v>32</v>
      </c>
      <c r="G109" s="70"/>
      <c r="H109" s="70"/>
      <c r="I109" s="70"/>
      <c r="J109" s="71"/>
      <c r="K109" s="26" t="s">
        <v>286</v>
      </c>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94"/>
    </row>
    <row r="110" spans="3:34" ht="11.25" customHeight="1" x14ac:dyDescent="0.15">
      <c r="F110" s="109"/>
      <c r="G110" s="102"/>
      <c r="H110" s="102"/>
      <c r="I110" s="102"/>
      <c r="J110" s="90"/>
      <c r="K110" s="76" t="s">
        <v>287</v>
      </c>
      <c r="L110" s="76"/>
      <c r="M110" s="76"/>
      <c r="N110" s="76"/>
      <c r="O110" s="76"/>
      <c r="P110" s="76"/>
      <c r="Q110" s="76"/>
      <c r="R110" s="76"/>
      <c r="S110" s="76"/>
      <c r="T110" s="76"/>
      <c r="U110" s="76"/>
      <c r="V110" s="76"/>
      <c r="W110" s="76"/>
      <c r="X110" s="76"/>
      <c r="Y110" s="76"/>
      <c r="Z110" s="76"/>
      <c r="AA110" s="102"/>
      <c r="AB110" s="102"/>
      <c r="AC110" s="102"/>
      <c r="AD110" s="102"/>
      <c r="AE110" s="102"/>
      <c r="AF110" s="102"/>
      <c r="AG110" s="102"/>
      <c r="AH110" s="103"/>
    </row>
    <row r="111" spans="3:34" ht="11.25" customHeight="1" x14ac:dyDescent="0.15">
      <c r="F111" s="69" t="s">
        <v>33</v>
      </c>
      <c r="G111" s="70"/>
      <c r="H111" s="70"/>
      <c r="I111" s="70"/>
      <c r="J111" s="71"/>
      <c r="K111" s="26" t="s">
        <v>288</v>
      </c>
      <c r="L111" s="26"/>
      <c r="M111" s="26"/>
      <c r="N111" s="26"/>
      <c r="O111" s="26"/>
      <c r="P111" s="26"/>
      <c r="Q111" s="26"/>
      <c r="R111" s="26"/>
      <c r="S111" s="26"/>
      <c r="T111" s="26"/>
      <c r="U111" s="26"/>
      <c r="V111" s="26"/>
      <c r="W111" s="26"/>
      <c r="X111" s="26"/>
      <c r="Y111" s="26"/>
      <c r="Z111" s="26"/>
      <c r="AA111" s="70"/>
      <c r="AB111" s="70"/>
      <c r="AC111" s="70"/>
      <c r="AD111" s="70"/>
      <c r="AE111" s="70"/>
      <c r="AF111" s="70"/>
      <c r="AG111" s="70"/>
      <c r="AH111" s="94"/>
    </row>
    <row r="112" spans="3:34" ht="11.25" customHeight="1" x14ac:dyDescent="0.15">
      <c r="F112" s="81"/>
      <c r="G112" s="102"/>
      <c r="H112" s="102"/>
      <c r="I112" s="102"/>
      <c r="J112" s="90"/>
      <c r="K112" s="76" t="s">
        <v>289</v>
      </c>
      <c r="L112" s="76"/>
      <c r="M112" s="76"/>
      <c r="N112" s="76"/>
      <c r="O112" s="76"/>
      <c r="P112" s="76"/>
      <c r="Q112" s="76"/>
      <c r="R112" s="76"/>
      <c r="S112" s="76"/>
      <c r="T112" s="76"/>
      <c r="U112" s="76"/>
      <c r="V112" s="76"/>
      <c r="W112" s="76"/>
      <c r="X112" s="76"/>
      <c r="Y112" s="76"/>
      <c r="Z112" s="76"/>
      <c r="AA112" s="102"/>
      <c r="AB112" s="102"/>
      <c r="AC112" s="102"/>
      <c r="AD112" s="102"/>
      <c r="AE112" s="102"/>
      <c r="AF112" s="102"/>
      <c r="AG112" s="102"/>
      <c r="AH112" s="103"/>
    </row>
    <row r="113" spans="5:34" s="41" customFormat="1" ht="11.25" customHeight="1" x14ac:dyDescent="0.15">
      <c r="F113" s="70"/>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70" t="s">
        <v>290</v>
      </c>
      <c r="G114" s="70"/>
      <c r="H114" s="70"/>
      <c r="I114" s="70"/>
      <c r="J114" s="26"/>
      <c r="K114" s="26"/>
      <c r="L114" s="26"/>
      <c r="M114" s="26"/>
      <c r="N114" s="26"/>
      <c r="O114" s="26"/>
      <c r="P114" s="26"/>
      <c r="Q114" s="26"/>
      <c r="R114" s="26"/>
      <c r="S114" s="26"/>
      <c r="T114" s="26"/>
      <c r="U114" s="26"/>
      <c r="V114" s="26"/>
      <c r="W114" s="26"/>
      <c r="X114" s="26"/>
      <c r="Y114" s="26"/>
      <c r="Z114" s="26"/>
      <c r="AA114" s="70"/>
      <c r="AB114" s="70"/>
      <c r="AC114" s="70"/>
      <c r="AD114" s="70"/>
      <c r="AE114" s="70"/>
      <c r="AF114" s="70"/>
      <c r="AG114" s="70"/>
      <c r="AH114" s="70"/>
    </row>
    <row r="115" spans="5:34" s="41" customFormat="1" ht="11.25" customHeight="1" x14ac:dyDescent="0.15">
      <c r="F115" s="70"/>
      <c r="G115" s="70"/>
      <c r="H115" s="70"/>
      <c r="I115" s="70"/>
      <c r="J115" s="26"/>
      <c r="K115" s="26"/>
      <c r="L115" s="26"/>
      <c r="M115" s="26"/>
      <c r="N115" s="26"/>
      <c r="O115" s="26"/>
      <c r="P115" s="26"/>
      <c r="Q115" s="26"/>
      <c r="R115" s="26"/>
      <c r="S115" s="26"/>
      <c r="T115" s="26"/>
      <c r="U115" s="26"/>
      <c r="V115" s="26"/>
      <c r="W115" s="26"/>
      <c r="X115" s="26"/>
      <c r="Y115" s="26"/>
      <c r="Z115" s="26"/>
      <c r="AA115" s="70"/>
      <c r="AB115" s="70"/>
      <c r="AC115" s="70"/>
      <c r="AD115" s="70"/>
      <c r="AE115" s="70"/>
      <c r="AF115" s="70"/>
      <c r="AG115" s="70"/>
      <c r="AH115" s="70"/>
    </row>
    <row r="116" spans="5:34" s="41" customFormat="1" ht="11.25" customHeight="1" x14ac:dyDescent="0.15">
      <c r="F116" s="52" t="s">
        <v>26</v>
      </c>
      <c r="G116" s="53"/>
      <c r="H116" s="53"/>
      <c r="I116" s="54"/>
      <c r="J116" s="53" t="s">
        <v>37</v>
      </c>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4"/>
      <c r="AH116" s="70"/>
    </row>
    <row r="117" spans="5:34" s="41" customFormat="1" ht="11.25" customHeight="1" x14ac:dyDescent="0.15">
      <c r="F117" s="69" t="s">
        <v>27</v>
      </c>
      <c r="G117" s="99"/>
      <c r="H117" s="99"/>
      <c r="I117" s="101"/>
      <c r="J117" s="99" t="s">
        <v>291</v>
      </c>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101"/>
      <c r="AH117" s="70"/>
    </row>
    <row r="118" spans="5:34" s="41" customFormat="1" ht="11.25" customHeight="1" x14ac:dyDescent="0.15">
      <c r="F118" s="109"/>
      <c r="G118" s="70"/>
      <c r="H118" s="70"/>
      <c r="I118" s="94"/>
      <c r="J118" s="70" t="s">
        <v>292</v>
      </c>
      <c r="K118" s="70"/>
      <c r="L118" s="70"/>
      <c r="M118" s="70"/>
      <c r="N118" s="70"/>
      <c r="O118" s="26"/>
      <c r="P118" s="70"/>
      <c r="Q118" s="70"/>
      <c r="R118" s="70"/>
      <c r="S118" s="70"/>
      <c r="T118" s="70"/>
      <c r="U118" s="70"/>
      <c r="V118" s="70"/>
      <c r="W118" s="70"/>
      <c r="X118" s="70"/>
      <c r="Y118" s="70"/>
      <c r="Z118" s="70"/>
      <c r="AA118" s="70"/>
      <c r="AB118" s="70"/>
      <c r="AC118" s="70"/>
      <c r="AD118" s="70"/>
      <c r="AE118" s="70"/>
      <c r="AF118" s="70"/>
      <c r="AG118" s="94"/>
      <c r="AH118" s="70"/>
    </row>
    <row r="119" spans="5:34" s="41" customFormat="1" ht="11.25" customHeight="1" x14ac:dyDescent="0.15">
      <c r="F119" s="81"/>
      <c r="G119" s="102"/>
      <c r="H119" s="102"/>
      <c r="I119" s="103"/>
      <c r="J119" s="102" t="s">
        <v>293</v>
      </c>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3"/>
      <c r="AH119" s="70"/>
    </row>
    <row r="120" spans="5:34" s="41" customFormat="1" ht="11.25" customHeight="1" x14ac:dyDescent="0.15">
      <c r="F120" s="109" t="s">
        <v>28</v>
      </c>
      <c r="G120" s="70"/>
      <c r="H120" s="70"/>
      <c r="I120" s="94"/>
      <c r="J120" s="70" t="s">
        <v>294</v>
      </c>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94"/>
      <c r="AH120" s="70"/>
    </row>
    <row r="121" spans="5:34" s="41" customFormat="1" ht="11.25" customHeight="1" x14ac:dyDescent="0.15">
      <c r="F121" s="109"/>
      <c r="G121" s="70"/>
      <c r="H121" s="70"/>
      <c r="I121" s="94"/>
      <c r="J121" s="70" t="s">
        <v>305</v>
      </c>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94"/>
      <c r="AH121" s="70"/>
    </row>
    <row r="122" spans="5:34" s="41" customFormat="1" ht="11.25" customHeight="1" x14ac:dyDescent="0.15">
      <c r="F122" s="69" t="s">
        <v>29</v>
      </c>
      <c r="G122" s="99"/>
      <c r="H122" s="99"/>
      <c r="I122" s="101"/>
      <c r="J122" s="99" t="s">
        <v>295</v>
      </c>
      <c r="K122" s="99"/>
      <c r="L122" s="99"/>
      <c r="M122" s="99"/>
      <c r="N122" s="99"/>
      <c r="O122" s="98"/>
      <c r="P122" s="99"/>
      <c r="Q122" s="99"/>
      <c r="R122" s="99"/>
      <c r="S122" s="99"/>
      <c r="T122" s="99"/>
      <c r="U122" s="99"/>
      <c r="V122" s="99"/>
      <c r="W122" s="99"/>
      <c r="X122" s="99"/>
      <c r="Y122" s="99"/>
      <c r="Z122" s="99"/>
      <c r="AA122" s="99"/>
      <c r="AB122" s="99"/>
      <c r="AC122" s="99"/>
      <c r="AD122" s="99"/>
      <c r="AE122" s="99"/>
      <c r="AF122" s="99"/>
      <c r="AG122" s="101"/>
      <c r="AH122" s="70"/>
    </row>
    <row r="123" spans="5:34" s="41" customFormat="1" ht="11.25" customHeight="1" x14ac:dyDescent="0.15">
      <c r="F123" s="109" t="s">
        <v>30</v>
      </c>
      <c r="G123" s="70"/>
      <c r="H123" s="70"/>
      <c r="I123" s="70"/>
      <c r="J123" s="109" t="s">
        <v>296</v>
      </c>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94"/>
      <c r="AH123" s="70"/>
    </row>
    <row r="124" spans="5:34" s="41" customFormat="1" ht="11.25" customHeight="1" x14ac:dyDescent="0.15">
      <c r="F124" s="81"/>
      <c r="G124" s="102"/>
      <c r="H124" s="102"/>
      <c r="I124" s="102"/>
      <c r="J124" s="75" t="s">
        <v>297</v>
      </c>
      <c r="K124" s="76"/>
      <c r="L124" s="76"/>
      <c r="M124" s="76"/>
      <c r="N124" s="76"/>
      <c r="O124" s="76"/>
      <c r="P124" s="76"/>
      <c r="Q124" s="76"/>
      <c r="R124" s="76"/>
      <c r="S124" s="76"/>
      <c r="T124" s="76"/>
      <c r="U124" s="76"/>
      <c r="V124" s="76"/>
      <c r="W124" s="76"/>
      <c r="X124" s="76"/>
      <c r="Y124" s="76"/>
      <c r="Z124" s="76"/>
      <c r="AA124" s="102"/>
      <c r="AB124" s="102"/>
      <c r="AC124" s="102"/>
      <c r="AD124" s="102"/>
      <c r="AE124" s="102"/>
      <c r="AF124" s="102"/>
      <c r="AG124" s="103"/>
      <c r="AH124" s="70"/>
    </row>
    <row r="125" spans="5:34" ht="11.25" customHeight="1" x14ac:dyDescent="0.15">
      <c r="F125" s="19"/>
      <c r="G125" s="19"/>
      <c r="H125" s="19"/>
      <c r="I125" s="19"/>
      <c r="J125" s="25"/>
      <c r="K125" s="25"/>
      <c r="L125" s="25"/>
      <c r="M125" s="25"/>
      <c r="N125" s="25"/>
      <c r="O125" s="25"/>
      <c r="P125" s="25"/>
      <c r="Q125" s="25"/>
      <c r="R125" s="25"/>
      <c r="S125" s="25"/>
      <c r="T125" s="25"/>
      <c r="U125" s="25"/>
      <c r="V125" s="25"/>
      <c r="W125" s="25"/>
      <c r="X125" s="25"/>
      <c r="Y125" s="25"/>
      <c r="Z125" s="25"/>
      <c r="AA125" s="19"/>
      <c r="AB125" s="19"/>
      <c r="AC125" s="19"/>
      <c r="AD125" s="19"/>
      <c r="AE125" s="19"/>
      <c r="AF125" s="19"/>
      <c r="AG125" s="19"/>
      <c r="AH125" s="19"/>
    </row>
    <row r="126" spans="5:34" ht="11.25" customHeight="1" x14ac:dyDescent="0.15">
      <c r="E126" s="28" t="str">
        <f>D102&amp;"3."</f>
        <v>3.1.7.3.</v>
      </c>
      <c r="F126" s="4" t="s">
        <v>253</v>
      </c>
    </row>
    <row r="127" spans="5:34" ht="11.25" customHeight="1" x14ac:dyDescent="0.15">
      <c r="F127" s="24" t="s">
        <v>54</v>
      </c>
      <c r="G127" s="4" t="s">
        <v>298</v>
      </c>
    </row>
    <row r="128" spans="5:34" s="41" customFormat="1" ht="11.25" customHeight="1" x14ac:dyDescent="0.15">
      <c r="F128" s="24"/>
      <c r="G128" s="41" t="s">
        <v>299</v>
      </c>
    </row>
    <row r="129" spans="2:35" s="41" customFormat="1" ht="11.25" customHeight="1" x14ac:dyDescent="0.15">
      <c r="F129" s="24"/>
      <c r="G129" s="41" t="s">
        <v>300</v>
      </c>
    </row>
    <row r="130" spans="2:35" s="41" customFormat="1" ht="11.25" customHeight="1" x14ac:dyDescent="0.15">
      <c r="F130" s="24"/>
    </row>
    <row r="131" spans="2:35" s="41" customFormat="1" ht="11.25" customHeight="1" x14ac:dyDescent="0.15">
      <c r="F131" s="24"/>
      <c r="G131" s="41" t="s">
        <v>307</v>
      </c>
    </row>
    <row r="132" spans="2:35" s="41" customFormat="1" ht="11.25" customHeight="1" x14ac:dyDescent="0.15">
      <c r="F132" s="24"/>
      <c r="G132" s="41" t="s">
        <v>301</v>
      </c>
    </row>
    <row r="133" spans="2:35" ht="11.25" customHeight="1" x14ac:dyDescent="0.15">
      <c r="B133" s="36"/>
      <c r="C133" s="36"/>
      <c r="D133" s="36"/>
      <c r="E133" s="36"/>
      <c r="AA133" s="41"/>
    </row>
    <row r="134" spans="2:35" ht="11.25" customHeight="1" x14ac:dyDescent="0.15">
      <c r="B134" s="36"/>
      <c r="C134" s="36"/>
      <c r="D134" s="36"/>
      <c r="E134" s="36"/>
      <c r="G134" s="16" t="s">
        <v>26</v>
      </c>
      <c r="H134" s="17"/>
      <c r="I134" s="17"/>
      <c r="J134" s="18"/>
      <c r="K134" s="17" t="s">
        <v>7</v>
      </c>
      <c r="L134" s="17"/>
      <c r="M134" s="17"/>
      <c r="N134" s="17"/>
      <c r="O134" s="18"/>
      <c r="P134" s="17" t="s">
        <v>8</v>
      </c>
      <c r="Q134" s="17"/>
      <c r="R134" s="17"/>
      <c r="S134" s="17"/>
      <c r="T134" s="17"/>
      <c r="U134" s="17"/>
      <c r="V134" s="17"/>
      <c r="W134" s="17"/>
      <c r="X134" s="17"/>
      <c r="Y134" s="17"/>
      <c r="Z134" s="17"/>
      <c r="AA134" s="53"/>
      <c r="AB134" s="17"/>
      <c r="AC134" s="17"/>
      <c r="AD134" s="17"/>
      <c r="AE134" s="17"/>
      <c r="AF134" s="17"/>
      <c r="AG134" s="17"/>
      <c r="AH134" s="18"/>
    </row>
    <row r="135" spans="2:35" s="41" customFormat="1" ht="11.25" customHeight="1" x14ac:dyDescent="0.15">
      <c r="B135" s="36"/>
      <c r="C135" s="36"/>
      <c r="D135" s="36"/>
      <c r="E135" s="36"/>
      <c r="G135" s="69" t="s">
        <v>27</v>
      </c>
      <c r="H135" s="99"/>
      <c r="I135" s="99"/>
      <c r="J135" s="101"/>
      <c r="K135" s="99" t="s">
        <v>161</v>
      </c>
      <c r="L135" s="99"/>
      <c r="M135" s="99"/>
      <c r="N135" s="99"/>
      <c r="O135" s="101"/>
      <c r="P135" s="99" t="s">
        <v>162</v>
      </c>
      <c r="Q135" s="99"/>
      <c r="R135" s="99"/>
      <c r="S135" s="99"/>
      <c r="T135" s="99"/>
      <c r="U135" s="99"/>
      <c r="V135" s="99"/>
      <c r="W135" s="99"/>
      <c r="X135" s="99"/>
      <c r="Y135" s="99"/>
      <c r="Z135" s="99"/>
      <c r="AA135" s="99"/>
      <c r="AB135" s="99"/>
      <c r="AC135" s="99"/>
      <c r="AD135" s="99"/>
      <c r="AE135" s="99"/>
      <c r="AF135" s="99"/>
      <c r="AG135" s="99"/>
      <c r="AH135" s="101"/>
      <c r="AI135" s="44"/>
    </row>
    <row r="136" spans="2:35" s="41" customFormat="1" ht="11.25" customHeight="1" x14ac:dyDescent="0.15">
      <c r="B136" s="36"/>
      <c r="C136" s="36"/>
      <c r="D136" s="36"/>
      <c r="E136" s="36"/>
      <c r="G136" s="109"/>
      <c r="H136" s="70"/>
      <c r="I136" s="70"/>
      <c r="J136" s="94"/>
      <c r="K136" s="70"/>
      <c r="L136" s="70"/>
      <c r="M136" s="70"/>
      <c r="N136" s="70"/>
      <c r="O136" s="94"/>
      <c r="P136" s="26" t="s">
        <v>31</v>
      </c>
      <c r="Q136" s="70"/>
      <c r="R136" s="70"/>
      <c r="S136" s="70"/>
      <c r="T136" s="70"/>
      <c r="U136" s="70"/>
      <c r="V136" s="70"/>
      <c r="W136" s="70"/>
      <c r="X136" s="70"/>
      <c r="Y136" s="70"/>
      <c r="Z136" s="70"/>
      <c r="AA136" s="70"/>
      <c r="AB136" s="70"/>
      <c r="AC136" s="70"/>
      <c r="AD136" s="70"/>
      <c r="AE136" s="70"/>
      <c r="AF136" s="70"/>
      <c r="AG136" s="70"/>
      <c r="AH136" s="94"/>
    </row>
    <row r="137" spans="2:35" s="41" customFormat="1" ht="11.25" customHeight="1" x14ac:dyDescent="0.15">
      <c r="B137" s="36"/>
      <c r="C137" s="36"/>
      <c r="D137" s="36"/>
      <c r="E137" s="36"/>
      <c r="G137" s="81"/>
      <c r="H137" s="102"/>
      <c r="I137" s="102"/>
      <c r="J137" s="103"/>
      <c r="K137" s="102"/>
      <c r="L137" s="102"/>
      <c r="M137" s="102"/>
      <c r="N137" s="102"/>
      <c r="O137" s="103"/>
      <c r="P137" s="102" t="s">
        <v>118</v>
      </c>
      <c r="Q137" s="102"/>
      <c r="R137" s="102"/>
      <c r="S137" s="102"/>
      <c r="T137" s="102"/>
      <c r="U137" s="102"/>
      <c r="V137" s="102"/>
      <c r="W137" s="102"/>
      <c r="X137" s="102"/>
      <c r="Y137" s="102"/>
      <c r="Z137" s="102"/>
      <c r="AA137" s="102"/>
      <c r="AB137" s="102"/>
      <c r="AC137" s="102"/>
      <c r="AD137" s="102"/>
      <c r="AE137" s="102"/>
      <c r="AF137" s="102"/>
      <c r="AG137" s="102"/>
      <c r="AH137" s="103"/>
    </row>
    <row r="138" spans="2:35" s="41" customFormat="1" ht="11.25" customHeight="1" x14ac:dyDescent="0.15">
      <c r="G138" s="109" t="s">
        <v>28</v>
      </c>
      <c r="H138" s="70"/>
      <c r="I138" s="70"/>
      <c r="J138" s="94"/>
      <c r="K138" s="70" t="s">
        <v>163</v>
      </c>
      <c r="L138" s="70"/>
      <c r="M138" s="70"/>
      <c r="N138" s="70"/>
      <c r="O138" s="94"/>
      <c r="P138" s="70" t="s">
        <v>306</v>
      </c>
      <c r="Q138" s="70"/>
      <c r="R138" s="70"/>
      <c r="S138" s="70"/>
      <c r="T138" s="70"/>
      <c r="U138" s="70"/>
      <c r="V138" s="70"/>
      <c r="W138" s="70"/>
      <c r="X138" s="70"/>
      <c r="Y138" s="70"/>
      <c r="Z138" s="70"/>
      <c r="AA138" s="70"/>
      <c r="AB138" s="70"/>
      <c r="AC138" s="70"/>
      <c r="AD138" s="70"/>
      <c r="AE138" s="70"/>
      <c r="AF138" s="70"/>
      <c r="AG138" s="70"/>
      <c r="AH138" s="94"/>
    </row>
    <row r="139" spans="2:35" s="41" customFormat="1" ht="11.25" customHeight="1" x14ac:dyDescent="0.15">
      <c r="G139" s="81"/>
      <c r="H139" s="102"/>
      <c r="I139" s="102"/>
      <c r="J139" s="103"/>
      <c r="K139" s="102"/>
      <c r="L139" s="102"/>
      <c r="M139" s="102"/>
      <c r="N139" s="102"/>
      <c r="O139" s="103"/>
      <c r="P139" s="102"/>
      <c r="Q139" s="102"/>
      <c r="R139" s="102"/>
      <c r="S139" s="102"/>
      <c r="T139" s="102"/>
      <c r="U139" s="102"/>
      <c r="V139" s="102"/>
      <c r="W139" s="102"/>
      <c r="X139" s="102"/>
      <c r="Y139" s="102"/>
      <c r="Z139" s="102"/>
      <c r="AA139" s="102"/>
      <c r="AB139" s="102"/>
      <c r="AC139" s="102"/>
      <c r="AD139" s="102"/>
      <c r="AE139" s="102"/>
      <c r="AF139" s="102"/>
      <c r="AG139" s="102"/>
      <c r="AH139" s="103"/>
    </row>
    <row r="140" spans="2:35" s="41" customFormat="1" ht="11.25" customHeight="1" x14ac:dyDescent="0.15">
      <c r="G140" s="109" t="s">
        <v>29</v>
      </c>
      <c r="H140" s="70"/>
      <c r="I140" s="70"/>
      <c r="J140" s="94"/>
      <c r="K140" s="70" t="s">
        <v>163</v>
      </c>
      <c r="L140" s="70"/>
      <c r="M140" s="70"/>
      <c r="N140" s="70"/>
      <c r="O140" s="94"/>
      <c r="P140" s="26" t="s">
        <v>164</v>
      </c>
      <c r="Q140" s="70"/>
      <c r="R140" s="70"/>
      <c r="S140" s="70"/>
      <c r="T140" s="70"/>
      <c r="U140" s="70"/>
      <c r="V140" s="70"/>
      <c r="W140" s="70"/>
      <c r="X140" s="70"/>
      <c r="Y140" s="70"/>
      <c r="Z140" s="70"/>
      <c r="AA140" s="70"/>
      <c r="AB140" s="70"/>
      <c r="AC140" s="70"/>
      <c r="AD140" s="70"/>
      <c r="AE140" s="70"/>
      <c r="AF140" s="70"/>
      <c r="AG140" s="70"/>
      <c r="AH140" s="94"/>
    </row>
    <row r="141" spans="2:35" s="41" customFormat="1" ht="11.25" customHeight="1" x14ac:dyDescent="0.15">
      <c r="G141" s="81" t="s">
        <v>30</v>
      </c>
      <c r="H141" s="102"/>
      <c r="I141" s="102"/>
      <c r="J141" s="103"/>
      <c r="K141" s="102"/>
      <c r="L141" s="102"/>
      <c r="M141" s="102"/>
      <c r="N141" s="102"/>
      <c r="O141" s="103"/>
      <c r="P141" s="102"/>
      <c r="Q141" s="102"/>
      <c r="R141" s="102"/>
      <c r="S141" s="102"/>
      <c r="T141" s="102"/>
      <c r="U141" s="102"/>
      <c r="V141" s="102"/>
      <c r="W141" s="102"/>
      <c r="X141" s="102"/>
      <c r="Y141" s="102"/>
      <c r="Z141" s="102"/>
      <c r="AA141" s="102"/>
      <c r="AB141" s="102"/>
      <c r="AC141" s="102"/>
      <c r="AD141" s="102"/>
      <c r="AE141" s="102"/>
      <c r="AF141" s="102"/>
      <c r="AG141" s="102"/>
      <c r="AH141" s="103"/>
    </row>
    <row r="142" spans="2:35" ht="11.25" customHeight="1" x14ac:dyDescent="0.15"/>
    <row r="143" spans="2:35" s="41" customFormat="1" ht="11.25" customHeight="1" x14ac:dyDescent="0.15">
      <c r="F143" s="24" t="s">
        <v>53</v>
      </c>
      <c r="G143" s="41" t="s">
        <v>204</v>
      </c>
    </row>
    <row r="144" spans="2:35" s="41" customFormat="1" ht="11.25" customHeight="1" x14ac:dyDescent="0.15">
      <c r="B144" s="36"/>
      <c r="C144" s="36"/>
      <c r="D144" s="36"/>
      <c r="E144" s="36"/>
      <c r="G144" s="41" t="s">
        <v>302</v>
      </c>
    </row>
    <row r="145" spans="2:35" s="41" customFormat="1" ht="11.25" customHeight="1" x14ac:dyDescent="0.15">
      <c r="B145" s="36"/>
      <c r="C145" s="36"/>
      <c r="D145" s="36"/>
      <c r="E145" s="36"/>
    </row>
    <row r="146" spans="2:35" s="41" customFormat="1" ht="11.25" customHeight="1" x14ac:dyDescent="0.15">
      <c r="B146" s="36"/>
      <c r="C146" s="36"/>
      <c r="D146" s="36"/>
      <c r="E146" s="36"/>
      <c r="G146" s="52" t="s">
        <v>26</v>
      </c>
      <c r="H146" s="53"/>
      <c r="I146" s="53"/>
      <c r="J146" s="54"/>
      <c r="K146" s="53" t="s">
        <v>7</v>
      </c>
      <c r="L146" s="53"/>
      <c r="M146" s="53"/>
      <c r="N146" s="53"/>
      <c r="O146" s="54"/>
      <c r="P146" s="53" t="s">
        <v>8</v>
      </c>
      <c r="Q146" s="53"/>
      <c r="R146" s="53"/>
      <c r="S146" s="53"/>
      <c r="T146" s="53"/>
      <c r="U146" s="53"/>
      <c r="V146" s="53"/>
      <c r="W146" s="53"/>
      <c r="X146" s="53"/>
      <c r="Y146" s="53"/>
      <c r="Z146" s="53"/>
      <c r="AA146" s="53"/>
      <c r="AB146" s="53"/>
      <c r="AC146" s="53"/>
      <c r="AD146" s="53"/>
      <c r="AE146" s="53"/>
      <c r="AF146" s="53"/>
      <c r="AG146" s="53"/>
      <c r="AH146" s="54"/>
    </row>
    <row r="147" spans="2:35" s="41" customFormat="1" ht="11.25" customHeight="1" x14ac:dyDescent="0.15">
      <c r="B147" s="36"/>
      <c r="C147" s="36"/>
      <c r="D147" s="36"/>
      <c r="E147" s="36"/>
      <c r="G147" s="69" t="s">
        <v>27</v>
      </c>
      <c r="H147" s="99"/>
      <c r="I147" s="99"/>
      <c r="J147" s="101"/>
      <c r="K147" s="99" t="s">
        <v>202</v>
      </c>
      <c r="L147" s="99"/>
      <c r="M147" s="99"/>
      <c r="N147" s="99"/>
      <c r="O147" s="101"/>
      <c r="P147" s="99" t="s">
        <v>203</v>
      </c>
      <c r="Q147" s="99"/>
      <c r="R147" s="99"/>
      <c r="S147" s="99"/>
      <c r="T147" s="99"/>
      <c r="U147" s="99"/>
      <c r="V147" s="99"/>
      <c r="W147" s="99"/>
      <c r="X147" s="99"/>
      <c r="Y147" s="99"/>
      <c r="Z147" s="99"/>
      <c r="AA147" s="99"/>
      <c r="AB147" s="99"/>
      <c r="AC147" s="99"/>
      <c r="AD147" s="99"/>
      <c r="AE147" s="99"/>
      <c r="AF147" s="99"/>
      <c r="AG147" s="99"/>
      <c r="AH147" s="101"/>
      <c r="AI147" s="44"/>
    </row>
    <row r="148" spans="2:35" s="41" customFormat="1" ht="11.25" customHeight="1" x14ac:dyDescent="0.15">
      <c r="B148" s="36"/>
      <c r="C148" s="36"/>
      <c r="D148" s="36"/>
      <c r="E148" s="36"/>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row r="150" spans="2:35" ht="11.25" customHeight="1" x14ac:dyDescent="0.15">
      <c r="C150" s="29"/>
      <c r="D150" s="24" t="str">
        <f>$C$7&amp;"8."</f>
        <v>3.1.8.</v>
      </c>
      <c r="E150" s="29" t="s">
        <v>35</v>
      </c>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ht="11.25" customHeight="1" x14ac:dyDescent="0.15">
      <c r="C151" s="29"/>
      <c r="D151" s="24"/>
      <c r="E151" s="24" t="str">
        <f>D150&amp;"1."</f>
        <v>3.1.8.1.</v>
      </c>
      <c r="F151" s="29" t="str">
        <f>E150&amp;"機能概要"</f>
        <v>開閉局機能概要</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ht="11.25" customHeight="1" x14ac:dyDescent="0.15">
      <c r="C152" s="29"/>
      <c r="D152" s="29"/>
      <c r="E152" s="29"/>
      <c r="F152" s="29" t="s">
        <v>44</v>
      </c>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29" t="s">
        <v>61</v>
      </c>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55</v>
      </c>
      <c r="G154" s="29" t="s">
        <v>57</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55</v>
      </c>
      <c r="G155" s="29" t="s">
        <v>56</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55</v>
      </c>
      <c r="G156" s="29" t="s">
        <v>59</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s="41" customFormat="1" ht="11.25" customHeight="1" x14ac:dyDescent="0.15">
      <c r="C157" s="29"/>
      <c r="D157" s="29"/>
      <c r="E157" s="29"/>
      <c r="F157" s="63" t="s">
        <v>55</v>
      </c>
      <c r="G157" s="29" t="s">
        <v>70</v>
      </c>
      <c r="H157" s="29"/>
      <c r="I157" s="29"/>
      <c r="J157" s="29"/>
      <c r="K157" s="29"/>
      <c r="L157" s="29"/>
      <c r="M157" s="29"/>
      <c r="N157" s="29"/>
      <c r="O157" s="29"/>
      <c r="P157" s="29"/>
      <c r="Q157" s="29"/>
      <c r="R157" s="29"/>
      <c r="S157" s="29"/>
      <c r="T157" s="29"/>
      <c r="U157" s="29"/>
      <c r="V157" s="29"/>
      <c r="W157" s="29"/>
      <c r="X157" s="29"/>
      <c r="Y157" s="29"/>
      <c r="Z157" s="29"/>
      <c r="AA157" s="29"/>
      <c r="AB157" s="29"/>
    </row>
    <row r="158" spans="2:35" s="41" customFormat="1" ht="11.25" customHeight="1" x14ac:dyDescent="0.15">
      <c r="C158" s="29"/>
      <c r="D158" s="29"/>
      <c r="E158" s="29"/>
      <c r="F158" s="63" t="s">
        <v>55</v>
      </c>
      <c r="G158" s="29" t="s">
        <v>206</v>
      </c>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4" t="str">
        <f>D150&amp;"2."</f>
        <v>3.1.8.2.</v>
      </c>
      <c r="F160" s="29" t="s">
        <v>64</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29" t="s">
        <v>58</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1:34" ht="11.25" customHeight="1" x14ac:dyDescent="0.15">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1:34" ht="11.25" customHeight="1" x14ac:dyDescent="0.15">
      <c r="C163" s="29"/>
      <c r="D163" s="29"/>
      <c r="E163" s="29"/>
      <c r="F163" s="61" t="s">
        <v>179</v>
      </c>
      <c r="G163" s="38"/>
      <c r="H163" s="38"/>
      <c r="I163" s="38"/>
      <c r="J163" s="38"/>
      <c r="K163" s="38"/>
      <c r="L163" s="61" t="s">
        <v>37</v>
      </c>
      <c r="M163" s="38"/>
      <c r="N163" s="38"/>
      <c r="O163" s="38"/>
      <c r="P163" s="38"/>
      <c r="Q163" s="38"/>
      <c r="R163" s="38"/>
      <c r="S163" s="38"/>
      <c r="T163" s="38"/>
      <c r="U163" s="38"/>
      <c r="V163" s="38"/>
      <c r="W163" s="38"/>
      <c r="X163" s="38"/>
      <c r="Y163" s="38"/>
      <c r="Z163" s="38"/>
      <c r="AA163" s="38"/>
      <c r="AB163" s="38"/>
      <c r="AC163" s="53"/>
      <c r="AD163" s="53"/>
      <c r="AE163" s="53"/>
      <c r="AF163" s="53"/>
      <c r="AG163" s="53"/>
      <c r="AH163" s="54"/>
    </row>
    <row r="164" spans="1:34" ht="11.25" customHeight="1" x14ac:dyDescent="0.15">
      <c r="C164" s="29"/>
      <c r="D164" s="29"/>
      <c r="E164" s="29"/>
      <c r="F164" s="97" t="s">
        <v>39</v>
      </c>
      <c r="G164" s="98"/>
      <c r="H164" s="98"/>
      <c r="I164" s="98"/>
      <c r="J164" s="98"/>
      <c r="K164" s="98"/>
      <c r="L164" s="92" t="s">
        <v>274</v>
      </c>
      <c r="M164" s="98"/>
      <c r="N164" s="98"/>
      <c r="O164" s="98"/>
      <c r="P164" s="26"/>
      <c r="Q164" s="98"/>
      <c r="R164" s="98"/>
      <c r="S164" s="98"/>
      <c r="T164" s="98"/>
      <c r="U164" s="98"/>
      <c r="V164" s="98"/>
      <c r="W164" s="98"/>
      <c r="X164" s="98"/>
      <c r="Y164" s="98"/>
      <c r="Z164" s="98"/>
      <c r="AA164" s="98"/>
      <c r="AB164" s="98"/>
      <c r="AC164" s="99"/>
      <c r="AD164" s="99"/>
      <c r="AE164" s="99"/>
      <c r="AF164" s="99"/>
      <c r="AG164" s="99"/>
      <c r="AH164" s="101"/>
    </row>
    <row r="165" spans="1:34" ht="11.25" customHeight="1" x14ac:dyDescent="0.15">
      <c r="C165" s="29"/>
      <c r="D165" s="29"/>
      <c r="E165" s="29"/>
      <c r="F165" s="97" t="s">
        <v>119</v>
      </c>
      <c r="G165" s="98"/>
      <c r="H165" s="98"/>
      <c r="I165" s="98"/>
      <c r="J165" s="98"/>
      <c r="K165" s="98"/>
      <c r="L165" s="97" t="s">
        <v>273</v>
      </c>
      <c r="M165" s="98"/>
      <c r="N165" s="98"/>
      <c r="O165" s="98"/>
      <c r="P165" s="98"/>
      <c r="Q165" s="98"/>
      <c r="R165" s="98"/>
      <c r="S165" s="98"/>
      <c r="T165" s="98"/>
      <c r="U165" s="98"/>
      <c r="V165" s="98"/>
      <c r="W165" s="98"/>
      <c r="X165" s="98"/>
      <c r="Y165" s="98"/>
      <c r="Z165" s="98"/>
      <c r="AA165" s="98"/>
      <c r="AB165" s="98"/>
      <c r="AC165" s="99"/>
      <c r="AD165" s="99"/>
      <c r="AE165" s="99"/>
      <c r="AF165" s="99"/>
      <c r="AG165" s="99"/>
      <c r="AH165" s="101"/>
    </row>
    <row r="166" spans="1:34" s="41" customFormat="1" ht="11.25" customHeight="1" x14ac:dyDescent="0.15">
      <c r="C166" s="29"/>
      <c r="D166" s="29"/>
      <c r="E166" s="29"/>
      <c r="F166" s="75"/>
      <c r="G166" s="76"/>
      <c r="H166" s="76"/>
      <c r="I166" s="76"/>
      <c r="J166" s="76"/>
      <c r="K166" s="76"/>
      <c r="L166" s="75" t="s">
        <v>275</v>
      </c>
      <c r="M166" s="76"/>
      <c r="N166" s="76"/>
      <c r="O166" s="76"/>
      <c r="P166" s="76"/>
      <c r="Q166" s="76"/>
      <c r="R166" s="76"/>
      <c r="S166" s="76"/>
      <c r="T166" s="76"/>
      <c r="U166" s="76"/>
      <c r="V166" s="76"/>
      <c r="W166" s="76"/>
      <c r="X166" s="76"/>
      <c r="Y166" s="76"/>
      <c r="Z166" s="76"/>
      <c r="AA166" s="76"/>
      <c r="AB166" s="76"/>
      <c r="AC166" s="102"/>
      <c r="AD166" s="102"/>
      <c r="AE166" s="102"/>
      <c r="AF166" s="102"/>
      <c r="AG166" s="102"/>
      <c r="AH166" s="103"/>
    </row>
    <row r="167" spans="1:34" ht="11.25" customHeight="1" x14ac:dyDescent="0.15">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24" t="str">
        <f>D150&amp;"3."</f>
        <v>3.1.8.3.</v>
      </c>
      <c r="F168" s="29" t="s">
        <v>253</v>
      </c>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1:34" ht="11.25" customHeight="1" x14ac:dyDescent="0.15">
      <c r="C169" s="29"/>
      <c r="D169" s="29"/>
      <c r="E169" s="77"/>
      <c r="F169" s="24" t="s">
        <v>42</v>
      </c>
      <c r="G169" s="74" t="s">
        <v>60</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C170" s="29"/>
      <c r="D170" s="29"/>
      <c r="E170" s="77"/>
      <c r="F170" s="24"/>
      <c r="G170" s="29" t="s">
        <v>195</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15">
      <c r="C171" s="29"/>
      <c r="D171" s="29"/>
      <c r="E171" s="77"/>
      <c r="F171" s="24"/>
      <c r="G171" s="29" t="s">
        <v>120</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ht="11.25" customHeight="1" x14ac:dyDescent="0.15">
      <c r="C172" s="29"/>
      <c r="D172" s="29"/>
      <c r="E172" s="77"/>
      <c r="F172" s="24"/>
      <c r="G172" s="64" t="s">
        <v>196</v>
      </c>
      <c r="H172" s="29"/>
      <c r="I172" s="29"/>
      <c r="J172" s="29"/>
      <c r="K172" s="29"/>
      <c r="L172" s="29"/>
      <c r="M172" s="29"/>
      <c r="N172" s="29"/>
      <c r="O172" s="29"/>
      <c r="P172" s="29"/>
      <c r="Q172" s="29"/>
      <c r="R172" s="29"/>
      <c r="S172" s="29"/>
      <c r="T172" s="29"/>
      <c r="U172" s="29"/>
      <c r="V172" s="29"/>
      <c r="W172" s="29"/>
      <c r="X172" s="29"/>
      <c r="Y172" s="29"/>
      <c r="Z172" s="29"/>
      <c r="AA172" s="29"/>
      <c r="AB172" s="29"/>
    </row>
    <row r="173" spans="1:34" s="41" customFormat="1" ht="11.25" customHeight="1" x14ac:dyDescent="0.15">
      <c r="C173" s="29"/>
      <c r="D173" s="29"/>
      <c r="E173" s="77"/>
      <c r="F173" s="24"/>
      <c r="G173" s="64" t="s">
        <v>197</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s="41" customFormat="1" ht="11.25" customHeight="1" x14ac:dyDescent="0.15">
      <c r="C174" s="29"/>
      <c r="D174" s="29"/>
      <c r="E174" s="77"/>
      <c r="F174" s="24"/>
      <c r="G174" s="64"/>
      <c r="H174" s="29"/>
      <c r="I174" s="29"/>
      <c r="J174" s="29"/>
      <c r="K174" s="29"/>
      <c r="L174" s="29"/>
      <c r="M174" s="29"/>
      <c r="N174" s="29"/>
      <c r="O174" s="29"/>
      <c r="P174" s="29"/>
      <c r="Q174" s="29"/>
      <c r="R174" s="29"/>
      <c r="S174" s="29"/>
      <c r="T174" s="29"/>
      <c r="U174" s="29"/>
      <c r="V174" s="29"/>
      <c r="W174" s="29"/>
      <c r="X174" s="29"/>
      <c r="Y174" s="29"/>
      <c r="Z174" s="29"/>
      <c r="AA174" s="29"/>
      <c r="AB174" s="29"/>
    </row>
    <row r="175" spans="1:34" ht="11.25" customHeight="1" x14ac:dyDescent="0.15">
      <c r="A175" s="41"/>
      <c r="C175" s="29"/>
      <c r="D175" s="29"/>
      <c r="E175" s="74"/>
      <c r="F175" s="24" t="s">
        <v>43</v>
      </c>
      <c r="G175" s="114" t="str">
        <f>G154&amp;"毎の対応方針"</f>
        <v>開閉局切り替え単位毎の対応方針</v>
      </c>
      <c r="H175" s="29"/>
      <c r="I175" s="29"/>
      <c r="J175" s="29"/>
      <c r="K175" s="29"/>
      <c r="L175" s="29"/>
      <c r="M175" s="29"/>
      <c r="N175" s="29"/>
      <c r="O175" s="29"/>
      <c r="P175" s="29"/>
      <c r="Q175" s="29"/>
      <c r="R175" s="29"/>
      <c r="S175" s="29"/>
      <c r="T175" s="29"/>
      <c r="U175" s="29"/>
      <c r="V175" s="29"/>
      <c r="W175" s="29"/>
      <c r="X175" s="29"/>
      <c r="Y175" s="29"/>
      <c r="Z175" s="29"/>
      <c r="AA175" s="29"/>
      <c r="AB175" s="29"/>
    </row>
    <row r="176" spans="1:34" ht="11.25" customHeight="1" x14ac:dyDescent="0.15">
      <c r="A176" s="41"/>
      <c r="C176" s="29"/>
      <c r="D176" s="29"/>
      <c r="E176" s="74"/>
      <c r="F176" s="29"/>
      <c r="G176" s="61" t="str">
        <f>G154</f>
        <v>開閉局切り替え単位</v>
      </c>
      <c r="H176" s="38"/>
      <c r="I176" s="38"/>
      <c r="J176" s="38"/>
      <c r="K176" s="38"/>
      <c r="L176" s="37"/>
      <c r="M176" s="38" t="s">
        <v>7</v>
      </c>
      <c r="N176" s="38"/>
      <c r="O176" s="38"/>
      <c r="P176" s="37"/>
      <c r="Q176" s="38" t="s">
        <v>8</v>
      </c>
      <c r="R176" s="38"/>
      <c r="S176" s="38"/>
      <c r="T176" s="38"/>
      <c r="U176" s="38"/>
      <c r="V176" s="38"/>
      <c r="W176" s="38"/>
      <c r="X176" s="38"/>
      <c r="Y176" s="38"/>
      <c r="Z176" s="38"/>
      <c r="AA176" s="38"/>
      <c r="AB176" s="38"/>
      <c r="AC176" s="17"/>
      <c r="AD176" s="17"/>
      <c r="AE176" s="17"/>
      <c r="AF176" s="17"/>
      <c r="AG176" s="17"/>
      <c r="AH176" s="18"/>
    </row>
    <row r="177" spans="1:34" ht="11.25" customHeight="1" x14ac:dyDescent="0.15">
      <c r="A177" s="41"/>
      <c r="C177" s="29"/>
      <c r="D177" s="29"/>
      <c r="E177" s="74"/>
      <c r="F177" s="29"/>
      <c r="G177" s="30" t="str">
        <f>F164</f>
        <v>Webアプリケーション全体</v>
      </c>
      <c r="H177" s="55"/>
      <c r="I177" s="55"/>
      <c r="J177" s="55"/>
      <c r="K177" s="55"/>
      <c r="L177" s="31"/>
      <c r="M177" s="55" t="s">
        <v>276</v>
      </c>
      <c r="N177" s="55"/>
      <c r="O177" s="55"/>
      <c r="P177" s="31"/>
      <c r="Q177" s="26" t="s">
        <v>278</v>
      </c>
      <c r="R177" s="55"/>
      <c r="S177" s="55"/>
      <c r="T177" s="55"/>
      <c r="U177" s="55"/>
      <c r="V177" s="55"/>
      <c r="W177" s="55"/>
      <c r="X177" s="55"/>
      <c r="Y177" s="55"/>
      <c r="Z177" s="55"/>
      <c r="AA177" s="55"/>
      <c r="AB177" s="55"/>
      <c r="AC177" s="19"/>
      <c r="AD177" s="19"/>
      <c r="AE177" s="19"/>
      <c r="AF177" s="19"/>
      <c r="AG177" s="19"/>
      <c r="AH177" s="20"/>
    </row>
    <row r="178" spans="1:34" ht="11.25" customHeight="1" x14ac:dyDescent="0.15">
      <c r="A178" s="41"/>
      <c r="C178" s="29"/>
      <c r="D178" s="29"/>
      <c r="E178" s="74"/>
      <c r="F178" s="29"/>
      <c r="G178" s="56" t="str">
        <f>F165</f>
        <v>リクエスト単位</v>
      </c>
      <c r="H178" s="57"/>
      <c r="I178" s="57"/>
      <c r="J178" s="57"/>
      <c r="K178" s="57"/>
      <c r="L178" s="58"/>
      <c r="M178" s="57" t="s">
        <v>277</v>
      </c>
      <c r="N178" s="57"/>
      <c r="O178" s="57"/>
      <c r="P178" s="58"/>
      <c r="Q178" s="57" t="s">
        <v>198</v>
      </c>
      <c r="R178" s="57"/>
      <c r="S178" s="57"/>
      <c r="T178" s="57"/>
      <c r="U178" s="57"/>
      <c r="V178" s="57"/>
      <c r="W178" s="57"/>
      <c r="X178" s="57"/>
      <c r="Y178" s="57"/>
      <c r="Z178" s="57"/>
      <c r="AA178" s="57"/>
      <c r="AB178" s="57"/>
      <c r="AC178" s="59"/>
      <c r="AD178" s="59"/>
      <c r="AE178" s="59"/>
      <c r="AF178" s="59"/>
      <c r="AG178" s="59"/>
      <c r="AH178" s="60"/>
    </row>
    <row r="179" spans="1:34" ht="11.25" customHeight="1" x14ac:dyDescent="0.15">
      <c r="A179" s="41"/>
      <c r="C179" s="29"/>
      <c r="D179" s="29"/>
      <c r="E179" s="74"/>
      <c r="F179" s="29"/>
      <c r="G179" s="55"/>
      <c r="H179" s="55"/>
      <c r="I179" s="55"/>
      <c r="J179" s="55"/>
      <c r="K179" s="55"/>
      <c r="L179" s="55"/>
      <c r="M179" s="55"/>
      <c r="N179" s="55"/>
      <c r="O179" s="55"/>
      <c r="P179" s="55"/>
      <c r="Q179" s="55"/>
      <c r="R179" s="55"/>
      <c r="S179" s="55"/>
      <c r="T179" s="55"/>
      <c r="U179" s="55"/>
      <c r="V179" s="55"/>
      <c r="W179" s="55"/>
      <c r="X179" s="55"/>
      <c r="Y179" s="55"/>
      <c r="Z179" s="55"/>
      <c r="AA179" s="55"/>
      <c r="AB179" s="55"/>
      <c r="AC179" s="19"/>
      <c r="AD179" s="19"/>
      <c r="AE179" s="19"/>
      <c r="AF179" s="19"/>
      <c r="AG179" s="19"/>
      <c r="AH179" s="19"/>
    </row>
    <row r="180" spans="1:34" ht="11.25" customHeight="1" x14ac:dyDescent="0.15">
      <c r="C180" s="29"/>
      <c r="D180" s="29"/>
      <c r="E180" s="74"/>
      <c r="F180" s="24" t="s">
        <v>62</v>
      </c>
      <c r="G180" s="29" t="str">
        <f>G155</f>
        <v>開閉局切り替え方法</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4"/>
      <c r="F181" s="29"/>
      <c r="G181" s="61" t="s">
        <v>18</v>
      </c>
      <c r="H181" s="38"/>
      <c r="I181" s="38"/>
      <c r="J181" s="38"/>
      <c r="K181" s="37"/>
      <c r="L181" s="38" t="s">
        <v>36</v>
      </c>
      <c r="M181" s="38"/>
      <c r="N181" s="38"/>
      <c r="O181" s="38"/>
      <c r="P181" s="37"/>
      <c r="Q181" s="38" t="s">
        <v>37</v>
      </c>
      <c r="R181" s="38"/>
      <c r="S181" s="38"/>
      <c r="T181" s="38"/>
      <c r="U181" s="38"/>
      <c r="V181" s="38"/>
      <c r="W181" s="38"/>
      <c r="X181" s="38"/>
      <c r="Y181" s="38"/>
      <c r="Z181" s="38"/>
      <c r="AA181" s="38"/>
      <c r="AB181" s="38"/>
      <c r="AC181" s="62"/>
      <c r="AD181" s="62"/>
      <c r="AE181" s="62"/>
      <c r="AF181" s="62"/>
      <c r="AG181" s="53"/>
      <c r="AH181" s="54"/>
    </row>
    <row r="182" spans="1:34" ht="11.25" customHeight="1" x14ac:dyDescent="0.15">
      <c r="C182" s="29"/>
      <c r="D182" s="29"/>
      <c r="E182" s="74"/>
      <c r="F182" s="29"/>
      <c r="G182" s="32" t="str">
        <f>F165</f>
        <v>リクエスト単位</v>
      </c>
      <c r="H182" s="33"/>
      <c r="I182" s="33"/>
      <c r="J182" s="33"/>
      <c r="K182" s="34"/>
      <c r="L182" s="33" t="s">
        <v>38</v>
      </c>
      <c r="M182" s="33"/>
      <c r="N182" s="33"/>
      <c r="O182" s="33"/>
      <c r="P182" s="34"/>
      <c r="Q182" s="76" t="s">
        <v>199</v>
      </c>
      <c r="R182" s="33"/>
      <c r="S182" s="33"/>
      <c r="T182" s="33"/>
      <c r="U182" s="33"/>
      <c r="V182" s="33"/>
      <c r="W182" s="33"/>
      <c r="X182" s="33"/>
      <c r="Y182" s="33"/>
      <c r="Z182" s="33"/>
      <c r="AA182" s="33"/>
      <c r="AB182" s="33"/>
      <c r="AC182" s="23"/>
      <c r="AD182" s="23"/>
      <c r="AE182" s="23"/>
      <c r="AF182" s="23"/>
      <c r="AG182" s="21"/>
      <c r="AH182" s="22"/>
    </row>
    <row r="183" spans="1:34" ht="11.25" customHeight="1" x14ac:dyDescent="0.15">
      <c r="C183" s="29"/>
      <c r="D183" s="29"/>
      <c r="E183" s="74"/>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C184" s="29"/>
      <c r="D184" s="29"/>
      <c r="E184" s="74"/>
      <c r="F184" s="24" t="s">
        <v>63</v>
      </c>
      <c r="G184" s="29" t="str">
        <f>G156</f>
        <v>開閉局チェック方法</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C185" s="29"/>
      <c r="D185" s="29"/>
      <c r="E185" s="74"/>
      <c r="F185" s="29"/>
      <c r="G185" s="61" t="s">
        <v>18</v>
      </c>
      <c r="H185" s="38"/>
      <c r="I185" s="38"/>
      <c r="J185" s="38"/>
      <c r="K185" s="37"/>
      <c r="L185" s="38" t="s">
        <v>40</v>
      </c>
      <c r="M185" s="38"/>
      <c r="N185" s="38"/>
      <c r="O185" s="38"/>
      <c r="P185" s="38"/>
      <c r="Q185" s="38"/>
      <c r="R185" s="38"/>
      <c r="S185" s="37"/>
      <c r="T185" s="38" t="s">
        <v>37</v>
      </c>
      <c r="U185" s="38"/>
      <c r="V185" s="38"/>
      <c r="W185" s="38"/>
      <c r="X185" s="38"/>
      <c r="Y185" s="38"/>
      <c r="Z185" s="38"/>
      <c r="AA185" s="38"/>
      <c r="AB185" s="38"/>
      <c r="AC185" s="17"/>
      <c r="AD185" s="17"/>
      <c r="AE185" s="17"/>
      <c r="AF185" s="17"/>
      <c r="AG185" s="17"/>
      <c r="AH185" s="18"/>
    </row>
    <row r="186" spans="1:34" ht="11.25" customHeight="1" x14ac:dyDescent="0.15">
      <c r="C186" s="29"/>
      <c r="D186" s="29"/>
      <c r="E186" s="26"/>
      <c r="F186" s="55"/>
      <c r="G186" s="35" t="str">
        <f>F165</f>
        <v>リクエスト単位</v>
      </c>
      <c r="H186" s="39"/>
      <c r="I186" s="39"/>
      <c r="J186" s="39"/>
      <c r="K186" s="40"/>
      <c r="L186" s="55" t="s">
        <v>66</v>
      </c>
      <c r="M186" s="39"/>
      <c r="N186" s="39"/>
      <c r="O186" s="39"/>
      <c r="P186" s="39"/>
      <c r="Q186" s="39"/>
      <c r="R186" s="39"/>
      <c r="S186" s="40"/>
      <c r="T186" s="35" t="s">
        <v>188</v>
      </c>
      <c r="U186" s="39"/>
      <c r="V186" s="39"/>
      <c r="W186" s="39"/>
      <c r="X186" s="39"/>
      <c r="Y186" s="39"/>
      <c r="Z186" s="39"/>
      <c r="AA186" s="39"/>
      <c r="AB186" s="39"/>
      <c r="AC186" s="49"/>
      <c r="AD186" s="49"/>
      <c r="AE186" s="49"/>
      <c r="AF186" s="49"/>
      <c r="AG186" s="49"/>
      <c r="AH186" s="50"/>
    </row>
    <row r="187" spans="1:34" s="41" customFormat="1" ht="11.25" customHeight="1" x14ac:dyDescent="0.15">
      <c r="C187" s="29"/>
      <c r="D187" s="29"/>
      <c r="E187" s="74"/>
      <c r="F187" s="29"/>
      <c r="G187" s="30"/>
      <c r="H187" s="55"/>
      <c r="I187" s="55"/>
      <c r="J187" s="55"/>
      <c r="K187" s="31"/>
      <c r="L187" s="55" t="s">
        <v>67</v>
      </c>
      <c r="M187" s="55"/>
      <c r="N187" s="55"/>
      <c r="O187" s="55"/>
      <c r="P187" s="55"/>
      <c r="Q187" s="55"/>
      <c r="R187" s="55"/>
      <c r="S187" s="31"/>
      <c r="T187" s="30" t="s">
        <v>189</v>
      </c>
      <c r="U187" s="55"/>
      <c r="V187" s="55"/>
      <c r="W187" s="55"/>
      <c r="X187" s="55"/>
      <c r="Y187" s="55"/>
      <c r="Z187" s="55"/>
      <c r="AA187" s="55"/>
      <c r="AB187" s="55"/>
      <c r="AC187" s="44"/>
      <c r="AD187" s="44"/>
      <c r="AE187" s="44"/>
      <c r="AF187" s="44"/>
      <c r="AG187" s="44"/>
      <c r="AH187" s="45"/>
    </row>
    <row r="188" spans="1:34" s="41" customFormat="1" ht="11.25" customHeight="1" x14ac:dyDescent="0.15">
      <c r="C188" s="29"/>
      <c r="D188" s="29"/>
      <c r="E188" s="74"/>
      <c r="F188" s="29"/>
      <c r="G188" s="32"/>
      <c r="H188" s="33"/>
      <c r="I188" s="33"/>
      <c r="J188" s="33"/>
      <c r="K188" s="34"/>
      <c r="L188" s="33"/>
      <c r="M188" s="33"/>
      <c r="N188" s="33"/>
      <c r="O188" s="33"/>
      <c r="P188" s="33"/>
      <c r="Q188" s="33"/>
      <c r="R188" s="33"/>
      <c r="S188" s="34"/>
      <c r="T188" s="32" t="s">
        <v>65</v>
      </c>
      <c r="U188" s="33"/>
      <c r="V188" s="33"/>
      <c r="W188" s="33"/>
      <c r="X188" s="33"/>
      <c r="Y188" s="33"/>
      <c r="Z188" s="33"/>
      <c r="AA188" s="33"/>
      <c r="AB188" s="33"/>
      <c r="AC188" s="47"/>
      <c r="AD188" s="47"/>
      <c r="AE188" s="47"/>
      <c r="AF188" s="47"/>
      <c r="AG188" s="47"/>
      <c r="AH188" s="51"/>
    </row>
    <row r="189" spans="1:34" s="41" customFormat="1" ht="11.25" customHeight="1" x14ac:dyDescent="0.15">
      <c r="C189" s="29"/>
      <c r="D189" s="29"/>
      <c r="E189" s="74"/>
      <c r="F189" s="29"/>
      <c r="G189" s="55"/>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4" t="s">
        <v>68</v>
      </c>
      <c r="G190" s="55" t="str">
        <f>G157</f>
        <v>メニュー・ボタン・リンク等の表示制御</v>
      </c>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9"/>
      <c r="G191" s="55" t="s">
        <v>69</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9"/>
      <c r="G192" s="55"/>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15">
      <c r="C193" s="29"/>
      <c r="D193" s="29"/>
      <c r="E193" s="74"/>
      <c r="F193" s="24" t="s">
        <v>205</v>
      </c>
      <c r="G193" s="55" t="str">
        <f>G158</f>
        <v>閉局時の制約</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s="41" customFormat="1" ht="11.25" customHeight="1" x14ac:dyDescent="0.15">
      <c r="C194" s="29"/>
      <c r="D194" s="29"/>
      <c r="E194" s="74"/>
      <c r="F194" s="29"/>
      <c r="G194" s="55" t="s">
        <v>207</v>
      </c>
      <c r="H194" s="55"/>
      <c r="I194" s="55"/>
      <c r="J194" s="55"/>
      <c r="K194" s="55"/>
      <c r="L194" s="55"/>
      <c r="M194" s="55"/>
      <c r="N194" s="55"/>
      <c r="O194" s="55"/>
      <c r="P194" s="55"/>
      <c r="Q194" s="55"/>
      <c r="R194" s="55"/>
      <c r="S194" s="55"/>
      <c r="T194" s="55"/>
      <c r="U194" s="55"/>
      <c r="V194" s="55"/>
      <c r="W194" s="55"/>
      <c r="X194" s="55"/>
      <c r="Y194" s="55"/>
      <c r="Z194" s="55"/>
      <c r="AA194" s="55"/>
      <c r="AB194" s="55"/>
      <c r="AC194" s="44"/>
      <c r="AD194" s="44"/>
      <c r="AE194" s="44"/>
      <c r="AF194" s="44"/>
      <c r="AG194" s="44"/>
      <c r="AH194" s="44"/>
    </row>
    <row r="195" spans="1:35" ht="11.25" customHeight="1" x14ac:dyDescent="0.15">
      <c r="C195" s="29"/>
      <c r="D195" s="29"/>
      <c r="E195" s="74"/>
      <c r="F195" s="29"/>
      <c r="G195" s="29" t="s">
        <v>212</v>
      </c>
      <c r="H195" s="29"/>
      <c r="I195" s="29"/>
      <c r="J195" s="29"/>
      <c r="K195" s="29"/>
      <c r="L195" s="29"/>
      <c r="M195" s="29"/>
      <c r="N195" s="29"/>
      <c r="O195" s="29"/>
      <c r="P195" s="29"/>
      <c r="Q195" s="29"/>
      <c r="R195" s="29"/>
      <c r="S195" s="29"/>
      <c r="T195" s="29"/>
      <c r="U195" s="29"/>
      <c r="V195" s="29"/>
      <c r="W195" s="29"/>
      <c r="X195" s="29"/>
      <c r="Y195" s="29"/>
      <c r="Z195" s="29"/>
      <c r="AA195" s="29"/>
      <c r="AB195" s="29"/>
    </row>
    <row r="196" spans="1:35" s="41" customFormat="1" ht="11.25" customHeight="1" x14ac:dyDescent="0.15">
      <c r="C196" s="29"/>
      <c r="D196" s="29"/>
      <c r="E196" s="74"/>
      <c r="F196" s="29"/>
      <c r="G196" s="29" t="s">
        <v>211</v>
      </c>
      <c r="H196" s="29"/>
      <c r="I196" s="29"/>
      <c r="J196" s="29"/>
      <c r="K196" s="29"/>
      <c r="L196" s="29"/>
      <c r="M196" s="29"/>
      <c r="N196" s="29"/>
      <c r="O196" s="29"/>
      <c r="P196" s="29"/>
      <c r="Q196" s="29"/>
      <c r="R196" s="29"/>
      <c r="S196" s="29"/>
      <c r="T196" s="29"/>
      <c r="U196" s="29"/>
      <c r="V196" s="29"/>
      <c r="W196" s="29"/>
      <c r="X196" s="29"/>
      <c r="Y196" s="29"/>
      <c r="Z196" s="29"/>
      <c r="AA196" s="29"/>
      <c r="AB196" s="29"/>
    </row>
    <row r="197" spans="1:35" s="41" customFormat="1" ht="11.25" customHeight="1" x14ac:dyDescent="0.15">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spans="1:35" ht="11.25" customHeight="1" x14ac:dyDescent="0.15">
      <c r="A198" s="29"/>
      <c r="B198" s="29"/>
      <c r="C198" s="29"/>
      <c r="D198" s="77" t="str">
        <f>$C$7&amp;"9."</f>
        <v>3.1.9.</v>
      </c>
      <c r="E198" s="29" t="s">
        <v>34</v>
      </c>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ht="11.25" customHeight="1" x14ac:dyDescent="0.15">
      <c r="A199" s="29"/>
      <c r="B199" s="29"/>
      <c r="C199" s="29"/>
      <c r="D199" s="29"/>
      <c r="E199" s="24" t="str">
        <f>D198&amp;"1."</f>
        <v>3.1.9.1.</v>
      </c>
      <c r="F199" s="74" t="s">
        <v>122</v>
      </c>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s="41" customFormat="1" ht="11.25" customHeight="1" x14ac:dyDescent="0.15">
      <c r="A200" s="29"/>
      <c r="B200" s="29"/>
      <c r="C200" s="29"/>
      <c r="D200" s="29"/>
      <c r="E200" s="24"/>
      <c r="F200" s="74" t="s">
        <v>123</v>
      </c>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ht="11.25" customHeight="1"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77" t="s">
        <v>76</v>
      </c>
      <c r="G202" s="65" t="s">
        <v>75</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9"/>
      <c r="G203" s="65" t="s">
        <v>73</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s="41" customFormat="1" ht="11.25" customHeight="1" x14ac:dyDescent="0.15">
      <c r="A204" s="29"/>
      <c r="B204" s="29"/>
      <c r="C204" s="29"/>
      <c r="D204" s="29"/>
      <c r="E204" s="29"/>
      <c r="F204" s="29"/>
      <c r="G204" s="65" t="s">
        <v>74</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s="41" customFormat="1" ht="11.25" customHeight="1" x14ac:dyDescent="0.15">
      <c r="A205" s="29"/>
      <c r="B205" s="29"/>
      <c r="C205" s="29"/>
      <c r="D205" s="29"/>
      <c r="E205" s="29"/>
      <c r="F205" s="29"/>
      <c r="G205" s="65" t="s">
        <v>200</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s="41" customFormat="1" ht="11.25" customHeight="1" x14ac:dyDescent="0.15">
      <c r="A206" s="29"/>
      <c r="B206" s="29"/>
      <c r="C206" s="29"/>
      <c r="D206" s="29"/>
      <c r="E206" s="29"/>
      <c r="F206" s="29"/>
      <c r="G206" s="78" t="s">
        <v>193</v>
      </c>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s="41" customFormat="1" ht="11.25" customHeight="1" x14ac:dyDescent="0.15">
      <c r="A207" s="29"/>
      <c r="B207" s="29"/>
      <c r="C207" s="29"/>
      <c r="D207" s="29"/>
      <c r="E207" s="29"/>
      <c r="F207" s="29"/>
      <c r="G207" s="78" t="s">
        <v>229</v>
      </c>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9"/>
      <c r="F209" s="77" t="s">
        <v>43</v>
      </c>
      <c r="G209" s="29" t="s">
        <v>85</v>
      </c>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t="s">
        <v>79</v>
      </c>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t="s">
        <v>80</v>
      </c>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ht="11.25" customHeight="1" x14ac:dyDescent="0.15">
      <c r="A212" s="29"/>
      <c r="B212" s="29"/>
      <c r="C212" s="29"/>
      <c r="D212" s="29"/>
      <c r="E212" s="29"/>
      <c r="F212" s="29"/>
      <c r="G212" s="29" t="s">
        <v>77</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ht="11.25" customHeight="1"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ht="11.25" customHeight="1" x14ac:dyDescent="0.15">
      <c r="A214" s="29"/>
      <c r="B214" s="29"/>
      <c r="C214" s="29"/>
      <c r="D214" s="29"/>
      <c r="E214" s="29"/>
      <c r="F214" s="29"/>
      <c r="G214" s="29" t="s">
        <v>78</v>
      </c>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9"/>
      <c r="F215" s="29"/>
      <c r="G215" s="61" t="s">
        <v>81</v>
      </c>
      <c r="H215" s="38"/>
      <c r="I215" s="38"/>
      <c r="J215" s="38"/>
      <c r="K215" s="38"/>
      <c r="L215" s="38"/>
      <c r="M215" s="38"/>
      <c r="N215" s="38"/>
      <c r="O215" s="38"/>
      <c r="P215" s="37"/>
      <c r="Q215" s="38" t="s">
        <v>115</v>
      </c>
      <c r="R215" s="38"/>
      <c r="S215" s="38"/>
      <c r="T215" s="38"/>
      <c r="U215" s="38"/>
      <c r="V215" s="38"/>
      <c r="W215" s="38"/>
      <c r="X215" s="38"/>
      <c r="Y215" s="38"/>
      <c r="Z215" s="38"/>
      <c r="AA215" s="38"/>
      <c r="AB215" s="38"/>
      <c r="AC215" s="38"/>
      <c r="AD215" s="38"/>
      <c r="AE215" s="38"/>
      <c r="AF215" s="38"/>
      <c r="AG215" s="38"/>
      <c r="AH215" s="37"/>
      <c r="AI215" s="29"/>
    </row>
    <row r="216" spans="1:35" s="41" customFormat="1" ht="11.25" customHeight="1" x14ac:dyDescent="0.15">
      <c r="A216" s="29"/>
      <c r="B216" s="29"/>
      <c r="C216" s="29"/>
      <c r="D216" s="29"/>
      <c r="E216" s="29"/>
      <c r="F216" s="29"/>
      <c r="G216" s="30" t="s">
        <v>82</v>
      </c>
      <c r="H216" s="55"/>
      <c r="I216" s="55"/>
      <c r="J216" s="55"/>
      <c r="K216" s="55"/>
      <c r="L216" s="55"/>
      <c r="M216" s="55"/>
      <c r="N216" s="55"/>
      <c r="O216" s="55"/>
      <c r="P216" s="31"/>
      <c r="Q216" s="55" t="s">
        <v>83</v>
      </c>
      <c r="R216" s="55"/>
      <c r="S216" s="55"/>
      <c r="T216" s="55"/>
      <c r="U216" s="55"/>
      <c r="V216" s="55"/>
      <c r="W216" s="55"/>
      <c r="X216" s="55"/>
      <c r="Y216" s="55"/>
      <c r="Z216" s="55"/>
      <c r="AA216" s="55"/>
      <c r="AB216" s="55"/>
      <c r="AC216" s="55"/>
      <c r="AD216" s="55"/>
      <c r="AE216" s="55"/>
      <c r="AF216" s="55"/>
      <c r="AG216" s="55"/>
      <c r="AH216" s="31"/>
      <c r="AI216" s="29"/>
    </row>
    <row r="217" spans="1:35" s="41" customFormat="1" ht="11.25" customHeight="1" x14ac:dyDescent="0.15">
      <c r="A217" s="29"/>
      <c r="B217" s="29"/>
      <c r="C217" s="29"/>
      <c r="D217" s="29"/>
      <c r="E217" s="29"/>
      <c r="F217" s="29"/>
      <c r="G217" s="32"/>
      <c r="H217" s="33"/>
      <c r="I217" s="33"/>
      <c r="J217" s="33"/>
      <c r="K217" s="33"/>
      <c r="L217" s="33"/>
      <c r="M217" s="33"/>
      <c r="N217" s="33"/>
      <c r="O217" s="33"/>
      <c r="P217" s="34"/>
      <c r="Q217" s="33" t="s">
        <v>84</v>
      </c>
      <c r="R217" s="33"/>
      <c r="S217" s="33"/>
      <c r="T217" s="33"/>
      <c r="U217" s="33"/>
      <c r="V217" s="33"/>
      <c r="W217" s="33"/>
      <c r="X217" s="33"/>
      <c r="Y217" s="33"/>
      <c r="Z217" s="33"/>
      <c r="AA217" s="33"/>
      <c r="AB217" s="33"/>
      <c r="AC217" s="33"/>
      <c r="AD217" s="33"/>
      <c r="AE217" s="33"/>
      <c r="AF217" s="33"/>
      <c r="AG217" s="33"/>
      <c r="AH217" s="34"/>
      <c r="AI217" s="29"/>
    </row>
    <row r="218" spans="1:35" s="41" customFormat="1" ht="11.25" customHeight="1" x14ac:dyDescent="0.15">
      <c r="A218" s="29"/>
      <c r="B218" s="29"/>
      <c r="C218" s="29"/>
      <c r="D218" s="29"/>
      <c r="E218" s="29"/>
      <c r="F218" s="29"/>
      <c r="G218" s="30" t="s">
        <v>245</v>
      </c>
      <c r="H218" s="55"/>
      <c r="I218" s="55"/>
      <c r="J218" s="55"/>
      <c r="K218" s="55"/>
      <c r="L218" s="55"/>
      <c r="M218" s="55"/>
      <c r="N218" s="55"/>
      <c r="O218" s="55"/>
      <c r="P218" s="31"/>
      <c r="Q218" s="55" t="s">
        <v>190</v>
      </c>
      <c r="R218" s="55"/>
      <c r="S218" s="55"/>
      <c r="T218" s="55"/>
      <c r="U218" s="55"/>
      <c r="V218" s="55"/>
      <c r="W218" s="55"/>
      <c r="X218" s="55"/>
      <c r="Y218" s="55"/>
      <c r="Z218" s="55"/>
      <c r="AA218" s="55"/>
      <c r="AB218" s="55"/>
      <c r="AC218" s="55"/>
      <c r="AD218" s="55"/>
      <c r="AE218" s="55"/>
      <c r="AF218" s="55"/>
      <c r="AG218" s="55"/>
      <c r="AH218" s="31"/>
      <c r="AI218" s="29"/>
    </row>
    <row r="219" spans="1:35" s="41" customFormat="1" ht="11.25" customHeight="1" x14ac:dyDescent="0.15">
      <c r="A219" s="29"/>
      <c r="B219" s="29"/>
      <c r="C219" s="29"/>
      <c r="D219" s="29"/>
      <c r="E219" s="29"/>
      <c r="F219" s="29"/>
      <c r="G219" s="30"/>
      <c r="H219" s="55"/>
      <c r="I219" s="55"/>
      <c r="J219" s="55"/>
      <c r="K219" s="55"/>
      <c r="L219" s="55"/>
      <c r="M219" s="55"/>
      <c r="N219" s="55"/>
      <c r="O219" s="55"/>
      <c r="P219" s="31"/>
      <c r="Q219" s="55" t="s">
        <v>192</v>
      </c>
      <c r="R219" s="55"/>
      <c r="S219" s="55"/>
      <c r="T219" s="55"/>
      <c r="U219" s="55"/>
      <c r="V219" s="55"/>
      <c r="W219" s="55"/>
      <c r="X219" s="55"/>
      <c r="Y219" s="55"/>
      <c r="Z219" s="55"/>
      <c r="AA219" s="55"/>
      <c r="AB219" s="55"/>
      <c r="AC219" s="55"/>
      <c r="AD219" s="55"/>
      <c r="AE219" s="55"/>
      <c r="AF219" s="55"/>
      <c r="AG219" s="55"/>
      <c r="AH219" s="31"/>
      <c r="AI219" s="29"/>
    </row>
    <row r="220" spans="1:35" s="41" customFormat="1" ht="11.25" customHeight="1" x14ac:dyDescent="0.15">
      <c r="A220" s="29"/>
      <c r="B220" s="29"/>
      <c r="C220" s="29"/>
      <c r="D220" s="29"/>
      <c r="E220" s="29"/>
      <c r="F220" s="29"/>
      <c r="G220" s="32"/>
      <c r="H220" s="33"/>
      <c r="I220" s="33"/>
      <c r="J220" s="33"/>
      <c r="K220" s="33"/>
      <c r="L220" s="33"/>
      <c r="M220" s="33"/>
      <c r="N220" s="33"/>
      <c r="O220" s="33"/>
      <c r="P220" s="34"/>
      <c r="Q220" s="33" t="s">
        <v>191</v>
      </c>
      <c r="R220" s="33"/>
      <c r="S220" s="33"/>
      <c r="T220" s="33"/>
      <c r="U220" s="33"/>
      <c r="V220" s="33"/>
      <c r="W220" s="33"/>
      <c r="X220" s="33"/>
      <c r="Y220" s="33"/>
      <c r="Z220" s="33"/>
      <c r="AA220" s="33"/>
      <c r="AB220" s="33"/>
      <c r="AC220" s="33"/>
      <c r="AD220" s="33"/>
      <c r="AE220" s="33"/>
      <c r="AF220" s="33"/>
      <c r="AG220" s="33"/>
      <c r="AH220" s="34"/>
      <c r="AI220" s="29"/>
    </row>
    <row r="221" spans="1:35" s="41" customFormat="1" ht="11.25" customHeight="1" x14ac:dyDescent="0.15">
      <c r="A221" s="29"/>
      <c r="B221" s="29"/>
      <c r="C221" s="29"/>
      <c r="D221" s="29"/>
      <c r="E221" s="29"/>
      <c r="F221" s="29"/>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t="s">
        <v>244</v>
      </c>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t="s">
        <v>246</v>
      </c>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55" t="s">
        <v>251</v>
      </c>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29"/>
    </row>
    <row r="226" spans="1:35" s="41" customFormat="1" ht="11.25" customHeight="1" x14ac:dyDescent="0.15">
      <c r="A226" s="29"/>
      <c r="B226" s="29"/>
      <c r="C226" s="29"/>
      <c r="D226" s="29"/>
      <c r="E226" s="29"/>
      <c r="F226" s="29"/>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29"/>
    </row>
    <row r="227" spans="1:35" s="41" customFormat="1" ht="11.25" customHeight="1" x14ac:dyDescent="0.15">
      <c r="A227" s="29"/>
      <c r="B227" s="29"/>
      <c r="C227" s="29"/>
      <c r="D227" s="29"/>
      <c r="E227" s="29"/>
      <c r="F227" s="29"/>
      <c r="G227" s="55" t="s">
        <v>247</v>
      </c>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29"/>
    </row>
    <row r="228" spans="1:35" s="41" customFormat="1" ht="11.25" customHeight="1" x14ac:dyDescent="0.15">
      <c r="A228" s="29"/>
      <c r="B228" s="29"/>
      <c r="C228" s="29"/>
      <c r="D228" s="29"/>
      <c r="E228" s="29"/>
      <c r="F228" s="29"/>
      <c r="G228" s="55" t="s">
        <v>248</v>
      </c>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29"/>
    </row>
    <row r="229" spans="1:35" s="41" customFormat="1" ht="11.25" customHeight="1" x14ac:dyDescent="0.15">
      <c r="A229" s="29"/>
      <c r="B229" s="29"/>
      <c r="C229" s="29"/>
      <c r="D229" s="29"/>
      <c r="E229" s="29"/>
      <c r="F229" s="29"/>
      <c r="G229" s="55" t="s">
        <v>249</v>
      </c>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29"/>
    </row>
    <row r="230" spans="1:35" s="41" customFormat="1" ht="11.25" customHeight="1" x14ac:dyDescent="0.15">
      <c r="A230" s="29"/>
      <c r="B230" s="29"/>
      <c r="C230" s="29"/>
      <c r="D230" s="29"/>
      <c r="E230" s="29"/>
      <c r="F230" s="29"/>
      <c r="G230" s="55" t="s">
        <v>250</v>
      </c>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29"/>
    </row>
    <row r="231" spans="1:35" s="41" customFormat="1" ht="11.25" customHeight="1"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ht="11.25" customHeight="1" x14ac:dyDescent="0.15">
      <c r="A232" s="29"/>
      <c r="B232" s="29"/>
      <c r="C232" s="29"/>
      <c r="D232" s="29"/>
      <c r="E232" s="24" t="str">
        <f>D198&amp;"2."</f>
        <v>3.1.9.2.</v>
      </c>
      <c r="F232" s="29" t="s">
        <v>88</v>
      </c>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4"/>
      <c r="F233" s="29" t="s">
        <v>86</v>
      </c>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4"/>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4" t="s">
        <v>90</v>
      </c>
      <c r="G235" s="29" t="s">
        <v>89</v>
      </c>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spans="1:35" s="41" customFormat="1" ht="11.25" customHeight="1" x14ac:dyDescent="0.15">
      <c r="A236" s="29"/>
      <c r="B236" s="29"/>
      <c r="C236" s="29"/>
      <c r="D236" s="29"/>
      <c r="E236" s="29"/>
      <c r="F236" s="24"/>
      <c r="G236" s="29" t="s">
        <v>87</v>
      </c>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row>
    <row r="237" spans="1:35" s="41" customFormat="1" ht="11.25" customHeight="1" x14ac:dyDescent="0.15">
      <c r="A237" s="29"/>
      <c r="B237" s="29"/>
      <c r="C237" s="29"/>
      <c r="D237" s="29"/>
      <c r="E237" s="29"/>
      <c r="F237" s="24"/>
      <c r="G237" s="61" t="s">
        <v>71</v>
      </c>
      <c r="H237" s="38"/>
      <c r="I237" s="38"/>
      <c r="J237" s="38"/>
      <c r="K237" s="37"/>
      <c r="L237" s="38" t="s">
        <v>91</v>
      </c>
      <c r="M237" s="38"/>
      <c r="N237" s="38"/>
      <c r="O237" s="38"/>
      <c r="P237" s="38"/>
      <c r="Q237" s="38"/>
      <c r="R237" s="38"/>
      <c r="S237" s="38"/>
      <c r="T237" s="38"/>
      <c r="U237" s="38"/>
      <c r="V237" s="38"/>
      <c r="W237" s="38"/>
      <c r="X237" s="38"/>
      <c r="Y237" s="38"/>
      <c r="Z237" s="38"/>
      <c r="AA237" s="38"/>
      <c r="AB237" s="37"/>
      <c r="AC237" s="38" t="s">
        <v>92</v>
      </c>
      <c r="AD237" s="38"/>
      <c r="AE237" s="38"/>
      <c r="AF237" s="38"/>
      <c r="AG237" s="38"/>
      <c r="AH237" s="37"/>
      <c r="AI237" s="29"/>
    </row>
    <row r="238" spans="1:35" s="41" customFormat="1" ht="11.25" customHeight="1" x14ac:dyDescent="0.15">
      <c r="A238" s="29"/>
      <c r="B238" s="29"/>
      <c r="C238" s="29"/>
      <c r="D238" s="29"/>
      <c r="E238" s="29"/>
      <c r="F238" s="24"/>
      <c r="G238" s="30" t="s">
        <v>93</v>
      </c>
      <c r="H238" s="55"/>
      <c r="I238" s="55"/>
      <c r="J238" s="55"/>
      <c r="K238" s="31"/>
      <c r="L238" s="26" t="s">
        <v>94</v>
      </c>
      <c r="M238" s="26"/>
      <c r="N238" s="26"/>
      <c r="O238" s="26"/>
      <c r="P238" s="26"/>
      <c r="Q238" s="26"/>
      <c r="R238" s="26"/>
      <c r="S238" s="26"/>
      <c r="T238" s="26"/>
      <c r="U238" s="26"/>
      <c r="V238" s="26"/>
      <c r="W238" s="26"/>
      <c r="X238" s="26"/>
      <c r="Y238" s="26"/>
      <c r="Z238" s="26"/>
      <c r="AA238" s="26"/>
      <c r="AB238" s="71"/>
      <c r="AC238" s="26" t="s">
        <v>214</v>
      </c>
      <c r="AD238" s="26"/>
      <c r="AE238" s="26"/>
      <c r="AF238" s="26"/>
      <c r="AG238" s="26"/>
      <c r="AH238" s="71"/>
      <c r="AI238" s="29"/>
    </row>
    <row r="239" spans="1:35" s="41" customFormat="1" ht="11.25" customHeight="1" x14ac:dyDescent="0.15">
      <c r="A239" s="29"/>
      <c r="B239" s="29"/>
      <c r="C239" s="29"/>
      <c r="D239" s="29"/>
      <c r="E239" s="29"/>
      <c r="F239" s="24"/>
      <c r="G239" s="56" t="s">
        <v>96</v>
      </c>
      <c r="H239" s="57"/>
      <c r="I239" s="57"/>
      <c r="J239" s="57"/>
      <c r="K239" s="58"/>
      <c r="L239" s="26" t="s">
        <v>95</v>
      </c>
      <c r="M239" s="26"/>
      <c r="N239" s="26"/>
      <c r="O239" s="26"/>
      <c r="P239" s="26"/>
      <c r="Q239" s="26"/>
      <c r="R239" s="26"/>
      <c r="S239" s="26"/>
      <c r="T239" s="26"/>
      <c r="U239" s="26"/>
      <c r="V239" s="26"/>
      <c r="W239" s="26"/>
      <c r="X239" s="26"/>
      <c r="Y239" s="26"/>
      <c r="Z239" s="26"/>
      <c r="AA239" s="26"/>
      <c r="AB239" s="71"/>
      <c r="AC239" s="26"/>
      <c r="AD239" s="26"/>
      <c r="AE239" s="26"/>
      <c r="AF239" s="26"/>
      <c r="AG239" s="26"/>
      <c r="AH239" s="71"/>
      <c r="AI239" s="29"/>
    </row>
    <row r="240" spans="1:35" s="41" customFormat="1" ht="11.25" customHeight="1" x14ac:dyDescent="0.15">
      <c r="A240" s="29"/>
      <c r="B240" s="29"/>
      <c r="C240" s="29"/>
      <c r="D240" s="29"/>
      <c r="E240" s="29"/>
      <c r="F240" s="24"/>
      <c r="G240" s="30" t="s">
        <v>242</v>
      </c>
      <c r="H240" s="55"/>
      <c r="I240" s="55"/>
      <c r="J240" s="55"/>
      <c r="K240" s="31"/>
      <c r="L240" s="92"/>
      <c r="M240" s="26"/>
      <c r="N240" s="26"/>
      <c r="O240" s="26"/>
      <c r="P240" s="26"/>
      <c r="Q240" s="26"/>
      <c r="R240" s="26"/>
      <c r="S240" s="26"/>
      <c r="T240" s="26"/>
      <c r="U240" s="26"/>
      <c r="V240" s="26"/>
      <c r="W240" s="26"/>
      <c r="X240" s="26"/>
      <c r="Y240" s="26"/>
      <c r="Z240" s="26"/>
      <c r="AA240" s="26"/>
      <c r="AB240" s="71"/>
      <c r="AC240" s="26"/>
      <c r="AD240" s="26"/>
      <c r="AE240" s="26"/>
      <c r="AF240" s="26"/>
      <c r="AG240" s="26"/>
      <c r="AH240" s="71"/>
      <c r="AI240" s="29"/>
    </row>
    <row r="241" spans="1:35" s="41" customFormat="1" ht="11.25" customHeight="1" x14ac:dyDescent="0.15">
      <c r="A241" s="29"/>
      <c r="B241" s="29"/>
      <c r="C241" s="29"/>
      <c r="D241" s="29"/>
      <c r="E241" s="29"/>
      <c r="F241" s="24"/>
      <c r="G241" s="32" t="s">
        <v>243</v>
      </c>
      <c r="H241" s="33"/>
      <c r="I241" s="33"/>
      <c r="J241" s="33"/>
      <c r="K241" s="34"/>
      <c r="L241" s="76"/>
      <c r="M241" s="76"/>
      <c r="N241" s="76"/>
      <c r="O241" s="76"/>
      <c r="P241" s="76"/>
      <c r="Q241" s="76"/>
      <c r="R241" s="76"/>
      <c r="S241" s="76"/>
      <c r="T241" s="76"/>
      <c r="U241" s="76"/>
      <c r="V241" s="76"/>
      <c r="W241" s="76"/>
      <c r="X241" s="76"/>
      <c r="Y241" s="76"/>
      <c r="Z241" s="76"/>
      <c r="AA241" s="76"/>
      <c r="AB241" s="90"/>
      <c r="AC241" s="76"/>
      <c r="AD241" s="76"/>
      <c r="AE241" s="76"/>
      <c r="AF241" s="76"/>
      <c r="AG241" s="76"/>
      <c r="AH241" s="90"/>
      <c r="AI241" s="29"/>
    </row>
    <row r="242" spans="1:35" s="41" customFormat="1" ht="11.25" customHeight="1" x14ac:dyDescent="0.15">
      <c r="A242" s="29"/>
      <c r="B242" s="29"/>
      <c r="C242" s="29"/>
      <c r="D242" s="29"/>
      <c r="E242" s="29"/>
      <c r="F242" s="24"/>
      <c r="G242" s="30" t="s">
        <v>72</v>
      </c>
      <c r="H242" s="55"/>
      <c r="I242" s="55"/>
      <c r="J242" s="55"/>
      <c r="K242" s="31"/>
      <c r="L242" s="26" t="s">
        <v>106</v>
      </c>
      <c r="M242" s="26"/>
      <c r="N242" s="26"/>
      <c r="O242" s="26"/>
      <c r="P242" s="26"/>
      <c r="Q242" s="26"/>
      <c r="R242" s="26"/>
      <c r="S242" s="26"/>
      <c r="T242" s="26"/>
      <c r="U242" s="26"/>
      <c r="V242" s="26"/>
      <c r="W242" s="26"/>
      <c r="X242" s="26"/>
      <c r="Y242" s="26"/>
      <c r="Z242" s="26"/>
      <c r="AA242" s="26"/>
      <c r="AB242" s="71"/>
      <c r="AC242" s="26" t="s">
        <v>215</v>
      </c>
      <c r="AD242" s="26"/>
      <c r="AE242" s="26"/>
      <c r="AF242" s="26"/>
      <c r="AG242" s="26"/>
      <c r="AH242" s="71"/>
      <c r="AI242" s="29"/>
    </row>
    <row r="243" spans="1:35" s="41" customFormat="1" ht="11.25" customHeight="1" x14ac:dyDescent="0.15">
      <c r="A243" s="29"/>
      <c r="B243" s="29"/>
      <c r="C243" s="29"/>
      <c r="D243" s="29"/>
      <c r="E243" s="29"/>
      <c r="F243" s="24"/>
      <c r="G243" s="30"/>
      <c r="H243" s="55"/>
      <c r="I243" s="55"/>
      <c r="J243" s="55"/>
      <c r="K243" s="31"/>
      <c r="L243" s="26" t="s">
        <v>107</v>
      </c>
      <c r="M243" s="26"/>
      <c r="N243" s="26"/>
      <c r="O243" s="26"/>
      <c r="P243" s="26"/>
      <c r="Q243" s="26"/>
      <c r="R243" s="26"/>
      <c r="S243" s="26"/>
      <c r="T243" s="26"/>
      <c r="U243" s="26"/>
      <c r="V243" s="26"/>
      <c r="W243" s="26"/>
      <c r="X243" s="26"/>
      <c r="Y243" s="26"/>
      <c r="Z243" s="26"/>
      <c r="AA243" s="26"/>
      <c r="AB243" s="71"/>
      <c r="AC243" s="26" t="s">
        <v>216</v>
      </c>
      <c r="AD243" s="26"/>
      <c r="AE243" s="26"/>
      <c r="AF243" s="26"/>
      <c r="AG243" s="26"/>
      <c r="AH243" s="71"/>
      <c r="AI243" s="29"/>
    </row>
    <row r="244" spans="1:35" s="41" customFormat="1" ht="11.25" customHeight="1" x14ac:dyDescent="0.15">
      <c r="A244" s="29"/>
      <c r="B244" s="29"/>
      <c r="C244" s="29"/>
      <c r="D244" s="29"/>
      <c r="E244" s="29"/>
      <c r="F244" s="24"/>
      <c r="G244" s="30"/>
      <c r="H244" s="55"/>
      <c r="I244" s="55"/>
      <c r="J244" s="55"/>
      <c r="K244" s="31"/>
      <c r="L244" s="26" t="s">
        <v>95</v>
      </c>
      <c r="M244" s="26"/>
      <c r="N244" s="26"/>
      <c r="O244" s="26"/>
      <c r="P244" s="26"/>
      <c r="Q244" s="26"/>
      <c r="R244" s="26"/>
      <c r="S244" s="26"/>
      <c r="T244" s="26"/>
      <c r="U244" s="26"/>
      <c r="V244" s="26"/>
      <c r="W244" s="26"/>
      <c r="X244" s="26"/>
      <c r="Y244" s="26"/>
      <c r="Z244" s="26"/>
      <c r="AA244" s="26"/>
      <c r="AB244" s="71"/>
      <c r="AC244" s="26"/>
      <c r="AD244" s="26"/>
      <c r="AE244" s="26"/>
      <c r="AF244" s="26"/>
      <c r="AG244" s="26"/>
      <c r="AH244" s="71"/>
      <c r="AI244" s="29"/>
    </row>
    <row r="245" spans="1:35" s="41" customFormat="1" ht="11.25" customHeight="1" x14ac:dyDescent="0.15">
      <c r="A245" s="29"/>
      <c r="B245" s="29"/>
      <c r="C245" s="29"/>
      <c r="D245" s="29"/>
      <c r="E245" s="29"/>
      <c r="F245" s="24"/>
      <c r="G245" s="32"/>
      <c r="H245" s="33"/>
      <c r="I245" s="33"/>
      <c r="J245" s="33"/>
      <c r="K245" s="34"/>
      <c r="L245" s="76"/>
      <c r="M245" s="76"/>
      <c r="N245" s="76"/>
      <c r="O245" s="76"/>
      <c r="P245" s="76"/>
      <c r="Q245" s="76"/>
      <c r="R245" s="76"/>
      <c r="S245" s="76"/>
      <c r="T245" s="76"/>
      <c r="U245" s="76"/>
      <c r="V245" s="76"/>
      <c r="W245" s="76"/>
      <c r="X245" s="76"/>
      <c r="Y245" s="76"/>
      <c r="Z245" s="76"/>
      <c r="AA245" s="76"/>
      <c r="AB245" s="90"/>
      <c r="AC245" s="76"/>
      <c r="AD245" s="76"/>
      <c r="AE245" s="76"/>
      <c r="AF245" s="76"/>
      <c r="AG245" s="76"/>
      <c r="AH245" s="90"/>
      <c r="AI245" s="29"/>
    </row>
    <row r="246" spans="1:35" s="41" customFormat="1" ht="11.25" customHeight="1" x14ac:dyDescent="0.15">
      <c r="A246" s="29"/>
      <c r="B246" s="29"/>
      <c r="C246" s="29"/>
      <c r="D246" s="29"/>
      <c r="E246" s="29"/>
      <c r="F246" s="24"/>
      <c r="G246" s="30" t="s">
        <v>102</v>
      </c>
      <c r="H246" s="55"/>
      <c r="I246" s="55"/>
      <c r="J246" s="55"/>
      <c r="K246" s="31"/>
      <c r="L246" s="26" t="s">
        <v>97</v>
      </c>
      <c r="M246" s="26"/>
      <c r="N246" s="26"/>
      <c r="O246" s="26"/>
      <c r="P246" s="26"/>
      <c r="Q246" s="26"/>
      <c r="R246" s="26"/>
      <c r="S246" s="26"/>
      <c r="T246" s="26"/>
      <c r="U246" s="26"/>
      <c r="V246" s="26"/>
      <c r="W246" s="26"/>
      <c r="X246" s="26"/>
      <c r="Y246" s="26"/>
      <c r="Z246" s="26"/>
      <c r="AA246" s="26"/>
      <c r="AB246" s="71"/>
      <c r="AC246" s="26" t="s">
        <v>101</v>
      </c>
      <c r="AD246" s="26"/>
      <c r="AE246" s="26"/>
      <c r="AF246" s="26"/>
      <c r="AG246" s="26"/>
      <c r="AH246" s="71"/>
      <c r="AI246" s="29"/>
    </row>
    <row r="247" spans="1:35" s="41" customFormat="1" ht="11.25" customHeight="1" x14ac:dyDescent="0.15">
      <c r="A247" s="29"/>
      <c r="B247" s="29"/>
      <c r="C247" s="29"/>
      <c r="D247" s="29"/>
      <c r="E247" s="29"/>
      <c r="F247" s="24"/>
      <c r="G247" s="30" t="s">
        <v>103</v>
      </c>
      <c r="H247" s="55"/>
      <c r="I247" s="55"/>
      <c r="J247" s="55"/>
      <c r="K247" s="31"/>
      <c r="L247" s="26" t="s">
        <v>98</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t="s">
        <v>99</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t="s">
        <v>100</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108</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109</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121</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219</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0"/>
      <c r="H255" s="55"/>
      <c r="I255" s="55"/>
      <c r="J255" s="55"/>
      <c r="K255" s="31"/>
      <c r="L255" s="26" t="s">
        <v>110</v>
      </c>
      <c r="M255" s="26"/>
      <c r="N255" s="26"/>
      <c r="O255" s="26"/>
      <c r="P255" s="26"/>
      <c r="Q255" s="26"/>
      <c r="R255" s="26"/>
      <c r="S255" s="26"/>
      <c r="T255" s="26"/>
      <c r="U255" s="26"/>
      <c r="V255" s="26"/>
      <c r="W255" s="26"/>
      <c r="X255" s="26"/>
      <c r="Y255" s="26"/>
      <c r="Z255" s="26"/>
      <c r="AA255" s="26"/>
      <c r="AB255" s="71"/>
      <c r="AC255" s="26"/>
      <c r="AD255" s="26"/>
      <c r="AE255" s="26"/>
      <c r="AF255" s="26"/>
      <c r="AG255" s="26"/>
      <c r="AH255" s="71"/>
      <c r="AI255" s="29"/>
    </row>
    <row r="256" spans="1:35" s="41" customFormat="1" ht="11.25" customHeight="1" x14ac:dyDescent="0.15">
      <c r="A256" s="29"/>
      <c r="B256" s="29"/>
      <c r="C256" s="29"/>
      <c r="D256" s="29"/>
      <c r="E256" s="29"/>
      <c r="F256" s="24"/>
      <c r="G256" s="30"/>
      <c r="H256" s="55"/>
      <c r="I256" s="55"/>
      <c r="J256" s="55"/>
      <c r="K256" s="31"/>
      <c r="L256" s="26" t="s">
        <v>111</v>
      </c>
      <c r="M256" s="26"/>
      <c r="N256" s="26"/>
      <c r="O256" s="26"/>
      <c r="P256" s="26"/>
      <c r="Q256" s="26"/>
      <c r="R256" s="26"/>
      <c r="S256" s="26"/>
      <c r="T256" s="26"/>
      <c r="U256" s="26"/>
      <c r="V256" s="26"/>
      <c r="W256" s="26"/>
      <c r="X256" s="26"/>
      <c r="Y256" s="26"/>
      <c r="Z256" s="26"/>
      <c r="AA256" s="26"/>
      <c r="AB256" s="71"/>
      <c r="AC256" s="26"/>
      <c r="AD256" s="26"/>
      <c r="AE256" s="26"/>
      <c r="AF256" s="26"/>
      <c r="AG256" s="26"/>
      <c r="AH256" s="71"/>
      <c r="AI256" s="29"/>
    </row>
    <row r="257" spans="1:35" s="41" customFormat="1" ht="11.25" customHeight="1" x14ac:dyDescent="0.15">
      <c r="A257" s="29"/>
      <c r="B257" s="29"/>
      <c r="C257" s="29"/>
      <c r="D257" s="29"/>
      <c r="E257" s="29"/>
      <c r="F257" s="24"/>
      <c r="G257" s="32"/>
      <c r="H257" s="33"/>
      <c r="I257" s="33"/>
      <c r="J257" s="33"/>
      <c r="K257" s="34"/>
      <c r="L257" s="76" t="s">
        <v>112</v>
      </c>
      <c r="M257" s="76"/>
      <c r="N257" s="76"/>
      <c r="O257" s="76"/>
      <c r="P257" s="76"/>
      <c r="Q257" s="76"/>
      <c r="R257" s="76"/>
      <c r="S257" s="76"/>
      <c r="T257" s="76"/>
      <c r="U257" s="76"/>
      <c r="V257" s="76"/>
      <c r="W257" s="76"/>
      <c r="X257" s="76"/>
      <c r="Y257" s="76"/>
      <c r="Z257" s="76"/>
      <c r="AA257" s="76"/>
      <c r="AB257" s="90"/>
      <c r="AC257" s="76"/>
      <c r="AD257" s="76"/>
      <c r="AE257" s="76"/>
      <c r="AF257" s="76"/>
      <c r="AG257" s="76"/>
      <c r="AH257" s="90"/>
      <c r="AI257" s="29"/>
    </row>
    <row r="258" spans="1:35" s="41" customFormat="1" ht="11.25" customHeight="1" x14ac:dyDescent="0.15">
      <c r="A258" s="29"/>
      <c r="B258" s="29"/>
      <c r="C258" s="29"/>
      <c r="D258" s="29"/>
      <c r="E258" s="29"/>
      <c r="F258" s="24"/>
      <c r="G258" s="30" t="s">
        <v>104</v>
      </c>
      <c r="H258" s="55"/>
      <c r="I258" s="55"/>
      <c r="J258" s="55"/>
      <c r="K258" s="31"/>
      <c r="L258" s="26" t="s">
        <v>217</v>
      </c>
      <c r="M258" s="26"/>
      <c r="N258" s="26"/>
      <c r="O258" s="26"/>
      <c r="P258" s="26"/>
      <c r="Q258" s="26"/>
      <c r="R258" s="26"/>
      <c r="S258" s="26"/>
      <c r="T258" s="26"/>
      <c r="U258" s="26"/>
      <c r="V258" s="26"/>
      <c r="W258" s="26"/>
      <c r="X258" s="26"/>
      <c r="Y258" s="26"/>
      <c r="Z258" s="26"/>
      <c r="AA258" s="26"/>
      <c r="AB258" s="71"/>
      <c r="AC258" s="26" t="s">
        <v>101</v>
      </c>
      <c r="AD258" s="26"/>
      <c r="AE258" s="26"/>
      <c r="AF258" s="26"/>
      <c r="AG258" s="26"/>
      <c r="AH258" s="71"/>
      <c r="AI258" s="29"/>
    </row>
    <row r="259" spans="1:35" s="41" customFormat="1" ht="11.25" customHeight="1" x14ac:dyDescent="0.15">
      <c r="A259" s="29"/>
      <c r="B259" s="29"/>
      <c r="C259" s="29"/>
      <c r="D259" s="29"/>
      <c r="E259" s="29"/>
      <c r="F259" s="24"/>
      <c r="G259" s="32" t="s">
        <v>105</v>
      </c>
      <c r="H259" s="33"/>
      <c r="I259" s="33"/>
      <c r="J259" s="33"/>
      <c r="K259" s="34"/>
      <c r="L259" s="76" t="s">
        <v>218</v>
      </c>
      <c r="M259" s="76"/>
      <c r="N259" s="76"/>
      <c r="O259" s="76"/>
      <c r="P259" s="76"/>
      <c r="Q259" s="76"/>
      <c r="R259" s="76"/>
      <c r="S259" s="76"/>
      <c r="T259" s="76"/>
      <c r="U259" s="76"/>
      <c r="V259" s="76"/>
      <c r="W259" s="76"/>
      <c r="X259" s="76"/>
      <c r="Y259" s="76"/>
      <c r="Z259" s="76"/>
      <c r="AA259" s="76"/>
      <c r="AB259" s="90"/>
      <c r="AC259" s="76"/>
      <c r="AD259" s="76"/>
      <c r="AE259" s="76"/>
      <c r="AF259" s="76"/>
      <c r="AG259" s="76"/>
      <c r="AH259" s="90"/>
      <c r="AI259" s="29"/>
    </row>
    <row r="260" spans="1:35" s="41" customFormat="1" ht="11.25" customHeight="1" x14ac:dyDescent="0.15">
      <c r="A260" s="29"/>
      <c r="B260" s="29"/>
      <c r="C260" s="29"/>
      <c r="D260" s="29"/>
      <c r="E260" s="24"/>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s="41" customFormat="1" ht="11.25" customHeight="1" x14ac:dyDescent="0.15">
      <c r="A261" s="29"/>
      <c r="B261" s="29"/>
      <c r="C261" s="29"/>
      <c r="D261" s="29"/>
      <c r="E261" s="24"/>
      <c r="F261" s="24" t="s">
        <v>53</v>
      </c>
      <c r="G261" s="29" t="s">
        <v>114</v>
      </c>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s="41" customFormat="1" ht="11.25" customHeight="1" x14ac:dyDescent="0.15">
      <c r="A262" s="29"/>
      <c r="B262" s="29"/>
      <c r="C262" s="29"/>
      <c r="D262" s="29"/>
      <c r="E262" s="24"/>
      <c r="F262" s="29"/>
      <c r="G262" s="29" t="s">
        <v>113</v>
      </c>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ht="11.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D265" s="42" t="str">
        <f>$C$7&amp;"10."</f>
        <v>3.1.10.</v>
      </c>
      <c r="E265" s="41" t="s">
        <v>160</v>
      </c>
    </row>
    <row r="266" spans="1:35" s="41" customFormat="1" ht="11.25" customHeight="1" x14ac:dyDescent="0.15">
      <c r="D266" s="42"/>
    </row>
    <row r="267" spans="1:35" s="41" customFormat="1" ht="11.25" customHeight="1" x14ac:dyDescent="0.15">
      <c r="D267" s="42"/>
      <c r="E267" s="42" t="str">
        <f>$D$265&amp;"1."</f>
        <v>3.1.10.1.</v>
      </c>
      <c r="F267" s="41" t="str">
        <f>$E$265&amp;"概要"</f>
        <v>URL設計概要</v>
      </c>
    </row>
    <row r="268" spans="1:35" s="41" customFormat="1" ht="11.25" customHeight="1" x14ac:dyDescent="0.15">
      <c r="D268" s="42"/>
      <c r="F268" s="41" t="s">
        <v>159</v>
      </c>
    </row>
    <row r="269" spans="1:35" s="41" customFormat="1" ht="11.25" customHeight="1" x14ac:dyDescent="0.15">
      <c r="D269" s="42"/>
      <c r="F269" s="41" t="s">
        <v>158</v>
      </c>
      <c r="G269" s="41" t="s">
        <v>157</v>
      </c>
    </row>
    <row r="270" spans="1:35" s="41" customFormat="1" ht="11.25" customHeight="1" x14ac:dyDescent="0.15">
      <c r="D270" s="42"/>
    </row>
    <row r="271" spans="1:35" s="41" customFormat="1" ht="11.25" customHeight="1" x14ac:dyDescent="0.15">
      <c r="D271" s="42"/>
      <c r="E271" s="42" t="str">
        <f>$D$265&amp;"2."</f>
        <v>3.1.10.2.</v>
      </c>
      <c r="F271" s="41" t="str">
        <f>$E$265&amp;"方針"</f>
        <v>URL設計方針</v>
      </c>
    </row>
    <row r="272" spans="1:35" s="41" customFormat="1" ht="11.25" customHeight="1" x14ac:dyDescent="0.15">
      <c r="D272" s="42"/>
      <c r="F272" s="41" t="s">
        <v>184</v>
      </c>
    </row>
    <row r="273" spans="4:33" s="41" customFormat="1" ht="11.25" customHeight="1" x14ac:dyDescent="0.15">
      <c r="D273" s="42"/>
      <c r="F273" s="52" t="s">
        <v>156</v>
      </c>
      <c r="G273" s="53"/>
      <c r="H273" s="53"/>
      <c r="I273" s="53"/>
      <c r="J273" s="53"/>
      <c r="K273" s="54"/>
      <c r="L273" s="52" t="s">
        <v>8</v>
      </c>
      <c r="M273" s="53"/>
      <c r="N273" s="53"/>
      <c r="O273" s="53"/>
      <c r="P273" s="53"/>
      <c r="Q273" s="53"/>
      <c r="R273" s="53"/>
      <c r="S273" s="53"/>
      <c r="T273" s="53"/>
      <c r="U273" s="53"/>
      <c r="V273" s="53"/>
      <c r="W273" s="53"/>
      <c r="X273" s="53"/>
      <c r="Y273" s="53"/>
      <c r="Z273" s="53"/>
      <c r="AA273" s="53"/>
      <c r="AB273" s="53"/>
      <c r="AC273" s="53"/>
      <c r="AD273" s="53"/>
      <c r="AE273" s="53"/>
      <c r="AF273" s="53"/>
      <c r="AG273" s="54"/>
    </row>
    <row r="274" spans="4:33" s="41" customFormat="1" ht="11.25" customHeight="1" x14ac:dyDescent="0.15">
      <c r="D274" s="42"/>
      <c r="F274" s="69" t="s">
        <v>155</v>
      </c>
      <c r="G274" s="99"/>
      <c r="H274" s="99"/>
      <c r="I274" s="99"/>
      <c r="J274" s="99"/>
      <c r="K274" s="101"/>
      <c r="L274" s="69" t="s">
        <v>186</v>
      </c>
      <c r="M274" s="99"/>
      <c r="N274" s="99"/>
      <c r="O274" s="99"/>
      <c r="P274" s="99"/>
      <c r="Q274" s="99"/>
      <c r="R274" s="99"/>
      <c r="S274" s="99"/>
      <c r="T274" s="99"/>
      <c r="U274" s="99"/>
      <c r="V274" s="99"/>
      <c r="W274" s="99"/>
      <c r="X274" s="99"/>
      <c r="Y274" s="99"/>
      <c r="Z274" s="99"/>
      <c r="AA274" s="99"/>
      <c r="AB274" s="99"/>
      <c r="AC274" s="99"/>
      <c r="AD274" s="99"/>
      <c r="AE274" s="99"/>
      <c r="AF274" s="99"/>
      <c r="AG274" s="101"/>
    </row>
    <row r="275" spans="4:33" s="41" customFormat="1" ht="11.25" customHeight="1" x14ac:dyDescent="0.15">
      <c r="D275" s="42"/>
      <c r="F275" s="81"/>
      <c r="G275" s="102"/>
      <c r="H275" s="102"/>
      <c r="I275" s="102"/>
      <c r="J275" s="102"/>
      <c r="K275" s="103"/>
      <c r="L275" s="81" t="s">
        <v>185</v>
      </c>
      <c r="M275" s="102"/>
      <c r="N275" s="102"/>
      <c r="O275" s="102"/>
      <c r="P275" s="102"/>
      <c r="Q275" s="102"/>
      <c r="R275" s="102"/>
      <c r="S275" s="102"/>
      <c r="T275" s="102"/>
      <c r="U275" s="102"/>
      <c r="V275" s="102"/>
      <c r="W275" s="102"/>
      <c r="X275" s="102"/>
      <c r="Y275" s="102"/>
      <c r="Z275" s="102"/>
      <c r="AA275" s="102"/>
      <c r="AB275" s="102"/>
      <c r="AC275" s="102"/>
      <c r="AD275" s="102"/>
      <c r="AE275" s="102"/>
      <c r="AF275" s="102"/>
      <c r="AG275" s="103"/>
    </row>
    <row r="276" spans="4:33" s="41" customFormat="1" ht="11.25" customHeight="1" x14ac:dyDescent="0.15">
      <c r="D276" s="42"/>
    </row>
    <row r="277" spans="4:33" s="41" customFormat="1" ht="11.25" customHeight="1" x14ac:dyDescent="0.15">
      <c r="D277" s="42"/>
      <c r="E277" s="42" t="str">
        <f>$D$265&amp;"3."</f>
        <v>3.1.10.3.</v>
      </c>
      <c r="F277" s="41" t="str">
        <f>$E$265&amp;"詳細"</f>
        <v>URL設計詳細</v>
      </c>
    </row>
    <row r="278" spans="4:33" s="41" customFormat="1" ht="11.25" customHeight="1" x14ac:dyDescent="0.15">
      <c r="D278" s="42"/>
      <c r="F278" s="29" t="s">
        <v>220</v>
      </c>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c r="F284" s="29"/>
      <c r="G284" s="29"/>
      <c r="H284" s="29"/>
    </row>
    <row r="285" spans="4:33" s="41" customFormat="1" ht="11.25" customHeight="1" x14ac:dyDescent="0.15">
      <c r="D285" s="42"/>
    </row>
    <row r="286" spans="4:33" s="41" customFormat="1" ht="11.25" customHeight="1" x14ac:dyDescent="0.15">
      <c r="D286" s="42"/>
    </row>
    <row r="287" spans="4:33" s="41" customFormat="1" ht="11.25" customHeight="1" x14ac:dyDescent="0.15">
      <c r="D287" s="42"/>
    </row>
    <row r="288" spans="4:33" s="41" customFormat="1" ht="11.25" customHeight="1" x14ac:dyDescent="0.15">
      <c r="E288" s="42"/>
      <c r="F288" s="87"/>
      <c r="G288" s="52" t="s">
        <v>144</v>
      </c>
      <c r="H288" s="53"/>
      <c r="I288" s="53"/>
      <c r="J288" s="53"/>
      <c r="K288" s="53"/>
      <c r="L288" s="54"/>
      <c r="M288" s="53" t="s">
        <v>154</v>
      </c>
      <c r="N288" s="53"/>
      <c r="O288" s="53"/>
      <c r="P288" s="53"/>
      <c r="Q288" s="53"/>
      <c r="R288" s="53"/>
      <c r="S288" s="53"/>
      <c r="T288" s="53"/>
      <c r="U288" s="53"/>
      <c r="V288" s="53"/>
      <c r="W288" s="53"/>
      <c r="X288" s="53"/>
      <c r="Y288" s="53"/>
      <c r="Z288" s="53"/>
      <c r="AA288" s="53"/>
      <c r="AB288" s="53"/>
      <c r="AC288" s="53"/>
      <c r="AD288" s="53"/>
      <c r="AE288" s="53"/>
      <c r="AF288" s="54"/>
    </row>
    <row r="289" spans="4:32" s="41" customFormat="1" ht="11.25" customHeight="1" x14ac:dyDescent="0.15">
      <c r="E289" s="42"/>
      <c r="F289" s="86" t="s">
        <v>143</v>
      </c>
      <c r="G289" s="48" t="s">
        <v>142</v>
      </c>
      <c r="H289" s="49"/>
      <c r="I289" s="49"/>
      <c r="J289" s="49"/>
      <c r="K289" s="49"/>
      <c r="L289" s="50"/>
      <c r="M289" s="48" t="s">
        <v>153</v>
      </c>
      <c r="N289" s="49"/>
      <c r="O289" s="49"/>
      <c r="P289" s="49"/>
      <c r="Q289" s="49"/>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4"/>
      <c r="G290" s="46"/>
      <c r="H290" s="47"/>
      <c r="I290" s="47"/>
      <c r="J290" s="47"/>
      <c r="K290" s="47"/>
      <c r="L290" s="51"/>
      <c r="M290" s="46"/>
      <c r="N290" s="47"/>
      <c r="O290" s="47"/>
      <c r="P290" s="47"/>
      <c r="Q290" s="47"/>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6" t="s">
        <v>141</v>
      </c>
      <c r="G291" s="48" t="s">
        <v>140</v>
      </c>
      <c r="H291" s="49"/>
      <c r="I291" s="49"/>
      <c r="J291" s="49"/>
      <c r="K291" s="49"/>
      <c r="L291" s="50"/>
      <c r="M291" s="48" t="s">
        <v>231</v>
      </c>
      <c r="N291" s="49"/>
      <c r="O291" s="49"/>
      <c r="P291" s="49"/>
      <c r="Q291" s="49"/>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4"/>
      <c r="G292" s="46"/>
      <c r="H292" s="47"/>
      <c r="I292" s="47"/>
      <c r="J292" s="47"/>
      <c r="K292" s="47"/>
      <c r="L292" s="51"/>
      <c r="M292" s="46"/>
      <c r="N292" s="47"/>
      <c r="O292" s="47"/>
      <c r="P292" s="47"/>
      <c r="Q292" s="47"/>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6" t="s">
        <v>139</v>
      </c>
      <c r="G293" s="48" t="s">
        <v>230</v>
      </c>
      <c r="H293" s="49"/>
      <c r="I293" s="49"/>
      <c r="J293" s="49"/>
      <c r="K293" s="49"/>
      <c r="L293" s="50"/>
      <c r="M293" s="48" t="s">
        <v>232</v>
      </c>
      <c r="N293" s="49"/>
      <c r="O293" s="49"/>
      <c r="P293" s="49"/>
      <c r="Q293" s="49"/>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4"/>
      <c r="G294" s="46"/>
      <c r="H294" s="47"/>
      <c r="I294" s="47"/>
      <c r="J294" s="47"/>
      <c r="K294" s="47"/>
      <c r="L294" s="51"/>
      <c r="M294" s="46"/>
      <c r="N294" s="47"/>
      <c r="O294" s="47"/>
      <c r="P294" s="47"/>
      <c r="Q294" s="47"/>
      <c r="R294" s="47"/>
      <c r="S294" s="47"/>
      <c r="T294" s="47"/>
      <c r="U294" s="47"/>
      <c r="V294" s="47"/>
      <c r="W294" s="47"/>
      <c r="X294" s="47"/>
      <c r="Y294" s="47"/>
      <c r="Z294" s="47"/>
      <c r="AA294" s="47"/>
      <c r="AB294" s="47"/>
      <c r="AC294" s="47"/>
      <c r="AD294" s="47"/>
      <c r="AE294" s="47"/>
      <c r="AF294" s="51"/>
    </row>
    <row r="295" spans="4:32" s="41" customFormat="1" ht="11.25" customHeight="1" x14ac:dyDescent="0.15">
      <c r="E295" s="42"/>
      <c r="F295" s="86" t="s">
        <v>138</v>
      </c>
      <c r="G295" s="48" t="s">
        <v>152</v>
      </c>
      <c r="H295" s="49"/>
      <c r="I295" s="49"/>
      <c r="J295" s="49"/>
      <c r="K295" s="49"/>
      <c r="L295" s="50"/>
      <c r="M295" s="48" t="s">
        <v>151</v>
      </c>
      <c r="N295" s="49"/>
      <c r="O295" s="49"/>
      <c r="P295" s="49"/>
      <c r="Q295" s="49"/>
      <c r="R295" s="49"/>
      <c r="S295" s="49"/>
      <c r="T295" s="49"/>
      <c r="U295" s="49"/>
      <c r="V295" s="49"/>
      <c r="W295" s="49"/>
      <c r="X295" s="49"/>
      <c r="Y295" s="49"/>
      <c r="Z295" s="49"/>
      <c r="AA295" s="49"/>
      <c r="AB295" s="49"/>
      <c r="AC295" s="49"/>
      <c r="AD295" s="49"/>
      <c r="AE295" s="49"/>
      <c r="AF295" s="50"/>
    </row>
    <row r="296" spans="4:32" s="41" customFormat="1" ht="11.25" customHeight="1" x14ac:dyDescent="0.15">
      <c r="E296" s="42"/>
      <c r="F296" s="89"/>
      <c r="G296" s="43"/>
      <c r="H296" s="44"/>
      <c r="I296" s="44"/>
      <c r="J296" s="44"/>
      <c r="K296" s="44"/>
      <c r="L296" s="45"/>
      <c r="M296" s="43" t="s">
        <v>150</v>
      </c>
      <c r="N296" s="44"/>
      <c r="O296" s="44"/>
      <c r="P296" s="44"/>
      <c r="Q296" s="44"/>
      <c r="R296" s="44"/>
      <c r="S296" s="44"/>
      <c r="T296" s="44"/>
      <c r="U296" s="44"/>
      <c r="V296" s="44"/>
      <c r="W296" s="44"/>
      <c r="X296" s="44"/>
      <c r="Y296" s="44"/>
      <c r="Z296" s="44"/>
      <c r="AA296" s="44"/>
      <c r="AB296" s="44"/>
      <c r="AC296" s="44"/>
      <c r="AD296" s="44"/>
      <c r="AE296" s="44"/>
      <c r="AF296" s="45"/>
    </row>
    <row r="297" spans="4:32" s="41" customFormat="1" ht="11.25" customHeight="1" x14ac:dyDescent="0.15">
      <c r="E297" s="42"/>
      <c r="F297" s="84"/>
      <c r="G297" s="46"/>
      <c r="H297" s="47"/>
      <c r="I297" s="47"/>
      <c r="J297" s="47"/>
      <c r="K297" s="47"/>
      <c r="L297" s="51"/>
      <c r="M297" s="46"/>
      <c r="N297" s="47"/>
      <c r="O297" s="47"/>
      <c r="P297" s="47"/>
      <c r="Q297" s="47"/>
      <c r="R297" s="47"/>
      <c r="S297" s="47"/>
      <c r="T297" s="47"/>
      <c r="U297" s="47"/>
      <c r="V297" s="47"/>
      <c r="W297" s="47"/>
      <c r="X297" s="47"/>
      <c r="Y297" s="47"/>
      <c r="Z297" s="47"/>
      <c r="AA297" s="47"/>
      <c r="AB297" s="47"/>
      <c r="AC297" s="47"/>
      <c r="AD297" s="47"/>
      <c r="AE297" s="47"/>
      <c r="AF297" s="51"/>
    </row>
    <row r="298" spans="4:32" s="41" customFormat="1" ht="11.25" customHeight="1" x14ac:dyDescent="0.15">
      <c r="E298" s="42"/>
      <c r="F298" s="85" t="s">
        <v>149</v>
      </c>
      <c r="G298" s="48" t="s">
        <v>148</v>
      </c>
      <c r="H298" s="49"/>
      <c r="I298" s="49"/>
      <c r="J298" s="49"/>
      <c r="K298" s="49"/>
      <c r="L298" s="50"/>
      <c r="M298" s="48" t="s">
        <v>147</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66"/>
      <c r="F299" s="88"/>
      <c r="G299" s="81"/>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D300" s="42"/>
      <c r="E300" s="36"/>
      <c r="F300" s="36"/>
      <c r="G300" s="36"/>
    </row>
    <row r="301" spans="4:32" s="41" customFormat="1" ht="11.25" customHeight="1" x14ac:dyDescent="0.15">
      <c r="D301" s="42"/>
      <c r="E301" s="36"/>
      <c r="F301" s="36" t="s">
        <v>146</v>
      </c>
      <c r="G301" s="36"/>
    </row>
    <row r="302" spans="4:32" s="41" customFormat="1" ht="11.25" customHeight="1" x14ac:dyDescent="0.15">
      <c r="D302" s="42"/>
      <c r="E302" s="36"/>
      <c r="F302" s="36" t="s">
        <v>145</v>
      </c>
      <c r="G302" s="36"/>
    </row>
    <row r="303" spans="4:32" s="41" customFormat="1" ht="11.25" customHeight="1" x14ac:dyDescent="0.15">
      <c r="D303" s="42"/>
    </row>
    <row r="304" spans="4:32" s="41" customFormat="1" ht="11.25" customHeight="1" x14ac:dyDescent="0.15"/>
    <row r="305" spans="4:34" s="41" customFormat="1" ht="11.25" customHeight="1" x14ac:dyDescent="0.15"/>
    <row r="306" spans="4:34" ht="11.25" customHeight="1" x14ac:dyDescent="0.15">
      <c r="D306" s="28" t="str">
        <f>$C$7&amp;"11."</f>
        <v>3.1.11.</v>
      </c>
      <c r="E306" s="4" t="s">
        <v>41</v>
      </c>
    </row>
    <row r="307" spans="4:34" ht="11.25" customHeight="1" x14ac:dyDescent="0.15">
      <c r="D307" s="28"/>
      <c r="E307" s="28" t="str">
        <f>D306&amp;"1."</f>
        <v>3.1.11.1.</v>
      </c>
      <c r="F307" s="4" t="str">
        <f>E306&amp;"機能概要"</f>
        <v>コンテンツ更新機能概要</v>
      </c>
    </row>
    <row r="308" spans="4:34" s="41" customFormat="1" ht="11.25" customHeight="1" x14ac:dyDescent="0.15">
      <c r="D308" s="42"/>
      <c r="E308" s="42"/>
      <c r="F308" s="41" t="s">
        <v>316</v>
      </c>
    </row>
    <row r="309" spans="4:34" s="41" customFormat="1" ht="11.25" customHeight="1" x14ac:dyDescent="0.15">
      <c r="D309" s="42"/>
      <c r="E309" s="42"/>
      <c r="F309" s="41" t="s">
        <v>317</v>
      </c>
    </row>
    <row r="310" spans="4:34" s="41" customFormat="1" ht="11.25" customHeight="1" x14ac:dyDescent="0.15">
      <c r="F310" s="36" t="s">
        <v>318</v>
      </c>
    </row>
    <row r="311" spans="4:34" s="41" customFormat="1" ht="11.25" customHeight="1" x14ac:dyDescent="0.15">
      <c r="F311" s="36"/>
    </row>
    <row r="312" spans="4:34" ht="11.25" customHeight="1" x14ac:dyDescent="0.15">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4:34" s="41" customFormat="1" ht="11.25" customHeight="1" x14ac:dyDescent="0.15">
      <c r="E313" s="42" t="str">
        <f>D306&amp;"2."</f>
        <v>3.1.11.2.</v>
      </c>
      <c r="F313" s="41" t="str">
        <f>E306&amp;"方法"</f>
        <v>コンテンツ更新方法</v>
      </c>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row>
    <row r="314" spans="4:34" s="41" customFormat="1" ht="11.25" customHeight="1" x14ac:dyDescent="0.15">
      <c r="F314" s="41" t="s">
        <v>303</v>
      </c>
    </row>
    <row r="315" spans="4:34" s="41" customFormat="1" ht="11.25" customHeight="1" x14ac:dyDescent="0.15">
      <c r="F315" s="52" t="s">
        <v>51</v>
      </c>
      <c r="G315" s="53"/>
      <c r="H315" s="53"/>
      <c r="I315" s="53"/>
      <c r="J315" s="53"/>
      <c r="K315" s="54"/>
      <c r="L315" s="53" t="s">
        <v>48</v>
      </c>
      <c r="M315" s="53"/>
      <c r="N315" s="53"/>
      <c r="O315" s="53"/>
      <c r="P315" s="53"/>
      <c r="Q315" s="53"/>
      <c r="R315" s="54"/>
      <c r="S315" s="53" t="s">
        <v>8</v>
      </c>
      <c r="T315" s="53"/>
      <c r="U315" s="53"/>
      <c r="V315" s="53"/>
      <c r="W315" s="53"/>
      <c r="X315" s="53"/>
      <c r="Y315" s="53"/>
      <c r="Z315" s="53"/>
      <c r="AA315" s="53"/>
      <c r="AB315" s="53"/>
      <c r="AC315" s="53"/>
      <c r="AD315" s="53"/>
      <c r="AE315" s="53"/>
      <c r="AF315" s="53"/>
      <c r="AG315" s="53"/>
      <c r="AH315" s="54"/>
    </row>
    <row r="316" spans="4:34" s="41" customFormat="1" ht="11.25" customHeight="1" x14ac:dyDescent="0.15">
      <c r="F316" s="81" t="s">
        <v>182</v>
      </c>
      <c r="G316" s="93"/>
      <c r="H316" s="93"/>
      <c r="I316" s="102"/>
      <c r="J316" s="102"/>
      <c r="K316" s="103"/>
      <c r="L316" s="67" t="s">
        <v>47</v>
      </c>
      <c r="M316" s="68"/>
      <c r="N316" s="68"/>
      <c r="O316" s="93"/>
      <c r="P316" s="93"/>
      <c r="Q316" s="93"/>
      <c r="R316" s="72"/>
      <c r="S316" s="93" t="s">
        <v>183</v>
      </c>
      <c r="T316" s="102"/>
      <c r="U316" s="102"/>
      <c r="V316" s="102"/>
      <c r="W316" s="102"/>
      <c r="X316" s="102"/>
      <c r="Y316" s="102"/>
      <c r="Z316" s="102"/>
      <c r="AA316" s="102"/>
      <c r="AB316" s="102"/>
      <c r="AC316" s="102"/>
      <c r="AD316" s="102"/>
      <c r="AE316" s="102"/>
      <c r="AF316" s="102"/>
      <c r="AG316" s="102"/>
      <c r="AH316" s="103"/>
    </row>
    <row r="317" spans="4:34" s="41" customFormat="1" ht="11.25" customHeight="1" x14ac:dyDescent="0.15">
      <c r="F317" s="70"/>
      <c r="G317" s="70"/>
      <c r="H317" s="70"/>
      <c r="I317" s="70"/>
      <c r="J317" s="70"/>
      <c r="K317" s="70"/>
      <c r="L317" s="70"/>
      <c r="M317" s="44"/>
      <c r="N317" s="44"/>
      <c r="O317" s="44"/>
      <c r="P317" s="44"/>
      <c r="Q317" s="44"/>
      <c r="R317" s="44"/>
      <c r="S317" s="44"/>
      <c r="T317" s="44"/>
      <c r="U317" s="44"/>
      <c r="V317" s="44"/>
      <c r="W317" s="44"/>
      <c r="X317" s="44"/>
      <c r="Y317" s="44"/>
      <c r="Z317" s="44"/>
      <c r="AA317" s="44"/>
      <c r="AB317" s="44"/>
      <c r="AC317" s="44"/>
      <c r="AD317" s="44"/>
      <c r="AE317" s="44"/>
      <c r="AF317" s="44"/>
      <c r="AG317" s="44"/>
      <c r="AH317" s="44"/>
    </row>
    <row r="318" spans="4:34" ht="11.25" customHeight="1" x14ac:dyDescent="0.15">
      <c r="E318" s="28" t="str">
        <f>D306&amp;"3."</f>
        <v>3.1.11.3.</v>
      </c>
      <c r="F318" s="36" t="s">
        <v>181</v>
      </c>
      <c r="G318" s="36"/>
      <c r="H318" s="36"/>
      <c r="I318" s="36"/>
      <c r="J318" s="36"/>
      <c r="K318" s="36"/>
      <c r="L318" s="36"/>
    </row>
    <row r="319" spans="4:34" s="29" customFormat="1" ht="11.25" customHeight="1" x14ac:dyDescent="0.15">
      <c r="F319" s="77" t="s">
        <v>42</v>
      </c>
      <c r="G319" s="74" t="str">
        <f>E306&amp;"方法詳細"</f>
        <v>コンテンツ更新方法詳細</v>
      </c>
      <c r="H319" s="74"/>
      <c r="I319" s="74"/>
      <c r="J319" s="74"/>
      <c r="K319" s="74"/>
      <c r="L319" s="74"/>
    </row>
    <row r="320" spans="4:34" s="29" customFormat="1" ht="11.25" customHeight="1" x14ac:dyDescent="0.15">
      <c r="F320" s="77"/>
      <c r="G320" s="79" t="s">
        <v>125</v>
      </c>
      <c r="H320" s="74" t="s">
        <v>134</v>
      </c>
      <c r="I320" s="74"/>
      <c r="J320" s="74"/>
      <c r="K320" s="74"/>
      <c r="L320" s="74"/>
    </row>
    <row r="321" spans="4:34" s="29" customFormat="1" ht="11.25" customHeight="1" x14ac:dyDescent="0.15">
      <c r="F321" s="77"/>
      <c r="G321" s="79"/>
      <c r="H321" s="79" t="s">
        <v>55</v>
      </c>
      <c r="I321" s="74" t="s">
        <v>135</v>
      </c>
      <c r="J321" s="74"/>
      <c r="K321" s="74"/>
      <c r="L321" s="74"/>
    </row>
    <row r="322" spans="4:34" s="29" customFormat="1" ht="11.25" customHeight="1" x14ac:dyDescent="0.15">
      <c r="F322" s="77"/>
      <c r="G322" s="79" t="s">
        <v>55</v>
      </c>
      <c r="H322" s="80" t="s">
        <v>133</v>
      </c>
      <c r="I322" s="74"/>
      <c r="J322" s="74"/>
      <c r="K322" s="74"/>
      <c r="L322" s="74"/>
    </row>
    <row r="323" spans="4:34" s="29" customFormat="1" ht="11.25" customHeight="1" x14ac:dyDescent="0.15">
      <c r="F323" s="77"/>
      <c r="G323" s="74"/>
      <c r="H323" s="79" t="s">
        <v>55</v>
      </c>
      <c r="I323" s="74" t="s">
        <v>129</v>
      </c>
      <c r="J323" s="74"/>
      <c r="K323" s="74"/>
      <c r="L323" s="74"/>
    </row>
    <row r="324" spans="4:34" s="29" customFormat="1" ht="11.25" customHeight="1" x14ac:dyDescent="0.15">
      <c r="F324" s="77"/>
      <c r="G324" s="74"/>
      <c r="H324" s="79" t="s">
        <v>130</v>
      </c>
      <c r="I324" s="74" t="s">
        <v>131</v>
      </c>
      <c r="J324" s="74"/>
      <c r="K324" s="74"/>
      <c r="L324" s="74"/>
    </row>
    <row r="325" spans="4:34" s="29" customFormat="1" ht="11.25" customHeight="1" x14ac:dyDescent="0.15">
      <c r="F325" s="74"/>
      <c r="G325" s="79" t="s">
        <v>125</v>
      </c>
      <c r="H325" s="74" t="s">
        <v>132</v>
      </c>
      <c r="I325" s="74"/>
      <c r="J325" s="74"/>
      <c r="K325" s="74"/>
      <c r="L325" s="74"/>
    </row>
    <row r="326" spans="4:34" ht="11.25" customHeight="1" x14ac:dyDescent="0.15">
      <c r="F326" s="36"/>
      <c r="G326" s="36"/>
      <c r="H326" s="82" t="s">
        <v>126</v>
      </c>
      <c r="I326" s="36" t="s">
        <v>128</v>
      </c>
      <c r="J326" s="36"/>
      <c r="K326" s="36"/>
      <c r="L326" s="36"/>
    </row>
    <row r="327" spans="4:34" ht="11.25" customHeight="1" x14ac:dyDescent="0.15">
      <c r="F327" s="36"/>
      <c r="G327" s="83"/>
      <c r="H327" s="73" t="s">
        <v>125</v>
      </c>
      <c r="I327" s="36" t="s">
        <v>127</v>
      </c>
      <c r="J327" s="36"/>
      <c r="K327" s="36"/>
      <c r="L327" s="36"/>
    </row>
    <row r="328" spans="4:34" s="41" customFormat="1" ht="11.25" customHeight="1" x14ac:dyDescent="0.15">
      <c r="F328" s="36"/>
      <c r="G328" s="83"/>
      <c r="H328" s="36"/>
      <c r="I328" s="36"/>
      <c r="J328" s="36"/>
      <c r="K328" s="36"/>
      <c r="L328" s="36"/>
    </row>
    <row r="329" spans="4:34" ht="11.25" customHeight="1" x14ac:dyDescent="0.15">
      <c r="D329" s="28" t="str">
        <f>$C$7&amp;"12."</f>
        <v>3.1.12.</v>
      </c>
      <c r="E329" s="4" t="s">
        <v>50</v>
      </c>
    </row>
    <row r="330" spans="4:34" s="41" customFormat="1" ht="11.25" customHeight="1" x14ac:dyDescent="0.15">
      <c r="D330" s="42"/>
      <c r="E330" s="42" t="str">
        <f>D329&amp;"1."</f>
        <v>3.1.12.1.</v>
      </c>
      <c r="F330" s="41" t="s">
        <v>237</v>
      </c>
    </row>
    <row r="331" spans="4:34" s="41" customFormat="1" ht="11.25" customHeight="1" x14ac:dyDescent="0.15">
      <c r="D331" s="42"/>
      <c r="E331" s="41" t="s">
        <v>239</v>
      </c>
    </row>
    <row r="332" spans="4:34" s="41" customFormat="1" ht="11.25" customHeight="1" x14ac:dyDescent="0.15">
      <c r="D332" s="42"/>
      <c r="E332" s="41" t="s">
        <v>240</v>
      </c>
    </row>
    <row r="333" spans="4:34" s="41" customFormat="1" ht="11.25" customHeight="1" x14ac:dyDescent="0.15">
      <c r="D333" s="42"/>
    </row>
    <row r="334" spans="4:34" s="41" customFormat="1" ht="11.25" customHeight="1" x14ac:dyDescent="0.15">
      <c r="D334" s="42"/>
      <c r="E334" s="42" t="str">
        <f>D329&amp;"2."</f>
        <v>3.1.12.2.</v>
      </c>
      <c r="F334" s="41" t="s">
        <v>238</v>
      </c>
    </row>
    <row r="335" spans="4:34" s="41" customFormat="1" ht="11.25" customHeight="1" x14ac:dyDescent="0.15">
      <c r="D335" s="42"/>
      <c r="E335" s="41" t="s">
        <v>241</v>
      </c>
    </row>
    <row r="336" spans="4:34" ht="11.25" customHeight="1" x14ac:dyDescent="0.15">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row>
    <row r="337" spans="4:34" s="41" customFormat="1" ht="11.25" customHeight="1" x14ac:dyDescent="0.15">
      <c r="D337" s="42" t="str">
        <f>$C$7&amp;"13."</f>
        <v>3.1.13.</v>
      </c>
      <c r="E337" s="41" t="s">
        <v>209</v>
      </c>
    </row>
    <row r="338" spans="4:34" s="41" customFormat="1" ht="11.25" customHeight="1" x14ac:dyDescent="0.15">
      <c r="D338" s="42"/>
      <c r="E338" s="41" t="s">
        <v>210</v>
      </c>
    </row>
    <row r="339" spans="4:34" s="41" customFormat="1" ht="11.25" customHeight="1" x14ac:dyDescent="0.15">
      <c r="E339" s="52" t="s">
        <v>51</v>
      </c>
      <c r="F339" s="53"/>
      <c r="G339" s="53"/>
      <c r="H339" s="53"/>
      <c r="I339" s="53"/>
      <c r="J339" s="53"/>
      <c r="K339" s="54"/>
      <c r="L339" s="53" t="s">
        <v>180</v>
      </c>
      <c r="M339" s="53"/>
      <c r="N339" s="53"/>
      <c r="O339" s="54"/>
      <c r="P339" s="53" t="s">
        <v>8</v>
      </c>
      <c r="Q339" s="53"/>
      <c r="R339" s="53"/>
      <c r="S339" s="53"/>
      <c r="T339" s="53"/>
      <c r="U339" s="53"/>
      <c r="V339" s="53"/>
      <c r="W339" s="53"/>
      <c r="X339" s="53"/>
      <c r="Y339" s="53"/>
      <c r="Z339" s="53"/>
      <c r="AA339" s="53"/>
      <c r="AB339" s="53"/>
      <c r="AC339" s="53"/>
      <c r="AD339" s="53"/>
      <c r="AE339" s="53"/>
      <c r="AF339" s="53"/>
      <c r="AG339" s="53"/>
      <c r="AH339" s="54"/>
    </row>
    <row r="340" spans="4:34" s="41" customFormat="1" ht="11.25" customHeight="1" x14ac:dyDescent="0.15">
      <c r="E340" s="109" t="s">
        <v>234</v>
      </c>
      <c r="F340" s="98"/>
      <c r="G340" s="98"/>
      <c r="H340" s="70"/>
      <c r="I340" s="70"/>
      <c r="J340" s="70"/>
      <c r="K340" s="100"/>
      <c r="L340" s="98" t="s">
        <v>236</v>
      </c>
      <c r="M340" s="70"/>
      <c r="N340" s="70"/>
      <c r="O340" s="100"/>
      <c r="P340" s="98" t="s">
        <v>233</v>
      </c>
      <c r="Q340" s="70"/>
      <c r="R340" s="70"/>
      <c r="S340" s="70"/>
      <c r="T340" s="70"/>
      <c r="U340" s="70"/>
      <c r="V340" s="70"/>
      <c r="W340" s="70"/>
      <c r="X340" s="70"/>
      <c r="Y340" s="70"/>
      <c r="Z340" s="70"/>
      <c r="AA340" s="70"/>
      <c r="AB340" s="70"/>
      <c r="AC340" s="70"/>
      <c r="AD340" s="70"/>
      <c r="AE340" s="70"/>
      <c r="AF340" s="70"/>
      <c r="AG340" s="70"/>
      <c r="AH340" s="94"/>
    </row>
    <row r="341" spans="4:34" s="41" customFormat="1" ht="11.25" customHeight="1" x14ac:dyDescent="0.15">
      <c r="E341" s="109" t="s">
        <v>208</v>
      </c>
      <c r="F341" s="26"/>
      <c r="G341" s="26"/>
      <c r="H341" s="70"/>
      <c r="I341" s="70"/>
      <c r="J341" s="70"/>
      <c r="K341" s="71"/>
      <c r="L341" s="26"/>
      <c r="M341" s="70"/>
      <c r="N341" s="70"/>
      <c r="O341" s="71"/>
      <c r="P341" s="26" t="s">
        <v>235</v>
      </c>
      <c r="Q341" s="70"/>
      <c r="R341" s="70"/>
      <c r="S341" s="70"/>
      <c r="T341" s="70"/>
      <c r="U341" s="70"/>
      <c r="V341" s="70"/>
      <c r="W341" s="70"/>
      <c r="X341" s="70"/>
      <c r="Y341" s="70"/>
      <c r="Z341" s="70"/>
      <c r="AA341" s="70"/>
      <c r="AB341" s="70"/>
      <c r="AC341" s="70"/>
      <c r="AD341" s="70"/>
      <c r="AE341" s="70"/>
      <c r="AF341" s="70"/>
      <c r="AG341" s="70"/>
      <c r="AH341" s="94"/>
    </row>
    <row r="342" spans="4:34" s="41" customFormat="1" ht="11.25" customHeight="1" x14ac:dyDescent="0.15">
      <c r="E342" s="109"/>
      <c r="F342" s="26"/>
      <c r="G342" s="26"/>
      <c r="H342" s="70"/>
      <c r="I342" s="70"/>
      <c r="J342" s="70"/>
      <c r="K342" s="71"/>
      <c r="L342" s="26"/>
      <c r="M342" s="70"/>
      <c r="N342" s="70"/>
      <c r="O342" s="71"/>
      <c r="P342" s="26" t="s">
        <v>308</v>
      </c>
      <c r="Q342" s="70"/>
      <c r="R342" s="70"/>
      <c r="S342" s="70"/>
      <c r="T342" s="70"/>
      <c r="U342" s="70"/>
      <c r="V342" s="70"/>
      <c r="W342" s="70"/>
      <c r="X342" s="70"/>
      <c r="Y342" s="70"/>
      <c r="Z342" s="70"/>
      <c r="AA342" s="70"/>
      <c r="AB342" s="70"/>
      <c r="AC342" s="70"/>
      <c r="AD342" s="70"/>
      <c r="AE342" s="70"/>
      <c r="AF342" s="70"/>
      <c r="AG342" s="70"/>
      <c r="AH342" s="94"/>
    </row>
    <row r="343" spans="4:34" s="41" customFormat="1" ht="11.25" customHeight="1" x14ac:dyDescent="0.15">
      <c r="E343" s="109"/>
      <c r="F343" s="26"/>
      <c r="G343" s="26"/>
      <c r="H343" s="70"/>
      <c r="I343" s="70"/>
      <c r="J343" s="70"/>
      <c r="K343" s="71"/>
      <c r="L343" s="26"/>
      <c r="M343" s="70"/>
      <c r="N343" s="70"/>
      <c r="O343" s="71"/>
      <c r="P343" s="26" t="s">
        <v>309</v>
      </c>
      <c r="Q343" s="70"/>
      <c r="R343" s="70"/>
      <c r="S343" s="70"/>
      <c r="T343" s="70"/>
      <c r="U343" s="70"/>
      <c r="V343" s="70"/>
      <c r="W343" s="70"/>
      <c r="X343" s="70"/>
      <c r="Y343" s="70"/>
      <c r="Z343" s="70"/>
      <c r="AA343" s="70"/>
      <c r="AB343" s="70"/>
      <c r="AC343" s="70"/>
      <c r="AD343" s="70"/>
      <c r="AE343" s="70"/>
      <c r="AF343" s="70"/>
      <c r="AG343" s="70"/>
      <c r="AH343" s="94"/>
    </row>
    <row r="344" spans="4:34" s="41" customFormat="1" ht="11.25" customHeight="1" x14ac:dyDescent="0.15">
      <c r="E344" s="81"/>
      <c r="F344" s="76"/>
      <c r="G344" s="76"/>
      <c r="H344" s="102"/>
      <c r="I344" s="102"/>
      <c r="J344" s="102"/>
      <c r="K344" s="90"/>
      <c r="L344" s="76"/>
      <c r="M344" s="102"/>
      <c r="N344" s="102"/>
      <c r="O344" s="90"/>
      <c r="P344" s="76" t="s">
        <v>310</v>
      </c>
      <c r="Q344" s="102"/>
      <c r="R344" s="102"/>
      <c r="S344" s="102"/>
      <c r="T344" s="102"/>
      <c r="U344" s="102"/>
      <c r="V344" s="102"/>
      <c r="W344" s="102"/>
      <c r="X344" s="102"/>
      <c r="Y344" s="102"/>
      <c r="Z344" s="102"/>
      <c r="AA344" s="102"/>
      <c r="AB344" s="102"/>
      <c r="AC344" s="102"/>
      <c r="AD344" s="102"/>
      <c r="AE344" s="102"/>
      <c r="AF344" s="102"/>
      <c r="AG344" s="102"/>
      <c r="AH344" s="103"/>
    </row>
    <row r="345" spans="4:34" s="41" customFormat="1" ht="11.25" customHeight="1" x14ac:dyDescent="0.15">
      <c r="F345" s="70"/>
      <c r="G345" s="70"/>
      <c r="H345" s="70"/>
      <c r="I345" s="70"/>
      <c r="J345" s="70"/>
      <c r="K345" s="70"/>
      <c r="L345" s="70"/>
      <c r="M345" s="44"/>
      <c r="N345" s="44"/>
      <c r="O345" s="44"/>
      <c r="P345" s="44"/>
      <c r="Q345" s="44"/>
      <c r="R345" s="44"/>
      <c r="S345" s="44"/>
      <c r="T345" s="44"/>
      <c r="U345" s="44"/>
      <c r="V345" s="44"/>
      <c r="W345" s="44"/>
      <c r="X345" s="44"/>
      <c r="Y345" s="44"/>
      <c r="Z345" s="44"/>
      <c r="AA345" s="44"/>
      <c r="AB345" s="44"/>
      <c r="AC345" s="44"/>
      <c r="AD345" s="44"/>
      <c r="AE345" s="44"/>
      <c r="AF345" s="44"/>
      <c r="AG345" s="44"/>
      <c r="AH345" s="44"/>
    </row>
    <row r="346" spans="4:34" ht="14.25" customHeight="1" x14ac:dyDescent="0.15">
      <c r="F346"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s>
  <pageMargins left="0.7" right="0.7" top="0.75" bottom="0.75" header="0.3" footer="0.3"/>
  <pageSetup paperSize="9" fitToHeight="0" orientation="landscape" r:id="rId2"/>
  <rowBreaks count="10" manualBreakCount="10">
    <brk id="43" max="16383" man="1"/>
    <brk id="76" max="16383" man="1"/>
    <brk id="101" max="16383" man="1"/>
    <brk id="125" max="16383" man="1"/>
    <brk id="149" max="16383" man="1"/>
    <brk id="196" max="16383" man="1"/>
    <brk id="231" max="16383" man="1"/>
    <brk id="264" max="16383" man="1"/>
    <brk id="304" max="16383" man="1"/>
    <brk id="328" max="16383" man="1"/>
  </rowBreaks>
  <ignoredErrors>
    <ignoredError sqref="B5" numberStoredAsText="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2022-10-07T07:48:20Z</dcterms:modified>
</cp:coreProperties>
</file>