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CC320B1-6EA8-40E3-846B-1B3474A9C796}"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'7.13.ログ'!$A$1:$AI$241</definedName>
    <definedName name="Z_AC3D26AC_6835_49DE_BCEC_94F40C257790_.wvu.PrintArea" localSheetId="0" hidden="1">'7.13.ログ'!$C$1:$AK$105</definedName>
    <definedName name="Z_B9596DFB_62BC_4685_B6E9_D37718868A8E_.wvu.PrintArea" localSheetId="0" hidden="1">'7.13.ログ'!$C$1:$AK$105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2" l="1"/>
  <c r="G95" i="2"/>
  <c r="G89" i="2"/>
  <c r="G91" i="2"/>
  <c r="G204" i="2" l="1"/>
  <c r="G198" i="2"/>
  <c r="G162" i="2"/>
  <c r="G156" i="2"/>
  <c r="C7" i="2"/>
  <c r="D112" i="2" l="1"/>
  <c r="E136" i="2" s="1"/>
  <c r="F137" i="2" s="1"/>
  <c r="D232" i="2"/>
  <c r="E127" i="2"/>
  <c r="F128" i="2" s="1"/>
  <c r="D228" i="2"/>
  <c r="D148" i="2"/>
  <c r="D10" i="2"/>
  <c r="D79" i="2"/>
  <c r="E80" i="2" s="1"/>
  <c r="P179" i="2" l="1"/>
  <c r="R216" i="2"/>
  <c r="E188" i="2"/>
  <c r="E149" i="2"/>
  <c r="E41" i="2"/>
  <c r="E70" i="2"/>
  <c r="E67" i="2"/>
  <c r="E11" i="2"/>
  <c r="F37" i="2" l="1"/>
  <c r="F35" i="2"/>
  <c r="F34" i="2"/>
  <c r="F33" i="2"/>
  <c r="F32" i="2"/>
  <c r="F31" i="2"/>
</calcChain>
</file>

<file path=xl/sharedStrings.xml><?xml version="1.0" encoding="utf-8"?>
<sst xmlns="http://schemas.openxmlformats.org/spreadsheetml/2006/main" count="348" uniqueCount="269">
  <si>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</si>
  <si>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</si>
  <si>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</si>
  <si>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</si>
  <si>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</si>
  <si>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</si>
  <si>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</si>
  <si>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</si>
  <si>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</si>
  <si>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</si>
  <si>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</si>
  <si>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</si>
  <si>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</si>
  <si>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</si>
  <si>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</si>
  <si>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</si>
  <si>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</si>
  <si>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</si>
  <si>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</si>
  <si>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</si>
  <si>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</si>
  <si>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</si>
  <si>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</si>
  <si>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</si>
  <si>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</si>
  <si>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</si>
  <si>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</si>
  <si>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</si>
  <si>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</si>
  <si>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</si>
  <si>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</si>
  <si>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</si>
  <si>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</si>
  <si>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</si>
  <si>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</si>
  <si>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</si>
  <si>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</si>
  <si>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</si>
  <si>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</si>
  <si>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</si>
  <si>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</si>
  <si>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</si>
  <si>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</si>
  <si>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</si>
  <si>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</si>
  <si>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</si>
  <si>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</si>
  <si>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</si>
  <si>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</si>
  <si>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</si>
  <si>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</si>
  <si>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</si>
  <si>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</si>
  <si>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</si>
  <si>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</si>
  <si>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</si>
  <si>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</si>
  <si>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</si>
  <si>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</si>
  <si>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</si>
  <si>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</si>
  <si>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</si>
  <si>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</si>
  <si>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</si>
  <si>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</si>
  <si>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</si>
  <si>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</si>
  <si>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ファイルサイズ</t>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</si>
  <si>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</si>
  <si>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</si>
  <si>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</si>
  <si>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</si>
  <si>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</si>
  <si>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</si>
  <si>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</si>
  <si>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</si>
  <si>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</si>
  <si>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</si>
  <si>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</si>
  <si>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</si>
  <si>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</si>
  <si>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</si>
  <si>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</si>
  <si>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</si>
  <si>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</si>
  <si>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</si>
  <si>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</si>
  <si>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</si>
  <si>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</si>
  <si>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</si>
  <si>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</si>
  <si>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</si>
  <si>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</si>
  <si>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</si>
  <si>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</si>
  <si>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</si>
  <si>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</si>
  <si>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</si>
  <si>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</si>
  <si>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</si>
  <si>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</si>
  <si>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</si>
  <si>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</si>
  <si>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</si>
  <si>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</si>
  <si>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</si>
  <si>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</si>
  <si>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</si>
  <si>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</si>
  <si>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</si>
  <si>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</si>
  <si>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</si>
  <si>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</si>
  <si>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</si>
  <si>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</si>
  <si>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</si>
  <si>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</si>
  <si>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</si>
  <si>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</si>
  <si>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</si>
  <si>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</si>
  <si>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</si>
  <si>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</si>
  <si>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</si>
  <si>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</si>
  <si>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</si>
  <si>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</si>
  <si>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</si>
  <si>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</si>
  <si>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</si>
  <si>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</si>
  <si>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</si>
  <si>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</si>
  <si>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</si>
  <si>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</si>
  <si>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</si>
  <si>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</si>
  <si>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</si>
  <si>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</si>
  <si>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</si>
  <si>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</si>
  <si>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</si>
  <si>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</si>
  <si>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</si>
  <si>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</si>
  <si>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</si>
  <si>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</si>
  <si>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</si>
  <si>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</si>
  <si>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</si>
  <si>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</si>
  <si>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</si>
  <si>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</si>
  <si>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</si>
  <si>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</si>
  <si>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</si>
  <si>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</si>
  <si>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</si>
  <si>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</si>
  <si>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</si>
  <si>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</si>
  <si>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</si>
  <si>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</si>
  <si>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</si>
  <si>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</si>
  <si>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</si>
  <si>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</si>
  <si>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</si>
  <si>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</si>
  <si>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</si>
  <si>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</si>
  <si>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</si>
  <si>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</si>
  <si>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</si>
  <si>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</si>
  <si>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</si>
  <si>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</si>
  <si>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</si>
  <si>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</si>
  <si>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</si>
  <si>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</si>
  <si>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</si>
  <si>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</si>
  <si>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</si>
  <si>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</si>
  <si>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</si>
  <si>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</si>
  <si>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</si>
  <si>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</si>
  <si>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</si>
  <si>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</si>
  <si>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</si>
  <si>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</si>
  <si>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</si>
  <si>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</si>
  <si>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</si>
  <si>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</si>
  <si>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</si>
  <si>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</si>
  <si>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</si>
  <si>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</si>
  <si>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</si>
  <si>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</si>
  <si>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</si>
  <si>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</si>
  <si>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</si>
  <si>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</si>
  <si>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</si>
  <si>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</si>
  <si>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</si>
  <si>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</si>
  <si>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</si>
  <si>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</si>
  <si>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</si>
  <si>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</si>
  <si>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</si>
  <si>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</si>
  <si>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</si>
  <si>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</si>
  <si>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</si>
  <si>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</si>
  <si>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</si>
  <si>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</si>
  <si>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</si>
  <si>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</si>
  <si>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</si>
  <si>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</si>
  <si>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</si>
  <si>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</si>
  <si>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</si>
  <si>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</si>
  <si>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</si>
  <si>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</si>
  <si>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</si>
  <si>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</si>
  <si>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</si>
  <si>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</si>
  <si>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</si>
  <si>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</si>
  <si>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</si>
  <si>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</si>
  <si>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</si>
  <si>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</si>
  <si>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</si>
  <si>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</si>
  <si>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</si>
  <si>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</si>
  <si>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</si>
  <si>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</si>
  <si>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</si>
  <si>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</si>
  <si>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</si>
  <si>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</si>
  <si>
    <t>なお、プレースホルダに出力される値の説明については、上記解説書を参照。</t>
    <rPh sb="10" eb="12">
      <t>シュツリョク</t>
    </rPh>
    <rPh sb="15" eb="16">
      <t>アタイ</t>
    </rPh>
    <rPh sb="17" eb="19">
      <t>セツメイ</t>
    </rPh>
    <rPh sb="25" eb="27">
      <t>ジョウキ</t>
    </rPh>
    <rPh sb="27" eb="30">
      <t>カイセツショ</t>
    </rPh>
    <rPh sb="31" eb="33">
      <t>サンショウ</t>
    </rPh>
    <phoneticPr fontId="2"/>
  </si>
  <si>
    <t>画面</t>
    <rPh sb="0" eb="2">
      <t>ガメン</t>
    </rPh>
    <phoneticPr fontId="2"/>
  </si>
  <si>
    <t>ジョブ単位</t>
    <rPh sb="3" eb="5">
      <t>タンイ</t>
    </rPh>
    <phoneticPr fontId="2"/>
  </si>
  <si>
    <t>&lt;ジョブID&gt;_app.log</t>
    <phoneticPr fontId="2"/>
  </si>
  <si>
    <t>&lt;ジョブID&gt;_monitor.log</t>
    <phoneticPr fontId="2"/>
  </si>
  <si>
    <t>出力単位</t>
    <rPh sb="0" eb="2">
      <t>シュツリョク</t>
    </rPh>
    <rPh sb="2" eb="4">
      <t>タンイ</t>
    </rPh>
    <phoneticPr fontId="2"/>
  </si>
  <si>
    <t>切替基準</t>
    <rPh sb="0" eb="2">
      <t>キリカエ</t>
    </rPh>
    <rPh sb="2" eb="4">
      <t>キジュン</t>
    </rPh>
    <phoneticPr fontId="2"/>
  </si>
  <si>
    <t>画面のログファイルはコンフィグファイルに記載する。</t>
    <rPh sb="0" eb="2">
      <t>ガメン</t>
    </rPh>
    <rPh sb="20" eb="22">
      <t>キサイ</t>
    </rPh>
    <phoneticPr fontId="2"/>
  </si>
  <si>
    <t>バッチのログファイルは、起動時の引数で指定する。</t>
    <rPh sb="12" eb="15">
      <t>キドウジ</t>
    </rPh>
    <rPh sb="16" eb="18">
      <t>ヒキスウ</t>
    </rPh>
    <rPh sb="19" eb="21">
      <t>シテイ</t>
    </rPh>
    <phoneticPr fontId="2"/>
  </si>
  <si>
    <t>なお、引数の指定はNablarchが提供するバッチ開発補助ツールが生成するシェルスクリプトによって自動的に行われる。</t>
    <rPh sb="3" eb="5">
      <t>ヒキスウ</t>
    </rPh>
    <rPh sb="6" eb="8">
      <t>シテイ</t>
    </rPh>
    <rPh sb="18" eb="20">
      <t>テイキョウ</t>
    </rPh>
    <rPh sb="25" eb="27">
      <t>カイハツ</t>
    </rPh>
    <rPh sb="27" eb="29">
      <t>ホジョ</t>
    </rPh>
    <rPh sb="33" eb="35">
      <t>セイセイ</t>
    </rPh>
    <rPh sb="49" eb="52">
      <t>ジドウテキ</t>
    </rPh>
    <rPh sb="53" eb="54">
      <t>オコナ</t>
    </rPh>
    <phoneticPr fontId="2"/>
  </si>
  <si>
    <t>シェルスクリプトのログ</t>
    <phoneticPr fontId="2"/>
  </si>
  <si>
    <t>バッチの起動に使用するシェルスクリプトは、Nablarchが提供するバッチ開発補助ツールが生成したものを使用する。</t>
    <rPh sb="4" eb="6">
      <t>キドウ</t>
    </rPh>
    <rPh sb="7" eb="9">
      <t>シヨウ</t>
    </rPh>
    <rPh sb="30" eb="32">
      <t>テイキョウ</t>
    </rPh>
    <rPh sb="37" eb="41">
      <t>カイハツホジョ</t>
    </rPh>
    <rPh sb="45" eb="47">
      <t>セイセイ</t>
    </rPh>
    <rPh sb="52" eb="54">
      <t>シヨウ</t>
    </rPh>
    <phoneticPr fontId="2"/>
  </si>
  <si>
    <t>シェルスクリプトによるログ出力は、このツールが提供する共通機能によって制御される。</t>
    <rPh sb="13" eb="15">
      <t>シュツリョク</t>
    </rPh>
    <rPh sb="23" eb="25">
      <t>テイキョウ</t>
    </rPh>
    <rPh sb="27" eb="29">
      <t>キョウツウ</t>
    </rPh>
    <rPh sb="29" eb="31">
      <t>キノウ</t>
    </rPh>
    <rPh sb="35" eb="37">
      <t>セイギョ</t>
    </rPh>
    <phoneticPr fontId="2"/>
  </si>
  <si>
    <t>${JOB_SHELL_DIR}/auto_sh/JOBLOG/&lt;ジョブID&gt;_&lt;実行日時(yyyyMMddHHmmSS)&gt;.log</t>
    <rPh sb="41" eb="45">
      <t>ジッコウニチジ</t>
    </rPh>
    <phoneticPr fontId="2"/>
  </si>
  <si>
    <t>シェルスクリプトのログは、プロセス単位に以下のパスに出力される。</t>
    <rPh sb="17" eb="19">
      <t>タンイ</t>
    </rPh>
    <rPh sb="20" eb="22">
      <t>イカ</t>
    </rPh>
    <rPh sb="26" eb="28">
      <t>シュツリョク</t>
    </rPh>
    <phoneticPr fontId="2"/>
  </si>
  <si>
    <t>※JOB_SHELL_DIRには、バッチ開発補助ツールの中の「シェル共通設定.xlsx」で設定したパスが使用される。</t>
    <rPh sb="20" eb="24">
      <t>カイハツホジョ</t>
    </rPh>
    <rPh sb="28" eb="29">
      <t>ナカ</t>
    </rPh>
    <rPh sb="34" eb="36">
      <t>キョウツウ</t>
    </rPh>
    <rPh sb="36" eb="38">
      <t>セッテイ</t>
    </rPh>
    <rPh sb="45" eb="47">
      <t>セッテイ</t>
    </rPh>
    <rPh sb="52" eb="54">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</si>
</sst>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 xfId="0" applyFont="1" applyBorder="1" applyAlignment="1">
      <alignment horizontal="left" vertical="top"/>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8" fillId="0" borderId="3" xfId="4" applyFont="1" applyBorder="1" applyAlignment="1">
      <alignment horizontal="left" vertical="top" wrapText="1"/>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40"/>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140</v>
      </c>
      <c r="B1" s="2"/>
      <c r="C1" s="2"/>
      <c r="D1" s="3"/>
      <c r="E1" s="61"/>
      <c r="F1" s="62"/>
      <c r="G1" s="62"/>
      <c r="H1" s="62"/>
      <c r="I1" s="62"/>
      <c r="J1" s="62"/>
      <c r="K1" s="62"/>
      <c r="L1" s="62"/>
      <c r="M1" s="62"/>
      <c r="N1" s="62"/>
      <c r="O1" s="63"/>
      <c r="P1" s="1" t="s">
        <v>0</v>
      </c>
      <c r="Q1" s="2"/>
      <c r="R1" s="64" t="s">
        <v>158</v>
      </c>
      <c r="S1" s="65"/>
      <c r="T1" s="65"/>
      <c r="U1" s="65"/>
      <c r="V1" s="65"/>
      <c r="W1" s="65"/>
      <c r="X1" s="66"/>
      <c r="Y1" s="1" t="s">
        <v>1</v>
      </c>
      <c r="Z1" s="3"/>
      <c r="AA1" s="67"/>
      <c r="AB1" s="68"/>
      <c r="AC1" s="68"/>
      <c r="AD1" s="68"/>
      <c r="AE1" s="69"/>
      <c r="AF1" s="70"/>
      <c r="AG1" s="71"/>
      <c r="AH1" s="71"/>
      <c r="AI1" s="72"/>
    </row>
    <row r="2" spans="1:35" ht="14.25" customHeight="1" x14ac:dyDescent="0.15">
      <c r="A2" s="5" t="s">
        <v>2</v>
      </c>
      <c r="B2" s="6"/>
      <c r="C2" s="6"/>
      <c r="D2" s="7"/>
      <c r="E2" s="73"/>
      <c r="F2" s="74"/>
      <c r="G2" s="74"/>
      <c r="H2" s="74"/>
      <c r="I2" s="74"/>
      <c r="J2" s="74"/>
      <c r="K2" s="74"/>
      <c r="L2" s="74"/>
      <c r="M2" s="74"/>
      <c r="N2" s="74"/>
      <c r="O2" s="75"/>
      <c r="P2" s="8" t="s">
        <v>141</v>
      </c>
      <c r="Q2" s="9"/>
      <c r="R2" s="76" t="s">
        <v>159</v>
      </c>
      <c r="S2" s="77"/>
      <c r="T2" s="77"/>
      <c r="U2" s="77"/>
      <c r="V2" s="77"/>
      <c r="W2" s="77"/>
      <c r="X2" s="78"/>
      <c r="Y2" s="1" t="s">
        <v>3</v>
      </c>
      <c r="Z2" s="3"/>
      <c r="AA2" s="67"/>
      <c r="AB2" s="68"/>
      <c r="AC2" s="68"/>
      <c r="AD2" s="68"/>
      <c r="AE2" s="69"/>
      <c r="AF2" s="70"/>
      <c r="AG2" s="71"/>
      <c r="AH2" s="71"/>
      <c r="AI2" s="72"/>
    </row>
    <row r="3" spans="1:35" ht="14.25" customHeight="1" x14ac:dyDescent="0.15">
      <c r="A3" s="1" t="s">
        <v>4</v>
      </c>
      <c r="B3" s="10"/>
      <c r="C3" s="11"/>
      <c r="D3" s="3"/>
      <c r="E3" s="82"/>
      <c r="F3" s="82"/>
      <c r="G3" s="82"/>
      <c r="H3" s="82"/>
      <c r="I3" s="82"/>
      <c r="J3" s="82"/>
      <c r="K3" s="82"/>
      <c r="L3" s="82"/>
      <c r="M3" s="82"/>
      <c r="N3" s="82"/>
      <c r="O3" s="82"/>
      <c r="P3" s="12"/>
      <c r="Q3" s="13"/>
      <c r="R3" s="79"/>
      <c r="S3" s="80"/>
      <c r="T3" s="80"/>
      <c r="U3" s="80"/>
      <c r="V3" s="80"/>
      <c r="W3" s="80"/>
      <c r="X3" s="81"/>
      <c r="Y3" s="12" t="s">
        <v>5</v>
      </c>
      <c r="Z3" s="14"/>
      <c r="AA3" s="67"/>
      <c r="AB3" s="68"/>
      <c r="AC3" s="68"/>
      <c r="AD3" s="68"/>
      <c r="AE3" s="69"/>
      <c r="AF3" s="70"/>
      <c r="AG3" s="71"/>
      <c r="AH3" s="71"/>
      <c r="AI3" s="72"/>
    </row>
    <row r="4" spans="1:35" ht="11.25" customHeight="1" x14ac:dyDescent="0.15"/>
    <row r="5" spans="1:35" s="45" customFormat="1" ht="11.25" customHeight="1" x14ac:dyDescent="0.15">
      <c r="B5" s="46" t="s">
        <v>155</v>
      </c>
      <c r="C5" s="45" t="s">
        <v>156</v>
      </c>
    </row>
    <row r="6" spans="1:35" s="45" customFormat="1" ht="11.25" customHeight="1" x14ac:dyDescent="0.15"/>
    <row r="7" spans="1:35" s="45" customFormat="1" ht="11.25" customHeight="1" x14ac:dyDescent="0.15">
      <c r="C7" s="46" t="str">
        <f>$B$5&amp;"13."</f>
        <v>7.13.</v>
      </c>
      <c r="D7" s="45" t="s">
        <v>157</v>
      </c>
    </row>
    <row r="8" spans="1:35" s="45" customFormat="1" ht="11.25" customHeight="1" x14ac:dyDescent="0.15">
      <c r="C8" s="46"/>
      <c r="D8" s="45" t="s">
        <v>197</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172</v>
      </c>
      <c r="J13" s="55"/>
      <c r="K13" s="55"/>
      <c r="L13" s="56"/>
      <c r="M13" s="55" t="s">
        <v>191</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173</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184</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185</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186</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187</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212</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213</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214</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188</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189</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190</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194</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195</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196</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196</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196</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196</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174</v>
      </c>
      <c r="J35" s="24"/>
      <c r="K35" s="24"/>
      <c r="L35" s="24"/>
      <c r="M35" s="24"/>
      <c r="N35" s="24"/>
      <c r="O35" s="24"/>
      <c r="P35" s="25"/>
      <c r="Q35" s="24" t="s">
        <v>192</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175</v>
      </c>
      <c r="J36" s="41"/>
      <c r="K36" s="41"/>
      <c r="L36" s="41"/>
      <c r="M36" s="41"/>
      <c r="N36" s="41"/>
      <c r="O36" s="41"/>
      <c r="P36" s="42"/>
      <c r="Q36" s="41" t="s">
        <v>193</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174</v>
      </c>
      <c r="J37" s="24"/>
      <c r="K37" s="24"/>
      <c r="L37" s="24"/>
      <c r="M37" s="24"/>
      <c r="N37" s="24"/>
      <c r="O37" s="24"/>
      <c r="P37" s="25"/>
      <c r="Q37" s="24" t="s">
        <v>192</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175</v>
      </c>
      <c r="J38" s="41"/>
      <c r="K38" s="41"/>
      <c r="L38" s="41"/>
      <c r="M38" s="41"/>
      <c r="N38" s="41"/>
      <c r="O38" s="41"/>
      <c r="P38" s="42"/>
      <c r="Q38" s="41" t="s">
        <v>193</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204</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177</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176</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179</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178</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180</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205</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181</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182</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183</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211</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215</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169</v>
      </c>
      <c r="G70" s="30"/>
    </row>
    <row r="71" spans="1:45" s="16" customFormat="1" ht="11.25" customHeight="1" x14ac:dyDescent="0.15">
      <c r="A71" s="45"/>
      <c r="B71" s="45"/>
      <c r="E71" s="30"/>
      <c r="F71" s="19" t="s">
        <v>112</v>
      </c>
      <c r="I71" s="19"/>
      <c r="J71" s="19"/>
      <c r="K71" s="19"/>
      <c r="L71" s="19"/>
      <c r="M71" s="19"/>
      <c r="N71" s="19"/>
      <c r="O71" s="19"/>
      <c r="P71" s="19"/>
      <c r="AF71" s="45"/>
      <c r="AG71" s="45"/>
    </row>
    <row r="72" spans="1:45" s="16" customFormat="1" ht="11.25" customHeight="1" x14ac:dyDescent="0.15">
      <c r="A72" s="45"/>
      <c r="B72" s="45"/>
      <c r="E72" s="30"/>
      <c r="F72" s="19" t="s">
        <v>170</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113</v>
      </c>
      <c r="G74" s="28"/>
      <c r="H74" s="28"/>
      <c r="I74" s="28"/>
      <c r="J74" s="28"/>
      <c r="K74" s="27" t="s">
        <v>150</v>
      </c>
      <c r="L74" s="28"/>
      <c r="M74" s="28"/>
      <c r="N74" s="27" t="s">
        <v>77</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114</v>
      </c>
      <c r="G75" s="24"/>
      <c r="H75" s="24"/>
      <c r="I75" s="24"/>
      <c r="J75" s="24"/>
      <c r="K75" s="23" t="s">
        <v>151</v>
      </c>
      <c r="L75" s="24"/>
      <c r="M75" s="24"/>
      <c r="N75" s="23" t="s">
        <v>198</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168</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251</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142</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149</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252</v>
      </c>
      <c r="AF87" s="45"/>
      <c r="AG87" s="45"/>
    </row>
    <row r="88" spans="1:35" s="16" customFormat="1" ht="11.25" customHeight="1" x14ac:dyDescent="0.15">
      <c r="A88" s="45"/>
      <c r="B88" s="45"/>
      <c r="D88" s="15"/>
      <c r="E88" s="15"/>
      <c r="G88" s="27" t="s">
        <v>57</v>
      </c>
      <c r="H88" s="28"/>
      <c r="I88" s="28"/>
      <c r="J88" s="28"/>
      <c r="K88" s="29"/>
      <c r="L88" s="28" t="s">
        <v>61</v>
      </c>
      <c r="M88" s="28"/>
      <c r="N88" s="28"/>
      <c r="O88" s="28"/>
      <c r="P88" s="27" t="s">
        <v>62</v>
      </c>
      <c r="Q88" s="28"/>
      <c r="R88" s="28"/>
      <c r="S88" s="28"/>
      <c r="T88" s="28"/>
      <c r="U88" s="29"/>
      <c r="V88" s="27" t="s">
        <v>65</v>
      </c>
      <c r="W88" s="28"/>
      <c r="X88" s="28"/>
      <c r="Y88" s="28"/>
      <c r="Z88" s="29"/>
      <c r="AA88" s="27" t="s">
        <v>259</v>
      </c>
      <c r="AB88" s="28"/>
      <c r="AC88" s="28"/>
      <c r="AD88" s="28"/>
      <c r="AE88" s="28"/>
      <c r="AF88" s="27" t="s">
        <v>258</v>
      </c>
      <c r="AG88" s="28"/>
      <c r="AH88" s="28"/>
      <c r="AI88" s="29"/>
    </row>
    <row r="89" spans="1:35" s="16" customFormat="1" ht="11.25" customHeight="1" x14ac:dyDescent="0.15">
      <c r="A89" s="45"/>
      <c r="B89" s="45"/>
      <c r="D89" s="15"/>
      <c r="E89" s="15"/>
      <c r="G89" s="23" t="str">
        <f>$G$84</f>
        <v>障害通知ログファイル</v>
      </c>
      <c r="H89" s="24"/>
      <c r="I89" s="24"/>
      <c r="J89" s="24"/>
      <c r="K89" s="24"/>
      <c r="L89" s="23" t="s">
        <v>254</v>
      </c>
      <c r="M89" s="24"/>
      <c r="N89" s="24"/>
      <c r="O89" s="24"/>
      <c r="P89" s="23" t="s">
        <v>63</v>
      </c>
      <c r="Q89" s="24"/>
      <c r="R89" s="24"/>
      <c r="S89" s="24"/>
      <c r="T89" s="24"/>
      <c r="U89" s="44"/>
      <c r="V89" s="23" t="s">
        <v>66</v>
      </c>
      <c r="W89" s="24"/>
      <c r="X89" s="24"/>
      <c r="Y89" s="24"/>
      <c r="Z89" s="25"/>
      <c r="AA89" s="23" t="s">
        <v>67</v>
      </c>
      <c r="AB89" s="24"/>
      <c r="AC89" s="24"/>
      <c r="AD89" s="24"/>
      <c r="AE89" s="24"/>
      <c r="AF89" s="23" t="s">
        <v>68</v>
      </c>
      <c r="AG89" s="24"/>
      <c r="AH89" s="24"/>
      <c r="AI89" s="25"/>
    </row>
    <row r="90" spans="1:35" s="45" customFormat="1" ht="11.25" customHeight="1" x14ac:dyDescent="0.15">
      <c r="D90" s="15"/>
      <c r="E90" s="15"/>
      <c r="G90" s="23" t="str">
        <f>$G$84</f>
        <v>障害通知ログファイル</v>
      </c>
      <c r="H90" s="24"/>
      <c r="I90" s="24"/>
      <c r="J90" s="24"/>
      <c r="K90" s="24"/>
      <c r="L90" s="23" t="s">
        <v>206</v>
      </c>
      <c r="M90" s="24"/>
      <c r="N90" s="24"/>
      <c r="O90" s="24"/>
      <c r="P90" s="23" t="s">
        <v>257</v>
      </c>
      <c r="Q90" s="24"/>
      <c r="R90" s="24"/>
      <c r="S90" s="24"/>
      <c r="T90" s="24"/>
      <c r="U90" s="44"/>
      <c r="V90" s="23" t="s">
        <v>66</v>
      </c>
      <c r="W90" s="24"/>
      <c r="X90" s="24"/>
      <c r="Y90" s="24"/>
      <c r="Z90" s="25"/>
      <c r="AA90" s="23" t="s">
        <v>67</v>
      </c>
      <c r="AB90" s="24"/>
      <c r="AC90" s="24"/>
      <c r="AD90" s="24"/>
      <c r="AE90" s="24"/>
      <c r="AF90" s="23" t="s">
        <v>255</v>
      </c>
      <c r="AG90" s="24"/>
      <c r="AH90" s="24"/>
      <c r="AI90" s="25"/>
    </row>
    <row r="91" spans="1:35" s="16" customFormat="1" ht="11.25" customHeight="1" x14ac:dyDescent="0.15">
      <c r="A91" s="45"/>
      <c r="B91" s="45"/>
      <c r="D91" s="15"/>
      <c r="E91" s="15"/>
      <c r="G91" s="23" t="str">
        <f>$G$85</f>
        <v>アプリケーションログ</v>
      </c>
      <c r="H91" s="24"/>
      <c r="I91" s="24"/>
      <c r="J91" s="24"/>
      <c r="K91" s="24"/>
      <c r="L91" s="23" t="s">
        <v>254</v>
      </c>
      <c r="M91" s="24"/>
      <c r="N91" s="24"/>
      <c r="O91" s="24"/>
      <c r="P91" s="23" t="s">
        <v>64</v>
      </c>
      <c r="Q91" s="24"/>
      <c r="R91" s="24"/>
      <c r="S91" s="24"/>
      <c r="T91" s="24"/>
      <c r="U91" s="20"/>
      <c r="V91" s="23" t="s">
        <v>39</v>
      </c>
      <c r="W91" s="24"/>
      <c r="X91" s="24"/>
      <c r="Y91" s="24"/>
      <c r="Z91" s="25"/>
      <c r="AA91" s="23" t="s">
        <v>67</v>
      </c>
      <c r="AB91" s="24"/>
      <c r="AC91" s="24"/>
      <c r="AD91" s="24"/>
      <c r="AE91" s="24"/>
      <c r="AF91" s="23" t="s">
        <v>69</v>
      </c>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20"/>
      <c r="V92" s="18" t="s">
        <v>70</v>
      </c>
      <c r="W92" s="19"/>
      <c r="X92" s="19"/>
      <c r="Y92" s="19"/>
      <c r="Z92" s="20"/>
      <c r="AA92" s="18"/>
      <c r="AB92" s="19"/>
      <c r="AC92" s="19"/>
      <c r="AD92" s="19"/>
      <c r="AE92" s="19"/>
      <c r="AF92" s="18"/>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20"/>
      <c r="V93" s="18" t="s">
        <v>71</v>
      </c>
      <c r="W93" s="19"/>
      <c r="X93" s="19"/>
      <c r="Y93" s="19"/>
      <c r="Z93" s="20"/>
      <c r="AA93" s="18"/>
      <c r="AB93" s="19"/>
      <c r="AC93" s="19"/>
      <c r="AD93" s="19"/>
      <c r="AE93" s="19"/>
      <c r="AF93" s="18"/>
      <c r="AG93" s="19"/>
      <c r="AH93" s="19"/>
      <c r="AI93" s="20"/>
    </row>
    <row r="94" spans="1:35" s="45" customFormat="1" ht="11.25" customHeight="1" x14ac:dyDescent="0.15">
      <c r="D94" s="15"/>
      <c r="E94" s="15"/>
      <c r="G94" s="40"/>
      <c r="H94" s="41"/>
      <c r="I94" s="41"/>
      <c r="J94" s="41"/>
      <c r="K94" s="41"/>
      <c r="L94" s="40"/>
      <c r="M94" s="41"/>
      <c r="N94" s="41"/>
      <c r="O94" s="41"/>
      <c r="P94" s="40"/>
      <c r="Q94" s="41"/>
      <c r="R94" s="41"/>
      <c r="S94" s="41"/>
      <c r="T94" s="41"/>
      <c r="U94" s="42"/>
      <c r="V94" s="40" t="s">
        <v>207</v>
      </c>
      <c r="W94" s="41"/>
      <c r="X94" s="41"/>
      <c r="Y94" s="41"/>
      <c r="Z94" s="42"/>
      <c r="AA94" s="40"/>
      <c r="AB94" s="41"/>
      <c r="AC94" s="41"/>
      <c r="AD94" s="41"/>
      <c r="AE94" s="41"/>
      <c r="AF94" s="40"/>
      <c r="AG94" s="41"/>
      <c r="AH94" s="41"/>
      <c r="AI94" s="42"/>
    </row>
    <row r="95" spans="1:35" s="45" customFormat="1" ht="11.25" customHeight="1" x14ac:dyDescent="0.15">
      <c r="D95" s="15"/>
      <c r="E95" s="15"/>
      <c r="G95" s="23" t="str">
        <f>$G$85</f>
        <v>アプリケーションログ</v>
      </c>
      <c r="H95" s="24"/>
      <c r="I95" s="24"/>
      <c r="J95" s="24"/>
      <c r="K95" s="24"/>
      <c r="L95" s="23" t="s">
        <v>206</v>
      </c>
      <c r="M95" s="24"/>
      <c r="N95" s="24"/>
      <c r="O95" s="24"/>
      <c r="P95" s="23" t="s">
        <v>256</v>
      </c>
      <c r="Q95" s="24"/>
      <c r="R95" s="24"/>
      <c r="S95" s="24"/>
      <c r="T95" s="24"/>
      <c r="U95" s="20"/>
      <c r="V95" s="23" t="s">
        <v>39</v>
      </c>
      <c r="W95" s="24"/>
      <c r="X95" s="24"/>
      <c r="Y95" s="24"/>
      <c r="Z95" s="25"/>
      <c r="AA95" s="23" t="s">
        <v>67</v>
      </c>
      <c r="AB95" s="24"/>
      <c r="AC95" s="24"/>
      <c r="AD95" s="24"/>
      <c r="AE95" s="25"/>
      <c r="AF95" s="23" t="s">
        <v>255</v>
      </c>
      <c r="AG95" s="24"/>
      <c r="AH95" s="24"/>
      <c r="AI95" s="25"/>
    </row>
    <row r="96" spans="1:35" s="45" customFormat="1" ht="11.25" customHeight="1" x14ac:dyDescent="0.15">
      <c r="D96" s="15"/>
      <c r="E96" s="15"/>
      <c r="G96" s="18"/>
      <c r="H96" s="19"/>
      <c r="I96" s="19"/>
      <c r="J96" s="19"/>
      <c r="K96" s="19"/>
      <c r="L96" s="18"/>
      <c r="M96" s="19"/>
      <c r="N96" s="19"/>
      <c r="O96" s="19"/>
      <c r="P96" s="18"/>
      <c r="Q96" s="19"/>
      <c r="R96" s="19"/>
      <c r="S96" s="19"/>
      <c r="T96" s="19"/>
      <c r="U96" s="20"/>
      <c r="V96" s="18" t="s">
        <v>70</v>
      </c>
      <c r="W96" s="19"/>
      <c r="X96" s="19"/>
      <c r="Y96" s="19"/>
      <c r="Z96" s="20"/>
      <c r="AA96" s="18"/>
      <c r="AB96" s="19"/>
      <c r="AC96" s="19"/>
      <c r="AD96" s="19"/>
      <c r="AE96" s="20"/>
      <c r="AF96" s="18"/>
      <c r="AG96" s="19"/>
      <c r="AH96" s="19"/>
      <c r="AI96" s="20"/>
    </row>
    <row r="97" spans="1:35" s="45" customFormat="1" ht="11.25" customHeight="1" x14ac:dyDescent="0.15">
      <c r="D97" s="15"/>
      <c r="E97" s="15"/>
      <c r="G97" s="18"/>
      <c r="H97" s="19"/>
      <c r="I97" s="19"/>
      <c r="J97" s="19"/>
      <c r="K97" s="19"/>
      <c r="L97" s="18"/>
      <c r="M97" s="19"/>
      <c r="N97" s="19"/>
      <c r="O97" s="19"/>
      <c r="P97" s="18"/>
      <c r="Q97" s="19"/>
      <c r="R97" s="19"/>
      <c r="S97" s="19"/>
      <c r="T97" s="19"/>
      <c r="U97" s="20"/>
      <c r="V97" s="18" t="s">
        <v>71</v>
      </c>
      <c r="W97" s="19"/>
      <c r="X97" s="19"/>
      <c r="Y97" s="19"/>
      <c r="Z97" s="20"/>
      <c r="AA97" s="18"/>
      <c r="AB97" s="19"/>
      <c r="AC97" s="19"/>
      <c r="AD97" s="19"/>
      <c r="AE97" s="20"/>
      <c r="AF97" s="18"/>
      <c r="AG97" s="19"/>
      <c r="AH97" s="19"/>
      <c r="AI97" s="20"/>
    </row>
    <row r="98" spans="1:35" s="45" customFormat="1" ht="11.25" customHeight="1" x14ac:dyDescent="0.15">
      <c r="D98" s="15"/>
      <c r="E98" s="15"/>
      <c r="G98" s="40"/>
      <c r="H98" s="41"/>
      <c r="I98" s="41"/>
      <c r="J98" s="41"/>
      <c r="K98" s="41"/>
      <c r="L98" s="40"/>
      <c r="M98" s="41"/>
      <c r="N98" s="41"/>
      <c r="O98" s="41"/>
      <c r="P98" s="40"/>
      <c r="Q98" s="41"/>
      <c r="R98" s="41"/>
      <c r="S98" s="41"/>
      <c r="T98" s="41"/>
      <c r="U98" s="42"/>
      <c r="V98" s="40" t="s">
        <v>207</v>
      </c>
      <c r="W98" s="41"/>
      <c r="X98" s="41"/>
      <c r="Y98" s="41"/>
      <c r="Z98" s="42"/>
      <c r="AA98" s="40"/>
      <c r="AB98" s="41"/>
      <c r="AC98" s="41"/>
      <c r="AD98" s="41"/>
      <c r="AE98" s="42"/>
      <c r="AF98" s="40"/>
      <c r="AG98" s="41"/>
      <c r="AH98" s="41"/>
      <c r="AI98" s="42"/>
    </row>
    <row r="99" spans="1:35" s="16" customFormat="1" ht="11.25" customHeight="1" x14ac:dyDescent="0.15">
      <c r="A99" s="45"/>
      <c r="B99" s="45"/>
      <c r="D99" s="15"/>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row>
    <row r="100" spans="1:35" s="16" customFormat="1" ht="11.25" customHeight="1" x14ac:dyDescent="0.15">
      <c r="A100" s="45"/>
      <c r="B100" s="45"/>
      <c r="F100" s="17" t="s">
        <v>56</v>
      </c>
      <c r="G100" s="36" t="s">
        <v>171</v>
      </c>
      <c r="AF100" s="45"/>
      <c r="AG100" s="45"/>
    </row>
    <row r="101" spans="1:35" s="45" customFormat="1" ht="11.25" customHeight="1" x14ac:dyDescent="0.15">
      <c r="F101" s="46"/>
      <c r="G101" s="36" t="s">
        <v>260</v>
      </c>
    </row>
    <row r="102" spans="1:35" s="45" customFormat="1" ht="11.25" customHeight="1" x14ac:dyDescent="0.15">
      <c r="F102" s="46"/>
      <c r="G102" s="36"/>
    </row>
    <row r="103" spans="1:35" s="45" customFormat="1" ht="11.25" customHeight="1" x14ac:dyDescent="0.15">
      <c r="F103" s="46"/>
      <c r="G103" s="36" t="s">
        <v>261</v>
      </c>
    </row>
    <row r="104" spans="1:35" s="45" customFormat="1" ht="11.25" customHeight="1" x14ac:dyDescent="0.15">
      <c r="F104" s="46"/>
      <c r="G104" s="36" t="s">
        <v>262</v>
      </c>
    </row>
    <row r="105" spans="1:35" s="16" customFormat="1" ht="11.25" customHeight="1" x14ac:dyDescent="0.15">
      <c r="A105" s="45"/>
      <c r="B105" s="45"/>
      <c r="AF105" s="45"/>
      <c r="AG105" s="45"/>
    </row>
    <row r="106" spans="1:35" s="45" customFormat="1" ht="11.25" customHeight="1" x14ac:dyDescent="0.15">
      <c r="F106" s="46" t="s">
        <v>162</v>
      </c>
      <c r="G106" s="45" t="s">
        <v>166</v>
      </c>
    </row>
    <row r="107" spans="1:35" s="45" customFormat="1" ht="11.25" customHeight="1" x14ac:dyDescent="0.15">
      <c r="G107" s="45" t="s">
        <v>167</v>
      </c>
    </row>
    <row r="108" spans="1:35" s="45" customFormat="1" ht="11.25" customHeight="1" x14ac:dyDescent="0.15">
      <c r="G108" s="45" t="s">
        <v>163</v>
      </c>
    </row>
    <row r="109" spans="1:35" s="45" customFormat="1" ht="11.25" customHeight="1" x14ac:dyDescent="0.15">
      <c r="D109" s="15"/>
      <c r="E109" s="15"/>
      <c r="G109" s="45" t="s">
        <v>164</v>
      </c>
    </row>
    <row r="110" spans="1:35" s="45" customFormat="1" ht="11.25" customHeight="1" x14ac:dyDescent="0.15">
      <c r="D110" s="15"/>
      <c r="E110" s="15"/>
      <c r="G110" s="45" t="s">
        <v>165</v>
      </c>
    </row>
    <row r="111" spans="1:35" s="45" customFormat="1" ht="11.25" customHeight="1" x14ac:dyDescent="0.15">
      <c r="D111" s="15"/>
      <c r="E111" s="15"/>
    </row>
    <row r="112" spans="1:35" s="16" customFormat="1" ht="11.25" customHeight="1" x14ac:dyDescent="0.15">
      <c r="A112" s="45"/>
      <c r="B112" s="45"/>
      <c r="D112" s="46" t="str">
        <f>$C$7&amp;"3."</f>
        <v>7.13.3.</v>
      </c>
      <c r="E112" s="31" t="s">
        <v>217</v>
      </c>
      <c r="AF112" s="45"/>
      <c r="AG112" s="45"/>
    </row>
    <row r="113" spans="4:32" s="45" customFormat="1" ht="11.25" customHeight="1" x14ac:dyDescent="0.15">
      <c r="D113" s="46"/>
      <c r="E113" s="31" t="s">
        <v>242</v>
      </c>
    </row>
    <row r="114" spans="4:32" s="45" customFormat="1" ht="11.25" customHeight="1" x14ac:dyDescent="0.15">
      <c r="D114" s="46"/>
      <c r="E114" s="31" t="s">
        <v>219</v>
      </c>
    </row>
    <row r="115" spans="4:32" s="45" customFormat="1" ht="11.25" customHeight="1" x14ac:dyDescent="0.15">
      <c r="D115" s="46"/>
      <c r="E115" s="31"/>
    </row>
    <row r="116" spans="4:32" s="45" customFormat="1" ht="11.25" customHeight="1" x14ac:dyDescent="0.15">
      <c r="D116" s="46"/>
      <c r="E116" s="27" t="s">
        <v>10</v>
      </c>
      <c r="F116" s="28"/>
      <c r="G116" s="28"/>
      <c r="H116" s="28"/>
      <c r="I116" s="29"/>
      <c r="J116" s="28" t="s">
        <v>220</v>
      </c>
      <c r="K116" s="28"/>
      <c r="L116" s="28"/>
      <c r="M116" s="28"/>
      <c r="N116" s="28"/>
      <c r="O116" s="28"/>
      <c r="P116" s="28"/>
      <c r="Q116" s="28"/>
      <c r="R116" s="28"/>
      <c r="S116" s="28"/>
      <c r="T116" s="28"/>
      <c r="U116" s="28"/>
      <c r="V116" s="28"/>
      <c r="W116" s="28"/>
      <c r="X116" s="28"/>
      <c r="Y116" s="28"/>
      <c r="Z116" s="28"/>
      <c r="AA116" s="28"/>
      <c r="AB116" s="28"/>
      <c r="AC116" s="28"/>
      <c r="AD116" s="28"/>
      <c r="AE116" s="28"/>
      <c r="AF116" s="29"/>
    </row>
    <row r="117" spans="4:32" s="45" customFormat="1" ht="25.5" customHeight="1" x14ac:dyDescent="0.15">
      <c r="D117" s="46"/>
      <c r="E117" s="57" t="s">
        <v>37</v>
      </c>
      <c r="F117" s="43"/>
      <c r="G117" s="43"/>
      <c r="H117" s="43"/>
      <c r="I117" s="44"/>
      <c r="J117" s="58" t="s">
        <v>223</v>
      </c>
      <c r="K117" s="59"/>
      <c r="L117" s="59"/>
      <c r="M117" s="59"/>
      <c r="N117" s="59"/>
      <c r="O117" s="59"/>
      <c r="P117" s="59"/>
      <c r="Q117" s="59"/>
      <c r="R117" s="59"/>
      <c r="S117" s="59"/>
      <c r="T117" s="59"/>
      <c r="U117" s="59"/>
      <c r="V117" s="59"/>
      <c r="W117" s="59"/>
      <c r="X117" s="59"/>
      <c r="Y117" s="59"/>
      <c r="Z117" s="59"/>
      <c r="AA117" s="59"/>
      <c r="AB117" s="59"/>
      <c r="AC117" s="59"/>
      <c r="AD117" s="59"/>
      <c r="AE117" s="59"/>
      <c r="AF117" s="60"/>
    </row>
    <row r="118" spans="4:32" s="45" customFormat="1" ht="25.5" customHeight="1" x14ac:dyDescent="0.15">
      <c r="D118" s="46"/>
      <c r="E118" s="57" t="s">
        <v>39</v>
      </c>
      <c r="F118" s="43"/>
      <c r="G118" s="43"/>
      <c r="H118" s="43"/>
      <c r="I118" s="44"/>
      <c r="J118" s="58" t="s">
        <v>225</v>
      </c>
      <c r="K118" s="59"/>
      <c r="L118" s="59"/>
      <c r="M118" s="59"/>
      <c r="N118" s="59"/>
      <c r="O118" s="59"/>
      <c r="P118" s="59"/>
      <c r="Q118" s="59"/>
      <c r="R118" s="59"/>
      <c r="S118" s="59"/>
      <c r="T118" s="59"/>
      <c r="U118" s="59"/>
      <c r="V118" s="59"/>
      <c r="W118" s="59"/>
      <c r="X118" s="59"/>
      <c r="Y118" s="59"/>
      <c r="Z118" s="59"/>
      <c r="AA118" s="59"/>
      <c r="AB118" s="59"/>
      <c r="AC118" s="59"/>
      <c r="AD118" s="59"/>
      <c r="AE118" s="59"/>
      <c r="AF118" s="60"/>
    </row>
    <row r="119" spans="4:32" s="45" customFormat="1" ht="25.5" customHeight="1" x14ac:dyDescent="0.15">
      <c r="D119" s="46"/>
      <c r="E119" s="57" t="s">
        <v>41</v>
      </c>
      <c r="F119" s="43"/>
      <c r="G119" s="43"/>
      <c r="H119" s="43"/>
      <c r="I119" s="44"/>
      <c r="J119" s="58" t="s">
        <v>224</v>
      </c>
      <c r="K119" s="59"/>
      <c r="L119" s="59"/>
      <c r="M119" s="59"/>
      <c r="N119" s="59"/>
      <c r="O119" s="59"/>
      <c r="P119" s="59"/>
      <c r="Q119" s="59"/>
      <c r="R119" s="59"/>
      <c r="S119" s="59"/>
      <c r="T119" s="59"/>
      <c r="U119" s="59"/>
      <c r="V119" s="59"/>
      <c r="W119" s="59"/>
      <c r="X119" s="59"/>
      <c r="Y119" s="59"/>
      <c r="Z119" s="59"/>
      <c r="AA119" s="59"/>
      <c r="AB119" s="59"/>
      <c r="AC119" s="59"/>
      <c r="AD119" s="59"/>
      <c r="AE119" s="59"/>
      <c r="AF119" s="60"/>
    </row>
    <row r="120" spans="4:32" s="45" customFormat="1" ht="25.5" customHeight="1" x14ac:dyDescent="0.15">
      <c r="D120" s="46"/>
      <c r="E120" s="57" t="s">
        <v>44</v>
      </c>
      <c r="F120" s="43"/>
      <c r="G120" s="43"/>
      <c r="H120" s="43"/>
      <c r="I120" s="44"/>
      <c r="J120" s="58" t="s">
        <v>226</v>
      </c>
      <c r="K120" s="59"/>
      <c r="L120" s="59"/>
      <c r="M120" s="59"/>
      <c r="N120" s="59"/>
      <c r="O120" s="59"/>
      <c r="P120" s="59"/>
      <c r="Q120" s="59"/>
      <c r="R120" s="59"/>
      <c r="S120" s="59"/>
      <c r="T120" s="59"/>
      <c r="U120" s="59"/>
      <c r="V120" s="59"/>
      <c r="W120" s="59"/>
      <c r="X120" s="59"/>
      <c r="Y120" s="59"/>
      <c r="Z120" s="59"/>
      <c r="AA120" s="59"/>
      <c r="AB120" s="59"/>
      <c r="AC120" s="59"/>
      <c r="AD120" s="59"/>
      <c r="AE120" s="59"/>
      <c r="AF120" s="60"/>
    </row>
    <row r="121" spans="4:32" s="45" customFormat="1" ht="11.25" customHeight="1" x14ac:dyDescent="0.15"/>
    <row r="122" spans="4:32" s="45" customFormat="1" ht="11.25" customHeight="1" x14ac:dyDescent="0.15">
      <c r="E122" s="45" t="s">
        <v>227</v>
      </c>
    </row>
    <row r="123" spans="4:32" s="45" customFormat="1" ht="11.25" customHeight="1" x14ac:dyDescent="0.15"/>
    <row r="124" spans="4:32" s="45" customFormat="1" ht="11.25" customHeight="1" x14ac:dyDescent="0.15">
      <c r="E124" s="31" t="s">
        <v>246</v>
      </c>
    </row>
    <row r="125" spans="4:32" s="45" customFormat="1" ht="11.25" customHeight="1" x14ac:dyDescent="0.15">
      <c r="E125" s="31" t="s">
        <v>253</v>
      </c>
    </row>
    <row r="126" spans="4:32" s="45" customFormat="1" ht="11.25" customHeight="1" x14ac:dyDescent="0.15"/>
    <row r="127" spans="4:32" s="45" customFormat="1" ht="11.25" customHeight="1" x14ac:dyDescent="0.15">
      <c r="E127" s="46" t="str">
        <f>$D$112&amp;"1."</f>
        <v>7.13.3.1.</v>
      </c>
      <c r="F127" s="45" t="s">
        <v>244</v>
      </c>
    </row>
    <row r="128" spans="4:32" s="45" customFormat="1" ht="11.25" customHeight="1" x14ac:dyDescent="0.15">
      <c r="E128" s="46"/>
      <c r="F128" s="30" t="str">
        <f>$E$127&amp;"1."</f>
        <v>7.13.3.1.1.</v>
      </c>
      <c r="G128" s="45" t="s">
        <v>236</v>
      </c>
    </row>
    <row r="129" spans="4:34" s="45" customFormat="1" ht="11.25" customHeight="1" x14ac:dyDescent="0.15">
      <c r="G129" s="23" t="s">
        <v>243</v>
      </c>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5"/>
    </row>
    <row r="130" spans="4:34" s="45" customFormat="1" ht="11.25" customHeight="1" x14ac:dyDescent="0.15">
      <c r="G130" s="18" t="s">
        <v>232</v>
      </c>
      <c r="AH130" s="20"/>
    </row>
    <row r="131" spans="4:34" s="45" customFormat="1" ht="11.25" customHeight="1" x14ac:dyDescent="0.15">
      <c r="G131" s="40" t="s">
        <v>233</v>
      </c>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2"/>
    </row>
    <row r="132" spans="4:34" s="45" customFormat="1" ht="11.25" customHeight="1" x14ac:dyDescent="0.15">
      <c r="G132" s="36" t="s">
        <v>234</v>
      </c>
    </row>
    <row r="133" spans="4:34" s="45" customFormat="1" ht="11.25" customHeight="1" x14ac:dyDescent="0.15">
      <c r="G133" s="45" t="s">
        <v>249</v>
      </c>
    </row>
    <row r="134" spans="4:34" s="45" customFormat="1" ht="11.25" customHeight="1" x14ac:dyDescent="0.15">
      <c r="G134" s="36" t="s">
        <v>250</v>
      </c>
    </row>
    <row r="135" spans="4:34" s="45" customFormat="1" ht="11.25" customHeight="1" x14ac:dyDescent="0.15">
      <c r="D135" s="46"/>
      <c r="E135" s="31"/>
    </row>
    <row r="136" spans="4:34" s="45" customFormat="1" ht="11.25" customHeight="1" x14ac:dyDescent="0.15">
      <c r="E136" s="46" t="str">
        <f>$D$112&amp;"2."</f>
        <v>7.13.3.2.</v>
      </c>
      <c r="F136" s="45" t="s">
        <v>245</v>
      </c>
    </row>
    <row r="137" spans="4:34" s="45" customFormat="1" ht="11.25" customHeight="1" x14ac:dyDescent="0.15">
      <c r="E137" s="46"/>
      <c r="F137" s="30" t="str">
        <f>$E$136&amp;"1."</f>
        <v>7.13.3.2.1.</v>
      </c>
      <c r="G137" s="45" t="s">
        <v>235</v>
      </c>
    </row>
    <row r="138" spans="4:34" s="45" customFormat="1" ht="11.25" customHeight="1" x14ac:dyDescent="0.15">
      <c r="E138" s="30"/>
      <c r="G138" s="39" t="s">
        <v>247</v>
      </c>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5"/>
    </row>
    <row r="139" spans="4:34" s="45" customFormat="1" ht="11.25" customHeight="1" x14ac:dyDescent="0.15">
      <c r="E139" s="30"/>
      <c r="G139" s="18" t="s">
        <v>237</v>
      </c>
      <c r="AH139" s="20"/>
    </row>
    <row r="140" spans="4:34" s="45" customFormat="1" ht="11.25" customHeight="1" x14ac:dyDescent="0.15">
      <c r="E140" s="30"/>
      <c r="G140" s="18" t="s">
        <v>238</v>
      </c>
      <c r="AH140" s="20"/>
    </row>
    <row r="141" spans="4:34" s="45" customFormat="1" ht="11.25" customHeight="1" x14ac:dyDescent="0.15">
      <c r="E141" s="30"/>
      <c r="G141" s="18" t="s">
        <v>248</v>
      </c>
      <c r="AH141" s="20"/>
    </row>
    <row r="142" spans="4:34" s="45" customFormat="1" ht="11.25" customHeight="1" x14ac:dyDescent="0.15">
      <c r="E142" s="30"/>
      <c r="G142" s="18" t="s">
        <v>239</v>
      </c>
      <c r="AH142" s="20"/>
    </row>
    <row r="143" spans="4:34" s="45" customFormat="1" ht="11.25" customHeight="1" x14ac:dyDescent="0.15">
      <c r="E143" s="30"/>
      <c r="G143" s="18" t="s">
        <v>241</v>
      </c>
      <c r="AH143" s="20"/>
    </row>
    <row r="144" spans="4:34" s="45" customFormat="1" ht="11.25" customHeight="1" x14ac:dyDescent="0.15">
      <c r="E144" s="30"/>
      <c r="G144" s="40" t="s">
        <v>240</v>
      </c>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2"/>
    </row>
    <row r="145" spans="4:35" s="45" customFormat="1" ht="11.25" customHeight="1" x14ac:dyDescent="0.15">
      <c r="G145" s="36" t="s">
        <v>234</v>
      </c>
    </row>
    <row r="146" spans="4:35" s="45" customFormat="1" ht="11.25" customHeight="1" x14ac:dyDescent="0.15">
      <c r="G146" s="45" t="s">
        <v>249</v>
      </c>
    </row>
    <row r="147" spans="4:35" s="45" customFormat="1" ht="11.25" customHeight="1" x14ac:dyDescent="0.15"/>
    <row r="148" spans="4:35" s="45" customFormat="1" ht="11.25" customHeight="1" x14ac:dyDescent="0.15">
      <c r="D148" s="46" t="str">
        <f>$C$7&amp;"4."</f>
        <v>7.13.4.</v>
      </c>
      <c r="E148" s="31" t="s">
        <v>218</v>
      </c>
    </row>
    <row r="149" spans="4:35" s="45" customFormat="1" ht="11.25" customHeight="1" x14ac:dyDescent="0.15">
      <c r="E149" s="30" t="str">
        <f>$D$148&amp;"1."</f>
        <v>7.13.4.1.</v>
      </c>
      <c r="F149" s="31" t="s">
        <v>221</v>
      </c>
    </row>
    <row r="150" spans="4:35" s="45" customFormat="1" ht="11.25" customHeight="1" x14ac:dyDescent="0.15">
      <c r="E150" s="30"/>
      <c r="F150" s="46" t="s">
        <v>12</v>
      </c>
      <c r="G150" s="45" t="s">
        <v>103</v>
      </c>
    </row>
    <row r="151" spans="4:35" s="45" customFormat="1" ht="11.25" customHeight="1" x14ac:dyDescent="0.15">
      <c r="E151" s="30"/>
      <c r="F151" s="31"/>
      <c r="G151" s="27" t="s">
        <v>104</v>
      </c>
      <c r="H151" s="28"/>
      <c r="I151" s="29"/>
      <c r="J151" s="28" t="s">
        <v>199</v>
      </c>
      <c r="K151" s="28"/>
      <c r="L151" s="29"/>
      <c r="M151" s="28" t="s">
        <v>200</v>
      </c>
      <c r="N151" s="28"/>
      <c r="O151" s="28"/>
      <c r="P151" s="28"/>
      <c r="Q151" s="29"/>
      <c r="R151" s="28" t="s">
        <v>105</v>
      </c>
      <c r="S151" s="28"/>
      <c r="T151" s="28"/>
      <c r="U151" s="28"/>
      <c r="V151" s="28"/>
      <c r="W151" s="28"/>
      <c r="X151" s="28"/>
      <c r="Y151" s="28"/>
      <c r="Z151" s="28"/>
      <c r="AA151" s="28"/>
      <c r="AB151" s="28"/>
      <c r="AC151" s="28"/>
      <c r="AD151" s="28"/>
      <c r="AE151" s="28"/>
      <c r="AF151" s="28"/>
      <c r="AG151" s="28"/>
      <c r="AH151" s="28"/>
      <c r="AI151" s="29"/>
    </row>
    <row r="152" spans="4:35" s="45" customFormat="1" ht="11.25" customHeight="1" x14ac:dyDescent="0.15">
      <c r="E152" s="30"/>
      <c r="F152" s="31"/>
      <c r="G152" s="23" t="s">
        <v>148</v>
      </c>
      <c r="H152" s="24"/>
      <c r="I152" s="25"/>
      <c r="J152" s="24" t="s">
        <v>115</v>
      </c>
      <c r="K152" s="24"/>
      <c r="L152" s="25"/>
      <c r="M152" s="24" t="s">
        <v>201</v>
      </c>
      <c r="N152" s="24"/>
      <c r="O152" s="24"/>
      <c r="P152" s="24"/>
      <c r="Q152" s="25"/>
      <c r="R152" s="24" t="s">
        <v>161</v>
      </c>
      <c r="S152" s="24"/>
      <c r="T152" s="24"/>
      <c r="U152" s="24"/>
      <c r="V152" s="24"/>
      <c r="W152" s="24"/>
      <c r="X152" s="24"/>
      <c r="Y152" s="24"/>
      <c r="Z152" s="24"/>
      <c r="AA152" s="24"/>
      <c r="AB152" s="24"/>
      <c r="AC152" s="24"/>
      <c r="AD152" s="24"/>
      <c r="AE152" s="24"/>
      <c r="AF152" s="24"/>
      <c r="AG152" s="24"/>
      <c r="AH152" s="24"/>
      <c r="AI152" s="25"/>
    </row>
    <row r="153" spans="4:35" s="45" customFormat="1" ht="11.25" customHeight="1" x14ac:dyDescent="0.15">
      <c r="E153" s="30"/>
      <c r="F153" s="31"/>
      <c r="G153" s="40"/>
      <c r="H153" s="41"/>
      <c r="I153" s="42"/>
      <c r="J153" s="41"/>
      <c r="K153" s="41"/>
      <c r="L153" s="42"/>
      <c r="M153" s="41"/>
      <c r="N153" s="41"/>
      <c r="O153" s="41"/>
      <c r="P153" s="41"/>
      <c r="Q153" s="42"/>
      <c r="R153" s="41" t="s">
        <v>160</v>
      </c>
      <c r="S153" s="41"/>
      <c r="T153" s="41"/>
      <c r="U153" s="41"/>
      <c r="V153" s="41"/>
      <c r="W153" s="41"/>
      <c r="X153" s="41"/>
      <c r="Y153" s="41"/>
      <c r="Z153" s="41"/>
      <c r="AA153" s="41"/>
      <c r="AB153" s="41"/>
      <c r="AC153" s="41"/>
      <c r="AD153" s="41"/>
      <c r="AE153" s="41"/>
      <c r="AF153" s="41"/>
      <c r="AG153" s="41"/>
      <c r="AH153" s="41"/>
      <c r="AI153" s="42"/>
    </row>
    <row r="154" spans="4:35" s="45" customFormat="1" ht="11.25" customHeight="1" x14ac:dyDescent="0.15">
      <c r="E154" s="30"/>
      <c r="F154" s="31"/>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row>
    <row r="155" spans="4:35" s="45" customFormat="1" ht="11.25" customHeight="1" x14ac:dyDescent="0.15">
      <c r="E155" s="30"/>
      <c r="F155" s="46" t="s">
        <v>56</v>
      </c>
      <c r="G155" s="45" t="s">
        <v>101</v>
      </c>
    </row>
    <row r="156" spans="4:35" s="45" customFormat="1" ht="11.25" customHeight="1" x14ac:dyDescent="0.15">
      <c r="E156" s="30"/>
      <c r="F156" s="46"/>
      <c r="G156" s="30" t="str">
        <f>F155&amp;"-1"</f>
        <v>(2)-1</v>
      </c>
      <c r="H156" s="45" t="s">
        <v>14</v>
      </c>
    </row>
    <row r="157" spans="4:35" s="45" customFormat="1" ht="11.25" customHeight="1" x14ac:dyDescent="0.15">
      <c r="E157" s="30"/>
      <c r="F157" s="30"/>
      <c r="G157" s="46"/>
      <c r="H157" s="23" t="s">
        <v>231</v>
      </c>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5"/>
    </row>
    <row r="158" spans="4:35" s="45" customFormat="1" ht="11.25" customHeight="1" x14ac:dyDescent="0.15">
      <c r="E158" s="30"/>
      <c r="F158" s="30"/>
      <c r="G158" s="46"/>
      <c r="H158" s="40" t="s">
        <v>230</v>
      </c>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2"/>
    </row>
    <row r="159" spans="4:35" s="45" customFormat="1" ht="11.25" customHeight="1" x14ac:dyDescent="0.15">
      <c r="E159" s="30"/>
      <c r="F159" s="30"/>
      <c r="G159" s="46"/>
      <c r="H159" s="45" t="s">
        <v>152</v>
      </c>
    </row>
    <row r="160" spans="4:35" s="45" customFormat="1" ht="11.25" customHeight="1" x14ac:dyDescent="0.15">
      <c r="E160" s="30"/>
      <c r="F160" s="30"/>
      <c r="G160" s="46"/>
      <c r="H160" s="45" t="s">
        <v>73</v>
      </c>
    </row>
    <row r="161" spans="5:35" s="45" customFormat="1" ht="11.25" customHeight="1" x14ac:dyDescent="0.15">
      <c r="E161" s="30"/>
      <c r="F161" s="46"/>
    </row>
    <row r="162" spans="5:35" s="45" customFormat="1" ht="11.25" customHeight="1" x14ac:dyDescent="0.15">
      <c r="E162" s="30"/>
      <c r="F162" s="46"/>
      <c r="G162" s="30" t="str">
        <f>F155&amp;"-2"</f>
        <v>(2)-2</v>
      </c>
      <c r="H162" s="45" t="s">
        <v>74</v>
      </c>
    </row>
    <row r="163" spans="5:35" s="45" customFormat="1" ht="11.25" customHeight="1" x14ac:dyDescent="0.15">
      <c r="E163" s="30"/>
      <c r="F163" s="46"/>
      <c r="G163" s="30"/>
      <c r="H163" s="27" t="s">
        <v>75</v>
      </c>
      <c r="I163" s="28"/>
      <c r="J163" s="28"/>
      <c r="K163" s="28"/>
      <c r="L163" s="27" t="s">
        <v>76</v>
      </c>
      <c r="M163" s="28"/>
      <c r="N163" s="28"/>
      <c r="O163" s="29"/>
      <c r="P163" s="28" t="s">
        <v>77</v>
      </c>
      <c r="Q163" s="28"/>
      <c r="R163" s="28"/>
      <c r="S163" s="28"/>
      <c r="T163" s="28"/>
      <c r="U163" s="28"/>
      <c r="V163" s="28"/>
      <c r="W163" s="28"/>
      <c r="X163" s="28"/>
      <c r="Y163" s="28"/>
      <c r="Z163" s="28"/>
      <c r="AA163" s="28"/>
      <c r="AB163" s="28"/>
      <c r="AC163" s="28"/>
      <c r="AD163" s="28"/>
      <c r="AE163" s="28"/>
      <c r="AF163" s="28"/>
      <c r="AG163" s="28"/>
      <c r="AH163" s="28"/>
      <c r="AI163" s="29"/>
    </row>
    <row r="164" spans="5:35" s="45" customFormat="1" ht="11.25" customHeight="1" x14ac:dyDescent="0.15">
      <c r="E164" s="30"/>
      <c r="F164" s="46"/>
      <c r="G164" s="30"/>
      <c r="H164" s="18" t="s">
        <v>78</v>
      </c>
      <c r="I164" s="19"/>
      <c r="J164" s="19"/>
      <c r="K164" s="19"/>
      <c r="L164" s="18" t="s">
        <v>79</v>
      </c>
      <c r="M164" s="19"/>
      <c r="N164" s="19"/>
      <c r="O164" s="20"/>
      <c r="P164" s="19" t="s">
        <v>78</v>
      </c>
      <c r="Q164" s="19"/>
      <c r="R164" s="19"/>
      <c r="S164" s="19"/>
      <c r="T164" s="19"/>
      <c r="U164" s="19"/>
      <c r="V164" s="19"/>
      <c r="W164" s="19"/>
      <c r="X164" s="19"/>
      <c r="Y164" s="19"/>
      <c r="Z164" s="19"/>
      <c r="AA164" s="19"/>
      <c r="AB164" s="19"/>
      <c r="AC164" s="19"/>
      <c r="AD164" s="19"/>
      <c r="AE164" s="19"/>
      <c r="AF164" s="19"/>
      <c r="AG164" s="19"/>
      <c r="AH164" s="19"/>
      <c r="AI164" s="20"/>
    </row>
    <row r="165" spans="5:35" s="45" customFormat="1" ht="11.25" customHeight="1" x14ac:dyDescent="0.15">
      <c r="E165" s="30"/>
      <c r="F165" s="46"/>
      <c r="G165" s="30"/>
      <c r="H165" s="32" t="s">
        <v>17</v>
      </c>
      <c r="I165" s="43"/>
      <c r="J165" s="43"/>
      <c r="K165" s="43"/>
      <c r="L165" s="32" t="s">
        <v>80</v>
      </c>
      <c r="M165" s="43"/>
      <c r="N165" s="43"/>
      <c r="O165" s="44"/>
      <c r="P165" s="43" t="s">
        <v>81</v>
      </c>
      <c r="Q165" s="43"/>
      <c r="R165" s="43"/>
      <c r="S165" s="43"/>
      <c r="T165" s="43"/>
      <c r="U165" s="43"/>
      <c r="V165" s="43"/>
      <c r="W165" s="43"/>
      <c r="X165" s="43"/>
      <c r="Y165" s="43"/>
      <c r="Z165" s="43"/>
      <c r="AA165" s="43"/>
      <c r="AB165" s="43"/>
      <c r="AC165" s="43"/>
      <c r="AD165" s="43"/>
      <c r="AE165" s="43"/>
      <c r="AF165" s="43"/>
      <c r="AG165" s="43"/>
      <c r="AH165" s="43"/>
      <c r="AI165" s="44"/>
    </row>
    <row r="166" spans="5:35" s="45" customFormat="1" ht="11.25" customHeight="1" x14ac:dyDescent="0.15">
      <c r="E166" s="30"/>
      <c r="F166" s="46"/>
      <c r="G166" s="30"/>
      <c r="H166" s="18" t="s">
        <v>82</v>
      </c>
      <c r="I166" s="19"/>
      <c r="J166" s="19"/>
      <c r="K166" s="19"/>
      <c r="L166" s="18" t="s">
        <v>83</v>
      </c>
      <c r="M166" s="19"/>
      <c r="N166" s="19"/>
      <c r="O166" s="20"/>
      <c r="P166" s="19" t="s">
        <v>153</v>
      </c>
      <c r="Q166" s="19"/>
      <c r="R166" s="19"/>
      <c r="S166" s="19"/>
      <c r="T166" s="19"/>
      <c r="U166" s="19"/>
      <c r="V166" s="19"/>
      <c r="W166" s="19"/>
      <c r="X166" s="19"/>
      <c r="Y166" s="19"/>
      <c r="Z166" s="19"/>
      <c r="AA166" s="19"/>
      <c r="AB166" s="19"/>
      <c r="AC166" s="19"/>
      <c r="AD166" s="19"/>
      <c r="AE166" s="19"/>
      <c r="AF166" s="19"/>
      <c r="AG166" s="19"/>
      <c r="AH166" s="19"/>
      <c r="AI166" s="20"/>
    </row>
    <row r="167" spans="5:35" s="45" customFormat="1" ht="11.25" customHeight="1" x14ac:dyDescent="0.15">
      <c r="E167" s="30"/>
      <c r="F167" s="46"/>
      <c r="G167" s="30"/>
      <c r="H167" s="18"/>
      <c r="I167" s="19"/>
      <c r="J167" s="19"/>
      <c r="K167" s="19"/>
      <c r="L167" s="18"/>
      <c r="M167" s="19"/>
      <c r="N167" s="19"/>
      <c r="O167" s="20"/>
      <c r="P167" s="19" t="s">
        <v>84</v>
      </c>
      <c r="Q167" s="19"/>
      <c r="R167" s="19"/>
      <c r="S167" s="19"/>
      <c r="T167" s="19"/>
      <c r="U167" s="19"/>
      <c r="V167" s="19"/>
      <c r="W167" s="19"/>
      <c r="X167" s="19"/>
      <c r="Y167" s="19"/>
      <c r="Z167" s="19"/>
      <c r="AA167" s="19"/>
      <c r="AB167" s="19"/>
      <c r="AC167" s="19"/>
      <c r="AD167" s="19"/>
      <c r="AE167" s="19"/>
      <c r="AF167" s="19"/>
      <c r="AG167" s="19"/>
      <c r="AH167" s="19"/>
      <c r="AI167" s="20"/>
    </row>
    <row r="168" spans="5:35" s="45" customFormat="1" ht="11.25" customHeight="1" x14ac:dyDescent="0.15">
      <c r="E168" s="30"/>
      <c r="F168" s="46"/>
      <c r="G168" s="30"/>
      <c r="H168" s="40"/>
      <c r="I168" s="41"/>
      <c r="J168" s="41"/>
      <c r="K168" s="41"/>
      <c r="L168" s="40"/>
      <c r="M168" s="41"/>
      <c r="N168" s="41"/>
      <c r="O168" s="42"/>
      <c r="P168" s="41" t="s">
        <v>85</v>
      </c>
      <c r="Q168" s="41"/>
      <c r="R168" s="41"/>
      <c r="S168" s="41"/>
      <c r="T168" s="41"/>
      <c r="U168" s="41"/>
      <c r="V168" s="41"/>
      <c r="W168" s="41"/>
      <c r="X168" s="41"/>
      <c r="Y168" s="41"/>
      <c r="Z168" s="41"/>
      <c r="AA168" s="41"/>
      <c r="AB168" s="41"/>
      <c r="AC168" s="41"/>
      <c r="AD168" s="41"/>
      <c r="AE168" s="41"/>
      <c r="AF168" s="41"/>
      <c r="AG168" s="41"/>
      <c r="AH168" s="41"/>
      <c r="AI168" s="42"/>
    </row>
    <row r="169" spans="5:35" s="45" customFormat="1" ht="11.25" customHeight="1" x14ac:dyDescent="0.15">
      <c r="E169" s="30"/>
      <c r="F169" s="46"/>
      <c r="G169" s="30"/>
      <c r="H169" s="40" t="s">
        <v>86</v>
      </c>
      <c r="I169" s="41"/>
      <c r="J169" s="41"/>
      <c r="K169" s="41"/>
      <c r="L169" s="40" t="s">
        <v>87</v>
      </c>
      <c r="M169" s="41"/>
      <c r="N169" s="41"/>
      <c r="O169" s="42"/>
      <c r="P169" s="41" t="s">
        <v>88</v>
      </c>
      <c r="Q169" s="41"/>
      <c r="R169" s="41"/>
      <c r="S169" s="41"/>
      <c r="T169" s="41"/>
      <c r="U169" s="41"/>
      <c r="V169" s="41"/>
      <c r="W169" s="41"/>
      <c r="X169" s="41"/>
      <c r="Y169" s="41"/>
      <c r="Z169" s="41"/>
      <c r="AA169" s="41"/>
      <c r="AB169" s="41"/>
      <c r="AC169" s="41"/>
      <c r="AD169" s="41"/>
      <c r="AE169" s="41"/>
      <c r="AF169" s="41"/>
      <c r="AG169" s="41"/>
      <c r="AH169" s="41"/>
      <c r="AI169" s="42"/>
    </row>
    <row r="170" spans="5:35" s="45" customFormat="1" ht="11.25" customHeight="1" x14ac:dyDescent="0.15">
      <c r="E170" s="30"/>
      <c r="F170" s="46"/>
      <c r="G170" s="30"/>
      <c r="H170" s="18" t="s">
        <v>60</v>
      </c>
      <c r="I170" s="19"/>
      <c r="J170" s="19"/>
      <c r="K170" s="19"/>
      <c r="L170" s="18" t="s">
        <v>89</v>
      </c>
      <c r="M170" s="19"/>
      <c r="N170" s="19"/>
      <c r="O170" s="20"/>
      <c r="P170" s="19" t="s">
        <v>90</v>
      </c>
      <c r="Q170" s="19"/>
      <c r="R170" s="19"/>
      <c r="S170" s="19"/>
      <c r="T170" s="19"/>
      <c r="U170" s="19"/>
      <c r="V170" s="19"/>
      <c r="W170" s="19"/>
      <c r="X170" s="19"/>
      <c r="Y170" s="19"/>
      <c r="Z170" s="19"/>
      <c r="AA170" s="19"/>
      <c r="AB170" s="19"/>
      <c r="AC170" s="19"/>
      <c r="AD170" s="19"/>
      <c r="AE170" s="19"/>
      <c r="AF170" s="19"/>
      <c r="AG170" s="19"/>
      <c r="AH170" s="19"/>
      <c r="AI170" s="20"/>
    </row>
    <row r="171" spans="5:35" s="45" customFormat="1" ht="11.25" customHeight="1" x14ac:dyDescent="0.15">
      <c r="E171" s="30"/>
      <c r="F171" s="46"/>
      <c r="G171" s="30"/>
      <c r="H171" s="18"/>
      <c r="I171" s="19"/>
      <c r="J171" s="19"/>
      <c r="K171" s="19"/>
      <c r="L171" s="18"/>
      <c r="M171" s="19"/>
      <c r="N171" s="19"/>
      <c r="O171" s="20"/>
      <c r="P171" s="19" t="s">
        <v>91</v>
      </c>
      <c r="Q171" s="19"/>
      <c r="R171" s="19"/>
      <c r="S171" s="19"/>
      <c r="T171" s="19"/>
      <c r="U171" s="19"/>
      <c r="V171" s="19"/>
      <c r="W171" s="19"/>
      <c r="X171" s="19"/>
      <c r="Y171" s="19"/>
      <c r="Z171" s="19"/>
      <c r="AA171" s="19"/>
      <c r="AB171" s="19"/>
      <c r="AC171" s="19"/>
      <c r="AD171" s="19"/>
      <c r="AE171" s="19"/>
      <c r="AF171" s="19"/>
      <c r="AG171" s="19"/>
      <c r="AH171" s="19"/>
      <c r="AI171" s="20"/>
    </row>
    <row r="172" spans="5:35" s="45" customFormat="1" ht="11.25" customHeight="1" x14ac:dyDescent="0.15">
      <c r="E172" s="30"/>
      <c r="F172" s="46"/>
      <c r="G172" s="30"/>
      <c r="H172" s="18"/>
      <c r="I172" s="19"/>
      <c r="J172" s="19"/>
      <c r="K172" s="19"/>
      <c r="L172" s="18"/>
      <c r="M172" s="19"/>
      <c r="N172" s="19"/>
      <c r="O172" s="20"/>
      <c r="P172" s="19"/>
      <c r="Q172" s="27" t="s">
        <v>60</v>
      </c>
      <c r="R172" s="28"/>
      <c r="S172" s="28"/>
      <c r="T172" s="28"/>
      <c r="U172" s="29"/>
      <c r="V172" s="28" t="s">
        <v>92</v>
      </c>
      <c r="W172" s="28"/>
      <c r="X172" s="29"/>
      <c r="Y172" s="19"/>
      <c r="Z172" s="19"/>
      <c r="AA172" s="19"/>
      <c r="AB172" s="19"/>
      <c r="AC172" s="19"/>
      <c r="AD172" s="19"/>
      <c r="AE172" s="19"/>
      <c r="AF172" s="19"/>
      <c r="AG172" s="19"/>
      <c r="AH172" s="19"/>
      <c r="AI172" s="20"/>
    </row>
    <row r="173" spans="5:35" s="45" customFormat="1" ht="11.25" customHeight="1" x14ac:dyDescent="0.15">
      <c r="E173" s="30"/>
      <c r="F173" s="46"/>
      <c r="G173" s="30"/>
      <c r="H173" s="18"/>
      <c r="I173" s="19"/>
      <c r="J173" s="19"/>
      <c r="K173" s="19"/>
      <c r="L173" s="18"/>
      <c r="M173" s="19"/>
      <c r="N173" s="19"/>
      <c r="O173" s="20"/>
      <c r="P173" s="19"/>
      <c r="Q173" s="32" t="s">
        <v>138</v>
      </c>
      <c r="R173" s="43"/>
      <c r="S173" s="43"/>
      <c r="T173" s="43"/>
      <c r="U173" s="44"/>
      <c r="V173" s="43" t="s">
        <v>93</v>
      </c>
      <c r="W173" s="43"/>
      <c r="X173" s="44"/>
      <c r="Y173" s="19"/>
      <c r="Z173" s="19"/>
      <c r="AA173" s="19"/>
      <c r="AB173" s="19"/>
      <c r="AC173" s="19"/>
      <c r="AD173" s="19"/>
      <c r="AE173" s="19"/>
      <c r="AF173" s="19"/>
      <c r="AG173" s="19"/>
      <c r="AH173" s="19"/>
      <c r="AI173" s="20"/>
    </row>
    <row r="174" spans="5:35" s="45" customFormat="1" ht="11.25" customHeight="1" x14ac:dyDescent="0.15">
      <c r="E174" s="30"/>
      <c r="F174" s="46"/>
      <c r="H174" s="18"/>
      <c r="I174" s="19"/>
      <c r="J174" s="19"/>
      <c r="K174" s="19"/>
      <c r="L174" s="18"/>
      <c r="M174" s="19"/>
      <c r="N174" s="19"/>
      <c r="O174" s="20"/>
      <c r="P174" s="19"/>
      <c r="Q174" s="40" t="s">
        <v>206</v>
      </c>
      <c r="R174" s="41"/>
      <c r="S174" s="41"/>
      <c r="T174" s="41"/>
      <c r="U174" s="42"/>
      <c r="V174" s="41" t="s">
        <v>131</v>
      </c>
      <c r="W174" s="41"/>
      <c r="X174" s="42"/>
      <c r="Y174" s="19"/>
      <c r="Z174" s="19"/>
      <c r="AA174" s="19"/>
      <c r="AB174" s="19"/>
      <c r="AC174" s="19"/>
      <c r="AD174" s="19"/>
      <c r="AE174" s="19"/>
      <c r="AF174" s="19"/>
      <c r="AG174" s="19"/>
      <c r="AH174" s="19"/>
      <c r="AI174" s="20"/>
    </row>
    <row r="175" spans="5:35" s="45" customFormat="1" ht="11.25" customHeight="1" x14ac:dyDescent="0.15">
      <c r="E175" s="30"/>
      <c r="F175" s="46"/>
      <c r="H175" s="40"/>
      <c r="I175" s="41"/>
      <c r="J175" s="41"/>
      <c r="K175" s="41"/>
      <c r="L175" s="40"/>
      <c r="M175" s="41"/>
      <c r="N175" s="41"/>
      <c r="O175" s="42"/>
      <c r="P175" s="41"/>
      <c r="Q175" s="41"/>
      <c r="R175" s="41"/>
      <c r="S175" s="41"/>
      <c r="T175" s="41"/>
      <c r="U175" s="41"/>
      <c r="V175" s="41"/>
      <c r="W175" s="41"/>
      <c r="X175" s="41"/>
      <c r="Y175" s="41"/>
      <c r="Z175" s="41"/>
      <c r="AA175" s="41"/>
      <c r="AB175" s="41"/>
      <c r="AC175" s="41"/>
      <c r="AD175" s="41"/>
      <c r="AE175" s="41"/>
      <c r="AF175" s="41"/>
      <c r="AG175" s="41"/>
      <c r="AH175" s="41"/>
      <c r="AI175" s="42"/>
    </row>
    <row r="176" spans="5:35" s="45" customFormat="1" ht="11.25" customHeight="1" x14ac:dyDescent="0.15">
      <c r="E176" s="30"/>
      <c r="F176" s="46"/>
      <c r="H176" s="40" t="s">
        <v>94</v>
      </c>
      <c r="I176" s="41"/>
      <c r="J176" s="41"/>
      <c r="K176" s="41"/>
      <c r="L176" s="40" t="s">
        <v>95</v>
      </c>
      <c r="M176" s="41"/>
      <c r="N176" s="41"/>
      <c r="O176" s="42"/>
      <c r="P176" s="41" t="s">
        <v>100</v>
      </c>
      <c r="Q176" s="41"/>
      <c r="R176" s="41"/>
      <c r="S176" s="41"/>
      <c r="T176" s="41"/>
      <c r="U176" s="41"/>
      <c r="V176" s="41"/>
      <c r="W176" s="41"/>
      <c r="X176" s="41"/>
      <c r="Y176" s="41"/>
      <c r="Z176" s="41"/>
      <c r="AA176" s="41"/>
      <c r="AB176" s="41"/>
      <c r="AC176" s="41"/>
      <c r="AD176" s="41"/>
      <c r="AE176" s="41"/>
      <c r="AF176" s="41"/>
      <c r="AG176" s="41"/>
      <c r="AH176" s="41"/>
      <c r="AI176" s="42"/>
    </row>
    <row r="177" spans="5:35" s="45" customFormat="1" ht="11.25" customHeight="1" x14ac:dyDescent="0.15">
      <c r="E177" s="30"/>
      <c r="F177" s="31"/>
      <c r="H177" s="40" t="s">
        <v>96</v>
      </c>
      <c r="I177" s="41"/>
      <c r="J177" s="41"/>
      <c r="K177" s="41"/>
      <c r="L177" s="40" t="s">
        <v>97</v>
      </c>
      <c r="M177" s="41"/>
      <c r="N177" s="41"/>
      <c r="O177" s="42"/>
      <c r="P177" s="41" t="s">
        <v>139</v>
      </c>
      <c r="Q177" s="41"/>
      <c r="R177" s="41"/>
      <c r="S177" s="41"/>
      <c r="T177" s="41"/>
      <c r="U177" s="41"/>
      <c r="V177" s="41"/>
      <c r="W177" s="41"/>
      <c r="X177" s="41"/>
      <c r="Y177" s="41"/>
      <c r="Z177" s="41"/>
      <c r="AA177" s="41"/>
      <c r="AB177" s="41"/>
      <c r="AC177" s="41"/>
      <c r="AD177" s="41"/>
      <c r="AE177" s="41"/>
      <c r="AF177" s="41"/>
      <c r="AG177" s="41"/>
      <c r="AH177" s="41"/>
      <c r="AI177" s="42"/>
    </row>
    <row r="178" spans="5:35" s="45" customFormat="1" ht="11.25" customHeight="1" x14ac:dyDescent="0.15">
      <c r="E178" s="30"/>
      <c r="H178" s="23" t="s">
        <v>134</v>
      </c>
      <c r="I178" s="24"/>
      <c r="J178" s="24"/>
      <c r="K178" s="24"/>
      <c r="L178" s="23" t="s">
        <v>99</v>
      </c>
      <c r="M178" s="24"/>
      <c r="N178" s="24"/>
      <c r="O178" s="24"/>
      <c r="P178" s="23" t="s">
        <v>222</v>
      </c>
      <c r="Q178" s="24"/>
      <c r="R178" s="24"/>
      <c r="S178" s="24"/>
      <c r="T178" s="24"/>
      <c r="U178" s="24"/>
      <c r="V178" s="24"/>
      <c r="W178" s="24"/>
      <c r="X178" s="24"/>
      <c r="Y178" s="24"/>
      <c r="Z178" s="24"/>
      <c r="AA178" s="24"/>
      <c r="AB178" s="24"/>
      <c r="AC178" s="24"/>
      <c r="AD178" s="24"/>
      <c r="AE178" s="24"/>
      <c r="AF178" s="24"/>
      <c r="AG178" s="24"/>
      <c r="AH178" s="24"/>
      <c r="AI178" s="25"/>
    </row>
    <row r="179" spans="5:35" s="45" customFormat="1" ht="11.25" customHeight="1" x14ac:dyDescent="0.15">
      <c r="E179" s="30"/>
      <c r="H179" s="40"/>
      <c r="I179" s="41"/>
      <c r="J179" s="41"/>
      <c r="K179" s="41"/>
      <c r="L179" s="40"/>
      <c r="M179" s="41"/>
      <c r="N179" s="41"/>
      <c r="O179" s="41"/>
      <c r="P179" s="40" t="str">
        <f>"フォーマットは"&amp;$D$112&amp;$E$112&amp;"参照。"</f>
        <v>フォーマットは7.13.3.ログの種類ごとのフォーマット参照。</v>
      </c>
      <c r="Q179" s="41"/>
      <c r="R179" s="41"/>
      <c r="S179" s="41"/>
      <c r="T179" s="41"/>
      <c r="U179" s="41"/>
      <c r="V179" s="41"/>
      <c r="W179" s="41"/>
      <c r="X179" s="41"/>
      <c r="Y179" s="41"/>
      <c r="Z179" s="41"/>
      <c r="AA179" s="41"/>
      <c r="AB179" s="41"/>
      <c r="AC179" s="41"/>
      <c r="AD179" s="41"/>
      <c r="AE179" s="41"/>
      <c r="AF179" s="41"/>
      <c r="AG179" s="41"/>
      <c r="AH179" s="41"/>
      <c r="AI179" s="42"/>
    </row>
    <row r="180" spans="5:35" s="45" customFormat="1" ht="11.25" customHeight="1" x14ac:dyDescent="0.15"/>
    <row r="181" spans="5:35" s="45" customFormat="1" ht="11.25" customHeight="1" x14ac:dyDescent="0.15">
      <c r="E181" s="30"/>
      <c r="F181" s="46" t="s">
        <v>15</v>
      </c>
      <c r="G181" s="45" t="s">
        <v>16</v>
      </c>
    </row>
    <row r="182" spans="5:35" s="45" customFormat="1" ht="11.25" customHeight="1" x14ac:dyDescent="0.15">
      <c r="E182" s="30"/>
      <c r="F182" s="46"/>
      <c r="G182" s="47" t="s">
        <v>132</v>
      </c>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5"/>
    </row>
    <row r="183" spans="5:35" s="45" customFormat="1" ht="11.25" customHeight="1" x14ac:dyDescent="0.15">
      <c r="E183" s="30"/>
      <c r="F183" s="46"/>
      <c r="G183" s="48" t="s">
        <v>137</v>
      </c>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20"/>
    </row>
    <row r="184" spans="5:35" s="45" customFormat="1" ht="11.25" customHeight="1" x14ac:dyDescent="0.15">
      <c r="E184" s="30"/>
      <c r="F184" s="46"/>
      <c r="G184" s="48" t="s">
        <v>102</v>
      </c>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20"/>
    </row>
    <row r="185" spans="5:35" s="45" customFormat="1" ht="11.25" customHeight="1" x14ac:dyDescent="0.15">
      <c r="E185" s="30"/>
      <c r="F185" s="46"/>
      <c r="G185" s="48" t="s">
        <v>144</v>
      </c>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20"/>
    </row>
    <row r="186" spans="5:35" s="45" customFormat="1" ht="11.25" customHeight="1" x14ac:dyDescent="0.15">
      <c r="E186" s="30"/>
      <c r="F186" s="46"/>
      <c r="G186" s="49" t="s">
        <v>143</v>
      </c>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2"/>
    </row>
    <row r="187" spans="5:35" s="45" customFormat="1" ht="11.25" customHeight="1" x14ac:dyDescent="0.15">
      <c r="E187" s="30"/>
      <c r="F187" s="46"/>
      <c r="G187" s="5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row>
    <row r="188" spans="5:35" s="45" customFormat="1" ht="11.25" customHeight="1" x14ac:dyDescent="0.15">
      <c r="E188" s="30" t="str">
        <f>$D$148&amp;"2."</f>
        <v>7.13.4.2.</v>
      </c>
      <c r="F188" s="31" t="s">
        <v>216</v>
      </c>
    </row>
    <row r="189" spans="5:35" s="45" customFormat="1" ht="11.25" customHeight="1" x14ac:dyDescent="0.15">
      <c r="E189" s="30"/>
      <c r="F189" s="46" t="s">
        <v>12</v>
      </c>
      <c r="G189" s="45" t="s">
        <v>103</v>
      </c>
    </row>
    <row r="190" spans="5:35" s="45" customFormat="1" ht="11.25" customHeight="1" x14ac:dyDescent="0.15">
      <c r="E190" s="30"/>
      <c r="F190" s="31"/>
      <c r="G190" s="27" t="s">
        <v>104</v>
      </c>
      <c r="H190" s="28"/>
      <c r="I190" s="28"/>
      <c r="J190" s="28"/>
      <c r="K190" s="29"/>
      <c r="L190" s="28" t="s">
        <v>199</v>
      </c>
      <c r="M190" s="28"/>
      <c r="N190" s="29"/>
      <c r="O190" s="28" t="s">
        <v>200</v>
      </c>
      <c r="P190" s="28"/>
      <c r="Q190" s="28"/>
      <c r="R190" s="29"/>
      <c r="S190" s="28" t="s">
        <v>105</v>
      </c>
      <c r="T190" s="28"/>
      <c r="U190" s="28"/>
      <c r="V190" s="28"/>
      <c r="W190" s="28"/>
      <c r="X190" s="28"/>
      <c r="Y190" s="28"/>
      <c r="Z190" s="28"/>
      <c r="AA190" s="28"/>
      <c r="AB190" s="28"/>
      <c r="AC190" s="28"/>
      <c r="AD190" s="28"/>
      <c r="AE190" s="28"/>
      <c r="AF190" s="28"/>
      <c r="AG190" s="28"/>
      <c r="AH190" s="28"/>
      <c r="AI190" s="29"/>
    </row>
    <row r="191" spans="5:35" s="45" customFormat="1" ht="11.25" customHeight="1" x14ac:dyDescent="0.15">
      <c r="E191" s="30"/>
      <c r="F191" s="31"/>
      <c r="G191" s="32" t="s">
        <v>39</v>
      </c>
      <c r="H191" s="43"/>
      <c r="I191" s="43"/>
      <c r="J191" s="43"/>
      <c r="K191" s="44"/>
      <c r="L191" s="43" t="s">
        <v>108</v>
      </c>
      <c r="M191" s="43"/>
      <c r="N191" s="44"/>
      <c r="O191" s="43" t="s">
        <v>202</v>
      </c>
      <c r="P191" s="43"/>
      <c r="Q191" s="43"/>
      <c r="R191" s="44"/>
      <c r="S191" s="43" t="s">
        <v>107</v>
      </c>
      <c r="T191" s="43"/>
      <c r="U191" s="43"/>
      <c r="V191" s="43"/>
      <c r="W191" s="43"/>
      <c r="X191" s="43"/>
      <c r="Y191" s="43"/>
      <c r="Z191" s="43"/>
      <c r="AA191" s="43"/>
      <c r="AB191" s="43"/>
      <c r="AC191" s="43"/>
      <c r="AD191" s="43"/>
      <c r="AE191" s="43"/>
      <c r="AF191" s="43"/>
      <c r="AG191" s="43"/>
      <c r="AH191" s="43"/>
      <c r="AI191" s="44"/>
    </row>
    <row r="192" spans="5:35" s="45" customFormat="1" ht="11.25" customHeight="1" x14ac:dyDescent="0.15">
      <c r="E192" s="30"/>
      <c r="F192" s="31"/>
      <c r="G192" s="18" t="s">
        <v>41</v>
      </c>
      <c r="H192" s="19"/>
      <c r="I192" s="19"/>
      <c r="J192" s="19"/>
      <c r="K192" s="20"/>
      <c r="L192" s="19" t="s">
        <v>116</v>
      </c>
      <c r="M192" s="19"/>
      <c r="N192" s="20"/>
      <c r="O192" s="19" t="s">
        <v>116</v>
      </c>
      <c r="P192" s="19"/>
      <c r="Q192" s="19"/>
      <c r="R192" s="20"/>
      <c r="S192" s="19" t="s">
        <v>118</v>
      </c>
      <c r="T192" s="19"/>
      <c r="U192" s="19"/>
      <c r="V192" s="19"/>
      <c r="W192" s="19"/>
      <c r="X192" s="19"/>
      <c r="Y192" s="19"/>
      <c r="Z192" s="19"/>
      <c r="AA192" s="19"/>
      <c r="AB192" s="19"/>
      <c r="AC192" s="19"/>
      <c r="AD192" s="19"/>
      <c r="AE192" s="19"/>
      <c r="AF192" s="19"/>
      <c r="AG192" s="19"/>
      <c r="AH192" s="19"/>
      <c r="AI192" s="20"/>
    </row>
    <row r="193" spans="4:35" s="45" customFormat="1" ht="11.25" customHeight="1" x14ac:dyDescent="0.15">
      <c r="E193" s="30"/>
      <c r="F193" s="31"/>
      <c r="G193" s="40"/>
      <c r="H193" s="41"/>
      <c r="I193" s="41"/>
      <c r="J193" s="41"/>
      <c r="K193" s="42"/>
      <c r="L193" s="41"/>
      <c r="M193" s="41"/>
      <c r="N193" s="42"/>
      <c r="O193" s="41"/>
      <c r="P193" s="41"/>
      <c r="Q193" s="41"/>
      <c r="R193" s="42"/>
      <c r="S193" s="41" t="s">
        <v>119</v>
      </c>
      <c r="T193" s="41"/>
      <c r="U193" s="41"/>
      <c r="V193" s="41"/>
      <c r="W193" s="41"/>
      <c r="X193" s="41"/>
      <c r="Y193" s="41"/>
      <c r="Z193" s="41"/>
      <c r="AA193" s="41"/>
      <c r="AB193" s="41"/>
      <c r="AC193" s="41"/>
      <c r="AD193" s="41"/>
      <c r="AE193" s="41"/>
      <c r="AF193" s="41"/>
      <c r="AG193" s="41"/>
      <c r="AH193" s="41"/>
      <c r="AI193" s="42"/>
    </row>
    <row r="194" spans="4:35" s="45" customFormat="1" ht="11.25" customHeight="1" x14ac:dyDescent="0.15">
      <c r="E194" s="30"/>
      <c r="F194" s="31"/>
      <c r="G194" s="32" t="s">
        <v>207</v>
      </c>
      <c r="H194" s="43"/>
      <c r="I194" s="43"/>
      <c r="J194" s="43"/>
      <c r="K194" s="44"/>
      <c r="L194" s="43" t="s">
        <v>209</v>
      </c>
      <c r="M194" s="43"/>
      <c r="N194" s="44"/>
      <c r="O194" s="43" t="s">
        <v>208</v>
      </c>
      <c r="P194" s="43"/>
      <c r="Q194" s="43"/>
      <c r="R194" s="44"/>
      <c r="S194" s="43" t="s">
        <v>210</v>
      </c>
      <c r="T194" s="43"/>
      <c r="U194" s="43"/>
      <c r="V194" s="43"/>
      <c r="W194" s="43"/>
      <c r="X194" s="43"/>
      <c r="Y194" s="43"/>
      <c r="Z194" s="43"/>
      <c r="AA194" s="43"/>
      <c r="AB194" s="43"/>
      <c r="AC194" s="43"/>
      <c r="AD194" s="43"/>
      <c r="AE194" s="43"/>
      <c r="AF194" s="43"/>
      <c r="AG194" s="43"/>
      <c r="AH194" s="43"/>
      <c r="AI194" s="44"/>
    </row>
    <row r="195" spans="4:35" s="45" customFormat="1" ht="11.25" customHeight="1" x14ac:dyDescent="0.15">
      <c r="E195" s="30"/>
      <c r="F195" s="31"/>
      <c r="G195" s="32" t="s">
        <v>46</v>
      </c>
      <c r="H195" s="43"/>
      <c r="I195" s="43"/>
      <c r="J195" s="43"/>
      <c r="K195" s="44"/>
      <c r="L195" s="43" t="s">
        <v>117</v>
      </c>
      <c r="M195" s="43"/>
      <c r="N195" s="44"/>
      <c r="O195" s="43" t="s">
        <v>203</v>
      </c>
      <c r="P195" s="43"/>
      <c r="Q195" s="43"/>
      <c r="R195" s="44"/>
      <c r="S195" s="43" t="s">
        <v>120</v>
      </c>
      <c r="T195" s="43"/>
      <c r="U195" s="43"/>
      <c r="V195" s="43"/>
      <c r="W195" s="43"/>
      <c r="X195" s="43"/>
      <c r="Y195" s="43"/>
      <c r="Z195" s="43"/>
      <c r="AA195" s="43"/>
      <c r="AB195" s="43"/>
      <c r="AC195" s="43"/>
      <c r="AD195" s="43"/>
      <c r="AE195" s="43"/>
      <c r="AF195" s="43"/>
      <c r="AG195" s="43"/>
      <c r="AH195" s="43"/>
      <c r="AI195" s="44"/>
    </row>
    <row r="196" spans="4:35" s="45" customFormat="1" ht="11.25" customHeight="1" x14ac:dyDescent="0.15">
      <c r="E196" s="30"/>
      <c r="F196" s="31"/>
    </row>
    <row r="197" spans="4:35" s="45" customFormat="1" ht="11.25" customHeight="1" x14ac:dyDescent="0.15">
      <c r="E197" s="30"/>
      <c r="F197" s="46" t="s">
        <v>56</v>
      </c>
      <c r="G197" s="45" t="s">
        <v>101</v>
      </c>
    </row>
    <row r="198" spans="4:35" s="45" customFormat="1" ht="11.25" customHeight="1" x14ac:dyDescent="0.15">
      <c r="E198" s="30"/>
      <c r="F198" s="46"/>
      <c r="G198" s="30" t="str">
        <f>F197&amp;"-1"</f>
        <v>(2)-1</v>
      </c>
      <c r="H198" s="45" t="s">
        <v>14</v>
      </c>
    </row>
    <row r="199" spans="4:35" s="45" customFormat="1" ht="11.25" customHeight="1" x14ac:dyDescent="0.15">
      <c r="D199" s="19"/>
      <c r="E199" s="37"/>
      <c r="F199" s="37"/>
      <c r="G199" s="38"/>
      <c r="H199" s="23" t="s">
        <v>121</v>
      </c>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5"/>
    </row>
    <row r="200" spans="4:35" s="45" customFormat="1" ht="11.25" customHeight="1" x14ac:dyDescent="0.15">
      <c r="E200" s="30"/>
      <c r="F200" s="30"/>
      <c r="G200" s="46"/>
      <c r="H200" s="40" t="s">
        <v>133</v>
      </c>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2"/>
    </row>
    <row r="201" spans="4:35" s="45" customFormat="1" ht="11.25" customHeight="1" x14ac:dyDescent="0.15">
      <c r="E201" s="30"/>
      <c r="F201" s="30"/>
      <c r="G201" s="46"/>
      <c r="H201" s="45" t="s">
        <v>152</v>
      </c>
    </row>
    <row r="202" spans="4:35" s="45" customFormat="1" ht="11.25" customHeight="1" x14ac:dyDescent="0.15">
      <c r="E202" s="30"/>
      <c r="F202" s="30"/>
      <c r="G202" s="46"/>
      <c r="H202" s="45" t="s">
        <v>122</v>
      </c>
    </row>
    <row r="203" spans="4:35" s="45" customFormat="1" ht="11.25" customHeight="1" x14ac:dyDescent="0.15">
      <c r="E203" s="30"/>
      <c r="F203" s="46"/>
    </row>
    <row r="204" spans="4:35" s="45" customFormat="1" ht="11.25" customHeight="1" x14ac:dyDescent="0.15">
      <c r="E204" s="30"/>
      <c r="F204" s="46"/>
      <c r="G204" s="30" t="str">
        <f>F197&amp;"-2"</f>
        <v>(2)-2</v>
      </c>
      <c r="H204" s="45" t="s">
        <v>74</v>
      </c>
    </row>
    <row r="205" spans="4:35" s="45" customFormat="1" ht="11.25" customHeight="1" x14ac:dyDescent="0.15">
      <c r="E205" s="30"/>
      <c r="F205" s="46"/>
      <c r="G205" s="30"/>
      <c r="H205" s="27" t="s">
        <v>75</v>
      </c>
      <c r="I205" s="28"/>
      <c r="J205" s="28"/>
      <c r="K205" s="28"/>
      <c r="L205" s="28"/>
      <c r="M205" s="27" t="s">
        <v>76</v>
      </c>
      <c r="N205" s="28"/>
      <c r="O205" s="28"/>
      <c r="P205" s="28"/>
      <c r="Q205" s="29"/>
      <c r="R205" s="28" t="s">
        <v>77</v>
      </c>
      <c r="S205" s="28"/>
      <c r="T205" s="28"/>
      <c r="U205" s="28"/>
      <c r="V205" s="28"/>
      <c r="W205" s="28"/>
      <c r="X205" s="28"/>
      <c r="Y205" s="28"/>
      <c r="Z205" s="28"/>
      <c r="AA205" s="28"/>
      <c r="AB205" s="28"/>
      <c r="AC205" s="28"/>
      <c r="AD205" s="28"/>
      <c r="AE205" s="28"/>
      <c r="AF205" s="28"/>
      <c r="AG205" s="28"/>
      <c r="AH205" s="28"/>
      <c r="AI205" s="29"/>
    </row>
    <row r="206" spans="4:35" s="45" customFormat="1" ht="11.25" customHeight="1" x14ac:dyDescent="0.15">
      <c r="E206" s="30"/>
      <c r="H206" s="32" t="s">
        <v>78</v>
      </c>
      <c r="I206" s="43"/>
      <c r="J206" s="43"/>
      <c r="K206" s="43"/>
      <c r="L206" s="43"/>
      <c r="M206" s="32" t="s">
        <v>79</v>
      </c>
      <c r="N206" s="43"/>
      <c r="O206" s="43"/>
      <c r="P206" s="43"/>
      <c r="Q206" s="44"/>
      <c r="R206" s="43" t="s">
        <v>78</v>
      </c>
      <c r="S206" s="43"/>
      <c r="T206" s="43"/>
      <c r="U206" s="43"/>
      <c r="V206" s="43"/>
      <c r="W206" s="43"/>
      <c r="X206" s="43"/>
      <c r="Y206" s="43"/>
      <c r="Z206" s="43"/>
      <c r="AA206" s="43"/>
      <c r="AB206" s="43"/>
      <c r="AC206" s="43"/>
      <c r="AD206" s="43"/>
      <c r="AE206" s="43"/>
      <c r="AF206" s="43"/>
      <c r="AG206" s="43"/>
      <c r="AH206" s="43"/>
      <c r="AI206" s="44"/>
    </row>
    <row r="207" spans="4:35" s="45" customFormat="1" ht="11.25" customHeight="1" x14ac:dyDescent="0.15">
      <c r="E207" s="30"/>
      <c r="H207" s="18" t="s">
        <v>17</v>
      </c>
      <c r="I207" s="19"/>
      <c r="J207" s="19"/>
      <c r="K207" s="19"/>
      <c r="L207" s="19"/>
      <c r="M207" s="18" t="s">
        <v>80</v>
      </c>
      <c r="N207" s="19"/>
      <c r="O207" s="19"/>
      <c r="P207" s="19"/>
      <c r="Q207" s="20"/>
      <c r="R207" s="19" t="s">
        <v>109</v>
      </c>
      <c r="S207" s="19"/>
      <c r="T207" s="19"/>
      <c r="U207" s="19"/>
      <c r="V207" s="19"/>
      <c r="W207" s="19"/>
      <c r="X207" s="19"/>
      <c r="Y207" s="19"/>
      <c r="Z207" s="19"/>
      <c r="AA207" s="19"/>
      <c r="AB207" s="19"/>
      <c r="AC207" s="19"/>
      <c r="AD207" s="19"/>
      <c r="AE207" s="19"/>
      <c r="AF207" s="19"/>
      <c r="AG207" s="19"/>
      <c r="AH207" s="19"/>
      <c r="AI207" s="20"/>
    </row>
    <row r="208" spans="4:35" s="45" customFormat="1" ht="11.25" customHeight="1" x14ac:dyDescent="0.15">
      <c r="E208" s="30"/>
      <c r="H208" s="40"/>
      <c r="I208" s="41"/>
      <c r="J208" s="41"/>
      <c r="K208" s="41"/>
      <c r="L208" s="41"/>
      <c r="M208" s="40"/>
      <c r="N208" s="41"/>
      <c r="O208" s="41"/>
      <c r="P208" s="41"/>
      <c r="Q208" s="42"/>
      <c r="R208" s="41" t="s">
        <v>110</v>
      </c>
      <c r="S208" s="41"/>
      <c r="T208" s="41"/>
      <c r="U208" s="41"/>
      <c r="V208" s="41"/>
      <c r="W208" s="41"/>
      <c r="X208" s="41"/>
      <c r="Y208" s="41"/>
      <c r="Z208" s="41"/>
      <c r="AA208" s="41"/>
      <c r="AB208" s="41"/>
      <c r="AC208" s="41"/>
      <c r="AD208" s="41"/>
      <c r="AE208" s="41"/>
      <c r="AF208" s="41"/>
      <c r="AG208" s="41"/>
      <c r="AH208" s="41"/>
      <c r="AI208" s="42"/>
    </row>
    <row r="209" spans="5:35" s="45" customFormat="1" ht="11.25" customHeight="1" x14ac:dyDescent="0.15">
      <c r="E209" s="30"/>
      <c r="H209" s="40" t="s">
        <v>106</v>
      </c>
      <c r="I209" s="41"/>
      <c r="J209" s="41"/>
      <c r="K209" s="41"/>
      <c r="L209" s="41"/>
      <c r="M209" s="40" t="s">
        <v>111</v>
      </c>
      <c r="N209" s="41"/>
      <c r="O209" s="41"/>
      <c r="P209" s="41"/>
      <c r="Q209" s="42"/>
      <c r="R209" s="41" t="s">
        <v>106</v>
      </c>
      <c r="S209" s="41"/>
      <c r="T209" s="41"/>
      <c r="U209" s="41"/>
      <c r="V209" s="41"/>
      <c r="W209" s="41"/>
      <c r="X209" s="41"/>
      <c r="Y209" s="41"/>
      <c r="Z209" s="41"/>
      <c r="AA209" s="41"/>
      <c r="AB209" s="41"/>
      <c r="AC209" s="41"/>
      <c r="AD209" s="41"/>
      <c r="AE209" s="41"/>
      <c r="AF209" s="41"/>
      <c r="AG209" s="41"/>
      <c r="AH209" s="41"/>
      <c r="AI209" s="42"/>
    </row>
    <row r="210" spans="5:35" s="45" customFormat="1" ht="11.25" customHeight="1" x14ac:dyDescent="0.15">
      <c r="E210" s="30"/>
      <c r="H210" s="40" t="s">
        <v>82</v>
      </c>
      <c r="I210" s="41"/>
      <c r="J210" s="41"/>
      <c r="K210" s="41"/>
      <c r="L210" s="41"/>
      <c r="M210" s="40" t="s">
        <v>83</v>
      </c>
      <c r="N210" s="41"/>
      <c r="O210" s="41"/>
      <c r="P210" s="41"/>
      <c r="Q210" s="42"/>
      <c r="R210" s="41" t="s">
        <v>82</v>
      </c>
      <c r="S210" s="41"/>
      <c r="T210" s="41"/>
      <c r="U210" s="41"/>
      <c r="V210" s="41"/>
      <c r="W210" s="41"/>
      <c r="X210" s="41"/>
      <c r="Y210" s="41"/>
      <c r="Z210" s="41"/>
      <c r="AA210" s="41"/>
      <c r="AB210" s="41"/>
      <c r="AC210" s="41"/>
      <c r="AD210" s="41"/>
      <c r="AE210" s="41"/>
      <c r="AF210" s="41"/>
      <c r="AG210" s="41"/>
      <c r="AH210" s="41"/>
      <c r="AI210" s="42"/>
    </row>
    <row r="211" spans="5:35" s="45" customFormat="1" ht="11.25" customHeight="1" x14ac:dyDescent="0.15">
      <c r="E211" s="30"/>
      <c r="H211" s="32" t="s">
        <v>123</v>
      </c>
      <c r="I211" s="43"/>
      <c r="J211" s="43"/>
      <c r="K211" s="43"/>
      <c r="L211" s="43"/>
      <c r="M211" s="32" t="s">
        <v>87</v>
      </c>
      <c r="N211" s="43"/>
      <c r="O211" s="43"/>
      <c r="P211" s="43"/>
      <c r="Q211" s="44"/>
      <c r="R211" s="43" t="s">
        <v>124</v>
      </c>
      <c r="S211" s="43"/>
      <c r="T211" s="43"/>
      <c r="U211" s="43"/>
      <c r="V211" s="43"/>
      <c r="W211" s="43"/>
      <c r="X211" s="43"/>
      <c r="Y211" s="43"/>
      <c r="Z211" s="43"/>
      <c r="AA211" s="43"/>
      <c r="AB211" s="43"/>
      <c r="AC211" s="43"/>
      <c r="AD211" s="43"/>
      <c r="AE211" s="43"/>
      <c r="AF211" s="43"/>
      <c r="AG211" s="43"/>
      <c r="AH211" s="43"/>
      <c r="AI211" s="44"/>
    </row>
    <row r="212" spans="5:35" s="45" customFormat="1" ht="11.25" customHeight="1" x14ac:dyDescent="0.15">
      <c r="E212" s="30"/>
      <c r="H212" s="40" t="s">
        <v>90</v>
      </c>
      <c r="I212" s="41"/>
      <c r="J212" s="41"/>
      <c r="K212" s="41"/>
      <c r="L212" s="41"/>
      <c r="M212" s="40" t="s">
        <v>89</v>
      </c>
      <c r="N212" s="41"/>
      <c r="O212" s="41"/>
      <c r="P212" s="41"/>
      <c r="Q212" s="42"/>
      <c r="R212" s="41" t="s">
        <v>125</v>
      </c>
      <c r="S212" s="41"/>
      <c r="T212" s="41"/>
      <c r="U212" s="41"/>
      <c r="V212" s="41"/>
      <c r="W212" s="41"/>
      <c r="X212" s="41"/>
      <c r="Y212" s="41"/>
      <c r="Z212" s="41"/>
      <c r="AA212" s="41"/>
      <c r="AB212" s="41"/>
      <c r="AC212" s="41"/>
      <c r="AD212" s="41"/>
      <c r="AE212" s="41"/>
      <c r="AF212" s="41"/>
      <c r="AG212" s="41"/>
      <c r="AH212" s="41"/>
      <c r="AI212" s="42"/>
    </row>
    <row r="213" spans="5:35" s="45" customFormat="1" ht="11.25" customHeight="1" x14ac:dyDescent="0.15">
      <c r="E213" s="30"/>
      <c r="H213" s="40" t="s">
        <v>94</v>
      </c>
      <c r="I213" s="41"/>
      <c r="J213" s="41"/>
      <c r="K213" s="41"/>
      <c r="L213" s="41"/>
      <c r="M213" s="40" t="s">
        <v>95</v>
      </c>
      <c r="N213" s="41"/>
      <c r="O213" s="41"/>
      <c r="P213" s="41"/>
      <c r="Q213" s="42"/>
      <c r="R213" s="41" t="s">
        <v>94</v>
      </c>
      <c r="S213" s="41"/>
      <c r="T213" s="41"/>
      <c r="U213" s="41"/>
      <c r="V213" s="41"/>
      <c r="W213" s="41"/>
      <c r="X213" s="41"/>
      <c r="Y213" s="41"/>
      <c r="Z213" s="41"/>
      <c r="AA213" s="41"/>
      <c r="AB213" s="41"/>
      <c r="AC213" s="41"/>
      <c r="AD213" s="41"/>
      <c r="AE213" s="41"/>
      <c r="AF213" s="41"/>
      <c r="AG213" s="41"/>
      <c r="AH213" s="41"/>
      <c r="AI213" s="42"/>
    </row>
    <row r="214" spans="5:35" s="45" customFormat="1" ht="11.25" customHeight="1" x14ac:dyDescent="0.15">
      <c r="E214" s="30"/>
      <c r="H214" s="40" t="s">
        <v>96</v>
      </c>
      <c r="I214" s="41"/>
      <c r="J214" s="41"/>
      <c r="K214" s="41"/>
      <c r="L214" s="41"/>
      <c r="M214" s="40" t="s">
        <v>97</v>
      </c>
      <c r="N214" s="41"/>
      <c r="O214" s="41"/>
      <c r="P214" s="41"/>
      <c r="Q214" s="42"/>
      <c r="R214" s="41" t="s">
        <v>139</v>
      </c>
      <c r="S214" s="41"/>
      <c r="T214" s="41"/>
      <c r="U214" s="41"/>
      <c r="V214" s="41"/>
      <c r="W214" s="41"/>
      <c r="X214" s="41"/>
      <c r="Y214" s="41"/>
      <c r="Z214" s="41"/>
      <c r="AA214" s="41"/>
      <c r="AB214" s="41"/>
      <c r="AC214" s="41"/>
      <c r="AD214" s="41"/>
      <c r="AE214" s="41"/>
      <c r="AF214" s="41"/>
      <c r="AG214" s="41"/>
      <c r="AH214" s="41"/>
      <c r="AI214" s="42"/>
    </row>
    <row r="215" spans="5:35" s="45" customFormat="1" ht="11.25" customHeight="1" x14ac:dyDescent="0.15">
      <c r="E215" s="30"/>
      <c r="H215" s="23" t="s">
        <v>98</v>
      </c>
      <c r="I215" s="24"/>
      <c r="J215" s="24"/>
      <c r="K215" s="24"/>
      <c r="L215" s="25"/>
      <c r="M215" s="23" t="s">
        <v>99</v>
      </c>
      <c r="N215" s="24"/>
      <c r="O215" s="24"/>
      <c r="P215" s="24"/>
      <c r="Q215" s="25"/>
      <c r="R215" s="23" t="s">
        <v>135</v>
      </c>
      <c r="S215" s="24"/>
      <c r="T215" s="24"/>
      <c r="U215" s="24"/>
      <c r="V215" s="24"/>
      <c r="W215" s="24"/>
      <c r="X215" s="24"/>
      <c r="Y215" s="24"/>
      <c r="Z215" s="24"/>
      <c r="AA215" s="24"/>
      <c r="AB215" s="24"/>
      <c r="AC215" s="24"/>
      <c r="AD215" s="24"/>
      <c r="AE215" s="24"/>
      <c r="AF215" s="24"/>
      <c r="AG215" s="24"/>
      <c r="AH215" s="24"/>
      <c r="AI215" s="25"/>
    </row>
    <row r="216" spans="5:35" s="45" customFormat="1" ht="11.25" customHeight="1" x14ac:dyDescent="0.15">
      <c r="E216" s="30"/>
      <c r="H216" s="40"/>
      <c r="I216" s="41"/>
      <c r="J216" s="41"/>
      <c r="K216" s="41"/>
      <c r="L216" s="42"/>
      <c r="M216" s="40"/>
      <c r="N216" s="41"/>
      <c r="O216" s="41"/>
      <c r="P216" s="41"/>
      <c r="Q216" s="42"/>
      <c r="R216" s="40" t="str">
        <f>"ログの種類ごとのフォーマットは"&amp;$D$112&amp;$E$112&amp;"を参照。"</f>
        <v>ログの種類ごとのフォーマットは7.13.3.ログの種類ごとのフォーマットを参照。</v>
      </c>
      <c r="S216" s="41"/>
      <c r="T216" s="41"/>
      <c r="U216" s="41"/>
      <c r="V216" s="41"/>
      <c r="W216" s="41"/>
      <c r="X216" s="41"/>
      <c r="Y216" s="41"/>
      <c r="Z216" s="41"/>
      <c r="AA216" s="41"/>
      <c r="AB216" s="41"/>
      <c r="AC216" s="41"/>
      <c r="AD216" s="41"/>
      <c r="AE216" s="41"/>
      <c r="AF216" s="41"/>
      <c r="AG216" s="41"/>
      <c r="AH216" s="41"/>
      <c r="AI216" s="42"/>
    </row>
    <row r="217" spans="5:35" s="45" customFormat="1" ht="11.25" customHeight="1" x14ac:dyDescent="0.15">
      <c r="E217" s="30"/>
      <c r="H217" s="23" t="s">
        <v>126</v>
      </c>
      <c r="I217" s="24"/>
      <c r="J217" s="24"/>
      <c r="K217" s="24"/>
      <c r="L217" s="25"/>
      <c r="M217" s="23" t="s">
        <v>127</v>
      </c>
      <c r="N217" s="24"/>
      <c r="O217" s="24"/>
      <c r="P217" s="24"/>
      <c r="Q217" s="25"/>
      <c r="R217" s="23" t="s">
        <v>228</v>
      </c>
      <c r="S217" s="24"/>
      <c r="T217" s="24"/>
      <c r="U217" s="24"/>
      <c r="V217" s="24"/>
      <c r="W217" s="24"/>
      <c r="X217" s="24"/>
      <c r="Y217" s="24"/>
      <c r="Z217" s="24"/>
      <c r="AA217" s="24"/>
      <c r="AB217" s="24"/>
      <c r="AC217" s="24"/>
      <c r="AD217" s="24"/>
      <c r="AE217" s="24"/>
      <c r="AF217" s="24"/>
      <c r="AG217" s="24"/>
      <c r="AH217" s="24"/>
      <c r="AI217" s="25"/>
    </row>
    <row r="218" spans="5:35" s="45" customFormat="1" ht="11.25" customHeight="1" x14ac:dyDescent="0.15">
      <c r="E218" s="30"/>
      <c r="H218" s="40"/>
      <c r="I218" s="41"/>
      <c r="J218" s="41"/>
      <c r="K218" s="41"/>
      <c r="L218" s="42"/>
      <c r="M218" s="40"/>
      <c r="N218" s="41"/>
      <c r="O218" s="41"/>
      <c r="P218" s="41"/>
      <c r="Q218" s="42"/>
      <c r="R218" s="40" t="s">
        <v>229</v>
      </c>
      <c r="S218" s="41"/>
      <c r="T218" s="41"/>
      <c r="U218" s="41"/>
      <c r="V218" s="41"/>
      <c r="W218" s="41"/>
      <c r="X218" s="41"/>
      <c r="Y218" s="41"/>
      <c r="Z218" s="41"/>
      <c r="AA218" s="41"/>
      <c r="AB218" s="41"/>
      <c r="AC218" s="41"/>
      <c r="AD218" s="41"/>
      <c r="AE218" s="41"/>
      <c r="AF218" s="41"/>
      <c r="AG218" s="41"/>
      <c r="AH218" s="41"/>
      <c r="AI218" s="42"/>
    </row>
    <row r="219" spans="5:35" s="45" customFormat="1" ht="11.25" customHeight="1" x14ac:dyDescent="0.15">
      <c r="E219" s="30"/>
      <c r="H219" s="18" t="s">
        <v>128</v>
      </c>
      <c r="I219" s="19"/>
      <c r="J219" s="19"/>
      <c r="K219" s="19"/>
      <c r="L219" s="19"/>
      <c r="M219" s="18" t="s">
        <v>129</v>
      </c>
      <c r="N219" s="19"/>
      <c r="O219" s="19"/>
      <c r="P219" s="19"/>
      <c r="Q219" s="20"/>
      <c r="R219" s="19" t="s">
        <v>154</v>
      </c>
      <c r="S219" s="19"/>
      <c r="T219" s="19"/>
      <c r="U219" s="19"/>
      <c r="V219" s="19"/>
      <c r="W219" s="19"/>
      <c r="X219" s="19"/>
      <c r="Y219" s="19"/>
      <c r="Z219" s="19"/>
      <c r="AA219" s="19"/>
      <c r="AB219" s="19"/>
      <c r="AC219" s="19"/>
      <c r="AD219" s="19"/>
      <c r="AE219" s="19"/>
      <c r="AF219" s="19"/>
      <c r="AG219" s="19"/>
      <c r="AH219" s="19"/>
      <c r="AI219" s="20"/>
    </row>
    <row r="220" spans="5:35" s="45" customFormat="1" ht="11.25" customHeight="1" x14ac:dyDescent="0.15">
      <c r="E220" s="30"/>
      <c r="H220" s="40"/>
      <c r="I220" s="41"/>
      <c r="J220" s="41"/>
      <c r="K220" s="41"/>
      <c r="L220" s="41"/>
      <c r="M220" s="40"/>
      <c r="N220" s="41"/>
      <c r="O220" s="41"/>
      <c r="P220" s="41"/>
      <c r="Q220" s="42"/>
      <c r="R220" s="41" t="s">
        <v>130</v>
      </c>
      <c r="S220" s="41"/>
      <c r="T220" s="41"/>
      <c r="U220" s="41"/>
      <c r="V220" s="41"/>
      <c r="W220" s="41"/>
      <c r="X220" s="41"/>
      <c r="Y220" s="41"/>
      <c r="Z220" s="41"/>
      <c r="AA220" s="41"/>
      <c r="AB220" s="41"/>
      <c r="AC220" s="41"/>
      <c r="AD220" s="41"/>
      <c r="AE220" s="41"/>
      <c r="AF220" s="41"/>
      <c r="AG220" s="41"/>
      <c r="AH220" s="41"/>
      <c r="AI220" s="42"/>
    </row>
    <row r="221" spans="5:35" s="45" customFormat="1" ht="11.25" customHeight="1" x14ac:dyDescent="0.15">
      <c r="E221" s="30"/>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row>
    <row r="222" spans="5:35" s="45" customFormat="1" ht="11.25" customHeight="1" x14ac:dyDescent="0.15">
      <c r="E222" s="30"/>
      <c r="F222" s="46" t="s">
        <v>15</v>
      </c>
      <c r="G222" s="45" t="s">
        <v>16</v>
      </c>
    </row>
    <row r="223" spans="5:35" s="45" customFormat="1" ht="11.25" customHeight="1" x14ac:dyDescent="0.15">
      <c r="E223" s="30"/>
      <c r="F223" s="46"/>
      <c r="G223" s="45" t="s">
        <v>136</v>
      </c>
    </row>
    <row r="224" spans="5:35" s="45" customFormat="1" ht="11.25" customHeight="1" x14ac:dyDescent="0.15">
      <c r="E224" s="30"/>
      <c r="F224" s="46"/>
      <c r="G224" s="47" t="s">
        <v>147</v>
      </c>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5"/>
    </row>
    <row r="225" spans="1:35" s="45" customFormat="1" ht="11.25" customHeight="1" x14ac:dyDescent="0.15">
      <c r="E225" s="30"/>
      <c r="F225" s="46"/>
      <c r="G225" s="49" t="s">
        <v>146</v>
      </c>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2"/>
    </row>
    <row r="226" spans="1:35" s="45" customFormat="1" ht="11.25" customHeight="1" x14ac:dyDescent="0.15">
      <c r="E226" s="30"/>
      <c r="F226" s="46"/>
      <c r="G226" s="50"/>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row>
    <row r="227" spans="1:35" s="45" customFormat="1" ht="11.25" customHeight="1" x14ac:dyDescent="0.15">
      <c r="E227" s="30"/>
      <c r="F227" s="46"/>
      <c r="G227" s="50"/>
      <c r="H227" s="50"/>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row>
    <row r="228" spans="1:35" s="16" customFormat="1" ht="11.25" customHeight="1" x14ac:dyDescent="0.15">
      <c r="A228" s="45"/>
      <c r="B228" s="45"/>
      <c r="D228" s="46" t="str">
        <f>$C$7&amp;"5."</f>
        <v>7.13.5.</v>
      </c>
      <c r="E228" s="31" t="s">
        <v>72</v>
      </c>
      <c r="F228" s="31"/>
      <c r="AF228" s="45"/>
      <c r="AG228" s="45"/>
    </row>
    <row r="229" spans="1:35" s="16" customFormat="1" ht="11.25" customHeight="1" x14ac:dyDescent="0.15">
      <c r="A229" s="45"/>
      <c r="B229" s="45"/>
      <c r="E229" s="31" t="s">
        <v>145</v>
      </c>
      <c r="F229" s="31"/>
      <c r="AF229" s="45"/>
      <c r="AG229" s="45"/>
    </row>
    <row r="230" spans="1:35" s="16" customFormat="1" ht="11.25" customHeight="1" x14ac:dyDescent="0.15">
      <c r="A230" s="45"/>
      <c r="B230" s="45"/>
      <c r="E230" s="30"/>
      <c r="AF230" s="45"/>
      <c r="AG230" s="45"/>
    </row>
    <row r="231" spans="1:35" ht="11.25" customHeight="1" x14ac:dyDescent="0.15">
      <c r="AF231" s="45"/>
      <c r="AG231" s="45"/>
    </row>
    <row r="232" spans="1:35" ht="14.25" customHeight="1" x14ac:dyDescent="0.15">
      <c r="D232" s="46" t="str">
        <f>$C$7&amp;"6."</f>
        <v>7.13.6.</v>
      </c>
      <c r="E232" s="4" t="s">
        <v>263</v>
      </c>
    </row>
    <row r="233" spans="1:35" ht="14.25" customHeight="1" x14ac:dyDescent="0.15">
      <c r="E233" s="4" t="s">
        <v>264</v>
      </c>
    </row>
    <row r="234" spans="1:35" ht="14.25" customHeight="1" x14ac:dyDescent="0.15">
      <c r="E234" s="4" t="s">
        <v>265</v>
      </c>
    </row>
    <row r="236" spans="1:35" s="45" customFormat="1" ht="14.25" customHeight="1" x14ac:dyDescent="0.15">
      <c r="E236" s="45" t="s">
        <v>267</v>
      </c>
    </row>
    <row r="237" spans="1:35" s="45" customFormat="1" ht="14.25" customHeight="1" x14ac:dyDescent="0.15"/>
    <row r="238" spans="1:35" ht="14.25" customHeight="1" x14ac:dyDescent="0.15">
      <c r="E238" s="4" t="s">
        <v>266</v>
      </c>
    </row>
    <row r="240" spans="1:35" ht="14.25" customHeight="1" x14ac:dyDescent="0.15">
      <c r="E240" s="4" t="s">
        <v>268</v>
      </c>
    </row>
  </sheetData>
  <mergeCells count="15">
    <mergeCell ref="J117:AF117"/>
    <mergeCell ref="J118:AF118"/>
    <mergeCell ref="J119:AF119"/>
    <mergeCell ref="J120:AF120"/>
    <mergeCell ref="E1:O1"/>
    <mergeCell ref="R1:X1"/>
    <mergeCell ref="AA1:AE1"/>
    <mergeCell ref="AF1:AI1"/>
    <mergeCell ref="E2:O2"/>
    <mergeCell ref="R2:X3"/>
    <mergeCell ref="AA2:AE2"/>
    <mergeCell ref="AF2:AI2"/>
    <mergeCell ref="E3:O3"/>
    <mergeCell ref="AA3:AE3"/>
    <mergeCell ref="AF3:AI3"/>
  </mergeCells>
  <phoneticPr fontId="2"/>
  <hyperlinks>
    <hyperlink ref="J119" r:id="rId1" location="sql-log-setting" xr:uid="{52996156-CF03-4A13-9B78-35894E8A177D}"/>
    <hyperlink ref="J117" r:id="rId2" location="failure-log-setting" xr:uid="{4B5540C5-BAC2-46C8-9EA6-27E7EECDE333}"/>
    <hyperlink ref="J118" r:id="rId3" location="http-access-log-setting" xr:uid="{AFF0734E-51A8-40B8-8554-6558C3D47A2C}"/>
    <hyperlink ref="J120" r:id="rId4" location="performance-log-setting" xr:uid="{1EE586A6-5FD6-48C4-ACEB-F877AB33F8B3}"/>
  </hyperlinks>
  <pageMargins left="0.7" right="0.7" top="0.75" bottom="0.75" header="0.3" footer="0.3"/>
  <pageSetup paperSize="9" fitToHeight="0" orientation="landscape" r:id="rId5"/>
  <rowBreaks count="6" manualBreakCount="6">
    <brk id="39" max="34" man="1"/>
    <brk id="77" max="34" man="1"/>
    <brk id="111" max="34" man="1"/>
    <brk id="147" max="34" man="1"/>
    <brk id="187" max="34" man="1"/>
    <brk id="23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2022-10-13T09:17:34Z</dcterms:modified>
</cp:coreProperties>
</file>