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22334BB9-965B-44B2-A548-D4DFC0528434}"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'3.1.同期処理方式'!#REF!</definedName>
    <definedName name="_xlnm.Print_Area" localSheetId="0">'3.1.同期処理方式'!$A$1:$AI$343</definedName>
    <definedName name="Z_AC3D26AC_6835_49DE_BCEC_94F40C257790_.wvu.PrintArea" localSheetId="0" hidden="1">'3.1.同期処理方式'!$A$1:$AI$263</definedName>
    <definedName name="Z_B9596DFB_62BC_4685_B6E9_D37718868A8E_.wvu.PrintArea" localSheetId="0" hidden="1">'3.1.同期処理方式'!$A$1:$AI$263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4" i="2" l="1"/>
  <c r="G175" i="2"/>
  <c r="G192" i="2" l="1"/>
  <c r="G317" i="2" l="1"/>
  <c r="F311" i="2"/>
  <c r="F266" i="2" l="1"/>
  <c r="F270" i="2"/>
  <c r="F276" i="2"/>
  <c r="G189" i="2" l="1"/>
  <c r="G179" i="2"/>
  <c r="G183" i="2"/>
  <c r="F47" i="2"/>
  <c r="F28" i="2"/>
  <c r="F13" i="2"/>
  <c r="F66" i="2"/>
  <c r="F72" i="2" s="1"/>
  <c r="G181" i="2"/>
  <c r="G185" i="2"/>
  <c r="F306" i="2"/>
  <c r="G177" i="2"/>
  <c r="G176" i="2"/>
  <c r="F150" i="2"/>
  <c r="F22" i="2"/>
  <c r="F82" i="2"/>
  <c r="F77" i="2"/>
  <c r="F44" i="2"/>
  <c r="F61" i="2"/>
  <c r="F105" i="2"/>
  <c r="F102" i="2"/>
  <c r="C7" i="2"/>
  <c r="D335" i="2" s="1"/>
  <c r="D305" i="2" l="1"/>
  <c r="D21" i="2"/>
  <c r="D12" i="2"/>
  <c r="E13" i="2" s="1"/>
  <c r="D264" i="2"/>
  <c r="E266" i="2" s="1"/>
  <c r="D101" i="2"/>
  <c r="D76" i="2"/>
  <c r="D60" i="2"/>
  <c r="D327" i="2"/>
  <c r="D43" i="2"/>
  <c r="D197" i="2"/>
  <c r="D149" i="2"/>
  <c r="E167" i="2" s="1"/>
  <c r="F107" i="2"/>
  <c r="D9" i="2"/>
  <c r="E332" i="2" l="1"/>
  <c r="E328" i="2"/>
  <c r="E270" i="2"/>
  <c r="E276" i="2"/>
  <c r="E311" i="2"/>
  <c r="E306" i="2"/>
  <c r="E316" i="2"/>
  <c r="E34" i="2"/>
  <c r="E28" i="2"/>
  <c r="E22" i="2"/>
  <c r="E77" i="2"/>
  <c r="E82" i="2"/>
  <c r="E95" i="2"/>
  <c r="E44" i="2"/>
  <c r="E47" i="2"/>
  <c r="E56" i="2"/>
  <c r="E72" i="2"/>
  <c r="E66" i="2"/>
  <c r="E61" i="2"/>
  <c r="E231" i="2"/>
  <c r="E198" i="2"/>
  <c r="E105" i="2"/>
  <c r="E102" i="2"/>
  <c r="E125" i="2"/>
  <c r="E159" i="2"/>
  <c r="E150" i="2"/>
</calcChain>
</file>

<file path=xl/sharedStrings.xml><?xml version="1.0" encoding="utf-8"?>
<sst xmlns="http://schemas.openxmlformats.org/spreadsheetml/2006/main" count="368" uniqueCount="319">
  <si>
    <t>工程</t>
    <rPh sb="0" eb="2">
      <t>コウテイ</t>
    </rPh>
    <phoneticPr fontId="5"/>
  </si>
  <si>
    <t>作成</t>
    <phoneticPr fontId="5"/>
  </si>
  <si>
    <t>システム名</t>
  </si>
  <si>
    <t>アプリケーション方式設計書</t>
  </si>
  <si>
    <t>変更</t>
    <phoneticPr fontId="5"/>
  </si>
  <si>
    <t>サブシステム名</t>
  </si>
  <si>
    <t>確認</t>
    <phoneticPr fontId="5"/>
  </si>
  <si>
    <t>方針</t>
  </si>
  <si>
    <t>理由</t>
    <rPh sb="0" eb="2">
      <t>リユウ</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</si>
  <si>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</si>
  <si>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</si>
  <si>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</si>
  <si>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</si>
  <si>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</si>
  <si>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</si>
  <si>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</si>
  <si>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</si>
  <si>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</si>
  <si>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</si>
  <si>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</si>
  <si>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オートコンプリート</t>
    <phoneticPr fontId="2"/>
  </si>
  <si>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</si>
  <si>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</si>
  <si>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</si>
  <si>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</si>
  <si>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</si>
  <si>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</si>
  <si>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</si>
  <si>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</si>
  <si>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</si>
  <si>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</si>
  <si>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</si>
  <si>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</si>
  <si>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</si>
  <si>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</si>
  <si>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</si>
  <si>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</si>
  <si>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</si>
  <si>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</si>
  <si>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</si>
  <si>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</si>
  <si>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</si>
  <si>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(1)</t>
  </si>
  <si>
    <t>(2)</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</si>
  <si>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</si>
  <si>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</si>
  <si>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</si>
  <si>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</si>
  <si>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</si>
  <si>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</si>
  <si>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</si>
  <si>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対象</t>
    <rPh sb="0" eb="2">
      <t>タイショウ</t>
    </rPh>
    <phoneticPr fontId="2"/>
  </si>
  <si>
    <t>HTTPヘッダ</t>
    <phoneticPr fontId="2"/>
  </si>
  <si>
    <t>(2)</t>
    <phoneticPr fontId="2"/>
  </si>
  <si>
    <t>(1)</t>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</si>
  <si>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</si>
  <si>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</si>
  <si>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</si>
  <si>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</si>
  <si>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</si>
  <si>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</si>
  <si>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</si>
  <si>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</si>
  <si>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</si>
  <si>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</si>
  <si>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</si>
  <si>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</si>
  <si>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</si>
  <si>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</si>
  <si>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</si>
  <si>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</si>
  <si>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</si>
  <si>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排他エラー</t>
  </si>
  <si>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</si>
  <si>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</si>
  <si>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</si>
  <si>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</si>
  <si>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</si>
  <si>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</si>
  <si>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</si>
  <si>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</si>
  <si>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</si>
  <si>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</si>
  <si>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</si>
  <si>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</si>
  <si>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</si>
  <si>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</si>
  <si>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</si>
  <si>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</si>
  <si>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</si>
  <si>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</si>
  <si>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</si>
  <si>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</si>
  <si>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</si>
  <si>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</si>
  <si>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</si>
  <si>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</si>
  <si>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</si>
  <si>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</si>
  <si>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</si>
  <si>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</si>
  <si>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</si>
  <si>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</si>
  <si>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</si>
  <si>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</si>
  <si>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</si>
  <si>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</si>
  <si>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</si>
  <si>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</si>
  <si>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</si>
  <si>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</si>
  <si>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</si>
  <si>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</si>
  <si>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</si>
  <si>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</si>
  <si>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</si>
  <si>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</si>
  <si>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</si>
  <si>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</si>
  <si>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</si>
  <si>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</si>
  <si>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</si>
  <si>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</si>
  <si>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</si>
  <si>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</si>
  <si>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</si>
  <si>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</si>
  <si>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</si>
  <si>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</si>
  <si>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</si>
  <si>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</si>
  <si>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</si>
  <si>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</si>
  <si>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</si>
  <si>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</si>
  <si>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</si>
  <si>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</si>
  <si>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</si>
  <si>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</si>
  <si>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</si>
  <si>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</si>
  <si>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</si>
  <si>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</si>
  <si>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</si>
  <si>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</si>
  <si>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</si>
  <si>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</si>
  <si>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</si>
  <si>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</si>
  <si>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</si>
  <si>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</si>
  <si>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</si>
  <si>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</si>
  <si>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</si>
  <si>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</si>
  <si>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</si>
  <si>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</si>
  <si>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</si>
  <si>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</si>
  <si>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</si>
  <si>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</si>
  <si>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</si>
  <si>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</si>
  <si>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</si>
  <si>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</si>
  <si>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</si>
  <si>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</si>
  <si>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</si>
  <si>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</si>
  <si>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</si>
  <si>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</si>
  <si>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</si>
  <si>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</si>
  <si>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</si>
  <si>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</si>
  <si>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</si>
  <si>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</si>
  <si>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</si>
  <si>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</si>
  <si>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</si>
  <si>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</si>
  <si>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ブラウザの戻る機能(history.back)による前画面への遷移を制御する。</t>
    <rPh sb="31" eb="33">
      <t>センイ</t>
    </rPh>
    <rPh sb="34" eb="36">
      <t>セイギョ</t>
    </rPh>
    <phoneticPr fontId="2"/>
  </si>
  <si>
    <t>切り替え単位</t>
    <rPh sb="0" eb="1">
      <t>キ</t>
    </rPh>
    <rPh sb="2" eb="3">
      <t>カ</t>
    </rPh>
    <rPh sb="4" eb="6">
      <t>タンイ</t>
    </rPh>
    <phoneticPr fontId="2"/>
  </si>
  <si>
    <t>方針</t>
    <rPh sb="0" eb="2">
      <t>ホウシン</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</si>
  <si>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</si>
  <si>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</si>
  <si>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</si>
  <si>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</si>
  <si>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</si>
  <si>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</si>
  <si>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</si>
  <si>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</si>
  <si>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</si>
  <si>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</si>
  <si>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</si>
  <si>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</si>
  <si>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</si>
  <si>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</si>
  <si>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</si>
  <si>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</si>
  <si>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</si>
  <si>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</si>
  <si>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</si>
  <si>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</si>
  <si>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</si>
  <si>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</si>
  <si>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</si>
  <si>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セッション変数の改ざん防止</t>
    <rPh sb="5" eb="7">
      <t>ヘンスウ</t>
    </rPh>
    <rPh sb="8" eb="9">
      <t>カイ</t>
    </rPh>
    <rPh sb="11" eb="13">
      <t>ボウシ</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</si>
  <si>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</si>
  <si>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</si>
  <si>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</si>
  <si>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同時起動して並列に操作</t>
    <rPh sb="9" eb="11">
      <t>ソウサ</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</si>
  <si>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</si>
  <si>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</si>
  <si>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</si>
  <si>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</si>
  <si>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</si>
  <si>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</si>
  <si>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</si>
  <si>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</si>
  <si>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</si>
  <si>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</si>
  <si>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</si>
  <si>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</si>
  <si>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</si>
  <si>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</si>
  <si>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</si>
  <si>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</si>
  <si>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</si>
  <si>
    <t>ユーザが同一の処理を複数回行ってしまい、同じリクエストが処理されることによるデータ登録や更新が重複して行われることを防止する。</t>
    <rPh sb="4" eb="6">
      <t>ドウイツ</t>
    </rPh>
    <rPh sb="7" eb="9">
      <t>ショリ</t>
    </rPh>
    <rPh sb="10" eb="13">
      <t>フクスウカイ</t>
    </rPh>
    <rPh sb="13" eb="14">
      <t>オコナ</t>
    </rPh>
    <rPh sb="41" eb="43">
      <t>トウロク</t>
    </rPh>
    <rPh sb="44" eb="46">
      <t>コウシン</t>
    </rPh>
    <rPh sb="47" eb="49">
      <t>ジュウフク</t>
    </rPh>
    <rPh sb="51" eb="52">
      <t>オコナ</t>
    </rPh>
    <phoneticPr fontId="2"/>
  </si>
  <si>
    <t>この対策を二重サブミット防止と呼び、対象とするのは登録・更新・削除など、DBに対する更新処理を伴うリクエストとする。</t>
    <rPh sb="2" eb="4">
      <t>タイサク</t>
    </rPh>
    <rPh sb="5" eb="7">
      <t>ニジュウ</t>
    </rPh>
    <rPh sb="12" eb="14">
      <t>ボウシ</t>
    </rPh>
    <rPh sb="15" eb="16">
      <t>ヨ</t>
    </rPh>
    <rPh sb="18" eb="20">
      <t>タイショウ</t>
    </rPh>
    <phoneticPr fontId="2"/>
  </si>
  <si>
    <t>よって、重複処理が発生する可能性のあるリクエストについては、二重サブミット防止の対象とすること。</t>
    <rPh sb="4" eb="6">
      <t>チョウフク</t>
    </rPh>
    <rPh sb="6" eb="8">
      <t>ショリ</t>
    </rPh>
    <phoneticPr fontId="2"/>
  </si>
  <si>
    <t>エラー時の遷移画面や、エラーメッセージの表示場所についてはUI標準を参照。</t>
    <phoneticPr fontId="2"/>
  </si>
  <si>
    <t>&lt;サブシステムID&gt;</t>
    <phoneticPr fontId="2"/>
  </si>
  <si>
    <t>業務画面なら「action」、WEB-APIなら「api」のように機能を表すIDを定義する。</t>
    <rPh sb="0" eb="2">
      <t>ギョウム</t>
    </rPh>
    <rPh sb="2" eb="4">
      <t>ガメン</t>
    </rPh>
    <phoneticPr fontId="2"/>
  </si>
  <si>
    <t>機能が属するサブシステムのID。</t>
    <phoneticPr fontId="2"/>
  </si>
  <si>
    <t>業務要件として複数ウィンドウ/タブの同時操作による対策は必須ではないので、</t>
    <rPh sb="0" eb="2">
      <t>ギョウム</t>
    </rPh>
    <rPh sb="2" eb="4">
      <t>ヨウケン</t>
    </rPh>
    <rPh sb="7" eb="9">
      <t>フクスウ</t>
    </rPh>
    <rPh sb="18" eb="20">
      <t>ドウジ</t>
    </rPh>
    <rPh sb="20" eb="22">
      <t>ソウサ</t>
    </rPh>
    <rPh sb="25" eb="27">
      <t>タイサク</t>
    </rPh>
    <rPh sb="28" eb="30">
      <t>ヒッス</t>
    </rPh>
    <phoneticPr fontId="2"/>
  </si>
  <si>
    <t>複数ウィンドウ/タブを</t>
    <rPh sb="0" eb="2">
      <t>フクスウ</t>
    </rPh>
    <phoneticPr fontId="2"/>
  </si>
  <si>
    <t>特に対策はしない方針とする。</t>
    <phoneticPr fontId="2"/>
  </si>
  <si>
    <t>対策しない</t>
    <rPh sb="0" eb="2">
      <t>タイサク</t>
    </rPh>
    <phoneticPr fontId="2"/>
  </si>
  <si>
    <t>ウィルス対策概要</t>
    <phoneticPr fontId="2"/>
  </si>
  <si>
    <t>ウィルス対策対応方針</t>
    <phoneticPr fontId="2"/>
  </si>
  <si>
    <t>ファイルアップロード機能を含むシステムでは、ウィルス対策ソフトウェアを導入してアップロードされたファイルに対して</t>
    <phoneticPr fontId="2"/>
  </si>
  <si>
    <t>ウィルスチェックを実行することで、セキュリティリスクを軽減することができる。</t>
    <phoneticPr fontId="2"/>
  </si>
  <si>
    <t>本システムにはファイルアップロード機能がないので、ウィルス対策ソフトウェアを用いた対策は行わないこととする。</t>
    <rPh sb="38" eb="39">
      <t>モチ</t>
    </rPh>
    <rPh sb="41" eb="43">
      <t>タイサク</t>
    </rPh>
    <rPh sb="44" eb="45">
      <t>オコナ</t>
    </rPh>
    <phoneticPr fontId="2"/>
  </si>
  <si>
    <t>Formで完結しない</t>
    <rPh sb="5" eb="7">
      <t>カンケツ</t>
    </rPh>
    <phoneticPr fontId="2"/>
  </si>
  <si>
    <t>精査エラー</t>
    <rPh sb="0" eb="2">
      <t>セイサ</t>
    </rPh>
    <phoneticPr fontId="2"/>
  </si>
  <si>
    <t>サーブレットフォワード中に例外が発生した場合の固定エラー画面HTML表示は、Nablarchによって自動的に行われる。</t>
    <rPh sb="11" eb="12">
      <t>チュウ</t>
    </rPh>
    <rPh sb="13" eb="15">
      <t>レイガイ</t>
    </rPh>
    <rPh sb="16" eb="18">
      <t>ハッセイ</t>
    </rPh>
    <rPh sb="20" eb="22">
      <t>バアイ</t>
    </rPh>
    <rPh sb="23" eb="25">
      <t>コテイ</t>
    </rPh>
    <rPh sb="28" eb="30">
      <t>ガメン</t>
    </rPh>
    <rPh sb="34" eb="36">
      <t>ヒョウジ</t>
    </rPh>
    <rPh sb="50" eb="53">
      <t>ジドウテキ</t>
    </rPh>
    <rPh sb="54" eb="55">
      <t>オコナ</t>
    </rPh>
    <phoneticPr fontId="2"/>
  </si>
  <si>
    <t>通常起こりえない位置で発生した例外</t>
    <phoneticPr fontId="2"/>
  </si>
  <si>
    <t>通常起こりえない位置で発生した例外に関しては、サーブレットコンテナの機能を利用して固定エラー画面を表示させる。</t>
    <rPh sb="0" eb="2">
      <t>ツウジョウ</t>
    </rPh>
    <rPh sb="2" eb="3">
      <t>オ</t>
    </rPh>
    <rPh sb="8" eb="10">
      <t>イチ</t>
    </rPh>
    <rPh sb="11" eb="13">
      <t>ハッセイ</t>
    </rPh>
    <rPh sb="15" eb="17">
      <t>レイガイ</t>
    </rPh>
    <rPh sb="18" eb="19">
      <t>カン</t>
    </rPh>
    <rPh sb="34" eb="36">
      <t>キノウ</t>
    </rPh>
    <rPh sb="37" eb="39">
      <t>リヨウ</t>
    </rPh>
    <rPh sb="41" eb="43">
      <t>コテイ</t>
    </rPh>
    <rPh sb="46" eb="48">
      <t>ガメン</t>
    </rPh>
    <rPh sb="49" eb="51">
      <t>ヒョウジ</t>
    </rPh>
    <phoneticPr fontId="2"/>
  </si>
  <si>
    <t>&lt;error-page&gt;</t>
    <phoneticPr fontId="2"/>
  </si>
  <si>
    <t xml:space="preserve">  &lt;exception-type&gt;java.lang.Throwable&lt;/exception-type&gt;</t>
    <phoneticPr fontId="2"/>
  </si>
  <si>
    <t xml:space="preserve">  &lt;location&gt;【固定エラー画面HTMLのパス】&lt;/location&gt;</t>
    <rPh sb="13" eb="15">
      <t>コテイ</t>
    </rPh>
    <rPh sb="18" eb="20">
      <t>ガメン</t>
    </rPh>
    <phoneticPr fontId="2"/>
  </si>
  <si>
    <t>&lt;/error-page&gt;</t>
    <phoneticPr fontId="2"/>
  </si>
  <si>
    <t>具体的には、web.xmlで以下のように&lt;error-page&gt;を設定することで実現する。</t>
    <rPh sb="0" eb="3">
      <t>グタイテキ</t>
    </rPh>
    <rPh sb="14" eb="16">
      <t>イカ</t>
    </rPh>
    <rPh sb="33" eb="35">
      <t>セッテイ</t>
    </rPh>
    <rPh sb="40" eb="42">
      <t>ジツゲン</t>
    </rPh>
    <phoneticPr fontId="2"/>
  </si>
  <si>
    <t>オートコンプリートの実現方法の選択肢と、それぞれの特徴を以下に示す。</t>
    <rPh sb="10" eb="14">
      <t>ジツゲンホウホウ</t>
    </rPh>
    <rPh sb="15" eb="18">
      <t>センタクシ</t>
    </rPh>
    <rPh sb="25" eb="27">
      <t>トクチョウ</t>
    </rPh>
    <rPh sb="28" eb="30">
      <t>イカ</t>
    </rPh>
    <rPh sb="31" eb="32">
      <t>シメ</t>
    </rPh>
    <phoneticPr fontId="2"/>
  </si>
  <si>
    <t>本システムでの方針</t>
    <rPh sb="0" eb="1">
      <t>ホン</t>
    </rPh>
    <rPh sb="7" eb="9">
      <t>ホウシン</t>
    </rPh>
    <phoneticPr fontId="2"/>
  </si>
  <si>
    <t>サーバー側でHTMLをレンダリングするときに、あらかじめ候補の値を静的に出力する方法。</t>
    <rPh sb="4" eb="5">
      <t>ガワ</t>
    </rPh>
    <rPh sb="28" eb="30">
      <t>コウホ</t>
    </rPh>
    <rPh sb="31" eb="32">
      <t>アタイ</t>
    </rPh>
    <rPh sb="33" eb="35">
      <t>セイテキ</t>
    </rPh>
    <rPh sb="36" eb="38">
      <t>シュツリョク</t>
    </rPh>
    <rPh sb="40" eb="42">
      <t>ホウホウ</t>
    </rPh>
    <phoneticPr fontId="2"/>
  </si>
  <si>
    <t>ユーザ入力に合わせて補完する値が動的に変化するような場合に使用する。</t>
    <rPh sb="3" eb="5">
      <t>ニュウリョク</t>
    </rPh>
    <rPh sb="6" eb="7">
      <t>ア</t>
    </rPh>
    <rPh sb="10" eb="12">
      <t>ホカン</t>
    </rPh>
    <rPh sb="14" eb="15">
      <t>アタイ</t>
    </rPh>
    <rPh sb="16" eb="18">
      <t>ドウテキ</t>
    </rPh>
    <rPh sb="19" eb="21">
      <t>ヘンカ</t>
    </rPh>
    <rPh sb="26" eb="28">
      <t>バアイ</t>
    </rPh>
    <rPh sb="29" eb="31">
      <t>シヨウ</t>
    </rPh>
    <phoneticPr fontId="2"/>
  </si>
  <si>
    <t>画面表示時に候補となる値が確定している場合や、動的に候補の値が変化しない場合に使用する。</t>
    <rPh sb="0" eb="5">
      <t>ガメンヒョウジジ</t>
    </rPh>
    <rPh sb="6" eb="8">
      <t>コウホ</t>
    </rPh>
    <rPh sb="11" eb="12">
      <t>アタイ</t>
    </rPh>
    <rPh sb="13" eb="15">
      <t>カクテイ</t>
    </rPh>
    <rPh sb="19" eb="21">
      <t>バアイ</t>
    </rPh>
    <rPh sb="26" eb="28">
      <t>コウホ</t>
    </rPh>
    <rPh sb="29" eb="30">
      <t>アタイ</t>
    </rPh>
    <phoneticPr fontId="2"/>
  </si>
  <si>
    <t>ブラウザ上で JavaScript を使って動的に補完する値を変更する方法。</t>
    <rPh sb="4" eb="5">
      <t>ジョウ</t>
    </rPh>
    <rPh sb="19" eb="20">
      <t>ツカ</t>
    </rPh>
    <rPh sb="22" eb="24">
      <t>ドウテキ</t>
    </rPh>
    <rPh sb="25" eb="27">
      <t>ホカン</t>
    </rPh>
    <rPh sb="29" eb="30">
      <t>アタイ</t>
    </rPh>
    <rPh sb="31" eb="33">
      <t>ヘンコウ</t>
    </rPh>
    <rPh sb="35" eb="37">
      <t>ホウホウ</t>
    </rPh>
    <phoneticPr fontId="2"/>
  </si>
  <si>
    <t>本システムでは、動的に候補を変更しなくてよい機能もあれば、ユーザ入力に合わせて動的に補完する値を変更する必要のある機能も存在する。</t>
    <rPh sb="0" eb="1">
      <t>ホン</t>
    </rPh>
    <rPh sb="8" eb="10">
      <t>ドウテキ</t>
    </rPh>
    <rPh sb="11" eb="13">
      <t>コウホ</t>
    </rPh>
    <rPh sb="14" eb="16">
      <t>ヘンコウ</t>
    </rPh>
    <rPh sb="22" eb="24">
      <t>キノウ</t>
    </rPh>
    <rPh sb="32" eb="34">
      <t>ニュウリョク</t>
    </rPh>
    <rPh sb="35" eb="36">
      <t>ア</t>
    </rPh>
    <rPh sb="39" eb="41">
      <t>ドウテキ</t>
    </rPh>
    <rPh sb="42" eb="44">
      <t>ホカン</t>
    </rPh>
    <rPh sb="46" eb="47">
      <t>アタイ</t>
    </rPh>
    <rPh sb="48" eb="50">
      <t>ヘンコウ</t>
    </rPh>
    <rPh sb="52" eb="54">
      <t>ヒツヨウ</t>
    </rPh>
    <rPh sb="57" eb="59">
      <t>キノウ</t>
    </rPh>
    <rPh sb="60" eb="62">
      <t>ソンザイ</t>
    </rPh>
    <phoneticPr fontId="2"/>
  </si>
  <si>
    <t>特徴</t>
    <rPh sb="0" eb="2">
      <t>トクチョウ</t>
    </rPh>
    <phoneticPr fontId="2"/>
  </si>
  <si>
    <t>このため、本システムではサーバ側、クライアント側の両方を採用する。</t>
    <rPh sb="5" eb="6">
      <t>ホン</t>
    </rPh>
    <rPh sb="15" eb="16">
      <t>ガワ</t>
    </rPh>
    <rPh sb="23" eb="24">
      <t>ガワ</t>
    </rPh>
    <rPh sb="25" eb="27">
      <t>リョウホウ</t>
    </rPh>
    <rPh sb="28" eb="30">
      <t>サイヨウ</t>
    </rPh>
    <phoneticPr fontId="2"/>
  </si>
  <si>
    <t>二重サブミット防止の実現方法の選択肢と、それぞれの特徴を以下に示す。</t>
    <rPh sb="0" eb="2">
      <t>ニジュウ</t>
    </rPh>
    <rPh sb="7" eb="9">
      <t>ボウシ</t>
    </rPh>
    <rPh sb="10" eb="14">
      <t>ジツゲンホウホウ</t>
    </rPh>
    <rPh sb="15" eb="18">
      <t>センタクシ</t>
    </rPh>
    <rPh sb="25" eb="27">
      <t>トクチョウ</t>
    </rPh>
    <rPh sb="28" eb="30">
      <t>イカ</t>
    </rPh>
    <rPh sb="31" eb="32">
      <t>シメ</t>
    </rPh>
    <phoneticPr fontId="2"/>
  </si>
  <si>
    <t>押下されたボタンをJavaScriptで非活性化することで、誤って二重にボタンが押されることを防ぐ方法。</t>
    <rPh sb="0" eb="2">
      <t>オウカ</t>
    </rPh>
    <rPh sb="20" eb="24">
      <t>ヒカッセイカ</t>
    </rPh>
    <rPh sb="30" eb="31">
      <t>アヤマ</t>
    </rPh>
    <rPh sb="33" eb="35">
      <t>ニジュウ</t>
    </rPh>
    <rPh sb="40" eb="41">
      <t>オ</t>
    </rPh>
    <rPh sb="47" eb="48">
      <t>フセ</t>
    </rPh>
    <rPh sb="49" eb="51">
      <t>ホウホウ</t>
    </rPh>
    <phoneticPr fontId="2"/>
  </si>
  <si>
    <t>JavaScriptで比較的容易に実現可能で、ユーザの誤操作によるリクエストの二重送信を防ぐことができる。</t>
    <rPh sb="11" eb="16">
      <t>ヒカクテキヨウイ</t>
    </rPh>
    <rPh sb="17" eb="19">
      <t>ジツゲン</t>
    </rPh>
    <rPh sb="19" eb="21">
      <t>カノウ</t>
    </rPh>
    <rPh sb="27" eb="30">
      <t>ゴソウサ</t>
    </rPh>
    <rPh sb="39" eb="43">
      <t>ニジュウソウシン</t>
    </rPh>
    <rPh sb="44" eb="45">
      <t>フセ</t>
    </rPh>
    <phoneticPr fontId="2"/>
  </si>
  <si>
    <t>サーバー側でトークンの妥当性をチェックして二重サブミットを防ぐ方法。</t>
    <rPh sb="4" eb="5">
      <t>ガワ</t>
    </rPh>
    <rPh sb="11" eb="14">
      <t>ダトウセイ</t>
    </rPh>
    <rPh sb="21" eb="23">
      <t>ニジュウ</t>
    </rPh>
    <rPh sb="29" eb="30">
      <t>フセ</t>
    </rPh>
    <rPh sb="31" eb="33">
      <t>ホウホウ</t>
    </rPh>
    <phoneticPr fontId="2"/>
  </si>
  <si>
    <t>画面表示時にワンタイムのトークンを発行して画面に埋め込んでおきリクエストと共に送信することで、</t>
    <rPh sb="0" eb="5">
      <t>ガメンヒョウジジ</t>
    </rPh>
    <rPh sb="17" eb="19">
      <t>ハッコウ</t>
    </rPh>
    <rPh sb="21" eb="23">
      <t>ガメン</t>
    </rPh>
    <rPh sb="24" eb="25">
      <t>ウ</t>
    </rPh>
    <rPh sb="26" eb="27">
      <t>コ</t>
    </rPh>
    <rPh sb="37" eb="38">
      <t>トモ</t>
    </rPh>
    <rPh sb="39" eb="41">
      <t>ソウシン</t>
    </rPh>
    <phoneticPr fontId="2"/>
  </si>
  <si>
    <t>確実に防ぐことができる。</t>
    <rPh sb="0" eb="2">
      <t>カクジツ</t>
    </rPh>
    <rPh sb="3" eb="4">
      <t>フセ</t>
    </rPh>
    <phoneticPr fontId="2"/>
  </si>
  <si>
    <t>トークンの管理が必要など実装のハードルは上がるが、ブラウザを不正に操作することで送信された二重サブミットも</t>
    <rPh sb="5" eb="7">
      <t>カンリ</t>
    </rPh>
    <rPh sb="8" eb="10">
      <t>ヒツヨウ</t>
    </rPh>
    <rPh sb="12" eb="14">
      <t>ジッソウ</t>
    </rPh>
    <rPh sb="20" eb="21">
      <t>ア</t>
    </rPh>
    <rPh sb="30" eb="32">
      <t>フセイ</t>
    </rPh>
    <rPh sb="33" eb="35">
      <t>ソウサ</t>
    </rPh>
    <rPh sb="40" eb="42">
      <t>ソウシン</t>
    </rPh>
    <rPh sb="45" eb="47">
      <t>ニジュウ</t>
    </rPh>
    <phoneticPr fontId="2"/>
  </si>
  <si>
    <t>本システムでの方針</t>
    <phoneticPr fontId="2"/>
  </si>
  <si>
    <t>ただし、ブラウザ上での操作でボタンを再活性化されるなどすると、防止機能をすり抜けることが可能。</t>
    <phoneticPr fontId="2"/>
  </si>
  <si>
    <t>なお、サーバ側のチェックにはNablarchが提供する二重サブミット防止機能を利用する。</t>
    <rPh sb="6" eb="7">
      <t>ガワ</t>
    </rPh>
    <rPh sb="23" eb="25">
      <t>テイキョウ</t>
    </rPh>
    <rPh sb="27" eb="29">
      <t>ニジュウ</t>
    </rPh>
    <rPh sb="34" eb="36">
      <t>ボウシ</t>
    </rPh>
    <rPh sb="36" eb="38">
      <t>キノウ</t>
    </rPh>
    <rPh sb="39" eb="41">
      <t>リヨウ</t>
    </rPh>
    <phoneticPr fontId="2"/>
  </si>
  <si>
    <t>二重サブミットを確実に防止するにはサーバ側でのチェックが必要なので、サーバ側でのチェックを実施する。</t>
    <rPh sb="0" eb="1">
      <t>ニジュウ</t>
    </rPh>
    <rPh sb="8" eb="10">
      <t>カクジツ</t>
    </rPh>
    <rPh sb="11" eb="13">
      <t>ボウシ</t>
    </rPh>
    <rPh sb="20" eb="21">
      <t>ガワ</t>
    </rPh>
    <rPh sb="28" eb="30">
      <t>ヒツヨウ</t>
    </rPh>
    <rPh sb="37" eb="38">
      <t>ガワ</t>
    </rPh>
    <rPh sb="45" eb="47">
      <t>ジッシ</t>
    </rPh>
    <phoneticPr fontId="2"/>
  </si>
  <si>
    <t>ただし、そもそものユーザの誤操作を防ぐことで利便性の向上が図れるため、クライアント側でのチェックも同時に実施することとする。</t>
    <rPh sb="13" eb="16">
      <t>ゴソウサ</t>
    </rPh>
    <rPh sb="17" eb="18">
      <t>フセ</t>
    </rPh>
    <rPh sb="22" eb="25">
      <t>リベンセイ</t>
    </rPh>
    <rPh sb="26" eb="28">
      <t>コウジョウ</t>
    </rPh>
    <rPh sb="29" eb="30">
      <t>ハカ</t>
    </rPh>
    <phoneticPr fontId="2"/>
  </si>
  <si>
    <t>個別のリクエストごとに受付を停止する。</t>
    <rPh sb="0" eb="2">
      <t>コベツ</t>
    </rPh>
    <rPh sb="11" eb="13">
      <t>ウケツケ</t>
    </rPh>
    <rPh sb="14" eb="16">
      <t>テイシ</t>
    </rPh>
    <phoneticPr fontId="2"/>
  </si>
  <si>
    <t>Webアプリケーション全体で、全てのリクエストの受付を停止する。</t>
    <rPh sb="11" eb="13">
      <t>ゼンタイ</t>
    </rPh>
    <rPh sb="15" eb="16">
      <t>スベ</t>
    </rPh>
    <rPh sb="24" eb="26">
      <t>ウケツケ</t>
    </rPh>
    <rPh sb="27" eb="29">
      <t>テイシ</t>
    </rPh>
    <phoneticPr fontId="2"/>
  </si>
  <si>
    <t>停止していないリクエストは、通常どおりサービスを提供する。</t>
    <rPh sb="0" eb="2">
      <t>テイシ</t>
    </rPh>
    <rPh sb="14" eb="16">
      <t>ツウジョウ</t>
    </rPh>
    <rPh sb="24" eb="26">
      <t>テイキョウ</t>
    </rPh>
    <phoneticPr fontId="2"/>
  </si>
  <si>
    <t>対応しない</t>
    <rPh sb="0" eb="2">
      <t>タイオウ</t>
    </rPh>
    <phoneticPr fontId="2"/>
  </si>
  <si>
    <t>対応する</t>
    <rPh sb="0" eb="2">
      <t>タイオウ</t>
    </rPh>
    <phoneticPr fontId="2"/>
  </si>
  <si>
    <t>全体での閉局の制御はロードバランサで行うため、アプリとしては対応しない。</t>
    <rPh sb="0" eb="2">
      <t>ゼンタイ</t>
    </rPh>
    <rPh sb="4" eb="6">
      <t>ヘイキョク</t>
    </rPh>
    <rPh sb="7" eb="9">
      <t>セイギョ</t>
    </rPh>
    <rPh sb="18" eb="19">
      <t>オコナ</t>
    </rPh>
    <rPh sb="30" eb="32">
      <t>タイオウ</t>
    </rPh>
    <phoneticPr fontId="2"/>
  </si>
  <si>
    <t>Cache Busting</t>
    <phoneticPr fontId="2"/>
  </si>
  <si>
    <t>レスポンスヘッダのCache-Controlを使ってキャッシュの保持期間を制御する方法。</t>
    <rPh sb="23" eb="24">
      <t>ツカ</t>
    </rPh>
    <rPh sb="32" eb="36">
      <t>ホジキカン</t>
    </rPh>
    <rPh sb="37" eb="39">
      <t>セイギョ</t>
    </rPh>
    <rPh sb="41" eb="43">
      <t>ホウホウ</t>
    </rPh>
    <phoneticPr fontId="2"/>
  </si>
  <si>
    <t>URLにファイルのハッシュ値やバージョン番号を含めることで、ファイルに変更が入るとURL自体が変わり、</t>
    <rPh sb="13" eb="14">
      <t>チ</t>
    </rPh>
    <rPh sb="20" eb="22">
      <t>バンゴウ</t>
    </rPh>
    <rPh sb="23" eb="24">
      <t>フク</t>
    </rPh>
    <rPh sb="35" eb="37">
      <t>ヘンコウ</t>
    </rPh>
    <rPh sb="38" eb="39">
      <t>ハイ</t>
    </rPh>
    <rPh sb="44" eb="46">
      <t>ジタイ</t>
    </rPh>
    <rPh sb="47" eb="48">
      <t>カ</t>
    </rPh>
    <phoneticPr fontId="2"/>
  </si>
  <si>
    <t>キャッシュではなくサーバから新しくコンテンツを取り直すようにブラウザを制御する方法。</t>
    <rPh sb="14" eb="15">
      <t>アタラ</t>
    </rPh>
    <rPh sb="23" eb="24">
      <t>ト</t>
    </rPh>
    <rPh sb="25" eb="26">
      <t>ナオ</t>
    </rPh>
    <rPh sb="35" eb="37">
      <t>セイギョ</t>
    </rPh>
    <rPh sb="39" eb="41">
      <t>ホウホウ</t>
    </rPh>
    <phoneticPr fontId="2"/>
  </si>
  <si>
    <t>画面レスポンス低下など操作性を損なわないようにするため、プロジェクトで定めた保持期間を基準としてキャッシュの保持を許容する。</t>
    <rPh sb="0" eb="2">
      <t>ガメン</t>
    </rPh>
    <rPh sb="7" eb="9">
      <t>テイカ</t>
    </rPh>
    <rPh sb="11" eb="13">
      <t>ソウサ</t>
    </rPh>
    <rPh sb="35" eb="36">
      <t>サダ</t>
    </rPh>
    <rPh sb="38" eb="40">
      <t>ホジ</t>
    </rPh>
    <rPh sb="40" eb="42">
      <t>キカン</t>
    </rPh>
    <rPh sb="43" eb="45">
      <t>キジュン</t>
    </rPh>
    <rPh sb="54" eb="56">
      <t>ホジ</t>
    </rPh>
    <rPh sb="57" eb="59">
      <t>キョヨウ</t>
    </rPh>
    <phoneticPr fontId="2"/>
  </si>
  <si>
    <t>なお、Cache Bustingは対応が煩雑になるため、より簡易に実現可能なHTTPヘッダを用いた方法を採用する。</t>
    <rPh sb="17" eb="19">
      <t>タイオウ</t>
    </rPh>
    <rPh sb="20" eb="22">
      <t>ハンザツ</t>
    </rPh>
    <rPh sb="30" eb="32">
      <t>カンイ</t>
    </rPh>
    <rPh sb="33" eb="35">
      <t>ジツゲン</t>
    </rPh>
    <rPh sb="35" eb="37">
      <t>カノウ</t>
    </rPh>
    <rPh sb="46" eb="47">
      <t>モチ</t>
    </rPh>
    <rPh sb="49" eb="51">
      <t>ホウホウ</t>
    </rPh>
    <rPh sb="52" eb="54">
      <t>サイヨウ</t>
    </rPh>
    <phoneticPr fontId="2"/>
  </si>
  <si>
    <t>データの保持方法の選択肢について、以下に示す。</t>
    <rPh sb="9" eb="12">
      <t>センタクシ</t>
    </rPh>
    <rPh sb="17" eb="19">
      <t>イカ</t>
    </rPh>
    <rPh sb="20" eb="21">
      <t>シメ</t>
    </rPh>
    <phoneticPr fontId="2"/>
  </si>
  <si>
    <t>1つのリクエストの間だけデータが保持されるスコープ。</t>
    <rPh sb="9" eb="10">
      <t>アイダ</t>
    </rPh>
    <rPh sb="16" eb="18">
      <t>ホジ</t>
    </rPh>
    <phoneticPr fontId="2"/>
  </si>
  <si>
    <t>入力情報・画面表示メッセージ・画面制御値を次画面に引き継ぐときに使用する。</t>
    <rPh sb="32" eb="34">
      <t>シヨウ</t>
    </rPh>
    <phoneticPr fontId="2"/>
  </si>
  <si>
    <t>複数のリクエストをまたいでデータが保持されるスコープ。</t>
    <rPh sb="0" eb="2">
      <t>フクスウ</t>
    </rPh>
    <rPh sb="17" eb="19">
      <t>ホジ</t>
    </rPh>
    <phoneticPr fontId="2"/>
  </si>
  <si>
    <t>入力情報や認証情報等を、複数のリクエストをまたいで保持するときに使用する。</t>
    <rPh sb="32" eb="34">
      <t>シヨウ</t>
    </rPh>
    <phoneticPr fontId="2"/>
  </si>
  <si>
    <t>また、Nablarchではセッションスコープのデータの保存先として、以下3つの選択肢が存在する。</t>
    <rPh sb="27" eb="29">
      <t>ホゾン</t>
    </rPh>
    <rPh sb="29" eb="30">
      <t>サキ</t>
    </rPh>
    <rPh sb="34" eb="36">
      <t>イカ</t>
    </rPh>
    <rPh sb="39" eb="42">
      <t>センタクシ</t>
    </rPh>
    <rPh sb="43" eb="45">
      <t>ソンザイ</t>
    </rPh>
    <phoneticPr fontId="2"/>
  </si>
  <si>
    <t>セッションデータをデータベースに保存する方法。</t>
    <rPh sb="16" eb="18">
      <t>ホゾン</t>
    </rPh>
    <rPh sb="20" eb="22">
      <t>ホウホウ</t>
    </rPh>
    <phoneticPr fontId="2"/>
  </si>
  <si>
    <t>APサーバーが異なっていても同じセッションIDであればセッションデータは引き継がれるため、</t>
    <rPh sb="7" eb="8">
      <t>コト</t>
    </rPh>
    <rPh sb="14" eb="15">
      <t>オナ</t>
    </rPh>
    <rPh sb="36" eb="37">
      <t>ヒ</t>
    </rPh>
    <rPh sb="38" eb="39">
      <t>ツ</t>
    </rPh>
    <phoneticPr fontId="2"/>
  </si>
  <si>
    <t>スケールイン・アウトしたり、ローリングメンテで片系運転に切り替えるような運用方法に適している。</t>
    <rPh sb="23" eb="25">
      <t>カタケイ</t>
    </rPh>
    <rPh sb="25" eb="27">
      <t>ウンテン</t>
    </rPh>
    <rPh sb="28" eb="29">
      <t>キ</t>
    </rPh>
    <rPh sb="30" eb="31">
      <t>カ</t>
    </rPh>
    <rPh sb="36" eb="38">
      <t>ウンヨウ</t>
    </rPh>
    <rPh sb="38" eb="40">
      <t>ホウホウ</t>
    </rPh>
    <rPh sb="41" eb="42">
      <t>テキ</t>
    </rPh>
    <phoneticPr fontId="2"/>
  </si>
  <si>
    <t>セッションデータをhiddenタグで画面に埋め込んで保持する方法。</t>
    <rPh sb="18" eb="20">
      <t>ガメン</t>
    </rPh>
    <rPh sb="21" eb="22">
      <t>ウ</t>
    </rPh>
    <rPh sb="23" eb="24">
      <t>コ</t>
    </rPh>
    <rPh sb="26" eb="28">
      <t>ホジ</t>
    </rPh>
    <rPh sb="30" eb="32">
      <t>ホウホウ</t>
    </rPh>
    <phoneticPr fontId="2"/>
  </si>
  <si>
    <t>APサーバーのHTTPセッションに保存する方法。</t>
    <rPh sb="17" eb="19">
      <t>ホゾン</t>
    </rPh>
    <rPh sb="21" eb="23">
      <t>ホウホウ</t>
    </rPh>
    <phoneticPr fontId="2"/>
  </si>
  <si>
    <t>APサーバーごとにセッションデータが保存されるため、ロードバランサーで負荷分散するような場合は</t>
    <rPh sb="18" eb="20">
      <t>ホゾン</t>
    </rPh>
    <rPh sb="35" eb="39">
      <t>フカブンサン</t>
    </rPh>
    <rPh sb="44" eb="46">
      <t>バアイ</t>
    </rPh>
    <phoneticPr fontId="2"/>
  </si>
  <si>
    <t>スティッキーセッションを使って同じリクエストは同じAPサーバーに届くように制御が必要。</t>
    <rPh sb="12" eb="13">
      <t>ツカ</t>
    </rPh>
    <rPh sb="15" eb="16">
      <t>オナ</t>
    </rPh>
    <rPh sb="23" eb="24">
      <t>オナ</t>
    </rPh>
    <rPh sb="32" eb="33">
      <t>トド</t>
    </rPh>
    <rPh sb="37" eb="39">
      <t>セイギョ</t>
    </rPh>
    <rPh sb="40" eb="42">
      <t>ヒツヨウ</t>
    </rPh>
    <phoneticPr fontId="2"/>
  </si>
  <si>
    <t>データの保持方法</t>
    <rPh sb="4" eb="6">
      <t>ホジ</t>
    </rPh>
    <rPh sb="6" eb="8">
      <t>ホウホウ</t>
    </rPh>
    <phoneticPr fontId="2"/>
  </si>
  <si>
    <t>本システムにはデータを入力して登録する機能や、ログインして認証情報を利用する機能があるため、</t>
    <rPh sb="0" eb="1">
      <t>ホン</t>
    </rPh>
    <rPh sb="11" eb="13">
      <t>ニュウリョク</t>
    </rPh>
    <rPh sb="15" eb="17">
      <t>トウロク</t>
    </rPh>
    <rPh sb="19" eb="21">
      <t>キノウ</t>
    </rPh>
    <rPh sb="29" eb="33">
      <t>ニンショウジョウホウ</t>
    </rPh>
    <rPh sb="34" eb="36">
      <t>リヨウ</t>
    </rPh>
    <rPh sb="38" eb="40">
      <t>キノウ</t>
    </rPh>
    <phoneticPr fontId="2"/>
  </si>
  <si>
    <t>リクエストスコープとセッションスコープの両方を使用する。</t>
    <rPh sb="20" eb="22">
      <t>リョウホウ</t>
    </rPh>
    <rPh sb="23" eb="25">
      <t>シヨウ</t>
    </rPh>
    <phoneticPr fontId="2"/>
  </si>
  <si>
    <t>以下で、それぞれについて理由を説明する。</t>
    <rPh sb="0" eb="2">
      <t>イカ</t>
    </rPh>
    <rPh sb="12" eb="14">
      <t>リユウ</t>
    </rPh>
    <rPh sb="15" eb="17">
      <t>セツメイ</t>
    </rPh>
    <phoneticPr fontId="2"/>
  </si>
  <si>
    <t>それぞれのセッションの保存先に対して改ざん防止の対応を実施するかどうか、以下に方針を記載する。</t>
    <rPh sb="11" eb="14">
      <t>ホゾンサキ</t>
    </rPh>
    <rPh sb="15" eb="16">
      <t>タイ</t>
    </rPh>
    <rPh sb="18" eb="19">
      <t>カイ</t>
    </rPh>
    <rPh sb="21" eb="23">
      <t>ボウシ</t>
    </rPh>
    <rPh sb="24" eb="26">
      <t>タイオウ</t>
    </rPh>
    <rPh sb="27" eb="29">
      <t>ジッシ</t>
    </rPh>
    <rPh sb="36" eb="38">
      <t>イカ</t>
    </rPh>
    <rPh sb="39" eb="41">
      <t>ホウシン</t>
    </rPh>
    <rPh sb="42" eb="44">
      <t>キサイ</t>
    </rPh>
    <phoneticPr fontId="2"/>
  </si>
  <si>
    <t>上記の特徴を踏まえ、本システムでの選択理由を以下に示す。</t>
    <rPh sb="19" eb="21">
      <t>リユウ</t>
    </rPh>
    <phoneticPr fontId="2"/>
  </si>
  <si>
    <t>ブラウザ側でJavaScriptによる実装が必要になるが、ユーザの利便性は高まる。</t>
    <rPh sb="4" eb="5">
      <t>ガワ</t>
    </rPh>
    <rPh sb="19" eb="21">
      <t>ジッソウ</t>
    </rPh>
    <rPh sb="22" eb="24">
      <t>ヒツヨウ</t>
    </rPh>
    <rPh sb="33" eb="36">
      <t>リベンセイ</t>
    </rPh>
    <rPh sb="37" eb="38">
      <t>タカ</t>
    </rPh>
    <phoneticPr fontId="2"/>
  </si>
  <si>
    <t>複数ウィンドウ/タブで別々にセッション情報を管理したい場合に使用する。</t>
    <rPh sb="0" eb="2">
      <t>フクスウ</t>
    </rPh>
    <rPh sb="11" eb="13">
      <t>ベツベツ</t>
    </rPh>
    <rPh sb="19" eb="21">
      <t>ジョウホウ</t>
    </rPh>
    <rPh sb="22" eb="24">
      <t>カンリ</t>
    </rPh>
    <rPh sb="27" eb="29">
      <t>バアイ</t>
    </rPh>
    <rPh sb="30" eb="32">
      <t>シヨウ</t>
    </rPh>
    <phoneticPr fontId="2"/>
  </si>
  <si>
    <t>複数ウィンドウ/タブの同時操作は業務要件にないため。</t>
    <rPh sb="0" eb="2">
      <t>フクスウ</t>
    </rPh>
    <rPh sb="11" eb="13">
      <t>ドウジ</t>
    </rPh>
    <rPh sb="13" eb="15">
      <t>ソウサ</t>
    </rPh>
    <phoneticPr fontId="2"/>
  </si>
  <si>
    <t>また、セッションスコープの保存先としては、DBストアを使用する。</t>
    <rPh sb="13" eb="16">
      <t>ホゾンサキ</t>
    </rPh>
    <rPh sb="27" eb="29">
      <t>シヨウ</t>
    </rPh>
    <phoneticPr fontId="2"/>
  </si>
  <si>
    <t>本システムではセッションストアにHIDDENストアは使用せずDBストアのみを使用する</t>
    <rPh sb="0" eb="1">
      <t>ホン</t>
    </rPh>
    <rPh sb="26" eb="28">
      <t>シヨウ</t>
    </rPh>
    <rPh sb="38" eb="40">
      <t>シヨウ</t>
    </rPh>
    <phoneticPr fontId="2"/>
  </si>
  <si>
    <t>方針としているため、複数ウィンドウ/タブで操作された場合、セッションストアに</t>
    <rPh sb="10" eb="12">
      <t>フクスウ</t>
    </rPh>
    <rPh sb="21" eb="23">
      <t>ソウサ</t>
    </rPh>
    <rPh sb="26" eb="28">
      <t>バアイ</t>
    </rPh>
    <phoneticPr fontId="2"/>
  </si>
  <si>
    <t>保存しているデータは後勝ちとなる。</t>
    <rPh sb="0" eb="2">
      <t>ホゾン</t>
    </rPh>
    <rPh sb="10" eb="12">
      <t>アトガ</t>
    </rPh>
    <phoneticPr fontId="2"/>
  </si>
  <si>
    <t>本システムでは、Nablarchのセキュアハンドラを使うことでレスポンスヘッダにCache-Controlヘッダを設定する。</t>
    <rPh sb="0" eb="1">
      <t>ホン</t>
    </rPh>
    <rPh sb="26" eb="27">
      <t>ツカ</t>
    </rPh>
    <rPh sb="57" eb="59">
      <t>セッテイ</t>
    </rPh>
    <phoneticPr fontId="2"/>
  </si>
  <si>
    <t>セキュアハンドラの解説については下記解説書を参照。</t>
    <rPh sb="9" eb="11">
      <t>カイセツ</t>
    </rPh>
    <rPh sb="16" eb="18">
      <t>カキ</t>
    </rPh>
    <rPh sb="18" eb="21">
      <t>カイセツショ</t>
    </rPh>
    <rPh sb="22" eb="24">
      <t>サンショウ</t>
    </rPh>
    <phoneticPr fontId="2"/>
  </si>
  <si>
    <t>https://nablarch.github.io/docs/5u21/doc/application_framework/application_framework/handlers/web/secure_handler.html</t>
    <phoneticPr fontId="2"/>
  </si>
  <si>
    <t>ユーザの利便性向上につながる。</t>
    <rPh sb="4" eb="7">
      <t>リベンセイ</t>
    </rPh>
    <rPh sb="7" eb="9">
      <t>コウジョウ</t>
    </rPh>
    <phoneticPr fontId="2"/>
  </si>
  <si>
    <t>サーバ側と比較すると、すでにリクエストを送信したことが視覚的に分かりやすく、かつ送信自体を防止できるので、</t>
    <rPh sb="20" eb="22">
      <t>ソウシン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</si>
</sst>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
      <u/>
      <sz val="11"/>
      <color theme="10"/>
      <name val="ＭＳ Ｐゴシック"/>
      <family val="2"/>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8">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xf numFmtId="0" fontId="9" fillId="0" borderId="0" applyNumberFormat="0" applyFill="0" applyBorder="0" applyAlignment="0" applyProtection="0">
      <alignment vertical="center"/>
    </xf>
  </cellStyleXfs>
  <cellXfs count="13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0" fontId="1" fillId="0" borderId="0" xfId="0" applyFont="1" applyAlignment="1">
      <alignment horizontal="left" vertical="center"/>
    </xf>
    <xf numFmtId="0" fontId="1" fillId="0" borderId="0" xfId="0" quotePrefix="1" applyFont="1" applyBorder="1" applyAlignment="1">
      <alignment horizontal="left" vertical="center"/>
    </xf>
    <xf numFmtId="0" fontId="9" fillId="0" borderId="0" xfId="7">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8">
    <cellStyle name="ハイパーリンク" xfId="7" builtinId="8"/>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278</xdr:row>
      <xdr:rowOff>107674</xdr:rowOff>
    </xdr:from>
    <xdr:to>
      <xdr:col>33</xdr:col>
      <xdr:colOff>57149</xdr:colOff>
      <xdr:row>284</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375522"/>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サブシステム</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 /&lt;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flipV="1">
            <a:off x="2706635" y="6216928"/>
            <a:ext cx="991014" cy="3184"/>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3051532"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17" name="直線コネクタ 16">
            <a:extLst>
              <a:ext uri="{FF2B5EF4-FFF2-40B4-BE49-F238E27FC236}">
                <a16:creationId xmlns:a16="http://schemas.microsoft.com/office/drawing/2014/main" id="{B2041D19-699E-4658-9867-FC36D643AFD5}"/>
              </a:ext>
            </a:extLst>
          </xdr:cNvPr>
          <xdr:cNvCxnSpPr/>
        </xdr:nvCxnSpPr>
        <xdr:spPr>
          <a:xfrm flipV="1">
            <a:off x="3887189" y="6220112"/>
            <a:ext cx="1627341"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19" name="直線コネクタ 18">
            <a:extLst>
              <a:ext uri="{FF2B5EF4-FFF2-40B4-BE49-F238E27FC236}">
                <a16:creationId xmlns:a16="http://schemas.microsoft.com/office/drawing/2014/main" id="{B8E480F5-BEF5-42DC-ABB1-806FE449AAE2}"/>
              </a:ext>
            </a:extLst>
          </xdr:cNvPr>
          <xdr:cNvCxnSpPr/>
        </xdr:nvCxnSpPr>
        <xdr:spPr>
          <a:xfrm flipV="1">
            <a:off x="5712444" y="6220113"/>
            <a:ext cx="957522"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1" name="直線コネクタ 20">
            <a:extLst>
              <a:ext uri="{FF2B5EF4-FFF2-40B4-BE49-F238E27FC236}">
                <a16:creationId xmlns:a16="http://schemas.microsoft.com/office/drawing/2014/main" id="{6601E0C2-1F7B-4A94-91A9-AF89E32F2C10}"/>
              </a:ext>
            </a:extLst>
          </xdr:cNvPr>
          <xdr:cNvCxnSpPr/>
        </xdr:nvCxnSpPr>
        <xdr:spPr>
          <a:xfrm flipV="1">
            <a:off x="6876253" y="6220115"/>
            <a:ext cx="907287"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xnSp macro="">
        <xdr:nvCxnSpPr>
          <xdr:cNvPr id="23" name="直線コネクタ 22">
            <a:extLst>
              <a:ext uri="{FF2B5EF4-FFF2-40B4-BE49-F238E27FC236}">
                <a16:creationId xmlns:a16="http://schemas.microsoft.com/office/drawing/2014/main" id="{B49B7AB2-259C-48BC-BFDB-5F9A68AF00DA}"/>
              </a:ext>
            </a:extLst>
          </xdr:cNvPr>
          <xdr:cNvCxnSpPr/>
        </xdr:nvCxnSpPr>
        <xdr:spPr>
          <a:xfrm flipV="1">
            <a:off x="7939589" y="6220116"/>
            <a:ext cx="572378" cy="1"/>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5" name="テキスト ボックス 24">
            <a:extLst>
              <a:ext uri="{FF2B5EF4-FFF2-40B4-BE49-F238E27FC236}">
                <a16:creationId xmlns:a16="http://schemas.microsoft.com/office/drawing/2014/main" id="{BC8DA139-3055-48BE-9296-D84BC92ABE3D}"/>
              </a:ext>
            </a:extLst>
          </xdr:cNvPr>
          <xdr:cNvSpPr txBox="1"/>
        </xdr:nvSpPr>
        <xdr:spPr>
          <a:xfrm>
            <a:off x="453350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sp macro="" textlink="">
        <xdr:nvSpPr>
          <xdr:cNvPr id="26" name="テキスト ボックス 25">
            <a:extLst>
              <a:ext uri="{FF2B5EF4-FFF2-40B4-BE49-F238E27FC236}">
                <a16:creationId xmlns:a16="http://schemas.microsoft.com/office/drawing/2014/main" id="{487D93E0-9880-4C3A-A44F-74B5E072A7C3}"/>
              </a:ext>
            </a:extLst>
          </xdr:cNvPr>
          <xdr:cNvSpPr txBox="1"/>
        </xdr:nvSpPr>
        <xdr:spPr>
          <a:xfrm>
            <a:off x="6040595"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sp macro="" textlink="">
        <xdr:nvSpPr>
          <xdr:cNvPr id="27" name="テキスト ボックス 26">
            <a:extLst>
              <a:ext uri="{FF2B5EF4-FFF2-40B4-BE49-F238E27FC236}">
                <a16:creationId xmlns:a16="http://schemas.microsoft.com/office/drawing/2014/main" id="{DA2A9F72-F966-4169-9260-A20218D4CBC0}"/>
              </a:ext>
            </a:extLst>
          </xdr:cNvPr>
          <xdr:cNvSpPr txBox="1"/>
        </xdr:nvSpPr>
        <xdr:spPr>
          <a:xfrm>
            <a:off x="718765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sp macro="" textlink="">
        <xdr:nvSpPr>
          <xdr:cNvPr id="28" name="テキスト ボックス 27">
            <a:extLst>
              <a:ext uri="{FF2B5EF4-FFF2-40B4-BE49-F238E27FC236}">
                <a16:creationId xmlns:a16="http://schemas.microsoft.com/office/drawing/2014/main" id="{4F93D924-2EAB-48EC-B96F-8E3AA95D1A19}"/>
              </a:ext>
            </a:extLst>
          </xdr:cNvPr>
          <xdr:cNvSpPr txBox="1"/>
        </xdr:nvSpPr>
        <xdr:spPr>
          <a:xfrm>
            <a:off x="8075168" y="6246422"/>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handlers/web/secure_handl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44"/>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11</v>
      </c>
      <c r="B1" s="2"/>
      <c r="C1" s="2"/>
      <c r="D1" s="3"/>
      <c r="E1" s="119" t="s">
        <v>169</v>
      </c>
      <c r="F1" s="120"/>
      <c r="G1" s="120"/>
      <c r="H1" s="120"/>
      <c r="I1" s="120"/>
      <c r="J1" s="120"/>
      <c r="K1" s="120"/>
      <c r="L1" s="120"/>
      <c r="M1" s="120"/>
      <c r="N1" s="120"/>
      <c r="O1" s="121"/>
      <c r="P1" s="1" t="s">
        <v>0</v>
      </c>
      <c r="Q1" s="2"/>
      <c r="R1" s="122" t="s">
        <v>168</v>
      </c>
      <c r="S1" s="123"/>
      <c r="T1" s="123"/>
      <c r="U1" s="123"/>
      <c r="V1" s="123"/>
      <c r="W1" s="123"/>
      <c r="X1" s="124"/>
      <c r="Y1" s="1" t="s">
        <v>1</v>
      </c>
      <c r="Z1" s="3"/>
      <c r="AA1" s="125"/>
      <c r="AB1" s="126"/>
      <c r="AC1" s="126"/>
      <c r="AD1" s="126"/>
      <c r="AE1" s="127"/>
      <c r="AF1" s="116"/>
      <c r="AG1" s="117"/>
      <c r="AH1" s="117"/>
      <c r="AI1" s="118"/>
    </row>
    <row r="2" spans="1:35" ht="14.25" customHeight="1" x14ac:dyDescent="0.15">
      <c r="A2" s="5" t="s">
        <v>2</v>
      </c>
      <c r="B2" s="6"/>
      <c r="C2" s="6"/>
      <c r="D2" s="7"/>
      <c r="E2" s="128"/>
      <c r="F2" s="129"/>
      <c r="G2" s="129"/>
      <c r="H2" s="129"/>
      <c r="I2" s="129"/>
      <c r="J2" s="129"/>
      <c r="K2" s="129"/>
      <c r="L2" s="129"/>
      <c r="M2" s="129"/>
      <c r="N2" s="129"/>
      <c r="O2" s="130"/>
      <c r="P2" s="8" t="s">
        <v>12</v>
      </c>
      <c r="Q2" s="9"/>
      <c r="R2" s="131" t="s">
        <v>3</v>
      </c>
      <c r="S2" s="132"/>
      <c r="T2" s="132"/>
      <c r="U2" s="132"/>
      <c r="V2" s="132"/>
      <c r="W2" s="132"/>
      <c r="X2" s="133"/>
      <c r="Y2" s="1" t="s">
        <v>4</v>
      </c>
      <c r="Z2" s="3"/>
      <c r="AA2" s="125"/>
      <c r="AB2" s="126"/>
      <c r="AC2" s="126"/>
      <c r="AD2" s="126"/>
      <c r="AE2" s="127"/>
      <c r="AF2" s="116"/>
      <c r="AG2" s="117"/>
      <c r="AH2" s="117"/>
      <c r="AI2" s="118"/>
    </row>
    <row r="3" spans="1:35" ht="14.25" customHeight="1" x14ac:dyDescent="0.15">
      <c r="A3" s="1" t="s">
        <v>5</v>
      </c>
      <c r="B3" s="10"/>
      <c r="C3" s="11"/>
      <c r="D3" s="3"/>
      <c r="E3" s="137"/>
      <c r="F3" s="137"/>
      <c r="G3" s="137"/>
      <c r="H3" s="137"/>
      <c r="I3" s="137"/>
      <c r="J3" s="137"/>
      <c r="K3" s="137"/>
      <c r="L3" s="137"/>
      <c r="M3" s="137"/>
      <c r="N3" s="137"/>
      <c r="O3" s="137"/>
      <c r="P3" s="12"/>
      <c r="Q3" s="13"/>
      <c r="R3" s="134"/>
      <c r="S3" s="135"/>
      <c r="T3" s="135"/>
      <c r="U3" s="135"/>
      <c r="V3" s="135"/>
      <c r="W3" s="135"/>
      <c r="X3" s="136"/>
      <c r="Y3" s="12" t="s">
        <v>6</v>
      </c>
      <c r="Z3" s="14"/>
      <c r="AA3" s="125"/>
      <c r="AB3" s="126"/>
      <c r="AC3" s="126"/>
      <c r="AD3" s="126"/>
      <c r="AE3" s="127"/>
      <c r="AF3" s="116"/>
      <c r="AG3" s="117"/>
      <c r="AH3" s="117"/>
      <c r="AI3" s="118"/>
    </row>
    <row r="4" spans="1:35" ht="11.25" customHeight="1" x14ac:dyDescent="0.15"/>
    <row r="5" spans="1:35" ht="11.25" customHeight="1" x14ac:dyDescent="0.15">
      <c r="B5" s="15" t="s">
        <v>13</v>
      </c>
      <c r="C5" s="4" t="s">
        <v>9</v>
      </c>
    </row>
    <row r="6" spans="1:35" ht="11.25" customHeight="1" x14ac:dyDescent="0.15"/>
    <row r="7" spans="1:35" ht="11.25" customHeight="1" x14ac:dyDescent="0.15">
      <c r="C7" s="15" t="str">
        <f>$B$5&amp;"1."</f>
        <v>3.1.</v>
      </c>
      <c r="D7" s="4" t="s">
        <v>10</v>
      </c>
    </row>
    <row r="8" spans="1:35" ht="11.25" customHeight="1" x14ac:dyDescent="0.15"/>
    <row r="9" spans="1:35" ht="11.25" customHeight="1" x14ac:dyDescent="0.15">
      <c r="D9" s="28" t="str">
        <f>$C$7&amp;"1."</f>
        <v>3.1.1.</v>
      </c>
      <c r="E9" s="4" t="s">
        <v>14</v>
      </c>
    </row>
    <row r="10" spans="1:35" ht="11.25" customHeight="1" x14ac:dyDescent="0.15">
      <c r="D10" s="15"/>
      <c r="E10" s="4" t="s">
        <v>15</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21</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224</v>
      </c>
      <c r="G14" s="53"/>
      <c r="H14" s="53"/>
      <c r="I14" s="54"/>
      <c r="J14" s="110" t="s">
        <v>183</v>
      </c>
      <c r="K14" s="111"/>
      <c r="L14" s="111"/>
      <c r="M14" s="111"/>
      <c r="N14" s="111"/>
      <c r="O14" s="111"/>
      <c r="P14" s="111"/>
      <c r="Q14" s="111"/>
      <c r="R14" s="111"/>
      <c r="S14" s="111"/>
      <c r="T14" s="111"/>
      <c r="U14" s="111"/>
      <c r="V14" s="111"/>
      <c r="W14" s="112"/>
      <c r="X14" s="29"/>
      <c r="Y14" s="29"/>
      <c r="Z14" s="29"/>
      <c r="AA14" s="29"/>
      <c r="AB14" s="29"/>
      <c r="AC14" s="29"/>
      <c r="AD14" s="29"/>
      <c r="AE14" s="29"/>
      <c r="AF14" s="29"/>
      <c r="AG14" s="29"/>
      <c r="AH14" s="29"/>
      <c r="AI14" s="29"/>
    </row>
    <row r="15" spans="1:35" s="41" customFormat="1" ht="11.25" customHeight="1" x14ac:dyDescent="0.15">
      <c r="D15" s="29"/>
      <c r="E15" s="29"/>
      <c r="F15" s="56" t="s">
        <v>116</v>
      </c>
      <c r="G15" s="57"/>
      <c r="H15" s="57"/>
      <c r="I15" s="57"/>
      <c r="J15" s="56" t="s">
        <v>225</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49</v>
      </c>
      <c r="G16" s="39"/>
      <c r="H16" s="39"/>
      <c r="I16" s="40"/>
      <c r="J16" s="35" t="s">
        <v>226</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227</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228</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23</v>
      </c>
    </row>
    <row r="22" spans="4:35" ht="11.25" customHeight="1" x14ac:dyDescent="0.15">
      <c r="D22" s="28"/>
      <c r="E22" s="28" t="str">
        <f>$D$21&amp;"1."</f>
        <v>3.1.3.1.</v>
      </c>
      <c r="F22" s="4" t="str">
        <f>E21&amp;"機能概要"</f>
        <v>ブラウザキャッシュ制御機能概要</v>
      </c>
    </row>
    <row r="23" spans="4:35" ht="11.25" customHeight="1" x14ac:dyDescent="0.15">
      <c r="F23" s="4" t="s">
        <v>46</v>
      </c>
    </row>
    <row r="24" spans="4:35" s="41" customFormat="1" ht="11.25" customHeight="1" x14ac:dyDescent="0.15">
      <c r="F24" s="41" t="s">
        <v>45</v>
      </c>
    </row>
    <row r="25" spans="4:35" ht="11.25" customHeight="1" x14ac:dyDescent="0.15">
      <c r="F25" s="36" t="s">
        <v>117</v>
      </c>
    </row>
    <row r="26" spans="4:35" ht="11.25" customHeight="1" x14ac:dyDescent="0.15">
      <c r="F26" s="36" t="s">
        <v>170</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48</v>
      </c>
      <c r="G29" s="17"/>
      <c r="H29" s="17"/>
      <c r="I29" s="17"/>
      <c r="J29" s="52" t="s">
        <v>37</v>
      </c>
      <c r="K29" s="53"/>
      <c r="L29" s="53"/>
      <c r="M29" s="53"/>
      <c r="N29" s="53"/>
      <c r="O29" s="53"/>
      <c r="P29" s="53"/>
      <c r="Q29" s="53"/>
      <c r="R29" s="53"/>
      <c r="S29" s="53"/>
      <c r="T29" s="53"/>
      <c r="U29" s="53"/>
      <c r="V29" s="53"/>
      <c r="W29" s="53"/>
      <c r="X29" s="53"/>
      <c r="Y29" s="53"/>
      <c r="Z29" s="53"/>
      <c r="AA29" s="53"/>
      <c r="AB29" s="53"/>
      <c r="AC29" s="53"/>
      <c r="AD29" s="53"/>
      <c r="AE29" s="53"/>
      <c r="AF29" s="53"/>
      <c r="AG29" s="53"/>
      <c r="AH29" s="54"/>
    </row>
    <row r="30" spans="4:35" ht="11.25" customHeight="1" x14ac:dyDescent="0.15">
      <c r="F30" s="56" t="s">
        <v>52</v>
      </c>
      <c r="G30" s="57"/>
      <c r="H30" s="57"/>
      <c r="I30" s="57"/>
      <c r="J30" s="56" t="s">
        <v>283</v>
      </c>
      <c r="K30" s="57"/>
      <c r="L30" s="93"/>
      <c r="M30" s="93"/>
      <c r="N30" s="93"/>
      <c r="O30" s="93"/>
      <c r="P30" s="68"/>
      <c r="Q30" s="68"/>
      <c r="R30" s="68"/>
      <c r="S30" s="93"/>
      <c r="T30" s="68"/>
      <c r="U30" s="68"/>
      <c r="V30" s="68"/>
      <c r="W30" s="68"/>
      <c r="X30" s="68"/>
      <c r="Y30" s="68"/>
      <c r="Z30" s="68"/>
      <c r="AA30" s="68"/>
      <c r="AB30" s="68"/>
      <c r="AC30" s="68"/>
      <c r="AD30" s="68"/>
      <c r="AE30" s="68"/>
      <c r="AF30" s="68"/>
      <c r="AG30" s="68"/>
      <c r="AH30" s="96"/>
    </row>
    <row r="31" spans="4:35" s="41" customFormat="1" ht="11.25" customHeight="1" x14ac:dyDescent="0.15">
      <c r="F31" s="35" t="s">
        <v>282</v>
      </c>
      <c r="G31" s="39"/>
      <c r="H31" s="39"/>
      <c r="I31" s="39"/>
      <c r="J31" s="35" t="s">
        <v>284</v>
      </c>
      <c r="K31" s="39"/>
      <c r="L31" s="98"/>
      <c r="M31" s="98"/>
      <c r="N31" s="98"/>
      <c r="O31" s="98"/>
      <c r="P31" s="99"/>
      <c r="Q31" s="99"/>
      <c r="R31" s="99"/>
      <c r="S31" s="98"/>
      <c r="T31" s="99"/>
      <c r="U31" s="99"/>
      <c r="V31" s="99"/>
      <c r="W31" s="99"/>
      <c r="X31" s="99"/>
      <c r="Y31" s="99"/>
      <c r="Z31" s="99"/>
      <c r="AA31" s="99"/>
      <c r="AB31" s="99"/>
      <c r="AC31" s="99"/>
      <c r="AD31" s="99"/>
      <c r="AE31" s="99"/>
      <c r="AF31" s="99"/>
      <c r="AG31" s="99"/>
      <c r="AH31" s="101"/>
    </row>
    <row r="32" spans="4:35" s="41" customFormat="1" ht="11.25" customHeight="1" x14ac:dyDescent="0.15">
      <c r="F32" s="32"/>
      <c r="G32" s="33"/>
      <c r="H32" s="33"/>
      <c r="I32" s="33"/>
      <c r="J32" s="32" t="s">
        <v>285</v>
      </c>
      <c r="K32" s="33"/>
      <c r="L32" s="76"/>
      <c r="M32" s="76"/>
      <c r="N32" s="76"/>
      <c r="O32" s="76"/>
      <c r="P32" s="102"/>
      <c r="Q32" s="102"/>
      <c r="R32" s="102"/>
      <c r="S32" s="76"/>
      <c r="T32" s="102"/>
      <c r="U32" s="102"/>
      <c r="V32" s="102"/>
      <c r="W32" s="102"/>
      <c r="X32" s="102"/>
      <c r="Y32" s="102"/>
      <c r="Z32" s="102"/>
      <c r="AA32" s="102"/>
      <c r="AB32" s="102"/>
      <c r="AC32" s="102"/>
      <c r="AD32" s="102"/>
      <c r="AE32" s="102"/>
      <c r="AF32" s="102"/>
      <c r="AG32" s="102"/>
      <c r="AH32" s="103"/>
    </row>
    <row r="33" spans="4:34" s="29" customFormat="1" ht="11.25" customHeight="1" x14ac:dyDescent="0.1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row>
    <row r="34" spans="4:34" s="29" customFormat="1" ht="11.25" customHeight="1" x14ac:dyDescent="0.15">
      <c r="E34" s="24" t="str">
        <f>$D$21&amp;"3."</f>
        <v>3.1.3.3.</v>
      </c>
      <c r="F34" s="29" t="s">
        <v>256</v>
      </c>
    </row>
    <row r="35" spans="4:34" s="29" customFormat="1" ht="11.25" customHeight="1" x14ac:dyDescent="0.15">
      <c r="E35" s="24"/>
      <c r="F35" s="74" t="s">
        <v>286</v>
      </c>
    </row>
    <row r="36" spans="4:34" s="29" customFormat="1" ht="11.25" customHeight="1" x14ac:dyDescent="0.15">
      <c r="E36" s="24"/>
      <c r="F36" s="29" t="s">
        <v>287</v>
      </c>
    </row>
    <row r="37" spans="4:34" s="29" customFormat="1" ht="11.25" customHeight="1" x14ac:dyDescent="0.15">
      <c r="E37" s="24"/>
    </row>
    <row r="38" spans="4:34" s="29" customFormat="1" ht="11.25" customHeight="1" x14ac:dyDescent="0.15">
      <c r="E38" s="24"/>
      <c r="F38" s="29" t="s">
        <v>314</v>
      </c>
    </row>
    <row r="39" spans="4:34" s="29" customFormat="1" ht="11.25" customHeight="1" x14ac:dyDescent="0.15">
      <c r="E39" s="24"/>
      <c r="F39" s="29" t="s">
        <v>315</v>
      </c>
    </row>
    <row r="40" spans="4:34" s="29" customFormat="1" ht="11.25" customHeight="1" x14ac:dyDescent="0.15">
      <c r="E40" s="24"/>
    </row>
    <row r="41" spans="4:34" s="29" customFormat="1" ht="11.25" customHeight="1" x14ac:dyDescent="0.15">
      <c r="E41" s="24"/>
      <c r="F41" s="115" t="s">
        <v>316</v>
      </c>
    </row>
    <row r="42" spans="4:34" ht="11.25" customHeight="1" x14ac:dyDescent="0.15"/>
    <row r="43" spans="4:34" s="36" customFormat="1" ht="11.25" customHeight="1" x14ac:dyDescent="0.15">
      <c r="D43" s="66" t="str">
        <f>$C$7&amp;"4."</f>
        <v>3.1.4.</v>
      </c>
      <c r="E43" s="36" t="s">
        <v>20</v>
      </c>
    </row>
    <row r="44" spans="4:34" s="36" customFormat="1" ht="11.25" customHeight="1" x14ac:dyDescent="0.15">
      <c r="D44" s="66"/>
      <c r="E44" s="66" t="str">
        <f>D43&amp;"1."</f>
        <v>3.1.4.1.</v>
      </c>
      <c r="F44" s="36" t="str">
        <f>E43&amp;"機能概要"</f>
        <v>オートコンプリート機能概要</v>
      </c>
    </row>
    <row r="45" spans="4:34" s="36" customFormat="1" ht="11.25" customHeight="1" x14ac:dyDescent="0.15">
      <c r="F45" s="36" t="s">
        <v>197</v>
      </c>
    </row>
    <row r="46" spans="4:34" s="36" customFormat="1" ht="11.25" customHeight="1" x14ac:dyDescent="0.15"/>
    <row r="47" spans="4:34" s="36" customFormat="1" ht="11.25" customHeight="1" x14ac:dyDescent="0.15">
      <c r="E47" s="66" t="str">
        <f>D43&amp;"2."</f>
        <v>3.1.4.2.</v>
      </c>
      <c r="F47" s="36" t="str">
        <f>E43&amp;"方法"</f>
        <v>オートコンプリート方法</v>
      </c>
    </row>
    <row r="48" spans="4:34" s="36" customFormat="1" ht="11.25" customHeight="1" x14ac:dyDescent="0.15">
      <c r="F48" s="36" t="s">
        <v>255</v>
      </c>
    </row>
    <row r="49" spans="4:34" s="36" customFormat="1" ht="11.25" customHeight="1" x14ac:dyDescent="0.15">
      <c r="F49" s="52" t="s">
        <v>18</v>
      </c>
      <c r="G49" s="53"/>
      <c r="H49" s="53"/>
      <c r="I49" s="53"/>
      <c r="J49" s="54"/>
      <c r="K49" s="53" t="s">
        <v>262</v>
      </c>
      <c r="L49" s="53"/>
      <c r="M49" s="53"/>
      <c r="N49" s="53"/>
      <c r="O49" s="53"/>
      <c r="P49" s="53"/>
      <c r="Q49" s="53"/>
      <c r="R49" s="53"/>
      <c r="S49" s="53"/>
      <c r="T49" s="53"/>
      <c r="U49" s="53"/>
      <c r="V49" s="53"/>
      <c r="W49" s="53"/>
      <c r="X49" s="53"/>
      <c r="Y49" s="53"/>
      <c r="Z49" s="53"/>
      <c r="AA49" s="53"/>
      <c r="AB49" s="53"/>
      <c r="AC49" s="53"/>
      <c r="AD49" s="53"/>
      <c r="AE49" s="53"/>
      <c r="AF49" s="53"/>
      <c r="AG49" s="53"/>
      <c r="AH49" s="54"/>
    </row>
    <row r="50" spans="4:34" s="36" customFormat="1" ht="11.25" customHeight="1" x14ac:dyDescent="0.15">
      <c r="F50" s="69" t="s">
        <v>17</v>
      </c>
      <c r="G50" s="99"/>
      <c r="H50" s="99"/>
      <c r="I50" s="99"/>
      <c r="J50" s="100"/>
      <c r="K50" s="98" t="s">
        <v>257</v>
      </c>
      <c r="L50" s="98"/>
      <c r="M50" s="98"/>
      <c r="N50" s="98"/>
      <c r="O50" s="98"/>
      <c r="P50" s="98"/>
      <c r="Q50" s="98"/>
      <c r="R50" s="98"/>
      <c r="S50" s="98"/>
      <c r="T50" s="98"/>
      <c r="U50" s="98"/>
      <c r="V50" s="98"/>
      <c r="W50" s="99"/>
      <c r="X50" s="99"/>
      <c r="Y50" s="99"/>
      <c r="Z50" s="99"/>
      <c r="AA50" s="99"/>
      <c r="AB50" s="99"/>
      <c r="AC50" s="99"/>
      <c r="AD50" s="99"/>
      <c r="AE50" s="99"/>
      <c r="AF50" s="99"/>
      <c r="AG50" s="99"/>
      <c r="AH50" s="101"/>
    </row>
    <row r="51" spans="4:34" s="36" customFormat="1" ht="11.25" customHeight="1" x14ac:dyDescent="0.15">
      <c r="F51" s="81"/>
      <c r="G51" s="102"/>
      <c r="H51" s="102"/>
      <c r="I51" s="102"/>
      <c r="J51" s="90"/>
      <c r="K51" s="76" t="s">
        <v>259</v>
      </c>
      <c r="L51" s="76"/>
      <c r="M51" s="76"/>
      <c r="N51" s="76"/>
      <c r="O51" s="76"/>
      <c r="P51" s="76"/>
      <c r="Q51" s="76"/>
      <c r="R51" s="76"/>
      <c r="S51" s="76"/>
      <c r="T51" s="76"/>
      <c r="U51" s="76"/>
      <c r="V51" s="76"/>
      <c r="W51" s="102"/>
      <c r="X51" s="102"/>
      <c r="Y51" s="102"/>
      <c r="Z51" s="102"/>
      <c r="AA51" s="102"/>
      <c r="AB51" s="102"/>
      <c r="AC51" s="102"/>
      <c r="AD51" s="102"/>
      <c r="AE51" s="102"/>
      <c r="AF51" s="102"/>
      <c r="AG51" s="102"/>
      <c r="AH51" s="103"/>
    </row>
    <row r="52" spans="4:34" s="36" customFormat="1" ht="11.25" customHeight="1" x14ac:dyDescent="0.15">
      <c r="F52" s="109" t="s">
        <v>16</v>
      </c>
      <c r="G52" s="70"/>
      <c r="H52" s="70"/>
      <c r="I52" s="70"/>
      <c r="J52" s="71"/>
      <c r="K52" s="26" t="s">
        <v>260</v>
      </c>
      <c r="L52" s="26"/>
      <c r="M52" s="26"/>
      <c r="N52" s="26"/>
      <c r="O52" s="26"/>
      <c r="P52" s="26"/>
      <c r="Q52" s="26"/>
      <c r="R52" s="26"/>
      <c r="S52" s="26"/>
      <c r="T52" s="26"/>
      <c r="U52" s="26"/>
      <c r="V52" s="26"/>
      <c r="W52" s="70"/>
      <c r="X52" s="70"/>
      <c r="Y52" s="70"/>
      <c r="Z52" s="70"/>
      <c r="AA52" s="70"/>
      <c r="AB52" s="70"/>
      <c r="AC52" s="70"/>
      <c r="AD52" s="70"/>
      <c r="AE52" s="70"/>
      <c r="AF52" s="70"/>
      <c r="AG52" s="70"/>
      <c r="AH52" s="94"/>
    </row>
    <row r="53" spans="4:34" s="36" customFormat="1" ht="11.25" customHeight="1" x14ac:dyDescent="0.15">
      <c r="F53" s="109"/>
      <c r="G53" s="70"/>
      <c r="H53" s="70"/>
      <c r="I53" s="70"/>
      <c r="J53" s="71"/>
      <c r="K53" s="26" t="s">
        <v>258</v>
      </c>
      <c r="L53" s="26"/>
      <c r="M53" s="26"/>
      <c r="N53" s="26"/>
      <c r="O53" s="26"/>
      <c r="P53" s="26"/>
      <c r="Q53" s="26"/>
      <c r="R53" s="26"/>
      <c r="S53" s="26"/>
      <c r="T53" s="26"/>
      <c r="U53" s="26"/>
      <c r="V53" s="26"/>
      <c r="W53" s="70"/>
      <c r="X53" s="70"/>
      <c r="Y53" s="70"/>
      <c r="Z53" s="70"/>
      <c r="AA53" s="70"/>
      <c r="AB53" s="70"/>
      <c r="AC53" s="70"/>
      <c r="AD53" s="70"/>
      <c r="AE53" s="70"/>
      <c r="AF53" s="70"/>
      <c r="AG53" s="70"/>
      <c r="AH53" s="94"/>
    </row>
    <row r="54" spans="4:34" s="36" customFormat="1" ht="11.25" customHeight="1" x14ac:dyDescent="0.15">
      <c r="F54" s="81"/>
      <c r="G54" s="102"/>
      <c r="H54" s="102"/>
      <c r="I54" s="102"/>
      <c r="J54" s="90"/>
      <c r="K54" s="76" t="s">
        <v>307</v>
      </c>
      <c r="L54" s="76"/>
      <c r="M54" s="76"/>
      <c r="N54" s="76"/>
      <c r="O54" s="76"/>
      <c r="P54" s="76"/>
      <c r="Q54" s="76"/>
      <c r="R54" s="76"/>
      <c r="S54" s="76"/>
      <c r="T54" s="76"/>
      <c r="U54" s="76"/>
      <c r="V54" s="76"/>
      <c r="W54" s="102"/>
      <c r="X54" s="102"/>
      <c r="Y54" s="102"/>
      <c r="Z54" s="102"/>
      <c r="AA54" s="102"/>
      <c r="AB54" s="102"/>
      <c r="AC54" s="102"/>
      <c r="AD54" s="102"/>
      <c r="AE54" s="102"/>
      <c r="AF54" s="102"/>
      <c r="AG54" s="102"/>
      <c r="AH54" s="103"/>
    </row>
    <row r="55" spans="4:34" s="36" customFormat="1" ht="11.25" customHeight="1" x14ac:dyDescent="0.15"/>
    <row r="56" spans="4:34" s="36" customFormat="1" ht="11.25" customHeight="1" x14ac:dyDescent="0.15">
      <c r="E56" s="66" t="str">
        <f>D43&amp;"3."</f>
        <v>3.1.4.3.</v>
      </c>
      <c r="F56" s="36" t="s">
        <v>256</v>
      </c>
    </row>
    <row r="57" spans="4:34" s="36" customFormat="1" ht="11.25" customHeight="1" x14ac:dyDescent="0.15">
      <c r="E57" s="66"/>
      <c r="F57" s="36" t="s">
        <v>261</v>
      </c>
    </row>
    <row r="58" spans="4:34" s="36" customFormat="1" ht="11.25" customHeight="1" x14ac:dyDescent="0.15">
      <c r="E58" s="66"/>
      <c r="F58" s="36" t="s">
        <v>263</v>
      </c>
    </row>
    <row r="59" spans="4:34" s="36" customFormat="1" ht="11.25" customHeight="1" x14ac:dyDescent="0.15"/>
    <row r="60" spans="4:34" ht="11.25" customHeight="1" x14ac:dyDescent="0.15">
      <c r="D60" s="28" t="str">
        <f>$C$7&amp;"5."</f>
        <v>3.1.5.</v>
      </c>
      <c r="E60" s="4" t="s">
        <v>22</v>
      </c>
    </row>
    <row r="61" spans="4:34" ht="11.25" customHeight="1" x14ac:dyDescent="0.15">
      <c r="D61" s="28"/>
      <c r="E61" s="28" t="str">
        <f>D60&amp;"1."</f>
        <v>3.1.5.1.</v>
      </c>
      <c r="F61" s="4" t="str">
        <f>E60&amp;"機能概要"</f>
        <v>戻る遷移制御機能概要</v>
      </c>
    </row>
    <row r="62" spans="4:34" ht="11.25" customHeight="1" x14ac:dyDescent="0.15">
      <c r="F62" s="4" t="s">
        <v>181</v>
      </c>
    </row>
    <row r="63" spans="4:34" ht="11.25" customHeight="1" x14ac:dyDescent="0.15">
      <c r="F63" s="4" t="s">
        <v>172</v>
      </c>
    </row>
    <row r="64" spans="4:34" ht="11.25" customHeight="1" x14ac:dyDescent="0.15">
      <c r="F64" s="4" t="s">
        <v>173</v>
      </c>
    </row>
    <row r="65" spans="4:35" ht="11.25" customHeight="1" x14ac:dyDescent="0.15"/>
    <row r="66" spans="4:35" ht="11.25" customHeight="1" x14ac:dyDescent="0.15">
      <c r="E66" s="28" t="str">
        <f>D60&amp;"2."</f>
        <v>3.1.5.2.</v>
      </c>
      <c r="F66" s="4" t="str">
        <f>E60&amp;"手段"</f>
        <v>戻る遷移制御手段</v>
      </c>
    </row>
    <row r="67" spans="4:35" ht="11.25" customHeight="1" x14ac:dyDescent="0.15">
      <c r="F67" s="52" t="s">
        <v>180</v>
      </c>
      <c r="G67" s="17"/>
      <c r="H67" s="53"/>
      <c r="I67" s="16" t="s">
        <v>179</v>
      </c>
      <c r="J67" s="17"/>
      <c r="K67" s="17"/>
      <c r="L67" s="17"/>
      <c r="M67" s="17"/>
      <c r="N67" s="17"/>
      <c r="O67" s="17"/>
      <c r="P67" s="17"/>
      <c r="Q67" s="17"/>
      <c r="R67" s="17"/>
      <c r="S67" s="17"/>
      <c r="T67" s="53"/>
      <c r="U67" s="54"/>
      <c r="V67" s="53" t="s">
        <v>174</v>
      </c>
      <c r="W67" s="53"/>
      <c r="X67" s="53"/>
      <c r="Y67" s="17"/>
      <c r="Z67" s="17"/>
      <c r="AA67" s="53"/>
      <c r="AB67" s="54"/>
      <c r="AC67" s="53" t="s">
        <v>8</v>
      </c>
      <c r="AD67" s="53"/>
      <c r="AE67" s="17"/>
      <c r="AF67" s="17"/>
      <c r="AG67" s="17"/>
      <c r="AH67" s="18"/>
    </row>
    <row r="68" spans="4:35" s="41" customFormat="1" ht="11.25" customHeight="1" x14ac:dyDescent="0.15">
      <c r="F68" s="97" t="s">
        <v>139</v>
      </c>
      <c r="G68" s="99"/>
      <c r="H68" s="104"/>
      <c r="I68" s="105" t="s">
        <v>216</v>
      </c>
      <c r="J68" s="106"/>
      <c r="K68" s="93"/>
      <c r="L68" s="68"/>
      <c r="M68" s="68"/>
      <c r="N68" s="68"/>
      <c r="O68" s="68"/>
      <c r="P68" s="68"/>
      <c r="Q68" s="68"/>
      <c r="R68" s="68"/>
      <c r="S68" s="68"/>
      <c r="T68" s="68"/>
      <c r="U68" s="107"/>
      <c r="V68" s="93" t="s">
        <v>175</v>
      </c>
      <c r="W68" s="106"/>
      <c r="X68" s="106"/>
      <c r="Y68" s="93"/>
      <c r="Z68" s="68"/>
      <c r="AA68" s="68"/>
      <c r="AB68" s="72"/>
      <c r="AC68" s="93" t="s">
        <v>177</v>
      </c>
      <c r="AD68" s="68"/>
      <c r="AE68" s="68"/>
      <c r="AF68" s="68"/>
      <c r="AG68" s="68"/>
      <c r="AH68" s="96"/>
    </row>
    <row r="69" spans="4:35" s="41" customFormat="1" ht="11.25" customHeight="1" x14ac:dyDescent="0.15">
      <c r="F69" s="75"/>
      <c r="G69" s="102"/>
      <c r="H69" s="108"/>
      <c r="I69" s="105" t="s">
        <v>124</v>
      </c>
      <c r="J69" s="106"/>
      <c r="K69" s="93"/>
      <c r="L69" s="68"/>
      <c r="M69" s="68"/>
      <c r="N69" s="68"/>
      <c r="O69" s="68"/>
      <c r="P69" s="68"/>
      <c r="Q69" s="68"/>
      <c r="R69" s="68"/>
      <c r="S69" s="68"/>
      <c r="T69" s="68"/>
      <c r="U69" s="107"/>
      <c r="V69" s="93" t="s">
        <v>176</v>
      </c>
      <c r="W69" s="106"/>
      <c r="X69" s="106"/>
      <c r="Y69" s="93"/>
      <c r="Z69" s="68"/>
      <c r="AA69" s="68"/>
      <c r="AB69" s="72"/>
      <c r="AC69" s="93" t="s">
        <v>178</v>
      </c>
      <c r="AD69" s="68"/>
      <c r="AE69" s="68"/>
      <c r="AF69" s="68"/>
      <c r="AG69" s="68"/>
      <c r="AH69" s="96"/>
    </row>
    <row r="70" spans="4:35" ht="11.25" customHeight="1" x14ac:dyDescent="0.15">
      <c r="F70" s="95" t="s">
        <v>171</v>
      </c>
      <c r="G70" s="68"/>
      <c r="H70" s="106"/>
      <c r="I70" s="105" t="s">
        <v>140</v>
      </c>
      <c r="J70" s="106"/>
      <c r="K70" s="93"/>
      <c r="L70" s="68"/>
      <c r="M70" s="68"/>
      <c r="N70" s="68"/>
      <c r="O70" s="68"/>
      <c r="P70" s="68"/>
      <c r="Q70" s="68"/>
      <c r="R70" s="68"/>
      <c r="S70" s="68"/>
      <c r="T70" s="68"/>
      <c r="U70" s="107"/>
      <c r="V70" s="93" t="s">
        <v>176</v>
      </c>
      <c r="W70" s="106"/>
      <c r="X70" s="106"/>
      <c r="Y70" s="93"/>
      <c r="Z70" s="68"/>
      <c r="AA70" s="68"/>
      <c r="AB70" s="72"/>
      <c r="AC70" s="93" t="s">
        <v>178</v>
      </c>
      <c r="AD70" s="68"/>
      <c r="AE70" s="68"/>
      <c r="AF70" s="68"/>
      <c r="AG70" s="68"/>
      <c r="AH70" s="96"/>
    </row>
    <row r="71" spans="4:35" ht="11.25" customHeight="1" x14ac:dyDescent="0.15">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row>
    <row r="72" spans="4:35" s="41" customFormat="1" ht="11.25" customHeight="1" x14ac:dyDescent="0.15">
      <c r="E72" s="42" t="str">
        <f>D60&amp;"3."</f>
        <v>3.1.5.3.</v>
      </c>
      <c r="F72" s="44" t="str">
        <f>F66&amp;"詳細"</f>
        <v>戻る遷移制御手段詳細</v>
      </c>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row>
    <row r="73" spans="4:35" s="41" customFormat="1" ht="11.25" customHeight="1" x14ac:dyDescent="0.15">
      <c r="E73" s="42"/>
      <c r="F73" s="44" t="s">
        <v>204</v>
      </c>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row>
    <row r="74" spans="4:35" s="41" customFormat="1" ht="11.25" customHeight="1" x14ac:dyDescent="0.15">
      <c r="E74" s="42"/>
      <c r="F74" s="36" t="s">
        <v>190</v>
      </c>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row>
    <row r="75" spans="4:35" ht="11.25" customHeight="1" x14ac:dyDescent="0.15"/>
    <row r="76" spans="4:35" ht="11.25" customHeight="1" x14ac:dyDescent="0.15">
      <c r="D76" s="28" t="str">
        <f>$C$7&amp;"6."</f>
        <v>3.1.6.</v>
      </c>
      <c r="E76" s="4" t="s">
        <v>19</v>
      </c>
    </row>
    <row r="77" spans="4:35" ht="11.25" customHeight="1" x14ac:dyDescent="0.15">
      <c r="D77" s="28"/>
      <c r="E77" s="28" t="str">
        <f>D76&amp;"1."</f>
        <v>3.1.6.1.</v>
      </c>
      <c r="F77" s="4" t="str">
        <f>E76&amp;"機能概要"</f>
        <v>二重サブミット防止機能概要</v>
      </c>
    </row>
    <row r="78" spans="4:35" s="41" customFormat="1" ht="11.25" x14ac:dyDescent="0.15">
      <c r="D78" s="29"/>
      <c r="F78" s="41" t="s">
        <v>229</v>
      </c>
      <c r="V78" s="29"/>
      <c r="W78" s="29"/>
      <c r="X78" s="29"/>
      <c r="Y78" s="29"/>
      <c r="Z78" s="29"/>
      <c r="AA78" s="29"/>
      <c r="AB78" s="29"/>
      <c r="AC78" s="29"/>
      <c r="AD78" s="29"/>
      <c r="AE78" s="29"/>
      <c r="AF78" s="29"/>
      <c r="AG78" s="29"/>
      <c r="AH78" s="29"/>
      <c r="AI78" s="29"/>
    </row>
    <row r="79" spans="4:35" s="41" customFormat="1" ht="11.25" x14ac:dyDescent="0.15">
      <c r="D79" s="29"/>
      <c r="F79" s="41" t="s">
        <v>230</v>
      </c>
      <c r="V79" s="29"/>
      <c r="W79" s="29"/>
      <c r="X79" s="29"/>
      <c r="Y79" s="29"/>
      <c r="Z79" s="29"/>
      <c r="AA79" s="29"/>
      <c r="AB79" s="29"/>
      <c r="AC79" s="29"/>
      <c r="AD79" s="29"/>
      <c r="AE79" s="29"/>
      <c r="AF79" s="29"/>
      <c r="AG79" s="29"/>
      <c r="AH79" s="29"/>
      <c r="AI79" s="29"/>
    </row>
    <row r="80" spans="4:35" s="41" customFormat="1" ht="11.25" x14ac:dyDescent="0.15">
      <c r="D80" s="29"/>
      <c r="F80" s="41" t="s">
        <v>231</v>
      </c>
      <c r="V80" s="29"/>
      <c r="W80" s="29"/>
      <c r="X80" s="29"/>
      <c r="Y80" s="29"/>
      <c r="Z80" s="29"/>
      <c r="AA80" s="29"/>
      <c r="AB80" s="29"/>
      <c r="AC80" s="29"/>
      <c r="AD80" s="29"/>
      <c r="AE80" s="29"/>
      <c r="AF80" s="29"/>
      <c r="AG80" s="29"/>
      <c r="AH80" s="29"/>
      <c r="AI80" s="29"/>
    </row>
    <row r="81" spans="3:34" ht="11.25" customHeight="1" x14ac:dyDescent="0.15"/>
    <row r="82" spans="3:34" ht="11.25" customHeight="1" x14ac:dyDescent="0.15">
      <c r="E82" s="28" t="str">
        <f>D76&amp;"2."</f>
        <v>3.1.6.2.</v>
      </c>
      <c r="F82" s="4" t="str">
        <f>E76&amp;"方法"</f>
        <v>二重サブミット防止方法</v>
      </c>
    </row>
    <row r="83" spans="3:34" ht="11.25" customHeight="1" x14ac:dyDescent="0.15">
      <c r="F83" s="36" t="s">
        <v>264</v>
      </c>
    </row>
    <row r="84" spans="3:34" ht="11.25" customHeight="1" x14ac:dyDescent="0.15">
      <c r="F84" s="16" t="s">
        <v>18</v>
      </c>
      <c r="G84" s="17"/>
      <c r="H84" s="17"/>
      <c r="I84" s="18"/>
      <c r="J84" s="17" t="s">
        <v>262</v>
      </c>
      <c r="K84" s="17"/>
      <c r="L84" s="53"/>
      <c r="M84" s="53"/>
      <c r="N84" s="17"/>
      <c r="O84" s="17"/>
      <c r="P84" s="17"/>
      <c r="Q84" s="17"/>
      <c r="R84" s="17"/>
      <c r="S84" s="17"/>
      <c r="T84" s="17"/>
      <c r="U84" s="17"/>
      <c r="V84" s="17"/>
      <c r="W84" s="17"/>
      <c r="X84" s="17"/>
      <c r="Y84" s="17"/>
      <c r="Z84" s="17"/>
      <c r="AA84" s="17"/>
      <c r="AB84" s="17"/>
      <c r="AC84" s="17"/>
      <c r="AD84" s="17"/>
      <c r="AE84" s="17"/>
      <c r="AF84" s="17"/>
      <c r="AG84" s="17"/>
      <c r="AH84" s="18"/>
    </row>
    <row r="85" spans="3:34" ht="11.25" customHeight="1" x14ac:dyDescent="0.15">
      <c r="C85" s="29"/>
      <c r="D85" s="29"/>
      <c r="E85" s="29"/>
      <c r="F85" s="92" t="s">
        <v>16</v>
      </c>
      <c r="G85" s="26"/>
      <c r="H85" s="26"/>
      <c r="I85" s="71"/>
      <c r="J85" s="26" t="s">
        <v>265</v>
      </c>
      <c r="K85" s="26"/>
      <c r="L85" s="26"/>
      <c r="M85" s="26"/>
      <c r="N85" s="26"/>
      <c r="O85" s="26"/>
      <c r="P85" s="26"/>
      <c r="Q85" s="26"/>
      <c r="R85" s="26"/>
      <c r="S85" s="26"/>
      <c r="T85" s="26"/>
      <c r="U85" s="26"/>
      <c r="V85" s="26"/>
      <c r="W85" s="26"/>
      <c r="X85" s="26"/>
      <c r="Y85" s="26"/>
      <c r="Z85" s="26"/>
      <c r="AA85" s="26"/>
      <c r="AB85" s="70"/>
      <c r="AC85" s="70"/>
      <c r="AD85" s="70"/>
      <c r="AE85" s="70"/>
      <c r="AF85" s="70"/>
      <c r="AG85" s="70"/>
      <c r="AH85" s="94"/>
    </row>
    <row r="86" spans="3:34" s="41" customFormat="1" ht="11.25" customHeight="1" x14ac:dyDescent="0.15">
      <c r="C86" s="29"/>
      <c r="D86" s="29"/>
      <c r="E86" s="29"/>
      <c r="F86" s="92"/>
      <c r="G86" s="26"/>
      <c r="H86" s="26"/>
      <c r="I86" s="71"/>
      <c r="J86" s="26" t="s">
        <v>266</v>
      </c>
      <c r="K86" s="26"/>
      <c r="L86" s="26"/>
      <c r="M86" s="26"/>
      <c r="N86" s="26"/>
      <c r="O86" s="26"/>
      <c r="P86" s="26"/>
      <c r="Q86" s="26"/>
      <c r="R86" s="26"/>
      <c r="S86" s="26"/>
      <c r="T86" s="26"/>
      <c r="U86" s="26"/>
      <c r="V86" s="26"/>
      <c r="W86" s="26"/>
      <c r="X86" s="26"/>
      <c r="Y86" s="26"/>
      <c r="Z86" s="26"/>
      <c r="AA86" s="26"/>
      <c r="AB86" s="70"/>
      <c r="AC86" s="70"/>
      <c r="AD86" s="70"/>
      <c r="AE86" s="70"/>
      <c r="AF86" s="70"/>
      <c r="AG86" s="70"/>
      <c r="AH86" s="94"/>
    </row>
    <row r="87" spans="3:34" s="41" customFormat="1" ht="11.25" customHeight="1" x14ac:dyDescent="0.15">
      <c r="C87" s="29"/>
      <c r="D87" s="29"/>
      <c r="E87" s="29"/>
      <c r="F87" s="92"/>
      <c r="G87" s="26"/>
      <c r="H87" s="26"/>
      <c r="I87" s="71"/>
      <c r="J87" s="26" t="s">
        <v>272</v>
      </c>
      <c r="K87" s="26"/>
      <c r="L87" s="26"/>
      <c r="M87" s="26"/>
      <c r="N87" s="26"/>
      <c r="O87" s="26"/>
      <c r="P87" s="26"/>
      <c r="Q87" s="26"/>
      <c r="R87" s="26"/>
      <c r="S87" s="26"/>
      <c r="T87" s="26"/>
      <c r="U87" s="26"/>
      <c r="V87" s="26"/>
      <c r="W87" s="26"/>
      <c r="X87" s="26"/>
      <c r="Y87" s="26"/>
      <c r="Z87" s="26"/>
      <c r="AA87" s="26"/>
      <c r="AB87" s="70"/>
      <c r="AC87" s="70"/>
      <c r="AD87" s="70"/>
      <c r="AE87" s="70"/>
      <c r="AF87" s="70"/>
      <c r="AG87" s="70"/>
      <c r="AH87" s="94"/>
    </row>
    <row r="88" spans="3:34" s="41" customFormat="1" ht="11.25" customHeight="1" x14ac:dyDescent="0.15">
      <c r="C88" s="29"/>
      <c r="D88" s="29"/>
      <c r="E88" s="29"/>
      <c r="F88" s="92"/>
      <c r="G88" s="26"/>
      <c r="H88" s="26"/>
      <c r="I88" s="26"/>
      <c r="J88" s="92" t="s">
        <v>318</v>
      </c>
      <c r="K88" s="26"/>
      <c r="L88" s="26"/>
      <c r="M88" s="26"/>
      <c r="N88" s="26"/>
      <c r="O88" s="26"/>
      <c r="P88" s="26"/>
      <c r="Q88" s="26"/>
      <c r="R88" s="26"/>
      <c r="S88" s="26"/>
      <c r="T88" s="26"/>
      <c r="U88" s="26"/>
      <c r="V88" s="26"/>
      <c r="W88" s="26"/>
      <c r="X88" s="26"/>
      <c r="Y88" s="26"/>
      <c r="Z88" s="26"/>
      <c r="AA88" s="26"/>
      <c r="AB88" s="70"/>
      <c r="AC88" s="70"/>
      <c r="AD88" s="70"/>
      <c r="AE88" s="70"/>
      <c r="AF88" s="70"/>
      <c r="AG88" s="70"/>
      <c r="AH88" s="94"/>
    </row>
    <row r="89" spans="3:34" s="41" customFormat="1" ht="11.25" customHeight="1" x14ac:dyDescent="0.15">
      <c r="C89" s="29"/>
      <c r="D89" s="29"/>
      <c r="E89" s="29"/>
      <c r="F89" s="92"/>
      <c r="G89" s="26"/>
      <c r="H89" s="26"/>
      <c r="I89" s="26"/>
      <c r="J89" s="75" t="s">
        <v>317</v>
      </c>
      <c r="K89" s="26"/>
      <c r="L89" s="26"/>
      <c r="M89" s="26"/>
      <c r="N89" s="26"/>
      <c r="O89" s="26"/>
      <c r="P89" s="26"/>
      <c r="Q89" s="26"/>
      <c r="R89" s="26"/>
      <c r="S89" s="26"/>
      <c r="T89" s="26"/>
      <c r="U89" s="26"/>
      <c r="V89" s="26"/>
      <c r="W89" s="26"/>
      <c r="X89" s="26"/>
      <c r="Y89" s="26"/>
      <c r="Z89" s="26"/>
      <c r="AA89" s="26"/>
      <c r="AB89" s="70"/>
      <c r="AC89" s="70"/>
      <c r="AD89" s="70"/>
      <c r="AE89" s="70"/>
      <c r="AF89" s="70"/>
      <c r="AG89" s="70"/>
      <c r="AH89" s="94"/>
    </row>
    <row r="90" spans="3:34" ht="11.25" customHeight="1" x14ac:dyDescent="0.15">
      <c r="C90" s="29"/>
      <c r="D90" s="29"/>
      <c r="E90" s="29"/>
      <c r="F90" s="97" t="s">
        <v>17</v>
      </c>
      <c r="G90" s="98"/>
      <c r="H90" s="98"/>
      <c r="I90" s="98"/>
      <c r="J90" s="97" t="s">
        <v>268</v>
      </c>
      <c r="K90" s="98"/>
      <c r="L90" s="98"/>
      <c r="M90" s="98"/>
      <c r="N90" s="98"/>
      <c r="O90" s="98"/>
      <c r="P90" s="98"/>
      <c r="Q90" s="98"/>
      <c r="R90" s="98"/>
      <c r="S90" s="98"/>
      <c r="T90" s="98"/>
      <c r="U90" s="98"/>
      <c r="V90" s="98"/>
      <c r="W90" s="98"/>
      <c r="X90" s="98"/>
      <c r="Y90" s="98"/>
      <c r="Z90" s="98"/>
      <c r="AA90" s="98"/>
      <c r="AB90" s="99"/>
      <c r="AC90" s="99"/>
      <c r="AD90" s="99"/>
      <c r="AE90" s="99"/>
      <c r="AF90" s="99"/>
      <c r="AG90" s="99"/>
      <c r="AH90" s="101"/>
    </row>
    <row r="91" spans="3:34" s="41" customFormat="1" ht="11.25" customHeight="1" x14ac:dyDescent="0.15">
      <c r="C91" s="29"/>
      <c r="D91" s="29"/>
      <c r="E91" s="29"/>
      <c r="F91" s="92"/>
      <c r="G91" s="26"/>
      <c r="H91" s="26"/>
      <c r="I91" s="26"/>
      <c r="J91" s="92" t="s">
        <v>267</v>
      </c>
      <c r="K91" s="26"/>
      <c r="L91" s="26"/>
      <c r="M91" s="26"/>
      <c r="N91" s="26"/>
      <c r="O91" s="26"/>
      <c r="P91" s="26"/>
      <c r="Q91" s="26"/>
      <c r="R91" s="26"/>
      <c r="S91" s="26"/>
      <c r="T91" s="26"/>
      <c r="U91" s="26"/>
      <c r="V91" s="26"/>
      <c r="W91" s="26"/>
      <c r="X91" s="26"/>
      <c r="Y91" s="26"/>
      <c r="Z91" s="26"/>
      <c r="AA91" s="26"/>
      <c r="AB91" s="70"/>
      <c r="AC91" s="70"/>
      <c r="AD91" s="70"/>
      <c r="AE91" s="70"/>
      <c r="AF91" s="70"/>
      <c r="AG91" s="70"/>
      <c r="AH91" s="94"/>
    </row>
    <row r="92" spans="3:34" s="41" customFormat="1" ht="11.25" customHeight="1" x14ac:dyDescent="0.15">
      <c r="C92" s="29"/>
      <c r="D92" s="29"/>
      <c r="E92" s="29"/>
      <c r="F92" s="92"/>
      <c r="G92" s="26"/>
      <c r="H92" s="26"/>
      <c r="I92" s="26"/>
      <c r="J92" s="92" t="s">
        <v>270</v>
      </c>
      <c r="K92" s="26"/>
      <c r="L92" s="26"/>
      <c r="M92" s="26"/>
      <c r="N92" s="26"/>
      <c r="O92" s="26"/>
      <c r="P92" s="26"/>
      <c r="Q92" s="26"/>
      <c r="R92" s="26"/>
      <c r="S92" s="26"/>
      <c r="T92" s="26"/>
      <c r="U92" s="26"/>
      <c r="V92" s="26"/>
      <c r="W92" s="26"/>
      <c r="X92" s="26"/>
      <c r="Y92" s="26"/>
      <c r="Z92" s="26"/>
      <c r="AA92" s="26"/>
      <c r="AB92" s="70"/>
      <c r="AC92" s="70"/>
      <c r="AD92" s="70"/>
      <c r="AE92" s="70"/>
      <c r="AF92" s="70"/>
      <c r="AG92" s="70"/>
      <c r="AH92" s="94"/>
    </row>
    <row r="93" spans="3:34" s="41" customFormat="1" ht="11.25" customHeight="1" x14ac:dyDescent="0.15">
      <c r="C93" s="29"/>
      <c r="D93" s="29"/>
      <c r="E93" s="29"/>
      <c r="F93" s="75"/>
      <c r="G93" s="76"/>
      <c r="H93" s="76"/>
      <c r="I93" s="76"/>
      <c r="J93" s="75" t="s">
        <v>269</v>
      </c>
      <c r="K93" s="76"/>
      <c r="L93" s="76"/>
      <c r="M93" s="76"/>
      <c r="N93" s="76"/>
      <c r="O93" s="76"/>
      <c r="P93" s="76"/>
      <c r="Q93" s="76"/>
      <c r="R93" s="76"/>
      <c r="S93" s="76"/>
      <c r="T93" s="76"/>
      <c r="U93" s="76"/>
      <c r="V93" s="76"/>
      <c r="W93" s="76"/>
      <c r="X93" s="76"/>
      <c r="Y93" s="76"/>
      <c r="Z93" s="76"/>
      <c r="AA93" s="76"/>
      <c r="AB93" s="102"/>
      <c r="AC93" s="102"/>
      <c r="AD93" s="102"/>
      <c r="AE93" s="102"/>
      <c r="AF93" s="102"/>
      <c r="AG93" s="102"/>
      <c r="AH93" s="103"/>
    </row>
    <row r="94" spans="3:34" ht="11.25" customHeight="1" x14ac:dyDescent="0.15">
      <c r="C94" s="29"/>
      <c r="D94" s="29"/>
      <c r="E94" s="29"/>
      <c r="F94" s="25"/>
      <c r="G94" s="25"/>
      <c r="H94" s="25"/>
      <c r="I94" s="25"/>
      <c r="J94" s="25"/>
      <c r="K94" s="25"/>
      <c r="L94" s="25"/>
      <c r="M94" s="25"/>
      <c r="N94" s="25"/>
      <c r="O94" s="25"/>
      <c r="P94" s="25"/>
      <c r="Q94" s="25"/>
      <c r="R94" s="25"/>
      <c r="S94" s="25"/>
      <c r="T94" s="25"/>
      <c r="U94" s="25"/>
      <c r="V94" s="25"/>
      <c r="W94" s="25"/>
      <c r="X94" s="25"/>
      <c r="Y94" s="25"/>
      <c r="Z94" s="25"/>
      <c r="AA94" s="25"/>
      <c r="AB94" s="19"/>
      <c r="AC94" s="19"/>
      <c r="AD94" s="19"/>
      <c r="AE94" s="19"/>
      <c r="AF94" s="19"/>
      <c r="AG94" s="19"/>
      <c r="AH94" s="19"/>
    </row>
    <row r="95" spans="3:34" ht="11.25" customHeight="1" x14ac:dyDescent="0.15">
      <c r="C95" s="29"/>
      <c r="D95" s="29"/>
      <c r="E95" s="24" t="str">
        <f>D76&amp;"3."</f>
        <v>3.1.6.3.</v>
      </c>
      <c r="F95" s="29" t="s">
        <v>271</v>
      </c>
      <c r="G95" s="29"/>
      <c r="H95" s="29"/>
      <c r="I95" s="29"/>
      <c r="J95" s="29"/>
      <c r="K95" s="29"/>
      <c r="L95" s="29"/>
      <c r="M95" s="29"/>
      <c r="N95" s="29"/>
      <c r="O95" s="29"/>
      <c r="P95" s="29"/>
      <c r="Q95" s="29"/>
      <c r="R95" s="29"/>
      <c r="S95" s="29"/>
      <c r="T95" s="29"/>
      <c r="U95" s="29"/>
      <c r="V95" s="29"/>
      <c r="W95" s="29"/>
      <c r="X95" s="29"/>
      <c r="Y95" s="29"/>
      <c r="Z95" s="29"/>
      <c r="AA95" s="29"/>
    </row>
    <row r="96" spans="3:34" ht="11.25" customHeight="1" x14ac:dyDescent="0.15">
      <c r="C96" s="29"/>
      <c r="D96" s="29"/>
      <c r="E96" s="29"/>
      <c r="F96" s="65" t="s">
        <v>274</v>
      </c>
      <c r="G96" s="29"/>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65" t="s">
        <v>275</v>
      </c>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65"/>
      <c r="G98" s="29"/>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113" t="s">
        <v>273</v>
      </c>
      <c r="G99" s="29"/>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24</v>
      </c>
    </row>
    <row r="102" spans="3:34" ht="11.25" customHeight="1" x14ac:dyDescent="0.15">
      <c r="D102" s="28"/>
      <c r="E102" s="28" t="str">
        <f>D101&amp;"1."</f>
        <v>3.1.7.1.</v>
      </c>
      <c r="F102" s="4" t="str">
        <f>E101&amp;"機能概要"</f>
        <v>データの保持機能概要</v>
      </c>
    </row>
    <row r="103" spans="3:34" ht="11.25" customHeight="1" x14ac:dyDescent="0.15">
      <c r="F103" s="4" t="s">
        <v>25</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288</v>
      </c>
    </row>
    <row r="107" spans="3:34" ht="11.25" customHeight="1" x14ac:dyDescent="0.15">
      <c r="F107" s="16" t="str">
        <f>F105</f>
        <v>データの保持方法</v>
      </c>
      <c r="G107" s="17"/>
      <c r="H107" s="17"/>
      <c r="I107" s="17"/>
      <c r="J107" s="37"/>
      <c r="K107" s="38" t="s">
        <v>37</v>
      </c>
      <c r="L107" s="38"/>
      <c r="M107" s="38"/>
      <c r="N107" s="38"/>
      <c r="O107" s="38"/>
      <c r="P107" s="38"/>
      <c r="Q107" s="38"/>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69" t="s">
        <v>32</v>
      </c>
      <c r="G108" s="70"/>
      <c r="H108" s="70"/>
      <c r="I108" s="70"/>
      <c r="J108" s="71"/>
      <c r="K108" s="26" t="s">
        <v>289</v>
      </c>
      <c r="L108" s="26"/>
      <c r="M108" s="26"/>
      <c r="N108" s="26"/>
      <c r="O108" s="26"/>
      <c r="P108" s="26"/>
      <c r="Q108" s="26"/>
      <c r="R108" s="26"/>
      <c r="S108" s="26"/>
      <c r="T108" s="26"/>
      <c r="U108" s="26"/>
      <c r="V108" s="26"/>
      <c r="W108" s="26"/>
      <c r="X108" s="26"/>
      <c r="Y108" s="26"/>
      <c r="Z108" s="26"/>
      <c r="AA108" s="70"/>
      <c r="AB108" s="70"/>
      <c r="AC108" s="70"/>
      <c r="AD108" s="70"/>
      <c r="AE108" s="70"/>
      <c r="AF108" s="70"/>
      <c r="AG108" s="70"/>
      <c r="AH108" s="94"/>
    </row>
    <row r="109" spans="3:34" ht="11.25" customHeight="1" x14ac:dyDescent="0.15">
      <c r="F109" s="109"/>
      <c r="G109" s="102"/>
      <c r="H109" s="102"/>
      <c r="I109" s="102"/>
      <c r="J109" s="90"/>
      <c r="K109" s="76" t="s">
        <v>290</v>
      </c>
      <c r="L109" s="76"/>
      <c r="M109" s="76"/>
      <c r="N109" s="76"/>
      <c r="O109" s="76"/>
      <c r="P109" s="76"/>
      <c r="Q109" s="76"/>
      <c r="R109" s="76"/>
      <c r="S109" s="76"/>
      <c r="T109" s="76"/>
      <c r="U109" s="76"/>
      <c r="V109" s="76"/>
      <c r="W109" s="76"/>
      <c r="X109" s="76"/>
      <c r="Y109" s="76"/>
      <c r="Z109" s="76"/>
      <c r="AA109" s="102"/>
      <c r="AB109" s="102"/>
      <c r="AC109" s="102"/>
      <c r="AD109" s="102"/>
      <c r="AE109" s="102"/>
      <c r="AF109" s="102"/>
      <c r="AG109" s="102"/>
      <c r="AH109" s="103"/>
    </row>
    <row r="110" spans="3:34" ht="11.25" customHeight="1" x14ac:dyDescent="0.15">
      <c r="F110" s="69" t="s">
        <v>33</v>
      </c>
      <c r="G110" s="70"/>
      <c r="H110" s="70"/>
      <c r="I110" s="70"/>
      <c r="J110" s="71"/>
      <c r="K110" s="26" t="s">
        <v>291</v>
      </c>
      <c r="L110" s="26"/>
      <c r="M110" s="26"/>
      <c r="N110" s="26"/>
      <c r="O110" s="26"/>
      <c r="P110" s="26"/>
      <c r="Q110" s="26"/>
      <c r="R110" s="26"/>
      <c r="S110" s="26"/>
      <c r="T110" s="26"/>
      <c r="U110" s="26"/>
      <c r="V110" s="26"/>
      <c r="W110" s="26"/>
      <c r="X110" s="26"/>
      <c r="Y110" s="26"/>
      <c r="Z110" s="26"/>
      <c r="AA110" s="70"/>
      <c r="AB110" s="70"/>
      <c r="AC110" s="70"/>
      <c r="AD110" s="70"/>
      <c r="AE110" s="70"/>
      <c r="AF110" s="70"/>
      <c r="AG110" s="70"/>
      <c r="AH110" s="94"/>
    </row>
    <row r="111" spans="3:34" ht="11.25" customHeight="1" x14ac:dyDescent="0.15">
      <c r="F111" s="81"/>
      <c r="G111" s="102"/>
      <c r="H111" s="102"/>
      <c r="I111" s="102"/>
      <c r="J111" s="90"/>
      <c r="K111" s="76" t="s">
        <v>292</v>
      </c>
      <c r="L111" s="76"/>
      <c r="M111" s="76"/>
      <c r="N111" s="76"/>
      <c r="O111" s="76"/>
      <c r="P111" s="76"/>
      <c r="Q111" s="76"/>
      <c r="R111" s="76"/>
      <c r="S111" s="76"/>
      <c r="T111" s="76"/>
      <c r="U111" s="76"/>
      <c r="V111" s="76"/>
      <c r="W111" s="76"/>
      <c r="X111" s="76"/>
      <c r="Y111" s="76"/>
      <c r="Z111" s="76"/>
      <c r="AA111" s="102"/>
      <c r="AB111" s="102"/>
      <c r="AC111" s="102"/>
      <c r="AD111" s="102"/>
      <c r="AE111" s="102"/>
      <c r="AF111" s="102"/>
      <c r="AG111" s="102"/>
      <c r="AH111" s="103"/>
    </row>
    <row r="112" spans="3:34" s="41" customFormat="1" ht="11.25" customHeight="1" x14ac:dyDescent="0.15">
      <c r="F112" s="70"/>
      <c r="G112" s="70"/>
      <c r="H112" s="70"/>
      <c r="I112" s="70"/>
      <c r="J112" s="26"/>
      <c r="K112" s="26"/>
      <c r="L112" s="26"/>
      <c r="M112" s="26"/>
      <c r="N112" s="26"/>
      <c r="O112" s="26"/>
      <c r="P112" s="26"/>
      <c r="Q112" s="26"/>
      <c r="R112" s="26"/>
      <c r="S112" s="26"/>
      <c r="T112" s="26"/>
      <c r="U112" s="26"/>
      <c r="V112" s="26"/>
      <c r="W112" s="26"/>
      <c r="X112" s="26"/>
      <c r="Y112" s="26"/>
      <c r="Z112" s="26"/>
      <c r="AA112" s="70"/>
      <c r="AB112" s="70"/>
      <c r="AC112" s="70"/>
      <c r="AD112" s="70"/>
      <c r="AE112" s="70"/>
      <c r="AF112" s="70"/>
      <c r="AG112" s="70"/>
      <c r="AH112" s="70"/>
    </row>
    <row r="113" spans="5:34" s="41" customFormat="1" ht="11.25" customHeight="1" x14ac:dyDescent="0.15">
      <c r="F113" s="70" t="s">
        <v>293</v>
      </c>
      <c r="G113" s="70"/>
      <c r="H113" s="70"/>
      <c r="I113" s="70"/>
      <c r="J113" s="26"/>
      <c r="K113" s="26"/>
      <c r="L113" s="26"/>
      <c r="M113" s="26"/>
      <c r="N113" s="26"/>
      <c r="O113" s="26"/>
      <c r="P113" s="26"/>
      <c r="Q113" s="26"/>
      <c r="R113" s="26"/>
      <c r="S113" s="26"/>
      <c r="T113" s="26"/>
      <c r="U113" s="26"/>
      <c r="V113" s="26"/>
      <c r="W113" s="26"/>
      <c r="X113" s="26"/>
      <c r="Y113" s="26"/>
      <c r="Z113" s="26"/>
      <c r="AA113" s="70"/>
      <c r="AB113" s="70"/>
      <c r="AC113" s="70"/>
      <c r="AD113" s="70"/>
      <c r="AE113" s="70"/>
      <c r="AF113" s="70"/>
      <c r="AG113" s="70"/>
      <c r="AH113" s="70"/>
    </row>
    <row r="114" spans="5:34" s="41" customFormat="1" ht="11.25" customHeight="1" x14ac:dyDescent="0.15">
      <c r="F114" s="70"/>
      <c r="G114" s="70"/>
      <c r="H114" s="70"/>
      <c r="I114" s="70"/>
      <c r="J114" s="26"/>
      <c r="K114" s="26"/>
      <c r="L114" s="26"/>
      <c r="M114" s="26"/>
      <c r="N114" s="26"/>
      <c r="O114" s="26"/>
      <c r="P114" s="26"/>
      <c r="Q114" s="26"/>
      <c r="R114" s="26"/>
      <c r="S114" s="26"/>
      <c r="T114" s="26"/>
      <c r="U114" s="26"/>
      <c r="V114" s="26"/>
      <c r="W114" s="26"/>
      <c r="X114" s="26"/>
      <c r="Y114" s="26"/>
      <c r="Z114" s="26"/>
      <c r="AA114" s="70"/>
      <c r="AB114" s="70"/>
      <c r="AC114" s="70"/>
      <c r="AD114" s="70"/>
      <c r="AE114" s="70"/>
      <c r="AF114" s="70"/>
      <c r="AG114" s="70"/>
      <c r="AH114" s="70"/>
    </row>
    <row r="115" spans="5:34" s="41" customFormat="1" ht="11.25" customHeight="1" x14ac:dyDescent="0.15">
      <c r="F115" s="52" t="s">
        <v>26</v>
      </c>
      <c r="G115" s="53"/>
      <c r="H115" s="53"/>
      <c r="I115" s="54"/>
      <c r="J115" s="53" t="s">
        <v>37</v>
      </c>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4"/>
      <c r="AH115" s="70"/>
    </row>
    <row r="116" spans="5:34" s="41" customFormat="1" ht="11.25" customHeight="1" x14ac:dyDescent="0.15">
      <c r="F116" s="69" t="s">
        <v>27</v>
      </c>
      <c r="G116" s="99"/>
      <c r="H116" s="99"/>
      <c r="I116" s="101"/>
      <c r="J116" s="99" t="s">
        <v>294</v>
      </c>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101"/>
      <c r="AH116" s="70"/>
    </row>
    <row r="117" spans="5:34" s="41" customFormat="1" ht="11.25" customHeight="1" x14ac:dyDescent="0.15">
      <c r="F117" s="109"/>
      <c r="G117" s="70"/>
      <c r="H117" s="70"/>
      <c r="I117" s="94"/>
      <c r="J117" s="70" t="s">
        <v>295</v>
      </c>
      <c r="K117" s="70"/>
      <c r="L117" s="70"/>
      <c r="M117" s="70"/>
      <c r="N117" s="70"/>
      <c r="O117" s="26"/>
      <c r="P117" s="70"/>
      <c r="Q117" s="70"/>
      <c r="R117" s="70"/>
      <c r="S117" s="70"/>
      <c r="T117" s="70"/>
      <c r="U117" s="70"/>
      <c r="V117" s="70"/>
      <c r="W117" s="70"/>
      <c r="X117" s="70"/>
      <c r="Y117" s="70"/>
      <c r="Z117" s="70"/>
      <c r="AA117" s="70"/>
      <c r="AB117" s="70"/>
      <c r="AC117" s="70"/>
      <c r="AD117" s="70"/>
      <c r="AE117" s="70"/>
      <c r="AF117" s="70"/>
      <c r="AG117" s="94"/>
      <c r="AH117" s="70"/>
    </row>
    <row r="118" spans="5:34" s="41" customFormat="1" ht="11.25" customHeight="1" x14ac:dyDescent="0.15">
      <c r="F118" s="81"/>
      <c r="G118" s="102"/>
      <c r="H118" s="102"/>
      <c r="I118" s="103"/>
      <c r="J118" s="102" t="s">
        <v>296</v>
      </c>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3"/>
      <c r="AH118" s="70"/>
    </row>
    <row r="119" spans="5:34" s="41" customFormat="1" ht="11.25" customHeight="1" x14ac:dyDescent="0.15">
      <c r="F119" s="109" t="s">
        <v>28</v>
      </c>
      <c r="G119" s="70"/>
      <c r="H119" s="70"/>
      <c r="I119" s="94"/>
      <c r="J119" s="70" t="s">
        <v>297</v>
      </c>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94"/>
      <c r="AH119" s="70"/>
    </row>
    <row r="120" spans="5:34" s="41" customFormat="1" ht="11.25" customHeight="1" x14ac:dyDescent="0.15">
      <c r="F120" s="109"/>
      <c r="G120" s="70"/>
      <c r="H120" s="70"/>
      <c r="I120" s="94"/>
      <c r="J120" s="70" t="s">
        <v>308</v>
      </c>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94"/>
      <c r="AH120" s="70"/>
    </row>
    <row r="121" spans="5:34" s="41" customFormat="1" ht="11.25" customHeight="1" x14ac:dyDescent="0.15">
      <c r="F121" s="69" t="s">
        <v>29</v>
      </c>
      <c r="G121" s="99"/>
      <c r="H121" s="99"/>
      <c r="I121" s="101"/>
      <c r="J121" s="99" t="s">
        <v>298</v>
      </c>
      <c r="K121" s="99"/>
      <c r="L121" s="99"/>
      <c r="M121" s="99"/>
      <c r="N121" s="99"/>
      <c r="O121" s="98"/>
      <c r="P121" s="99"/>
      <c r="Q121" s="99"/>
      <c r="R121" s="99"/>
      <c r="S121" s="99"/>
      <c r="T121" s="99"/>
      <c r="U121" s="99"/>
      <c r="V121" s="99"/>
      <c r="W121" s="99"/>
      <c r="X121" s="99"/>
      <c r="Y121" s="99"/>
      <c r="Z121" s="99"/>
      <c r="AA121" s="99"/>
      <c r="AB121" s="99"/>
      <c r="AC121" s="99"/>
      <c r="AD121" s="99"/>
      <c r="AE121" s="99"/>
      <c r="AF121" s="99"/>
      <c r="AG121" s="101"/>
      <c r="AH121" s="70"/>
    </row>
    <row r="122" spans="5:34" s="41" customFormat="1" ht="11.25" customHeight="1" x14ac:dyDescent="0.15">
      <c r="F122" s="109" t="s">
        <v>30</v>
      </c>
      <c r="G122" s="70"/>
      <c r="H122" s="70"/>
      <c r="I122" s="70"/>
      <c r="J122" s="109" t="s">
        <v>299</v>
      </c>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94"/>
      <c r="AH122" s="70"/>
    </row>
    <row r="123" spans="5:34" s="41" customFormat="1" ht="11.25" customHeight="1" x14ac:dyDescent="0.15">
      <c r="F123" s="81"/>
      <c r="G123" s="102"/>
      <c r="H123" s="102"/>
      <c r="I123" s="102"/>
      <c r="J123" s="75" t="s">
        <v>300</v>
      </c>
      <c r="K123" s="76"/>
      <c r="L123" s="76"/>
      <c r="M123" s="76"/>
      <c r="N123" s="76"/>
      <c r="O123" s="76"/>
      <c r="P123" s="76"/>
      <c r="Q123" s="76"/>
      <c r="R123" s="76"/>
      <c r="S123" s="76"/>
      <c r="T123" s="76"/>
      <c r="U123" s="76"/>
      <c r="V123" s="76"/>
      <c r="W123" s="76"/>
      <c r="X123" s="76"/>
      <c r="Y123" s="76"/>
      <c r="Z123" s="76"/>
      <c r="AA123" s="102"/>
      <c r="AB123" s="102"/>
      <c r="AC123" s="102"/>
      <c r="AD123" s="102"/>
      <c r="AE123" s="102"/>
      <c r="AF123" s="102"/>
      <c r="AG123" s="103"/>
      <c r="AH123" s="70"/>
    </row>
    <row r="124" spans="5:34" ht="11.25" customHeight="1" x14ac:dyDescent="0.15">
      <c r="F124" s="19"/>
      <c r="G124" s="19"/>
      <c r="H124" s="19"/>
      <c r="I124" s="19"/>
      <c r="J124" s="25"/>
      <c r="K124" s="25"/>
      <c r="L124" s="25"/>
      <c r="M124" s="25"/>
      <c r="N124" s="25"/>
      <c r="O124" s="25"/>
      <c r="P124" s="25"/>
      <c r="Q124" s="25"/>
      <c r="R124" s="25"/>
      <c r="S124" s="25"/>
      <c r="T124" s="25"/>
      <c r="U124" s="25"/>
      <c r="V124" s="25"/>
      <c r="W124" s="25"/>
      <c r="X124" s="25"/>
      <c r="Y124" s="25"/>
      <c r="Z124" s="25"/>
      <c r="AA124" s="19"/>
      <c r="AB124" s="19"/>
      <c r="AC124" s="19"/>
      <c r="AD124" s="19"/>
      <c r="AE124" s="19"/>
      <c r="AF124" s="19"/>
      <c r="AG124" s="19"/>
      <c r="AH124" s="19"/>
    </row>
    <row r="125" spans="5:34" ht="11.25" customHeight="1" x14ac:dyDescent="0.15">
      <c r="E125" s="28" t="str">
        <f>D101&amp;"3."</f>
        <v>3.1.7.3.</v>
      </c>
      <c r="F125" s="4" t="s">
        <v>256</v>
      </c>
    </row>
    <row r="126" spans="5:34" ht="11.25" customHeight="1" x14ac:dyDescent="0.15">
      <c r="F126" s="24" t="s">
        <v>54</v>
      </c>
      <c r="G126" s="4" t="s">
        <v>301</v>
      </c>
    </row>
    <row r="127" spans="5:34" s="41" customFormat="1" ht="11.25" customHeight="1" x14ac:dyDescent="0.15">
      <c r="F127" s="24"/>
      <c r="G127" s="41" t="s">
        <v>302</v>
      </c>
    </row>
    <row r="128" spans="5:34" s="41" customFormat="1" ht="11.25" customHeight="1" x14ac:dyDescent="0.15">
      <c r="F128" s="24"/>
      <c r="G128" s="41" t="s">
        <v>303</v>
      </c>
    </row>
    <row r="129" spans="2:35" s="41" customFormat="1" ht="11.25" customHeight="1" x14ac:dyDescent="0.15">
      <c r="F129" s="24"/>
    </row>
    <row r="130" spans="2:35" s="41" customFormat="1" ht="11.25" customHeight="1" x14ac:dyDescent="0.15">
      <c r="F130" s="24"/>
      <c r="G130" s="41" t="s">
        <v>310</v>
      </c>
    </row>
    <row r="131" spans="2:35" s="41" customFormat="1" ht="11.25" customHeight="1" x14ac:dyDescent="0.15">
      <c r="F131" s="24"/>
      <c r="G131" s="41" t="s">
        <v>304</v>
      </c>
    </row>
    <row r="132" spans="2:35" ht="11.25" customHeight="1" x14ac:dyDescent="0.15">
      <c r="B132" s="36"/>
      <c r="C132" s="36"/>
      <c r="D132" s="36"/>
      <c r="E132" s="36"/>
      <c r="AA132" s="41"/>
    </row>
    <row r="133" spans="2:35" ht="11.25" customHeight="1" x14ac:dyDescent="0.15">
      <c r="B133" s="36"/>
      <c r="C133" s="36"/>
      <c r="D133" s="36"/>
      <c r="E133" s="36"/>
      <c r="G133" s="16" t="s">
        <v>26</v>
      </c>
      <c r="H133" s="17"/>
      <c r="I133" s="17"/>
      <c r="J133" s="18"/>
      <c r="K133" s="17" t="s">
        <v>7</v>
      </c>
      <c r="L133" s="17"/>
      <c r="M133" s="17"/>
      <c r="N133" s="17"/>
      <c r="O133" s="18"/>
      <c r="P133" s="17" t="s">
        <v>8</v>
      </c>
      <c r="Q133" s="17"/>
      <c r="R133" s="17"/>
      <c r="S133" s="17"/>
      <c r="T133" s="17"/>
      <c r="U133" s="17"/>
      <c r="V133" s="17"/>
      <c r="W133" s="17"/>
      <c r="X133" s="17"/>
      <c r="Y133" s="17"/>
      <c r="Z133" s="17"/>
      <c r="AA133" s="53"/>
      <c r="AB133" s="17"/>
      <c r="AC133" s="17"/>
      <c r="AD133" s="17"/>
      <c r="AE133" s="17"/>
      <c r="AF133" s="17"/>
      <c r="AG133" s="17"/>
      <c r="AH133" s="18"/>
    </row>
    <row r="134" spans="2:35" s="41" customFormat="1" ht="11.25" customHeight="1" x14ac:dyDescent="0.15">
      <c r="B134" s="36"/>
      <c r="C134" s="36"/>
      <c r="D134" s="36"/>
      <c r="E134" s="36"/>
      <c r="G134" s="69" t="s">
        <v>27</v>
      </c>
      <c r="H134" s="99"/>
      <c r="I134" s="99"/>
      <c r="J134" s="101"/>
      <c r="K134" s="99" t="s">
        <v>164</v>
      </c>
      <c r="L134" s="99"/>
      <c r="M134" s="99"/>
      <c r="N134" s="99"/>
      <c r="O134" s="101"/>
      <c r="P134" s="99" t="s">
        <v>165</v>
      </c>
      <c r="Q134" s="99"/>
      <c r="R134" s="99"/>
      <c r="S134" s="99"/>
      <c r="T134" s="99"/>
      <c r="U134" s="99"/>
      <c r="V134" s="99"/>
      <c r="W134" s="99"/>
      <c r="X134" s="99"/>
      <c r="Y134" s="99"/>
      <c r="Z134" s="99"/>
      <c r="AA134" s="99"/>
      <c r="AB134" s="99"/>
      <c r="AC134" s="99"/>
      <c r="AD134" s="99"/>
      <c r="AE134" s="99"/>
      <c r="AF134" s="99"/>
      <c r="AG134" s="99"/>
      <c r="AH134" s="101"/>
      <c r="AI134" s="44"/>
    </row>
    <row r="135" spans="2:35" s="41" customFormat="1" ht="11.25" customHeight="1" x14ac:dyDescent="0.15">
      <c r="B135" s="36"/>
      <c r="C135" s="36"/>
      <c r="D135" s="36"/>
      <c r="E135" s="36"/>
      <c r="G135" s="109"/>
      <c r="H135" s="70"/>
      <c r="I135" s="70"/>
      <c r="J135" s="94"/>
      <c r="K135" s="70"/>
      <c r="L135" s="70"/>
      <c r="M135" s="70"/>
      <c r="N135" s="70"/>
      <c r="O135" s="94"/>
      <c r="P135" s="26" t="s">
        <v>31</v>
      </c>
      <c r="Q135" s="70"/>
      <c r="R135" s="70"/>
      <c r="S135" s="70"/>
      <c r="T135" s="70"/>
      <c r="U135" s="70"/>
      <c r="V135" s="70"/>
      <c r="W135" s="70"/>
      <c r="X135" s="70"/>
      <c r="Y135" s="70"/>
      <c r="Z135" s="70"/>
      <c r="AA135" s="70"/>
      <c r="AB135" s="70"/>
      <c r="AC135" s="70"/>
      <c r="AD135" s="70"/>
      <c r="AE135" s="70"/>
      <c r="AF135" s="70"/>
      <c r="AG135" s="70"/>
      <c r="AH135" s="94"/>
    </row>
    <row r="136" spans="2:35" s="41" customFormat="1" ht="11.25" customHeight="1" x14ac:dyDescent="0.15">
      <c r="B136" s="36"/>
      <c r="C136" s="36"/>
      <c r="D136" s="36"/>
      <c r="E136" s="36"/>
      <c r="G136" s="81"/>
      <c r="H136" s="102"/>
      <c r="I136" s="102"/>
      <c r="J136" s="103"/>
      <c r="K136" s="102"/>
      <c r="L136" s="102"/>
      <c r="M136" s="102"/>
      <c r="N136" s="102"/>
      <c r="O136" s="103"/>
      <c r="P136" s="102" t="s">
        <v>118</v>
      </c>
      <c r="Q136" s="102"/>
      <c r="R136" s="102"/>
      <c r="S136" s="102"/>
      <c r="T136" s="102"/>
      <c r="U136" s="102"/>
      <c r="V136" s="102"/>
      <c r="W136" s="102"/>
      <c r="X136" s="102"/>
      <c r="Y136" s="102"/>
      <c r="Z136" s="102"/>
      <c r="AA136" s="102"/>
      <c r="AB136" s="102"/>
      <c r="AC136" s="102"/>
      <c r="AD136" s="102"/>
      <c r="AE136" s="102"/>
      <c r="AF136" s="102"/>
      <c r="AG136" s="102"/>
      <c r="AH136" s="103"/>
    </row>
    <row r="137" spans="2:35" s="41" customFormat="1" ht="11.25" customHeight="1" x14ac:dyDescent="0.15">
      <c r="G137" s="109" t="s">
        <v>28</v>
      </c>
      <c r="H137" s="70"/>
      <c r="I137" s="70"/>
      <c r="J137" s="94"/>
      <c r="K137" s="70" t="s">
        <v>166</v>
      </c>
      <c r="L137" s="70"/>
      <c r="M137" s="70"/>
      <c r="N137" s="70"/>
      <c r="O137" s="94"/>
      <c r="P137" s="70" t="s">
        <v>309</v>
      </c>
      <c r="Q137" s="70"/>
      <c r="R137" s="70"/>
      <c r="S137" s="70"/>
      <c r="T137" s="70"/>
      <c r="U137" s="70"/>
      <c r="V137" s="70"/>
      <c r="W137" s="70"/>
      <c r="X137" s="70"/>
      <c r="Y137" s="70"/>
      <c r="Z137" s="70"/>
      <c r="AA137" s="70"/>
      <c r="AB137" s="70"/>
      <c r="AC137" s="70"/>
      <c r="AD137" s="70"/>
      <c r="AE137" s="70"/>
      <c r="AF137" s="70"/>
      <c r="AG137" s="70"/>
      <c r="AH137" s="94"/>
    </row>
    <row r="138" spans="2:35" s="41" customFormat="1" ht="11.25" customHeight="1" x14ac:dyDescent="0.15">
      <c r="G138" s="81"/>
      <c r="H138" s="102"/>
      <c r="I138" s="102"/>
      <c r="J138" s="103"/>
      <c r="K138" s="102"/>
      <c r="L138" s="102"/>
      <c r="M138" s="102"/>
      <c r="N138" s="102"/>
      <c r="O138" s="103"/>
      <c r="P138" s="102"/>
      <c r="Q138" s="102"/>
      <c r="R138" s="102"/>
      <c r="S138" s="102"/>
      <c r="T138" s="102"/>
      <c r="U138" s="102"/>
      <c r="V138" s="102"/>
      <c r="W138" s="102"/>
      <c r="X138" s="102"/>
      <c r="Y138" s="102"/>
      <c r="Z138" s="102"/>
      <c r="AA138" s="102"/>
      <c r="AB138" s="102"/>
      <c r="AC138" s="102"/>
      <c r="AD138" s="102"/>
      <c r="AE138" s="102"/>
      <c r="AF138" s="102"/>
      <c r="AG138" s="102"/>
      <c r="AH138" s="103"/>
    </row>
    <row r="139" spans="2:35" s="41" customFormat="1" ht="11.25" customHeight="1" x14ac:dyDescent="0.15">
      <c r="G139" s="109" t="s">
        <v>29</v>
      </c>
      <c r="H139" s="70"/>
      <c r="I139" s="70"/>
      <c r="J139" s="94"/>
      <c r="K139" s="70" t="s">
        <v>166</v>
      </c>
      <c r="L139" s="70"/>
      <c r="M139" s="70"/>
      <c r="N139" s="70"/>
      <c r="O139" s="94"/>
      <c r="P139" s="26" t="s">
        <v>167</v>
      </c>
      <c r="Q139" s="70"/>
      <c r="R139" s="70"/>
      <c r="S139" s="70"/>
      <c r="T139" s="70"/>
      <c r="U139" s="70"/>
      <c r="V139" s="70"/>
      <c r="W139" s="70"/>
      <c r="X139" s="70"/>
      <c r="Y139" s="70"/>
      <c r="Z139" s="70"/>
      <c r="AA139" s="70"/>
      <c r="AB139" s="70"/>
      <c r="AC139" s="70"/>
      <c r="AD139" s="70"/>
      <c r="AE139" s="70"/>
      <c r="AF139" s="70"/>
      <c r="AG139" s="70"/>
      <c r="AH139" s="94"/>
    </row>
    <row r="140" spans="2:35" s="41" customFormat="1" ht="11.25" customHeight="1" x14ac:dyDescent="0.15">
      <c r="G140" s="81" t="s">
        <v>30</v>
      </c>
      <c r="H140" s="102"/>
      <c r="I140" s="102"/>
      <c r="J140" s="103"/>
      <c r="K140" s="102"/>
      <c r="L140" s="102"/>
      <c r="M140" s="102"/>
      <c r="N140" s="102"/>
      <c r="O140" s="103"/>
      <c r="P140" s="102"/>
      <c r="Q140" s="102"/>
      <c r="R140" s="102"/>
      <c r="S140" s="102"/>
      <c r="T140" s="102"/>
      <c r="U140" s="102"/>
      <c r="V140" s="102"/>
      <c r="W140" s="102"/>
      <c r="X140" s="102"/>
      <c r="Y140" s="102"/>
      <c r="Z140" s="102"/>
      <c r="AA140" s="102"/>
      <c r="AB140" s="102"/>
      <c r="AC140" s="102"/>
      <c r="AD140" s="102"/>
      <c r="AE140" s="102"/>
      <c r="AF140" s="102"/>
      <c r="AG140" s="102"/>
      <c r="AH140" s="103"/>
    </row>
    <row r="141" spans="2:35" ht="11.25" customHeight="1" x14ac:dyDescent="0.15"/>
    <row r="142" spans="2:35" s="41" customFormat="1" ht="11.25" customHeight="1" x14ac:dyDescent="0.15">
      <c r="F142" s="24" t="s">
        <v>53</v>
      </c>
      <c r="G142" s="41" t="s">
        <v>207</v>
      </c>
    </row>
    <row r="143" spans="2:35" s="41" customFormat="1" ht="11.25" customHeight="1" x14ac:dyDescent="0.15">
      <c r="B143" s="36"/>
      <c r="C143" s="36"/>
      <c r="D143" s="36"/>
      <c r="E143" s="36"/>
      <c r="G143" s="41" t="s">
        <v>305</v>
      </c>
    </row>
    <row r="144" spans="2:35" s="41" customFormat="1" ht="11.25" customHeight="1" x14ac:dyDescent="0.15">
      <c r="B144" s="36"/>
      <c r="C144" s="36"/>
      <c r="D144" s="36"/>
      <c r="E144" s="36"/>
    </row>
    <row r="145" spans="2:35" s="41" customFormat="1" ht="11.25" customHeight="1" x14ac:dyDescent="0.15">
      <c r="B145" s="36"/>
      <c r="C145" s="36"/>
      <c r="D145" s="36"/>
      <c r="E145" s="36"/>
      <c r="G145" s="52" t="s">
        <v>26</v>
      </c>
      <c r="H145" s="53"/>
      <c r="I145" s="53"/>
      <c r="J145" s="54"/>
      <c r="K145" s="53" t="s">
        <v>7</v>
      </c>
      <c r="L145" s="53"/>
      <c r="M145" s="53"/>
      <c r="N145" s="53"/>
      <c r="O145" s="54"/>
      <c r="P145" s="53" t="s">
        <v>8</v>
      </c>
      <c r="Q145" s="53"/>
      <c r="R145" s="53"/>
      <c r="S145" s="53"/>
      <c r="T145" s="53"/>
      <c r="U145" s="53"/>
      <c r="V145" s="53"/>
      <c r="W145" s="53"/>
      <c r="X145" s="53"/>
      <c r="Y145" s="53"/>
      <c r="Z145" s="53"/>
      <c r="AA145" s="53"/>
      <c r="AB145" s="53"/>
      <c r="AC145" s="53"/>
      <c r="AD145" s="53"/>
      <c r="AE145" s="53"/>
      <c r="AF145" s="53"/>
      <c r="AG145" s="53"/>
      <c r="AH145" s="54"/>
    </row>
    <row r="146" spans="2:35" s="41" customFormat="1" ht="11.25" customHeight="1" x14ac:dyDescent="0.15">
      <c r="B146" s="36"/>
      <c r="C146" s="36"/>
      <c r="D146" s="36"/>
      <c r="E146" s="36"/>
      <c r="G146" s="69" t="s">
        <v>27</v>
      </c>
      <c r="H146" s="99"/>
      <c r="I146" s="99"/>
      <c r="J146" s="101"/>
      <c r="K146" s="99" t="s">
        <v>205</v>
      </c>
      <c r="L146" s="99"/>
      <c r="M146" s="99"/>
      <c r="N146" s="99"/>
      <c r="O146" s="101"/>
      <c r="P146" s="99" t="s">
        <v>206</v>
      </c>
      <c r="Q146" s="99"/>
      <c r="R146" s="99"/>
      <c r="S146" s="99"/>
      <c r="T146" s="99"/>
      <c r="U146" s="99"/>
      <c r="V146" s="99"/>
      <c r="W146" s="99"/>
      <c r="X146" s="99"/>
      <c r="Y146" s="99"/>
      <c r="Z146" s="99"/>
      <c r="AA146" s="99"/>
      <c r="AB146" s="99"/>
      <c r="AC146" s="99"/>
      <c r="AD146" s="99"/>
      <c r="AE146" s="99"/>
      <c r="AF146" s="99"/>
      <c r="AG146" s="99"/>
      <c r="AH146" s="101"/>
      <c r="AI146" s="44"/>
    </row>
    <row r="147" spans="2:35" s="41" customFormat="1" ht="11.25" customHeight="1" x14ac:dyDescent="0.15">
      <c r="B147" s="36"/>
      <c r="C147" s="36"/>
      <c r="D147" s="36"/>
      <c r="E147" s="36"/>
      <c r="G147" s="81"/>
      <c r="H147" s="102"/>
      <c r="I147" s="102"/>
      <c r="J147" s="103"/>
      <c r="K147" s="102"/>
      <c r="L147" s="102"/>
      <c r="M147" s="102"/>
      <c r="N147" s="102"/>
      <c r="O147" s="103"/>
      <c r="P147" s="102"/>
      <c r="Q147" s="102"/>
      <c r="R147" s="102"/>
      <c r="S147" s="102"/>
      <c r="T147" s="102"/>
      <c r="U147" s="102"/>
      <c r="V147" s="102"/>
      <c r="W147" s="102"/>
      <c r="X147" s="102"/>
      <c r="Y147" s="102"/>
      <c r="Z147" s="102"/>
      <c r="AA147" s="102"/>
      <c r="AB147" s="102"/>
      <c r="AC147" s="102"/>
      <c r="AD147" s="102"/>
      <c r="AE147" s="102"/>
      <c r="AF147" s="102"/>
      <c r="AG147" s="102"/>
      <c r="AH147" s="103"/>
    </row>
    <row r="148" spans="2:35" s="41" customFormat="1" ht="11.25" customHeight="1" x14ac:dyDescent="0.15"/>
    <row r="149" spans="2:35" ht="11.25" customHeight="1" x14ac:dyDescent="0.15">
      <c r="C149" s="29"/>
      <c r="D149" s="24" t="str">
        <f>$C$7&amp;"8."</f>
        <v>3.1.8.</v>
      </c>
      <c r="E149" s="29" t="s">
        <v>35</v>
      </c>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spans="2:35" ht="11.25" customHeight="1" x14ac:dyDescent="0.15">
      <c r="C150" s="29"/>
      <c r="D150" s="24"/>
      <c r="E150" s="24" t="str">
        <f>D149&amp;"1."</f>
        <v>3.1.8.1.</v>
      </c>
      <c r="F150" s="29" t="str">
        <f>E149&amp;"機能概要"</f>
        <v>開閉局機能概要</v>
      </c>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2:35" ht="11.25" customHeight="1" x14ac:dyDescent="0.15">
      <c r="C151" s="29"/>
      <c r="D151" s="29"/>
      <c r="E151" s="29"/>
      <c r="F151" s="29" t="s">
        <v>44</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2:35" s="41" customFormat="1" ht="11.25" customHeight="1" x14ac:dyDescent="0.15">
      <c r="C152" s="29"/>
      <c r="D152" s="29"/>
      <c r="E152" s="29"/>
      <c r="F152" s="29" t="s">
        <v>61</v>
      </c>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spans="2:35" s="41" customFormat="1" ht="11.25" customHeight="1" x14ac:dyDescent="0.15">
      <c r="C153" s="29"/>
      <c r="D153" s="29"/>
      <c r="E153" s="29"/>
      <c r="F153" s="63" t="s">
        <v>55</v>
      </c>
      <c r="G153" s="29" t="s">
        <v>57</v>
      </c>
      <c r="H153" s="29"/>
      <c r="I153" s="29"/>
      <c r="J153" s="29"/>
      <c r="K153" s="29"/>
      <c r="L153" s="29"/>
      <c r="M153" s="29"/>
      <c r="N153" s="29"/>
      <c r="O153" s="29"/>
      <c r="P153" s="29"/>
      <c r="Q153" s="29"/>
      <c r="R153" s="29"/>
      <c r="S153" s="29"/>
      <c r="T153" s="29"/>
      <c r="U153" s="29"/>
      <c r="V153" s="29"/>
      <c r="W153" s="29"/>
      <c r="X153" s="29"/>
      <c r="Y153" s="29"/>
      <c r="Z153" s="29"/>
      <c r="AA153" s="29"/>
      <c r="AB153" s="29"/>
    </row>
    <row r="154" spans="2:35" s="41" customFormat="1" ht="11.25" customHeight="1" x14ac:dyDescent="0.15">
      <c r="C154" s="29"/>
      <c r="D154" s="29"/>
      <c r="E154" s="29"/>
      <c r="F154" s="63" t="s">
        <v>55</v>
      </c>
      <c r="G154" s="29" t="s">
        <v>56</v>
      </c>
      <c r="H154" s="29"/>
      <c r="I154" s="29"/>
      <c r="J154" s="29"/>
      <c r="K154" s="29"/>
      <c r="L154" s="29"/>
      <c r="M154" s="29"/>
      <c r="N154" s="29"/>
      <c r="O154" s="29"/>
      <c r="P154" s="29"/>
      <c r="Q154" s="29"/>
      <c r="R154" s="29"/>
      <c r="S154" s="29"/>
      <c r="T154" s="29"/>
      <c r="U154" s="29"/>
      <c r="V154" s="29"/>
      <c r="W154" s="29"/>
      <c r="X154" s="29"/>
      <c r="Y154" s="29"/>
      <c r="Z154" s="29"/>
      <c r="AA154" s="29"/>
      <c r="AB154" s="29"/>
    </row>
    <row r="155" spans="2:35" s="41" customFormat="1" ht="11.25" customHeight="1" x14ac:dyDescent="0.15">
      <c r="C155" s="29"/>
      <c r="D155" s="29"/>
      <c r="E155" s="29"/>
      <c r="F155" s="63" t="s">
        <v>55</v>
      </c>
      <c r="G155" s="29" t="s">
        <v>59</v>
      </c>
      <c r="H155" s="29"/>
      <c r="I155" s="29"/>
      <c r="J155" s="29"/>
      <c r="K155" s="29"/>
      <c r="L155" s="29"/>
      <c r="M155" s="29"/>
      <c r="N155" s="29"/>
      <c r="O155" s="29"/>
      <c r="P155" s="29"/>
      <c r="Q155" s="29"/>
      <c r="R155" s="29"/>
      <c r="S155" s="29"/>
      <c r="T155" s="29"/>
      <c r="U155" s="29"/>
      <c r="V155" s="29"/>
      <c r="W155" s="29"/>
      <c r="X155" s="29"/>
      <c r="Y155" s="29"/>
      <c r="Z155" s="29"/>
      <c r="AA155" s="29"/>
      <c r="AB155" s="29"/>
    </row>
    <row r="156" spans="2:35" s="41" customFormat="1" ht="11.25" customHeight="1" x14ac:dyDescent="0.15">
      <c r="C156" s="29"/>
      <c r="D156" s="29"/>
      <c r="E156" s="29"/>
      <c r="F156" s="63" t="s">
        <v>55</v>
      </c>
      <c r="G156" s="29" t="s">
        <v>70</v>
      </c>
      <c r="H156" s="29"/>
      <c r="I156" s="29"/>
      <c r="J156" s="29"/>
      <c r="K156" s="29"/>
      <c r="L156" s="29"/>
      <c r="M156" s="29"/>
      <c r="N156" s="29"/>
      <c r="O156" s="29"/>
      <c r="P156" s="29"/>
      <c r="Q156" s="29"/>
      <c r="R156" s="29"/>
      <c r="S156" s="29"/>
      <c r="T156" s="29"/>
      <c r="U156" s="29"/>
      <c r="V156" s="29"/>
      <c r="W156" s="29"/>
      <c r="X156" s="29"/>
      <c r="Y156" s="29"/>
      <c r="Z156" s="29"/>
      <c r="AA156" s="29"/>
      <c r="AB156" s="29"/>
    </row>
    <row r="157" spans="2:35" s="41" customFormat="1" ht="11.25" customHeight="1" x14ac:dyDescent="0.15">
      <c r="C157" s="29"/>
      <c r="D157" s="29"/>
      <c r="E157" s="29"/>
      <c r="F157" s="63" t="s">
        <v>55</v>
      </c>
      <c r="G157" s="29" t="s">
        <v>209</v>
      </c>
      <c r="H157" s="29"/>
      <c r="I157" s="29"/>
      <c r="J157" s="29"/>
      <c r="K157" s="29"/>
      <c r="L157" s="29"/>
      <c r="M157" s="29"/>
      <c r="N157" s="29"/>
      <c r="O157" s="29"/>
      <c r="P157" s="29"/>
      <c r="Q157" s="29"/>
      <c r="R157" s="29"/>
      <c r="S157" s="29"/>
      <c r="T157" s="29"/>
      <c r="U157" s="29"/>
      <c r="V157" s="29"/>
      <c r="W157" s="29"/>
      <c r="X157" s="29"/>
      <c r="Y157" s="29"/>
      <c r="Z157" s="29"/>
      <c r="AA157" s="29"/>
      <c r="AB157" s="29"/>
    </row>
    <row r="158" spans="2:35" ht="11.25" customHeight="1" x14ac:dyDescent="0.15">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spans="2:35" ht="11.25" customHeight="1" x14ac:dyDescent="0.15">
      <c r="C159" s="29"/>
      <c r="D159" s="29"/>
      <c r="E159" s="24" t="str">
        <f>D149&amp;"2."</f>
        <v>3.1.8.2.</v>
      </c>
      <c r="F159" s="29" t="s">
        <v>64</v>
      </c>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spans="2:35" ht="11.25" customHeight="1" x14ac:dyDescent="0.15">
      <c r="C160" s="29"/>
      <c r="D160" s="29"/>
      <c r="E160" s="29"/>
      <c r="F160" s="29" t="s">
        <v>58</v>
      </c>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spans="1:34" ht="11.25" customHeight="1" x14ac:dyDescent="0.15">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spans="1:34" ht="11.25" customHeight="1" x14ac:dyDescent="0.15">
      <c r="C162" s="29"/>
      <c r="D162" s="29"/>
      <c r="E162" s="29"/>
      <c r="F162" s="61" t="s">
        <v>182</v>
      </c>
      <c r="G162" s="38"/>
      <c r="H162" s="38"/>
      <c r="I162" s="38"/>
      <c r="J162" s="38"/>
      <c r="K162" s="38"/>
      <c r="L162" s="61" t="s">
        <v>37</v>
      </c>
      <c r="M162" s="38"/>
      <c r="N162" s="38"/>
      <c r="O162" s="38"/>
      <c r="P162" s="38"/>
      <c r="Q162" s="38"/>
      <c r="R162" s="38"/>
      <c r="S162" s="38"/>
      <c r="T162" s="38"/>
      <c r="U162" s="38"/>
      <c r="V162" s="38"/>
      <c r="W162" s="38"/>
      <c r="X162" s="38"/>
      <c r="Y162" s="38"/>
      <c r="Z162" s="38"/>
      <c r="AA162" s="38"/>
      <c r="AB162" s="38"/>
      <c r="AC162" s="53"/>
      <c r="AD162" s="53"/>
      <c r="AE162" s="53"/>
      <c r="AF162" s="53"/>
      <c r="AG162" s="53"/>
      <c r="AH162" s="54"/>
    </row>
    <row r="163" spans="1:34" ht="11.25" customHeight="1" x14ac:dyDescent="0.15">
      <c r="C163" s="29"/>
      <c r="D163" s="29"/>
      <c r="E163" s="29"/>
      <c r="F163" s="97" t="s">
        <v>39</v>
      </c>
      <c r="G163" s="98"/>
      <c r="H163" s="98"/>
      <c r="I163" s="98"/>
      <c r="J163" s="98"/>
      <c r="K163" s="98"/>
      <c r="L163" s="92" t="s">
        <v>277</v>
      </c>
      <c r="M163" s="98"/>
      <c r="N163" s="98"/>
      <c r="O163" s="98"/>
      <c r="P163" s="26"/>
      <c r="Q163" s="98"/>
      <c r="R163" s="98"/>
      <c r="S163" s="98"/>
      <c r="T163" s="98"/>
      <c r="U163" s="98"/>
      <c r="V163" s="98"/>
      <c r="W163" s="98"/>
      <c r="X163" s="98"/>
      <c r="Y163" s="98"/>
      <c r="Z163" s="98"/>
      <c r="AA163" s="98"/>
      <c r="AB163" s="98"/>
      <c r="AC163" s="99"/>
      <c r="AD163" s="99"/>
      <c r="AE163" s="99"/>
      <c r="AF163" s="99"/>
      <c r="AG163" s="99"/>
      <c r="AH163" s="101"/>
    </row>
    <row r="164" spans="1:34" ht="11.25" customHeight="1" x14ac:dyDescent="0.15">
      <c r="C164" s="29"/>
      <c r="D164" s="29"/>
      <c r="E164" s="29"/>
      <c r="F164" s="97" t="s">
        <v>119</v>
      </c>
      <c r="G164" s="98"/>
      <c r="H164" s="98"/>
      <c r="I164" s="98"/>
      <c r="J164" s="98"/>
      <c r="K164" s="98"/>
      <c r="L164" s="97" t="s">
        <v>276</v>
      </c>
      <c r="M164" s="98"/>
      <c r="N164" s="98"/>
      <c r="O164" s="98"/>
      <c r="P164" s="98"/>
      <c r="Q164" s="98"/>
      <c r="R164" s="98"/>
      <c r="S164" s="98"/>
      <c r="T164" s="98"/>
      <c r="U164" s="98"/>
      <c r="V164" s="98"/>
      <c r="W164" s="98"/>
      <c r="X164" s="98"/>
      <c r="Y164" s="98"/>
      <c r="Z164" s="98"/>
      <c r="AA164" s="98"/>
      <c r="AB164" s="98"/>
      <c r="AC164" s="99"/>
      <c r="AD164" s="99"/>
      <c r="AE164" s="99"/>
      <c r="AF164" s="99"/>
      <c r="AG164" s="99"/>
      <c r="AH164" s="101"/>
    </row>
    <row r="165" spans="1:34" s="41" customFormat="1" ht="11.25" customHeight="1" x14ac:dyDescent="0.15">
      <c r="C165" s="29"/>
      <c r="D165" s="29"/>
      <c r="E165" s="29"/>
      <c r="F165" s="75"/>
      <c r="G165" s="76"/>
      <c r="H165" s="76"/>
      <c r="I165" s="76"/>
      <c r="J165" s="76"/>
      <c r="K165" s="76"/>
      <c r="L165" s="75" t="s">
        <v>278</v>
      </c>
      <c r="M165" s="76"/>
      <c r="N165" s="76"/>
      <c r="O165" s="76"/>
      <c r="P165" s="76"/>
      <c r="Q165" s="76"/>
      <c r="R165" s="76"/>
      <c r="S165" s="76"/>
      <c r="T165" s="76"/>
      <c r="U165" s="76"/>
      <c r="V165" s="76"/>
      <c r="W165" s="76"/>
      <c r="X165" s="76"/>
      <c r="Y165" s="76"/>
      <c r="Z165" s="76"/>
      <c r="AA165" s="76"/>
      <c r="AB165" s="76"/>
      <c r="AC165" s="102"/>
      <c r="AD165" s="102"/>
      <c r="AE165" s="102"/>
      <c r="AF165" s="102"/>
      <c r="AG165" s="102"/>
      <c r="AH165" s="103"/>
    </row>
    <row r="166" spans="1:34" ht="11.25" customHeight="1" x14ac:dyDescent="0.15">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24" t="str">
        <f>D149&amp;"3."</f>
        <v>3.1.8.3.</v>
      </c>
      <c r="F167" s="29" t="s">
        <v>256</v>
      </c>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7"/>
      <c r="F168" s="24" t="s">
        <v>42</v>
      </c>
      <c r="G168" s="74" t="s">
        <v>60</v>
      </c>
      <c r="H168" s="29"/>
      <c r="I168" s="29"/>
      <c r="J168" s="29"/>
      <c r="K168" s="29"/>
      <c r="L168" s="29"/>
      <c r="M168" s="29"/>
      <c r="N168" s="29"/>
      <c r="O168" s="29"/>
      <c r="P168" s="29"/>
      <c r="Q168" s="29"/>
      <c r="R168" s="29"/>
      <c r="S168" s="29"/>
      <c r="T168" s="29"/>
      <c r="U168" s="29"/>
      <c r="V168" s="29"/>
      <c r="W168" s="29"/>
      <c r="X168" s="29"/>
      <c r="Y168" s="29"/>
      <c r="Z168" s="29"/>
      <c r="AA168" s="29"/>
      <c r="AB168" s="29"/>
    </row>
    <row r="169" spans="1:34" ht="11.25" customHeight="1" x14ac:dyDescent="0.15">
      <c r="C169" s="29"/>
      <c r="D169" s="29"/>
      <c r="E169" s="77"/>
      <c r="F169" s="24"/>
      <c r="G169" s="29" t="s">
        <v>198</v>
      </c>
      <c r="H169" s="29"/>
      <c r="I169" s="29"/>
      <c r="J169" s="29"/>
      <c r="K169" s="29"/>
      <c r="L169" s="29"/>
      <c r="M169" s="29"/>
      <c r="N169" s="29"/>
      <c r="O169" s="29"/>
      <c r="P169" s="29"/>
      <c r="Q169" s="29"/>
      <c r="R169" s="29"/>
      <c r="S169" s="29"/>
      <c r="T169" s="29"/>
      <c r="U169" s="29"/>
      <c r="V169" s="29"/>
      <c r="W169" s="29"/>
      <c r="X169" s="29"/>
      <c r="Y169" s="29"/>
      <c r="Z169" s="29"/>
      <c r="AA169" s="29"/>
      <c r="AB169" s="29"/>
    </row>
    <row r="170" spans="1:34" s="41" customFormat="1" ht="11.25" customHeight="1" x14ac:dyDescent="0.15">
      <c r="C170" s="29"/>
      <c r="D170" s="29"/>
      <c r="E170" s="77"/>
      <c r="F170" s="24"/>
      <c r="G170" s="29" t="s">
        <v>120</v>
      </c>
      <c r="H170" s="29"/>
      <c r="I170" s="29"/>
      <c r="J170" s="29"/>
      <c r="K170" s="29"/>
      <c r="L170" s="29"/>
      <c r="M170" s="29"/>
      <c r="N170" s="29"/>
      <c r="O170" s="29"/>
      <c r="P170" s="29"/>
      <c r="Q170" s="29"/>
      <c r="R170" s="29"/>
      <c r="S170" s="29"/>
      <c r="T170" s="29"/>
      <c r="U170" s="29"/>
      <c r="V170" s="29"/>
      <c r="W170" s="29"/>
      <c r="X170" s="29"/>
      <c r="Y170" s="29"/>
      <c r="Z170" s="29"/>
      <c r="AA170" s="29"/>
      <c r="AB170" s="29"/>
    </row>
    <row r="171" spans="1:34" ht="11.25" customHeight="1" x14ac:dyDescent="0.15">
      <c r="C171" s="29"/>
      <c r="D171" s="29"/>
      <c r="E171" s="77"/>
      <c r="F171" s="24"/>
      <c r="G171" s="64" t="s">
        <v>199</v>
      </c>
      <c r="H171" s="29"/>
      <c r="I171" s="29"/>
      <c r="J171" s="29"/>
      <c r="K171" s="29"/>
      <c r="L171" s="29"/>
      <c r="M171" s="29"/>
      <c r="N171" s="29"/>
      <c r="O171" s="29"/>
      <c r="P171" s="29"/>
      <c r="Q171" s="29"/>
      <c r="R171" s="29"/>
      <c r="S171" s="29"/>
      <c r="T171" s="29"/>
      <c r="U171" s="29"/>
      <c r="V171" s="29"/>
      <c r="W171" s="29"/>
      <c r="X171" s="29"/>
      <c r="Y171" s="29"/>
      <c r="Z171" s="29"/>
      <c r="AA171" s="29"/>
      <c r="AB171" s="29"/>
    </row>
    <row r="172" spans="1:34" s="41" customFormat="1" ht="11.25" customHeight="1" x14ac:dyDescent="0.15">
      <c r="C172" s="29"/>
      <c r="D172" s="29"/>
      <c r="E172" s="77"/>
      <c r="F172" s="24"/>
      <c r="G172" s="64" t="s">
        <v>200</v>
      </c>
      <c r="H172" s="29"/>
      <c r="I172" s="29"/>
      <c r="J172" s="29"/>
      <c r="K172" s="29"/>
      <c r="L172" s="29"/>
      <c r="M172" s="29"/>
      <c r="N172" s="29"/>
      <c r="O172" s="29"/>
      <c r="P172" s="29"/>
      <c r="Q172" s="29"/>
      <c r="R172" s="29"/>
      <c r="S172" s="29"/>
      <c r="T172" s="29"/>
      <c r="U172" s="29"/>
      <c r="V172" s="29"/>
      <c r="W172" s="29"/>
      <c r="X172" s="29"/>
      <c r="Y172" s="29"/>
      <c r="Z172" s="29"/>
      <c r="AA172" s="29"/>
      <c r="AB172" s="29"/>
    </row>
    <row r="173" spans="1:34" s="41" customFormat="1" ht="11.25" customHeight="1" x14ac:dyDescent="0.15">
      <c r="C173" s="29"/>
      <c r="D173" s="29"/>
      <c r="E173" s="77"/>
      <c r="F173" s="24"/>
      <c r="G173" s="64"/>
      <c r="H173" s="29"/>
      <c r="I173" s="29"/>
      <c r="J173" s="29"/>
      <c r="K173" s="29"/>
      <c r="L173" s="29"/>
      <c r="M173" s="29"/>
      <c r="N173" s="29"/>
      <c r="O173" s="29"/>
      <c r="P173" s="29"/>
      <c r="Q173" s="29"/>
      <c r="R173" s="29"/>
      <c r="S173" s="29"/>
      <c r="T173" s="29"/>
      <c r="U173" s="29"/>
      <c r="V173" s="29"/>
      <c r="W173" s="29"/>
      <c r="X173" s="29"/>
      <c r="Y173" s="29"/>
      <c r="Z173" s="29"/>
      <c r="AA173" s="29"/>
      <c r="AB173" s="29"/>
    </row>
    <row r="174" spans="1:34" ht="11.25" customHeight="1" x14ac:dyDescent="0.15">
      <c r="A174" s="41"/>
      <c r="C174" s="29"/>
      <c r="D174" s="29"/>
      <c r="E174" s="74"/>
      <c r="F174" s="24" t="s">
        <v>43</v>
      </c>
      <c r="G174" s="114" t="str">
        <f>G153&amp;"毎の対応方針"</f>
        <v>開閉局切り替え単位毎の対応方針</v>
      </c>
      <c r="H174" s="29"/>
      <c r="I174" s="29"/>
      <c r="J174" s="29"/>
      <c r="K174" s="29"/>
      <c r="L174" s="29"/>
      <c r="M174" s="29"/>
      <c r="N174" s="29"/>
      <c r="O174" s="29"/>
      <c r="P174" s="29"/>
      <c r="Q174" s="29"/>
      <c r="R174" s="29"/>
      <c r="S174" s="29"/>
      <c r="T174" s="29"/>
      <c r="U174" s="29"/>
      <c r="V174" s="29"/>
      <c r="W174" s="29"/>
      <c r="X174" s="29"/>
      <c r="Y174" s="29"/>
      <c r="Z174" s="29"/>
      <c r="AA174" s="29"/>
      <c r="AB174" s="29"/>
    </row>
    <row r="175" spans="1:34" ht="11.25" customHeight="1" x14ac:dyDescent="0.15">
      <c r="A175" s="41"/>
      <c r="C175" s="29"/>
      <c r="D175" s="29"/>
      <c r="E175" s="74"/>
      <c r="F175" s="29"/>
      <c r="G175" s="61" t="str">
        <f>G153</f>
        <v>開閉局切り替え単位</v>
      </c>
      <c r="H175" s="38"/>
      <c r="I175" s="38"/>
      <c r="J175" s="38"/>
      <c r="K175" s="38"/>
      <c r="L175" s="37"/>
      <c r="M175" s="38" t="s">
        <v>7</v>
      </c>
      <c r="N175" s="38"/>
      <c r="O175" s="38"/>
      <c r="P175" s="37"/>
      <c r="Q175" s="38" t="s">
        <v>8</v>
      </c>
      <c r="R175" s="38"/>
      <c r="S175" s="38"/>
      <c r="T175" s="38"/>
      <c r="U175" s="38"/>
      <c r="V175" s="38"/>
      <c r="W175" s="38"/>
      <c r="X175" s="38"/>
      <c r="Y175" s="38"/>
      <c r="Z175" s="38"/>
      <c r="AA175" s="38"/>
      <c r="AB175" s="38"/>
      <c r="AC175" s="17"/>
      <c r="AD175" s="17"/>
      <c r="AE175" s="17"/>
      <c r="AF175" s="17"/>
      <c r="AG175" s="17"/>
      <c r="AH175" s="18"/>
    </row>
    <row r="176" spans="1:34" ht="11.25" customHeight="1" x14ac:dyDescent="0.15">
      <c r="A176" s="41"/>
      <c r="C176" s="29"/>
      <c r="D176" s="29"/>
      <c r="E176" s="74"/>
      <c r="F176" s="29"/>
      <c r="G176" s="30" t="str">
        <f>F163</f>
        <v>Webアプリケーション全体</v>
      </c>
      <c r="H176" s="55"/>
      <c r="I176" s="55"/>
      <c r="J176" s="55"/>
      <c r="K176" s="55"/>
      <c r="L176" s="31"/>
      <c r="M176" s="55" t="s">
        <v>279</v>
      </c>
      <c r="N176" s="55"/>
      <c r="O176" s="55"/>
      <c r="P176" s="31"/>
      <c r="Q176" s="26" t="s">
        <v>281</v>
      </c>
      <c r="R176" s="55"/>
      <c r="S176" s="55"/>
      <c r="T176" s="55"/>
      <c r="U176" s="55"/>
      <c r="V176" s="55"/>
      <c r="W176" s="55"/>
      <c r="X176" s="55"/>
      <c r="Y176" s="55"/>
      <c r="Z176" s="55"/>
      <c r="AA176" s="55"/>
      <c r="AB176" s="55"/>
      <c r="AC176" s="19"/>
      <c r="AD176" s="19"/>
      <c r="AE176" s="19"/>
      <c r="AF176" s="19"/>
      <c r="AG176" s="19"/>
      <c r="AH176" s="20"/>
    </row>
    <row r="177" spans="1:34" ht="11.25" customHeight="1" x14ac:dyDescent="0.15">
      <c r="A177" s="41"/>
      <c r="C177" s="29"/>
      <c r="D177" s="29"/>
      <c r="E177" s="74"/>
      <c r="F177" s="29"/>
      <c r="G177" s="56" t="str">
        <f>F164</f>
        <v>リクエスト単位</v>
      </c>
      <c r="H177" s="57"/>
      <c r="I177" s="57"/>
      <c r="J177" s="57"/>
      <c r="K177" s="57"/>
      <c r="L177" s="58"/>
      <c r="M177" s="57" t="s">
        <v>280</v>
      </c>
      <c r="N177" s="57"/>
      <c r="O177" s="57"/>
      <c r="P177" s="58"/>
      <c r="Q177" s="57" t="s">
        <v>201</v>
      </c>
      <c r="R177" s="57"/>
      <c r="S177" s="57"/>
      <c r="T177" s="57"/>
      <c r="U177" s="57"/>
      <c r="V177" s="57"/>
      <c r="W177" s="57"/>
      <c r="X177" s="57"/>
      <c r="Y177" s="57"/>
      <c r="Z177" s="57"/>
      <c r="AA177" s="57"/>
      <c r="AB177" s="57"/>
      <c r="AC177" s="59"/>
      <c r="AD177" s="59"/>
      <c r="AE177" s="59"/>
      <c r="AF177" s="59"/>
      <c r="AG177" s="59"/>
      <c r="AH177" s="60"/>
    </row>
    <row r="178" spans="1:34" ht="11.25" customHeight="1" x14ac:dyDescent="0.15">
      <c r="A178" s="41"/>
      <c r="C178" s="29"/>
      <c r="D178" s="29"/>
      <c r="E178" s="74"/>
      <c r="F178" s="29"/>
      <c r="G178" s="55"/>
      <c r="H178" s="55"/>
      <c r="I178" s="55"/>
      <c r="J178" s="55"/>
      <c r="K178" s="55"/>
      <c r="L178" s="55"/>
      <c r="M178" s="55"/>
      <c r="N178" s="55"/>
      <c r="O178" s="55"/>
      <c r="P178" s="55"/>
      <c r="Q178" s="55"/>
      <c r="R178" s="55"/>
      <c r="S178" s="55"/>
      <c r="T178" s="55"/>
      <c r="U178" s="55"/>
      <c r="V178" s="55"/>
      <c r="W178" s="55"/>
      <c r="X178" s="55"/>
      <c r="Y178" s="55"/>
      <c r="Z178" s="55"/>
      <c r="AA178" s="55"/>
      <c r="AB178" s="55"/>
      <c r="AC178" s="19"/>
      <c r="AD178" s="19"/>
      <c r="AE178" s="19"/>
      <c r="AF178" s="19"/>
      <c r="AG178" s="19"/>
      <c r="AH178" s="19"/>
    </row>
    <row r="179" spans="1:34" ht="11.25" customHeight="1" x14ac:dyDescent="0.15">
      <c r="C179" s="29"/>
      <c r="D179" s="29"/>
      <c r="E179" s="74"/>
      <c r="F179" s="24" t="s">
        <v>62</v>
      </c>
      <c r="G179" s="29" t="str">
        <f>G154</f>
        <v>開閉局切り替え方法</v>
      </c>
      <c r="H179" s="29"/>
      <c r="I179" s="29"/>
      <c r="J179" s="29"/>
      <c r="K179" s="29"/>
      <c r="L179" s="29"/>
      <c r="M179" s="29"/>
      <c r="N179" s="29"/>
      <c r="O179" s="29"/>
      <c r="P179" s="29"/>
      <c r="Q179" s="29"/>
      <c r="R179" s="29"/>
      <c r="S179" s="29"/>
      <c r="T179" s="29"/>
      <c r="U179" s="29"/>
      <c r="V179" s="29"/>
      <c r="W179" s="29"/>
      <c r="X179" s="29"/>
      <c r="Y179" s="29"/>
      <c r="Z179" s="29"/>
      <c r="AA179" s="29"/>
      <c r="AB179" s="29"/>
    </row>
    <row r="180" spans="1:34" ht="11.25" customHeight="1" x14ac:dyDescent="0.15">
      <c r="C180" s="29"/>
      <c r="D180" s="29"/>
      <c r="E180" s="74"/>
      <c r="F180" s="29"/>
      <c r="G180" s="61" t="s">
        <v>18</v>
      </c>
      <c r="H180" s="38"/>
      <c r="I180" s="38"/>
      <c r="J180" s="38"/>
      <c r="K180" s="37"/>
      <c r="L180" s="38" t="s">
        <v>36</v>
      </c>
      <c r="M180" s="38"/>
      <c r="N180" s="38"/>
      <c r="O180" s="38"/>
      <c r="P180" s="37"/>
      <c r="Q180" s="38" t="s">
        <v>37</v>
      </c>
      <c r="R180" s="38"/>
      <c r="S180" s="38"/>
      <c r="T180" s="38"/>
      <c r="U180" s="38"/>
      <c r="V180" s="38"/>
      <c r="W180" s="38"/>
      <c r="X180" s="38"/>
      <c r="Y180" s="38"/>
      <c r="Z180" s="38"/>
      <c r="AA180" s="38"/>
      <c r="AB180" s="38"/>
      <c r="AC180" s="62"/>
      <c r="AD180" s="62"/>
      <c r="AE180" s="62"/>
      <c r="AF180" s="62"/>
      <c r="AG180" s="53"/>
      <c r="AH180" s="54"/>
    </row>
    <row r="181" spans="1:34" ht="11.25" customHeight="1" x14ac:dyDescent="0.15">
      <c r="C181" s="29"/>
      <c r="D181" s="29"/>
      <c r="E181" s="74"/>
      <c r="F181" s="29"/>
      <c r="G181" s="32" t="str">
        <f>F164</f>
        <v>リクエスト単位</v>
      </c>
      <c r="H181" s="33"/>
      <c r="I181" s="33"/>
      <c r="J181" s="33"/>
      <c r="K181" s="34"/>
      <c r="L181" s="33" t="s">
        <v>38</v>
      </c>
      <c r="M181" s="33"/>
      <c r="N181" s="33"/>
      <c r="O181" s="33"/>
      <c r="P181" s="34"/>
      <c r="Q181" s="76" t="s">
        <v>202</v>
      </c>
      <c r="R181" s="33"/>
      <c r="S181" s="33"/>
      <c r="T181" s="33"/>
      <c r="U181" s="33"/>
      <c r="V181" s="33"/>
      <c r="W181" s="33"/>
      <c r="X181" s="33"/>
      <c r="Y181" s="33"/>
      <c r="Z181" s="33"/>
      <c r="AA181" s="33"/>
      <c r="AB181" s="33"/>
      <c r="AC181" s="23"/>
      <c r="AD181" s="23"/>
      <c r="AE181" s="23"/>
      <c r="AF181" s="23"/>
      <c r="AG181" s="21"/>
      <c r="AH181" s="22"/>
    </row>
    <row r="182" spans="1:34" ht="11.25" customHeight="1" x14ac:dyDescent="0.15">
      <c r="C182" s="29"/>
      <c r="D182" s="29"/>
      <c r="E182" s="74"/>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spans="1:34" ht="11.25" customHeight="1" x14ac:dyDescent="0.15">
      <c r="C183" s="29"/>
      <c r="D183" s="29"/>
      <c r="E183" s="74"/>
      <c r="F183" s="24" t="s">
        <v>63</v>
      </c>
      <c r="G183" s="29" t="str">
        <f>G155</f>
        <v>開閉局チェック方法</v>
      </c>
      <c r="H183" s="29"/>
      <c r="I183" s="29"/>
      <c r="J183" s="29"/>
      <c r="K183" s="29"/>
      <c r="L183" s="29"/>
      <c r="M183" s="29"/>
      <c r="N183" s="29"/>
      <c r="O183" s="29"/>
      <c r="P183" s="29"/>
      <c r="Q183" s="29"/>
      <c r="R183" s="29"/>
      <c r="S183" s="29"/>
      <c r="T183" s="29"/>
      <c r="U183" s="29"/>
      <c r="V183" s="29"/>
      <c r="W183" s="29"/>
      <c r="X183" s="29"/>
      <c r="Y183" s="29"/>
      <c r="Z183" s="29"/>
      <c r="AA183" s="29"/>
      <c r="AB183" s="29"/>
    </row>
    <row r="184" spans="1:34" ht="11.25" customHeight="1" x14ac:dyDescent="0.15">
      <c r="C184" s="29"/>
      <c r="D184" s="29"/>
      <c r="E184" s="74"/>
      <c r="F184" s="29"/>
      <c r="G184" s="61" t="s">
        <v>18</v>
      </c>
      <c r="H184" s="38"/>
      <c r="I184" s="38"/>
      <c r="J184" s="38"/>
      <c r="K184" s="37"/>
      <c r="L184" s="38" t="s">
        <v>40</v>
      </c>
      <c r="M184" s="38"/>
      <c r="N184" s="38"/>
      <c r="O184" s="38"/>
      <c r="P184" s="38"/>
      <c r="Q184" s="38"/>
      <c r="R184" s="38"/>
      <c r="S184" s="37"/>
      <c r="T184" s="38" t="s">
        <v>37</v>
      </c>
      <c r="U184" s="38"/>
      <c r="V184" s="38"/>
      <c r="W184" s="38"/>
      <c r="X184" s="38"/>
      <c r="Y184" s="38"/>
      <c r="Z184" s="38"/>
      <c r="AA184" s="38"/>
      <c r="AB184" s="38"/>
      <c r="AC184" s="17"/>
      <c r="AD184" s="17"/>
      <c r="AE184" s="17"/>
      <c r="AF184" s="17"/>
      <c r="AG184" s="17"/>
      <c r="AH184" s="18"/>
    </row>
    <row r="185" spans="1:34" ht="11.25" customHeight="1" x14ac:dyDescent="0.15">
      <c r="C185" s="29"/>
      <c r="D185" s="29"/>
      <c r="E185" s="26"/>
      <c r="F185" s="55"/>
      <c r="G185" s="35" t="str">
        <f>F164</f>
        <v>リクエスト単位</v>
      </c>
      <c r="H185" s="39"/>
      <c r="I185" s="39"/>
      <c r="J185" s="39"/>
      <c r="K185" s="40"/>
      <c r="L185" s="55" t="s">
        <v>66</v>
      </c>
      <c r="M185" s="39"/>
      <c r="N185" s="39"/>
      <c r="O185" s="39"/>
      <c r="P185" s="39"/>
      <c r="Q185" s="39"/>
      <c r="R185" s="39"/>
      <c r="S185" s="40"/>
      <c r="T185" s="35" t="s">
        <v>191</v>
      </c>
      <c r="U185" s="39"/>
      <c r="V185" s="39"/>
      <c r="W185" s="39"/>
      <c r="X185" s="39"/>
      <c r="Y185" s="39"/>
      <c r="Z185" s="39"/>
      <c r="AA185" s="39"/>
      <c r="AB185" s="39"/>
      <c r="AC185" s="49"/>
      <c r="AD185" s="49"/>
      <c r="AE185" s="49"/>
      <c r="AF185" s="49"/>
      <c r="AG185" s="49"/>
      <c r="AH185" s="50"/>
    </row>
    <row r="186" spans="1:34" s="41" customFormat="1" ht="11.25" customHeight="1" x14ac:dyDescent="0.15">
      <c r="C186" s="29"/>
      <c r="D186" s="29"/>
      <c r="E186" s="74"/>
      <c r="F186" s="29"/>
      <c r="G186" s="30"/>
      <c r="H186" s="55"/>
      <c r="I186" s="55"/>
      <c r="J186" s="55"/>
      <c r="K186" s="31"/>
      <c r="L186" s="55" t="s">
        <v>67</v>
      </c>
      <c r="M186" s="55"/>
      <c r="N186" s="55"/>
      <c r="O186" s="55"/>
      <c r="P186" s="55"/>
      <c r="Q186" s="55"/>
      <c r="R186" s="55"/>
      <c r="S186" s="31"/>
      <c r="T186" s="30" t="s">
        <v>192</v>
      </c>
      <c r="U186" s="55"/>
      <c r="V186" s="55"/>
      <c r="W186" s="55"/>
      <c r="X186" s="55"/>
      <c r="Y186" s="55"/>
      <c r="Z186" s="55"/>
      <c r="AA186" s="55"/>
      <c r="AB186" s="55"/>
      <c r="AC186" s="44"/>
      <c r="AD186" s="44"/>
      <c r="AE186" s="44"/>
      <c r="AF186" s="44"/>
      <c r="AG186" s="44"/>
      <c r="AH186" s="45"/>
    </row>
    <row r="187" spans="1:34" s="41" customFormat="1" ht="11.25" customHeight="1" x14ac:dyDescent="0.15">
      <c r="C187" s="29"/>
      <c r="D187" s="29"/>
      <c r="E187" s="74"/>
      <c r="F187" s="29"/>
      <c r="G187" s="32"/>
      <c r="H187" s="33"/>
      <c r="I187" s="33"/>
      <c r="J187" s="33"/>
      <c r="K187" s="34"/>
      <c r="L187" s="33"/>
      <c r="M187" s="33"/>
      <c r="N187" s="33"/>
      <c r="O187" s="33"/>
      <c r="P187" s="33"/>
      <c r="Q187" s="33"/>
      <c r="R187" s="33"/>
      <c r="S187" s="34"/>
      <c r="T187" s="32" t="s">
        <v>65</v>
      </c>
      <c r="U187" s="33"/>
      <c r="V187" s="33"/>
      <c r="W187" s="33"/>
      <c r="X187" s="33"/>
      <c r="Y187" s="33"/>
      <c r="Z187" s="33"/>
      <c r="AA187" s="33"/>
      <c r="AB187" s="33"/>
      <c r="AC187" s="47"/>
      <c r="AD187" s="47"/>
      <c r="AE187" s="47"/>
      <c r="AF187" s="47"/>
      <c r="AG187" s="47"/>
      <c r="AH187" s="51"/>
    </row>
    <row r="188" spans="1:34" s="41" customFormat="1" ht="11.25" customHeight="1" x14ac:dyDescent="0.15">
      <c r="C188" s="29"/>
      <c r="D188" s="29"/>
      <c r="E188" s="74"/>
      <c r="F188" s="29"/>
      <c r="G188" s="55"/>
      <c r="H188" s="55"/>
      <c r="I188" s="55"/>
      <c r="J188" s="55"/>
      <c r="K188" s="55"/>
      <c r="L188" s="55"/>
      <c r="M188" s="55"/>
      <c r="N188" s="55"/>
      <c r="O188" s="55"/>
      <c r="P188" s="55"/>
      <c r="Q188" s="55"/>
      <c r="R188" s="55"/>
      <c r="S188" s="55"/>
      <c r="T188" s="55"/>
      <c r="U188" s="55"/>
      <c r="V188" s="55"/>
      <c r="W188" s="55"/>
      <c r="X188" s="55"/>
      <c r="Y188" s="55"/>
      <c r="Z188" s="55"/>
      <c r="AA188" s="55"/>
      <c r="AB188" s="55"/>
      <c r="AC188" s="44"/>
      <c r="AD188" s="44"/>
      <c r="AE188" s="44"/>
      <c r="AF188" s="44"/>
      <c r="AG188" s="44"/>
      <c r="AH188" s="44"/>
    </row>
    <row r="189" spans="1:34" s="41" customFormat="1" ht="11.25" customHeight="1" x14ac:dyDescent="0.15">
      <c r="C189" s="29"/>
      <c r="D189" s="29"/>
      <c r="E189" s="74"/>
      <c r="F189" s="24" t="s">
        <v>68</v>
      </c>
      <c r="G189" s="55" t="str">
        <f>G156</f>
        <v>メニュー・ボタン・リンク等の表示制御</v>
      </c>
      <c r="H189" s="55"/>
      <c r="I189" s="55"/>
      <c r="J189" s="55"/>
      <c r="K189" s="55"/>
      <c r="L189" s="55"/>
      <c r="M189" s="55"/>
      <c r="N189" s="55"/>
      <c r="O189" s="55"/>
      <c r="P189" s="55"/>
      <c r="Q189" s="55"/>
      <c r="R189" s="55"/>
      <c r="S189" s="55"/>
      <c r="T189" s="55"/>
      <c r="U189" s="55"/>
      <c r="V189" s="55"/>
      <c r="W189" s="55"/>
      <c r="X189" s="55"/>
      <c r="Y189" s="55"/>
      <c r="Z189" s="55"/>
      <c r="AA189" s="55"/>
      <c r="AB189" s="55"/>
      <c r="AC189" s="44"/>
      <c r="AD189" s="44"/>
      <c r="AE189" s="44"/>
      <c r="AF189" s="44"/>
      <c r="AG189" s="44"/>
      <c r="AH189" s="44"/>
    </row>
    <row r="190" spans="1:34" s="41" customFormat="1" ht="11.25" customHeight="1" x14ac:dyDescent="0.15">
      <c r="C190" s="29"/>
      <c r="D190" s="29"/>
      <c r="E190" s="74"/>
      <c r="F190" s="29"/>
      <c r="G190" s="55" t="s">
        <v>69</v>
      </c>
      <c r="H190" s="55"/>
      <c r="I190" s="55"/>
      <c r="J190" s="55"/>
      <c r="K190" s="55"/>
      <c r="L190" s="55"/>
      <c r="M190" s="55"/>
      <c r="N190" s="55"/>
      <c r="O190" s="55"/>
      <c r="P190" s="55"/>
      <c r="Q190" s="55"/>
      <c r="R190" s="55"/>
      <c r="S190" s="55"/>
      <c r="T190" s="55"/>
      <c r="U190" s="55"/>
      <c r="V190" s="55"/>
      <c r="W190" s="55"/>
      <c r="X190" s="55"/>
      <c r="Y190" s="55"/>
      <c r="Z190" s="55"/>
      <c r="AA190" s="55"/>
      <c r="AB190" s="55"/>
      <c r="AC190" s="44"/>
      <c r="AD190" s="44"/>
      <c r="AE190" s="44"/>
      <c r="AF190" s="44"/>
      <c r="AG190" s="44"/>
      <c r="AH190" s="44"/>
    </row>
    <row r="191" spans="1:34" s="41" customFormat="1" ht="11.25" customHeight="1" x14ac:dyDescent="0.15">
      <c r="C191" s="29"/>
      <c r="D191" s="29"/>
      <c r="E191" s="74"/>
      <c r="F191" s="29"/>
      <c r="G191" s="55"/>
      <c r="H191" s="55"/>
      <c r="I191" s="55"/>
      <c r="J191" s="55"/>
      <c r="K191" s="55"/>
      <c r="L191" s="55"/>
      <c r="M191" s="55"/>
      <c r="N191" s="55"/>
      <c r="O191" s="55"/>
      <c r="P191" s="55"/>
      <c r="Q191" s="55"/>
      <c r="R191" s="55"/>
      <c r="S191" s="55"/>
      <c r="T191" s="55"/>
      <c r="U191" s="55"/>
      <c r="V191" s="55"/>
      <c r="W191" s="55"/>
      <c r="X191" s="55"/>
      <c r="Y191" s="55"/>
      <c r="Z191" s="55"/>
      <c r="AA191" s="55"/>
      <c r="AB191" s="55"/>
      <c r="AC191" s="44"/>
      <c r="AD191" s="44"/>
      <c r="AE191" s="44"/>
      <c r="AF191" s="44"/>
      <c r="AG191" s="44"/>
      <c r="AH191" s="44"/>
    </row>
    <row r="192" spans="1:34" s="41" customFormat="1" ht="11.25" customHeight="1" x14ac:dyDescent="0.15">
      <c r="C192" s="29"/>
      <c r="D192" s="29"/>
      <c r="E192" s="74"/>
      <c r="F192" s="24" t="s">
        <v>208</v>
      </c>
      <c r="G192" s="55" t="str">
        <f>G157</f>
        <v>閉局時の制約</v>
      </c>
      <c r="H192" s="55"/>
      <c r="I192" s="55"/>
      <c r="J192" s="55"/>
      <c r="K192" s="55"/>
      <c r="L192" s="55"/>
      <c r="M192" s="55"/>
      <c r="N192" s="55"/>
      <c r="O192" s="55"/>
      <c r="P192" s="55"/>
      <c r="Q192" s="55"/>
      <c r="R192" s="55"/>
      <c r="S192" s="55"/>
      <c r="T192" s="55"/>
      <c r="U192" s="55"/>
      <c r="V192" s="55"/>
      <c r="W192" s="55"/>
      <c r="X192" s="55"/>
      <c r="Y192" s="55"/>
      <c r="Z192" s="55"/>
      <c r="AA192" s="55"/>
      <c r="AB192" s="55"/>
      <c r="AC192" s="44"/>
      <c r="AD192" s="44"/>
      <c r="AE192" s="44"/>
      <c r="AF192" s="44"/>
      <c r="AG192" s="44"/>
      <c r="AH192" s="44"/>
    </row>
    <row r="193" spans="1:35" s="41" customFormat="1" ht="11.25" customHeight="1" x14ac:dyDescent="0.15">
      <c r="C193" s="29"/>
      <c r="D193" s="29"/>
      <c r="E193" s="74"/>
      <c r="F193" s="29"/>
      <c r="G193" s="55" t="s">
        <v>210</v>
      </c>
      <c r="H193" s="55"/>
      <c r="I193" s="55"/>
      <c r="J193" s="55"/>
      <c r="K193" s="55"/>
      <c r="L193" s="55"/>
      <c r="M193" s="55"/>
      <c r="N193" s="55"/>
      <c r="O193" s="55"/>
      <c r="P193" s="55"/>
      <c r="Q193" s="55"/>
      <c r="R193" s="55"/>
      <c r="S193" s="55"/>
      <c r="T193" s="55"/>
      <c r="U193" s="55"/>
      <c r="V193" s="55"/>
      <c r="W193" s="55"/>
      <c r="X193" s="55"/>
      <c r="Y193" s="55"/>
      <c r="Z193" s="55"/>
      <c r="AA193" s="55"/>
      <c r="AB193" s="55"/>
      <c r="AC193" s="44"/>
      <c r="AD193" s="44"/>
      <c r="AE193" s="44"/>
      <c r="AF193" s="44"/>
      <c r="AG193" s="44"/>
      <c r="AH193" s="44"/>
    </row>
    <row r="194" spans="1:35" ht="11.25" customHeight="1" x14ac:dyDescent="0.15">
      <c r="C194" s="29"/>
      <c r="D194" s="29"/>
      <c r="E194" s="74"/>
      <c r="F194" s="29"/>
      <c r="G194" s="29" t="s">
        <v>215</v>
      </c>
      <c r="H194" s="29"/>
      <c r="I194" s="29"/>
      <c r="J194" s="29"/>
      <c r="K194" s="29"/>
      <c r="L194" s="29"/>
      <c r="M194" s="29"/>
      <c r="N194" s="29"/>
      <c r="O194" s="29"/>
      <c r="P194" s="29"/>
      <c r="Q194" s="29"/>
      <c r="R194" s="29"/>
      <c r="S194" s="29"/>
      <c r="T194" s="29"/>
      <c r="U194" s="29"/>
      <c r="V194" s="29"/>
      <c r="W194" s="29"/>
      <c r="X194" s="29"/>
      <c r="Y194" s="29"/>
      <c r="Z194" s="29"/>
      <c r="AA194" s="29"/>
      <c r="AB194" s="29"/>
    </row>
    <row r="195" spans="1:35" s="41" customFormat="1" ht="11.25" customHeight="1" x14ac:dyDescent="0.15">
      <c r="C195" s="29"/>
      <c r="D195" s="29"/>
      <c r="E195" s="74"/>
      <c r="F195" s="29"/>
      <c r="G195" s="29" t="s">
        <v>214</v>
      </c>
      <c r="H195" s="29"/>
      <c r="I195" s="29"/>
      <c r="J195" s="29"/>
      <c r="K195" s="29"/>
      <c r="L195" s="29"/>
      <c r="M195" s="29"/>
      <c r="N195" s="29"/>
      <c r="O195" s="29"/>
      <c r="P195" s="29"/>
      <c r="Q195" s="29"/>
      <c r="R195" s="29"/>
      <c r="S195" s="29"/>
      <c r="T195" s="29"/>
      <c r="U195" s="29"/>
      <c r="V195" s="29"/>
      <c r="W195" s="29"/>
      <c r="X195" s="29"/>
      <c r="Y195" s="29"/>
      <c r="Z195" s="29"/>
      <c r="AA195" s="29"/>
      <c r="AB195" s="29"/>
    </row>
    <row r="196" spans="1:35" s="41" customFormat="1" ht="11.25" customHeight="1" x14ac:dyDescent="0.15">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spans="1:35" ht="11.25" customHeight="1" x14ac:dyDescent="0.15">
      <c r="A197" s="29"/>
      <c r="B197" s="29"/>
      <c r="C197" s="29"/>
      <c r="D197" s="77" t="str">
        <f>$C$7&amp;"9."</f>
        <v>3.1.9.</v>
      </c>
      <c r="E197" s="29" t="s">
        <v>34</v>
      </c>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ht="11.25" customHeight="1" x14ac:dyDescent="0.15">
      <c r="A198" s="29"/>
      <c r="B198" s="29"/>
      <c r="C198" s="29"/>
      <c r="D198" s="29"/>
      <c r="E198" s="24" t="str">
        <f>D197&amp;"1."</f>
        <v>3.1.9.1.</v>
      </c>
      <c r="F198" s="74" t="s">
        <v>122</v>
      </c>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row>
    <row r="199" spans="1:35" s="41" customFormat="1" ht="11.25" customHeight="1" x14ac:dyDescent="0.15">
      <c r="A199" s="29"/>
      <c r="B199" s="29"/>
      <c r="C199" s="29"/>
      <c r="D199" s="29"/>
      <c r="E199" s="24"/>
      <c r="F199" s="74" t="s">
        <v>123</v>
      </c>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row>
    <row r="200" spans="1:35" ht="11.25" customHeight="1"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row>
    <row r="201" spans="1:35" s="41" customFormat="1" ht="11.25" customHeight="1" x14ac:dyDescent="0.15">
      <c r="A201" s="29"/>
      <c r="B201" s="29"/>
      <c r="C201" s="29"/>
      <c r="D201" s="29"/>
      <c r="E201" s="29"/>
      <c r="F201" s="77" t="s">
        <v>76</v>
      </c>
      <c r="G201" s="65" t="s">
        <v>75</v>
      </c>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row>
    <row r="202" spans="1:35" s="41" customFormat="1" ht="11.25" customHeight="1" x14ac:dyDescent="0.15">
      <c r="A202" s="29"/>
      <c r="B202" s="29"/>
      <c r="C202" s="29"/>
      <c r="D202" s="29"/>
      <c r="E202" s="29"/>
      <c r="F202" s="29"/>
      <c r="G202" s="65" t="s">
        <v>73</v>
      </c>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row>
    <row r="203" spans="1:35" s="41" customFormat="1" ht="11.25" customHeight="1" x14ac:dyDescent="0.15">
      <c r="A203" s="29"/>
      <c r="B203" s="29"/>
      <c r="C203" s="29"/>
      <c r="D203" s="29"/>
      <c r="E203" s="29"/>
      <c r="F203" s="29"/>
      <c r="G203" s="65" t="s">
        <v>74</v>
      </c>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row>
    <row r="204" spans="1:35" s="41" customFormat="1" ht="11.25" customHeight="1" x14ac:dyDescent="0.15">
      <c r="A204" s="29"/>
      <c r="B204" s="29"/>
      <c r="C204" s="29"/>
      <c r="D204" s="29"/>
      <c r="E204" s="29"/>
      <c r="F204" s="29"/>
      <c r="G204" s="65" t="s">
        <v>203</v>
      </c>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spans="1:35" s="41" customFormat="1" ht="11.25" customHeight="1" x14ac:dyDescent="0.15">
      <c r="A205" s="29"/>
      <c r="B205" s="29"/>
      <c r="C205" s="29"/>
      <c r="D205" s="29"/>
      <c r="E205" s="29"/>
      <c r="F205" s="29"/>
      <c r="G205" s="78" t="s">
        <v>196</v>
      </c>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spans="1:35" s="41" customFormat="1" ht="11.25" customHeight="1" x14ac:dyDescent="0.15">
      <c r="A206" s="29"/>
      <c r="B206" s="29"/>
      <c r="C206" s="29"/>
      <c r="D206" s="29"/>
      <c r="E206" s="29"/>
      <c r="F206" s="29"/>
      <c r="G206" s="78" t="s">
        <v>232</v>
      </c>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spans="1:35" ht="11.25" customHeight="1"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spans="1:35" ht="11.25" customHeight="1" x14ac:dyDescent="0.15">
      <c r="A208" s="29"/>
      <c r="B208" s="29"/>
      <c r="C208" s="29"/>
      <c r="D208" s="29"/>
      <c r="E208" s="29"/>
      <c r="F208" s="77" t="s">
        <v>43</v>
      </c>
      <c r="G208" s="29" t="s">
        <v>85</v>
      </c>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9"/>
      <c r="F209" s="29"/>
      <c r="G209" s="29" t="s">
        <v>79</v>
      </c>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ht="11.25" customHeight="1" x14ac:dyDescent="0.15">
      <c r="A210" s="29"/>
      <c r="B210" s="29"/>
      <c r="C210" s="29"/>
      <c r="D210" s="29"/>
      <c r="E210" s="29"/>
      <c r="F210" s="29"/>
      <c r="G210" s="29" t="s">
        <v>80</v>
      </c>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ht="11.25" customHeight="1" x14ac:dyDescent="0.15">
      <c r="A211" s="29"/>
      <c r="B211" s="29"/>
      <c r="C211" s="29"/>
      <c r="D211" s="29"/>
      <c r="E211" s="29"/>
      <c r="F211" s="29"/>
      <c r="G211" s="29" t="s">
        <v>77</v>
      </c>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ht="11.25" customHeight="1"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ht="11.25" customHeight="1" x14ac:dyDescent="0.15">
      <c r="A213" s="29"/>
      <c r="B213" s="29"/>
      <c r="C213" s="29"/>
      <c r="D213" s="29"/>
      <c r="E213" s="29"/>
      <c r="F213" s="29"/>
      <c r="G213" s="29" t="s">
        <v>78</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9"/>
      <c r="G214" s="61" t="s">
        <v>81</v>
      </c>
      <c r="H214" s="38"/>
      <c r="I214" s="38"/>
      <c r="J214" s="38"/>
      <c r="K214" s="38"/>
      <c r="L214" s="38"/>
      <c r="M214" s="38"/>
      <c r="N214" s="38"/>
      <c r="O214" s="38"/>
      <c r="P214" s="37"/>
      <c r="Q214" s="38" t="s">
        <v>115</v>
      </c>
      <c r="R214" s="38"/>
      <c r="S214" s="38"/>
      <c r="T214" s="38"/>
      <c r="U214" s="38"/>
      <c r="V214" s="38"/>
      <c r="W214" s="38"/>
      <c r="X214" s="38"/>
      <c r="Y214" s="38"/>
      <c r="Z214" s="38"/>
      <c r="AA214" s="38"/>
      <c r="AB214" s="38"/>
      <c r="AC214" s="38"/>
      <c r="AD214" s="38"/>
      <c r="AE214" s="38"/>
      <c r="AF214" s="38"/>
      <c r="AG214" s="38"/>
      <c r="AH214" s="37"/>
      <c r="AI214" s="29"/>
    </row>
    <row r="215" spans="1:35" s="41" customFormat="1" ht="11.25" customHeight="1" x14ac:dyDescent="0.15">
      <c r="A215" s="29"/>
      <c r="B215" s="29"/>
      <c r="C215" s="29"/>
      <c r="D215" s="29"/>
      <c r="E215" s="29"/>
      <c r="F215" s="29"/>
      <c r="G215" s="30" t="s">
        <v>82</v>
      </c>
      <c r="H215" s="55"/>
      <c r="I215" s="55"/>
      <c r="J215" s="55"/>
      <c r="K215" s="55"/>
      <c r="L215" s="55"/>
      <c r="M215" s="55"/>
      <c r="N215" s="55"/>
      <c r="O215" s="55"/>
      <c r="P215" s="31"/>
      <c r="Q215" s="55" t="s">
        <v>83</v>
      </c>
      <c r="R215" s="55"/>
      <c r="S215" s="55"/>
      <c r="T215" s="55"/>
      <c r="U215" s="55"/>
      <c r="V215" s="55"/>
      <c r="W215" s="55"/>
      <c r="X215" s="55"/>
      <c r="Y215" s="55"/>
      <c r="Z215" s="55"/>
      <c r="AA215" s="55"/>
      <c r="AB215" s="55"/>
      <c r="AC215" s="55"/>
      <c r="AD215" s="55"/>
      <c r="AE215" s="55"/>
      <c r="AF215" s="55"/>
      <c r="AG215" s="55"/>
      <c r="AH215" s="31"/>
      <c r="AI215" s="29"/>
    </row>
    <row r="216" spans="1:35" s="41" customFormat="1" ht="11.25" customHeight="1" x14ac:dyDescent="0.15">
      <c r="A216" s="29"/>
      <c r="B216" s="29"/>
      <c r="C216" s="29"/>
      <c r="D216" s="29"/>
      <c r="E216" s="29"/>
      <c r="F216" s="29"/>
      <c r="G216" s="32"/>
      <c r="H216" s="33"/>
      <c r="I216" s="33"/>
      <c r="J216" s="33"/>
      <c r="K216" s="33"/>
      <c r="L216" s="33"/>
      <c r="M216" s="33"/>
      <c r="N216" s="33"/>
      <c r="O216" s="33"/>
      <c r="P216" s="34"/>
      <c r="Q216" s="33" t="s">
        <v>84</v>
      </c>
      <c r="R216" s="33"/>
      <c r="S216" s="33"/>
      <c r="T216" s="33"/>
      <c r="U216" s="33"/>
      <c r="V216" s="33"/>
      <c r="W216" s="33"/>
      <c r="X216" s="33"/>
      <c r="Y216" s="33"/>
      <c r="Z216" s="33"/>
      <c r="AA216" s="33"/>
      <c r="AB216" s="33"/>
      <c r="AC216" s="33"/>
      <c r="AD216" s="33"/>
      <c r="AE216" s="33"/>
      <c r="AF216" s="33"/>
      <c r="AG216" s="33"/>
      <c r="AH216" s="34"/>
      <c r="AI216" s="29"/>
    </row>
    <row r="217" spans="1:35" s="41" customFormat="1" ht="11.25" customHeight="1" x14ac:dyDescent="0.15">
      <c r="A217" s="29"/>
      <c r="B217" s="29"/>
      <c r="C217" s="29"/>
      <c r="D217" s="29"/>
      <c r="E217" s="29"/>
      <c r="F217" s="29"/>
      <c r="G217" s="30" t="s">
        <v>248</v>
      </c>
      <c r="H217" s="55"/>
      <c r="I217" s="55"/>
      <c r="J217" s="55"/>
      <c r="K217" s="55"/>
      <c r="L217" s="55"/>
      <c r="M217" s="55"/>
      <c r="N217" s="55"/>
      <c r="O217" s="55"/>
      <c r="P217" s="31"/>
      <c r="Q217" s="55" t="s">
        <v>193</v>
      </c>
      <c r="R217" s="55"/>
      <c r="S217" s="55"/>
      <c r="T217" s="55"/>
      <c r="U217" s="55"/>
      <c r="V217" s="55"/>
      <c r="W217" s="55"/>
      <c r="X217" s="55"/>
      <c r="Y217" s="55"/>
      <c r="Z217" s="55"/>
      <c r="AA217" s="55"/>
      <c r="AB217" s="55"/>
      <c r="AC217" s="55"/>
      <c r="AD217" s="55"/>
      <c r="AE217" s="55"/>
      <c r="AF217" s="55"/>
      <c r="AG217" s="55"/>
      <c r="AH217" s="31"/>
      <c r="AI217" s="29"/>
    </row>
    <row r="218" spans="1:35" s="41" customFormat="1" ht="11.25" customHeight="1" x14ac:dyDescent="0.15">
      <c r="A218" s="29"/>
      <c r="B218" s="29"/>
      <c r="C218" s="29"/>
      <c r="D218" s="29"/>
      <c r="E218" s="29"/>
      <c r="F218" s="29"/>
      <c r="G218" s="30"/>
      <c r="H218" s="55"/>
      <c r="I218" s="55"/>
      <c r="J218" s="55"/>
      <c r="K218" s="55"/>
      <c r="L218" s="55"/>
      <c r="M218" s="55"/>
      <c r="N218" s="55"/>
      <c r="O218" s="55"/>
      <c r="P218" s="31"/>
      <c r="Q218" s="55" t="s">
        <v>195</v>
      </c>
      <c r="R218" s="55"/>
      <c r="S218" s="55"/>
      <c r="T218" s="55"/>
      <c r="U218" s="55"/>
      <c r="V218" s="55"/>
      <c r="W218" s="55"/>
      <c r="X218" s="55"/>
      <c r="Y218" s="55"/>
      <c r="Z218" s="55"/>
      <c r="AA218" s="55"/>
      <c r="AB218" s="55"/>
      <c r="AC218" s="55"/>
      <c r="AD218" s="55"/>
      <c r="AE218" s="55"/>
      <c r="AF218" s="55"/>
      <c r="AG218" s="55"/>
      <c r="AH218" s="31"/>
      <c r="AI218" s="29"/>
    </row>
    <row r="219" spans="1:35" s="41" customFormat="1" ht="11.25" customHeight="1" x14ac:dyDescent="0.15">
      <c r="A219" s="29"/>
      <c r="B219" s="29"/>
      <c r="C219" s="29"/>
      <c r="D219" s="29"/>
      <c r="E219" s="29"/>
      <c r="F219" s="29"/>
      <c r="G219" s="32"/>
      <c r="H219" s="33"/>
      <c r="I219" s="33"/>
      <c r="J219" s="33"/>
      <c r="K219" s="33"/>
      <c r="L219" s="33"/>
      <c r="M219" s="33"/>
      <c r="N219" s="33"/>
      <c r="O219" s="33"/>
      <c r="P219" s="34"/>
      <c r="Q219" s="33" t="s">
        <v>194</v>
      </c>
      <c r="R219" s="33"/>
      <c r="S219" s="33"/>
      <c r="T219" s="33"/>
      <c r="U219" s="33"/>
      <c r="V219" s="33"/>
      <c r="W219" s="33"/>
      <c r="X219" s="33"/>
      <c r="Y219" s="33"/>
      <c r="Z219" s="33"/>
      <c r="AA219" s="33"/>
      <c r="AB219" s="33"/>
      <c r="AC219" s="33"/>
      <c r="AD219" s="33"/>
      <c r="AE219" s="33"/>
      <c r="AF219" s="33"/>
      <c r="AG219" s="33"/>
      <c r="AH219" s="34"/>
      <c r="AI219" s="29"/>
    </row>
    <row r="220" spans="1:35" s="41" customFormat="1" ht="11.25" customHeight="1" x14ac:dyDescent="0.15">
      <c r="A220" s="29"/>
      <c r="B220" s="29"/>
      <c r="C220" s="29"/>
      <c r="D220" s="29"/>
      <c r="E220" s="29"/>
      <c r="F220" s="29"/>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29"/>
    </row>
    <row r="221" spans="1:35" s="41" customFormat="1" ht="11.25" customHeight="1" x14ac:dyDescent="0.15">
      <c r="A221" s="29"/>
      <c r="B221" s="29"/>
      <c r="C221" s="29"/>
      <c r="D221" s="29"/>
      <c r="E221" s="29"/>
      <c r="F221" s="29"/>
      <c r="G221" s="55" t="s">
        <v>247</v>
      </c>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29"/>
    </row>
    <row r="222" spans="1:35" s="41" customFormat="1" ht="11.25" customHeight="1" x14ac:dyDescent="0.15">
      <c r="A222" s="29"/>
      <c r="B222" s="29"/>
      <c r="C222" s="29"/>
      <c r="D222" s="29"/>
      <c r="E222" s="29"/>
      <c r="F222" s="29"/>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29"/>
    </row>
    <row r="223" spans="1:35" s="41" customFormat="1" ht="11.25" customHeight="1" x14ac:dyDescent="0.15">
      <c r="A223" s="29"/>
      <c r="B223" s="29"/>
      <c r="C223" s="29"/>
      <c r="D223" s="29"/>
      <c r="E223" s="29"/>
      <c r="F223" s="29"/>
      <c r="G223" s="55" t="s">
        <v>249</v>
      </c>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29"/>
    </row>
    <row r="224" spans="1:35" s="41" customFormat="1" ht="11.25" customHeight="1" x14ac:dyDescent="0.15">
      <c r="A224" s="29"/>
      <c r="B224" s="29"/>
      <c r="C224" s="29"/>
      <c r="D224" s="29"/>
      <c r="E224" s="29"/>
      <c r="F224" s="29"/>
      <c r="G224" s="55" t="s">
        <v>254</v>
      </c>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29"/>
    </row>
    <row r="225" spans="1:35" s="41" customFormat="1" ht="11.25" customHeight="1" x14ac:dyDescent="0.15">
      <c r="A225" s="29"/>
      <c r="B225" s="29"/>
      <c r="C225" s="29"/>
      <c r="D225" s="29"/>
      <c r="E225" s="29"/>
      <c r="F225" s="29"/>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29"/>
    </row>
    <row r="226" spans="1:35" s="41" customFormat="1" ht="11.25" customHeight="1" x14ac:dyDescent="0.15">
      <c r="A226" s="29"/>
      <c r="B226" s="29"/>
      <c r="C226" s="29"/>
      <c r="D226" s="29"/>
      <c r="E226" s="29"/>
      <c r="F226" s="29"/>
      <c r="G226" s="55" t="s">
        <v>250</v>
      </c>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29"/>
    </row>
    <row r="227" spans="1:35" s="41" customFormat="1" ht="11.25" customHeight="1" x14ac:dyDescent="0.15">
      <c r="A227" s="29"/>
      <c r="B227" s="29"/>
      <c r="C227" s="29"/>
      <c r="D227" s="29"/>
      <c r="E227" s="29"/>
      <c r="F227" s="29"/>
      <c r="G227" s="55" t="s">
        <v>251</v>
      </c>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29"/>
    </row>
    <row r="228" spans="1:35" s="41" customFormat="1" ht="11.25" customHeight="1" x14ac:dyDescent="0.15">
      <c r="A228" s="29"/>
      <c r="B228" s="29"/>
      <c r="C228" s="29"/>
      <c r="D228" s="29"/>
      <c r="E228" s="29"/>
      <c r="F228" s="29"/>
      <c r="G228" s="55" t="s">
        <v>252</v>
      </c>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29"/>
    </row>
    <row r="229" spans="1:35" s="41" customFormat="1" ht="11.25" customHeight="1" x14ac:dyDescent="0.15">
      <c r="A229" s="29"/>
      <c r="B229" s="29"/>
      <c r="C229" s="29"/>
      <c r="D229" s="29"/>
      <c r="E229" s="29"/>
      <c r="F229" s="29"/>
      <c r="G229" s="55" t="s">
        <v>253</v>
      </c>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29"/>
    </row>
    <row r="230" spans="1:35" s="41" customFormat="1" ht="11.25" customHeight="1"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spans="1:35" ht="11.25" customHeight="1" x14ac:dyDescent="0.15">
      <c r="A231" s="29"/>
      <c r="B231" s="29"/>
      <c r="C231" s="29"/>
      <c r="D231" s="29"/>
      <c r="E231" s="24" t="str">
        <f>D197&amp;"2."</f>
        <v>3.1.9.2.</v>
      </c>
      <c r="F231" s="29" t="s">
        <v>88</v>
      </c>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spans="1:35" s="41" customFormat="1" ht="11.25" customHeight="1" x14ac:dyDescent="0.15">
      <c r="A232" s="29"/>
      <c r="B232" s="29"/>
      <c r="C232" s="29"/>
      <c r="D232" s="29"/>
      <c r="E232" s="24"/>
      <c r="F232" s="29" t="s">
        <v>86</v>
      </c>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spans="1:35" s="41" customFormat="1" ht="11.25" customHeight="1" x14ac:dyDescent="0.15">
      <c r="A233" s="29"/>
      <c r="B233" s="29"/>
      <c r="C233" s="29"/>
      <c r="D233" s="29"/>
      <c r="E233" s="24"/>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row>
    <row r="234" spans="1:35" s="41" customFormat="1" ht="11.25" customHeight="1" x14ac:dyDescent="0.15">
      <c r="A234" s="29"/>
      <c r="B234" s="29"/>
      <c r="C234" s="29"/>
      <c r="D234" s="29"/>
      <c r="E234" s="29"/>
      <c r="F234" s="24" t="s">
        <v>90</v>
      </c>
      <c r="G234" s="29" t="s">
        <v>89</v>
      </c>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row>
    <row r="235" spans="1:35" s="41" customFormat="1" ht="11.25" customHeight="1" x14ac:dyDescent="0.15">
      <c r="A235" s="29"/>
      <c r="B235" s="29"/>
      <c r="C235" s="29"/>
      <c r="D235" s="29"/>
      <c r="E235" s="29"/>
      <c r="F235" s="24"/>
      <c r="G235" s="29" t="s">
        <v>87</v>
      </c>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row>
    <row r="236" spans="1:35" s="41" customFormat="1" ht="11.25" customHeight="1" x14ac:dyDescent="0.15">
      <c r="A236" s="29"/>
      <c r="B236" s="29"/>
      <c r="C236" s="29"/>
      <c r="D236" s="29"/>
      <c r="E236" s="29"/>
      <c r="F236" s="24"/>
      <c r="G236" s="61" t="s">
        <v>71</v>
      </c>
      <c r="H236" s="38"/>
      <c r="I236" s="38"/>
      <c r="J236" s="38"/>
      <c r="K236" s="37"/>
      <c r="L236" s="38" t="s">
        <v>91</v>
      </c>
      <c r="M236" s="38"/>
      <c r="N236" s="38"/>
      <c r="O236" s="38"/>
      <c r="P236" s="38"/>
      <c r="Q236" s="38"/>
      <c r="R236" s="38"/>
      <c r="S236" s="38"/>
      <c r="T236" s="38"/>
      <c r="U236" s="38"/>
      <c r="V236" s="38"/>
      <c r="W236" s="38"/>
      <c r="X236" s="38"/>
      <c r="Y236" s="38"/>
      <c r="Z236" s="38"/>
      <c r="AA236" s="38"/>
      <c r="AB236" s="37"/>
      <c r="AC236" s="38" t="s">
        <v>92</v>
      </c>
      <c r="AD236" s="38"/>
      <c r="AE236" s="38"/>
      <c r="AF236" s="38"/>
      <c r="AG236" s="38"/>
      <c r="AH236" s="37"/>
      <c r="AI236" s="29"/>
    </row>
    <row r="237" spans="1:35" s="41" customFormat="1" ht="11.25" customHeight="1" x14ac:dyDescent="0.15">
      <c r="A237" s="29"/>
      <c r="B237" s="29"/>
      <c r="C237" s="29"/>
      <c r="D237" s="29"/>
      <c r="E237" s="29"/>
      <c r="F237" s="24"/>
      <c r="G237" s="30" t="s">
        <v>93</v>
      </c>
      <c r="H237" s="55"/>
      <c r="I237" s="55"/>
      <c r="J237" s="55"/>
      <c r="K237" s="31"/>
      <c r="L237" s="26" t="s">
        <v>94</v>
      </c>
      <c r="M237" s="26"/>
      <c r="N237" s="26"/>
      <c r="O237" s="26"/>
      <c r="P237" s="26"/>
      <c r="Q237" s="26"/>
      <c r="R237" s="26"/>
      <c r="S237" s="26"/>
      <c r="T237" s="26"/>
      <c r="U237" s="26"/>
      <c r="V237" s="26"/>
      <c r="W237" s="26"/>
      <c r="X237" s="26"/>
      <c r="Y237" s="26"/>
      <c r="Z237" s="26"/>
      <c r="AA237" s="26"/>
      <c r="AB237" s="71"/>
      <c r="AC237" s="26" t="s">
        <v>217</v>
      </c>
      <c r="AD237" s="26"/>
      <c r="AE237" s="26"/>
      <c r="AF237" s="26"/>
      <c r="AG237" s="26"/>
      <c r="AH237" s="71"/>
      <c r="AI237" s="29"/>
    </row>
    <row r="238" spans="1:35" s="41" customFormat="1" ht="11.25" customHeight="1" x14ac:dyDescent="0.15">
      <c r="A238" s="29"/>
      <c r="B238" s="29"/>
      <c r="C238" s="29"/>
      <c r="D238" s="29"/>
      <c r="E238" s="29"/>
      <c r="F238" s="24"/>
      <c r="G238" s="56" t="s">
        <v>96</v>
      </c>
      <c r="H238" s="57"/>
      <c r="I238" s="57"/>
      <c r="J238" s="57"/>
      <c r="K238" s="58"/>
      <c r="L238" s="26" t="s">
        <v>95</v>
      </c>
      <c r="M238" s="26"/>
      <c r="N238" s="26"/>
      <c r="O238" s="26"/>
      <c r="P238" s="26"/>
      <c r="Q238" s="26"/>
      <c r="R238" s="26"/>
      <c r="S238" s="26"/>
      <c r="T238" s="26"/>
      <c r="U238" s="26"/>
      <c r="V238" s="26"/>
      <c r="W238" s="26"/>
      <c r="X238" s="26"/>
      <c r="Y238" s="26"/>
      <c r="Z238" s="26"/>
      <c r="AA238" s="26"/>
      <c r="AB238" s="71"/>
      <c r="AC238" s="26"/>
      <c r="AD238" s="26"/>
      <c r="AE238" s="26"/>
      <c r="AF238" s="26"/>
      <c r="AG238" s="26"/>
      <c r="AH238" s="71"/>
      <c r="AI238" s="29"/>
    </row>
    <row r="239" spans="1:35" s="41" customFormat="1" ht="11.25" customHeight="1" x14ac:dyDescent="0.15">
      <c r="A239" s="29"/>
      <c r="B239" s="29"/>
      <c r="C239" s="29"/>
      <c r="D239" s="29"/>
      <c r="E239" s="29"/>
      <c r="F239" s="24"/>
      <c r="G239" s="30" t="s">
        <v>245</v>
      </c>
      <c r="H239" s="55"/>
      <c r="I239" s="55"/>
      <c r="J239" s="55"/>
      <c r="K239" s="31"/>
      <c r="L239" s="92"/>
      <c r="M239" s="26"/>
      <c r="N239" s="26"/>
      <c r="O239" s="26"/>
      <c r="P239" s="26"/>
      <c r="Q239" s="26"/>
      <c r="R239" s="26"/>
      <c r="S239" s="26"/>
      <c r="T239" s="26"/>
      <c r="U239" s="26"/>
      <c r="V239" s="26"/>
      <c r="W239" s="26"/>
      <c r="X239" s="26"/>
      <c r="Y239" s="26"/>
      <c r="Z239" s="26"/>
      <c r="AA239" s="26"/>
      <c r="AB239" s="71"/>
      <c r="AC239" s="26"/>
      <c r="AD239" s="26"/>
      <c r="AE239" s="26"/>
      <c r="AF239" s="26"/>
      <c r="AG239" s="26"/>
      <c r="AH239" s="71"/>
      <c r="AI239" s="29"/>
    </row>
    <row r="240" spans="1:35" s="41" customFormat="1" ht="11.25" customHeight="1" x14ac:dyDescent="0.15">
      <c r="A240" s="29"/>
      <c r="B240" s="29"/>
      <c r="C240" s="29"/>
      <c r="D240" s="29"/>
      <c r="E240" s="29"/>
      <c r="F240" s="24"/>
      <c r="G240" s="32" t="s">
        <v>246</v>
      </c>
      <c r="H240" s="33"/>
      <c r="I240" s="33"/>
      <c r="J240" s="33"/>
      <c r="K240" s="34"/>
      <c r="L240" s="76"/>
      <c r="M240" s="76"/>
      <c r="N240" s="76"/>
      <c r="O240" s="76"/>
      <c r="P240" s="76"/>
      <c r="Q240" s="76"/>
      <c r="R240" s="76"/>
      <c r="S240" s="76"/>
      <c r="T240" s="76"/>
      <c r="U240" s="76"/>
      <c r="V240" s="76"/>
      <c r="W240" s="76"/>
      <c r="X240" s="76"/>
      <c r="Y240" s="76"/>
      <c r="Z240" s="76"/>
      <c r="AA240" s="76"/>
      <c r="AB240" s="90"/>
      <c r="AC240" s="76"/>
      <c r="AD240" s="76"/>
      <c r="AE240" s="76"/>
      <c r="AF240" s="76"/>
      <c r="AG240" s="76"/>
      <c r="AH240" s="90"/>
      <c r="AI240" s="29"/>
    </row>
    <row r="241" spans="1:35" s="41" customFormat="1" ht="11.25" customHeight="1" x14ac:dyDescent="0.15">
      <c r="A241" s="29"/>
      <c r="B241" s="29"/>
      <c r="C241" s="29"/>
      <c r="D241" s="29"/>
      <c r="E241" s="29"/>
      <c r="F241" s="24"/>
      <c r="G241" s="30" t="s">
        <v>72</v>
      </c>
      <c r="H241" s="55"/>
      <c r="I241" s="55"/>
      <c r="J241" s="55"/>
      <c r="K241" s="31"/>
      <c r="L241" s="26" t="s">
        <v>106</v>
      </c>
      <c r="M241" s="26"/>
      <c r="N241" s="26"/>
      <c r="O241" s="26"/>
      <c r="P241" s="26"/>
      <c r="Q241" s="26"/>
      <c r="R241" s="26"/>
      <c r="S241" s="26"/>
      <c r="T241" s="26"/>
      <c r="U241" s="26"/>
      <c r="V241" s="26"/>
      <c r="W241" s="26"/>
      <c r="X241" s="26"/>
      <c r="Y241" s="26"/>
      <c r="Z241" s="26"/>
      <c r="AA241" s="26"/>
      <c r="AB241" s="71"/>
      <c r="AC241" s="26" t="s">
        <v>218</v>
      </c>
      <c r="AD241" s="26"/>
      <c r="AE241" s="26"/>
      <c r="AF241" s="26"/>
      <c r="AG241" s="26"/>
      <c r="AH241" s="71"/>
      <c r="AI241" s="29"/>
    </row>
    <row r="242" spans="1:35" s="41" customFormat="1" ht="11.25" customHeight="1" x14ac:dyDescent="0.15">
      <c r="A242" s="29"/>
      <c r="B242" s="29"/>
      <c r="C242" s="29"/>
      <c r="D242" s="29"/>
      <c r="E242" s="29"/>
      <c r="F242" s="24"/>
      <c r="G242" s="30"/>
      <c r="H242" s="55"/>
      <c r="I242" s="55"/>
      <c r="J242" s="55"/>
      <c r="K242" s="31"/>
      <c r="L242" s="26" t="s">
        <v>107</v>
      </c>
      <c r="M242" s="26"/>
      <c r="N242" s="26"/>
      <c r="O242" s="26"/>
      <c r="P242" s="26"/>
      <c r="Q242" s="26"/>
      <c r="R242" s="26"/>
      <c r="S242" s="26"/>
      <c r="T242" s="26"/>
      <c r="U242" s="26"/>
      <c r="V242" s="26"/>
      <c r="W242" s="26"/>
      <c r="X242" s="26"/>
      <c r="Y242" s="26"/>
      <c r="Z242" s="26"/>
      <c r="AA242" s="26"/>
      <c r="AB242" s="71"/>
      <c r="AC242" s="26" t="s">
        <v>219</v>
      </c>
      <c r="AD242" s="26"/>
      <c r="AE242" s="26"/>
      <c r="AF242" s="26"/>
      <c r="AG242" s="26"/>
      <c r="AH242" s="71"/>
      <c r="AI242" s="29"/>
    </row>
    <row r="243" spans="1:35" s="41" customFormat="1" ht="11.25" customHeight="1" x14ac:dyDescent="0.15">
      <c r="A243" s="29"/>
      <c r="B243" s="29"/>
      <c r="C243" s="29"/>
      <c r="D243" s="29"/>
      <c r="E243" s="29"/>
      <c r="F243" s="24"/>
      <c r="G243" s="30"/>
      <c r="H243" s="55"/>
      <c r="I243" s="55"/>
      <c r="J243" s="55"/>
      <c r="K243" s="31"/>
      <c r="L243" s="26" t="s">
        <v>95</v>
      </c>
      <c r="M243" s="26"/>
      <c r="N243" s="26"/>
      <c r="O243" s="26"/>
      <c r="P243" s="26"/>
      <c r="Q243" s="26"/>
      <c r="R243" s="26"/>
      <c r="S243" s="26"/>
      <c r="T243" s="26"/>
      <c r="U243" s="26"/>
      <c r="V243" s="26"/>
      <c r="W243" s="26"/>
      <c r="X243" s="26"/>
      <c r="Y243" s="26"/>
      <c r="Z243" s="26"/>
      <c r="AA243" s="26"/>
      <c r="AB243" s="71"/>
      <c r="AC243" s="26"/>
      <c r="AD243" s="26"/>
      <c r="AE243" s="26"/>
      <c r="AF243" s="26"/>
      <c r="AG243" s="26"/>
      <c r="AH243" s="71"/>
      <c r="AI243" s="29"/>
    </row>
    <row r="244" spans="1:35" s="41" customFormat="1" ht="11.25" customHeight="1" x14ac:dyDescent="0.15">
      <c r="A244" s="29"/>
      <c r="B244" s="29"/>
      <c r="C244" s="29"/>
      <c r="D244" s="29"/>
      <c r="E244" s="29"/>
      <c r="F244" s="24"/>
      <c r="G244" s="32"/>
      <c r="H244" s="33"/>
      <c r="I244" s="33"/>
      <c r="J244" s="33"/>
      <c r="K244" s="34"/>
      <c r="L244" s="76"/>
      <c r="M244" s="76"/>
      <c r="N244" s="76"/>
      <c r="O244" s="76"/>
      <c r="P244" s="76"/>
      <c r="Q244" s="76"/>
      <c r="R244" s="76"/>
      <c r="S244" s="76"/>
      <c r="T244" s="76"/>
      <c r="U244" s="76"/>
      <c r="V244" s="76"/>
      <c r="W244" s="76"/>
      <c r="X244" s="76"/>
      <c r="Y244" s="76"/>
      <c r="Z244" s="76"/>
      <c r="AA244" s="76"/>
      <c r="AB244" s="90"/>
      <c r="AC244" s="76"/>
      <c r="AD244" s="76"/>
      <c r="AE244" s="76"/>
      <c r="AF244" s="76"/>
      <c r="AG244" s="76"/>
      <c r="AH244" s="90"/>
      <c r="AI244" s="29"/>
    </row>
    <row r="245" spans="1:35" s="41" customFormat="1" ht="11.25" customHeight="1" x14ac:dyDescent="0.15">
      <c r="A245" s="29"/>
      <c r="B245" s="29"/>
      <c r="C245" s="29"/>
      <c r="D245" s="29"/>
      <c r="E245" s="29"/>
      <c r="F245" s="24"/>
      <c r="G245" s="30" t="s">
        <v>102</v>
      </c>
      <c r="H245" s="55"/>
      <c r="I245" s="55"/>
      <c r="J245" s="55"/>
      <c r="K245" s="31"/>
      <c r="L245" s="26" t="s">
        <v>97</v>
      </c>
      <c r="M245" s="26"/>
      <c r="N245" s="26"/>
      <c r="O245" s="26"/>
      <c r="P245" s="26"/>
      <c r="Q245" s="26"/>
      <c r="R245" s="26"/>
      <c r="S245" s="26"/>
      <c r="T245" s="26"/>
      <c r="U245" s="26"/>
      <c r="V245" s="26"/>
      <c r="W245" s="26"/>
      <c r="X245" s="26"/>
      <c r="Y245" s="26"/>
      <c r="Z245" s="26"/>
      <c r="AA245" s="26"/>
      <c r="AB245" s="71"/>
      <c r="AC245" s="26" t="s">
        <v>101</v>
      </c>
      <c r="AD245" s="26"/>
      <c r="AE245" s="26"/>
      <c r="AF245" s="26"/>
      <c r="AG245" s="26"/>
      <c r="AH245" s="71"/>
      <c r="AI245" s="29"/>
    </row>
    <row r="246" spans="1:35" s="41" customFormat="1" ht="11.25" customHeight="1" x14ac:dyDescent="0.15">
      <c r="A246" s="29"/>
      <c r="B246" s="29"/>
      <c r="C246" s="29"/>
      <c r="D246" s="29"/>
      <c r="E246" s="29"/>
      <c r="F246" s="24"/>
      <c r="G246" s="30" t="s">
        <v>103</v>
      </c>
      <c r="H246" s="55"/>
      <c r="I246" s="55"/>
      <c r="J246" s="55"/>
      <c r="K246" s="31"/>
      <c r="L246" s="26" t="s">
        <v>98</v>
      </c>
      <c r="M246" s="26"/>
      <c r="N246" s="26"/>
      <c r="O246" s="26"/>
      <c r="P246" s="26"/>
      <c r="Q246" s="26"/>
      <c r="R246" s="26"/>
      <c r="S246" s="26"/>
      <c r="T246" s="26"/>
      <c r="U246" s="26"/>
      <c r="V246" s="26"/>
      <c r="W246" s="26"/>
      <c r="X246" s="26"/>
      <c r="Y246" s="26"/>
      <c r="Z246" s="26"/>
      <c r="AA246" s="26"/>
      <c r="AB246" s="71"/>
      <c r="AC246" s="26"/>
      <c r="AD246" s="26"/>
      <c r="AE246" s="26"/>
      <c r="AF246" s="26"/>
      <c r="AG246" s="26"/>
      <c r="AH246" s="71"/>
      <c r="AI246" s="29"/>
    </row>
    <row r="247" spans="1:35" s="41" customFormat="1" ht="11.25" customHeight="1" x14ac:dyDescent="0.15">
      <c r="A247" s="29"/>
      <c r="B247" s="29"/>
      <c r="C247" s="29"/>
      <c r="D247" s="29"/>
      <c r="E247" s="29"/>
      <c r="F247" s="24"/>
      <c r="G247" s="30"/>
      <c r="H247" s="55"/>
      <c r="I247" s="55"/>
      <c r="J247" s="55"/>
      <c r="K247" s="31"/>
      <c r="L247" s="26" t="s">
        <v>99</v>
      </c>
      <c r="M247" s="26"/>
      <c r="N247" s="26"/>
      <c r="O247" s="26"/>
      <c r="P247" s="26"/>
      <c r="Q247" s="26"/>
      <c r="R247" s="26"/>
      <c r="S247" s="26"/>
      <c r="T247" s="26"/>
      <c r="U247" s="26"/>
      <c r="V247" s="26"/>
      <c r="W247" s="26"/>
      <c r="X247" s="26"/>
      <c r="Y247" s="26"/>
      <c r="Z247" s="26"/>
      <c r="AA247" s="26"/>
      <c r="AB247" s="71"/>
      <c r="AC247" s="26"/>
      <c r="AD247" s="26"/>
      <c r="AE247" s="26"/>
      <c r="AF247" s="26"/>
      <c r="AG247" s="26"/>
      <c r="AH247" s="71"/>
      <c r="AI247" s="29"/>
    </row>
    <row r="248" spans="1:35" s="41" customFormat="1" ht="11.25" customHeight="1" x14ac:dyDescent="0.15">
      <c r="A248" s="29"/>
      <c r="B248" s="29"/>
      <c r="C248" s="29"/>
      <c r="D248" s="29"/>
      <c r="E248" s="29"/>
      <c r="F248" s="24"/>
      <c r="G248" s="30"/>
      <c r="H248" s="55"/>
      <c r="I248" s="55"/>
      <c r="J248" s="55"/>
      <c r="K248" s="31"/>
      <c r="L248" s="26" t="s">
        <v>100</v>
      </c>
      <c r="M248" s="26"/>
      <c r="N248" s="26"/>
      <c r="O248" s="26"/>
      <c r="P248" s="26"/>
      <c r="Q248" s="26"/>
      <c r="R248" s="26"/>
      <c r="S248" s="26"/>
      <c r="T248" s="26"/>
      <c r="U248" s="26"/>
      <c r="V248" s="26"/>
      <c r="W248" s="26"/>
      <c r="X248" s="26"/>
      <c r="Y248" s="26"/>
      <c r="Z248" s="26"/>
      <c r="AA248" s="26"/>
      <c r="AB248" s="71"/>
      <c r="AC248" s="26"/>
      <c r="AD248" s="26"/>
      <c r="AE248" s="26"/>
      <c r="AF248" s="26"/>
      <c r="AG248" s="26"/>
      <c r="AH248" s="71"/>
      <c r="AI248" s="29"/>
    </row>
    <row r="249" spans="1:35" s="41" customFormat="1" ht="11.25" customHeight="1" x14ac:dyDescent="0.15">
      <c r="A249" s="29"/>
      <c r="B249" s="29"/>
      <c r="C249" s="29"/>
      <c r="D249" s="29"/>
      <c r="E249" s="29"/>
      <c r="F249" s="24"/>
      <c r="G249" s="30"/>
      <c r="H249" s="55"/>
      <c r="I249" s="55"/>
      <c r="J249" s="55"/>
      <c r="K249" s="31"/>
      <c r="L249" s="26"/>
      <c r="M249" s="26"/>
      <c r="N249" s="26"/>
      <c r="O249" s="26"/>
      <c r="P249" s="26"/>
      <c r="Q249" s="26"/>
      <c r="R249" s="26"/>
      <c r="S249" s="26"/>
      <c r="T249" s="26"/>
      <c r="U249" s="26"/>
      <c r="V249" s="26"/>
      <c r="W249" s="26"/>
      <c r="X249" s="26"/>
      <c r="Y249" s="26"/>
      <c r="Z249" s="26"/>
      <c r="AA249" s="26"/>
      <c r="AB249" s="71"/>
      <c r="AC249" s="26"/>
      <c r="AD249" s="26"/>
      <c r="AE249" s="26"/>
      <c r="AF249" s="26"/>
      <c r="AG249" s="26"/>
      <c r="AH249" s="71"/>
      <c r="AI249" s="29"/>
    </row>
    <row r="250" spans="1:35" s="41" customFormat="1" ht="11.25" customHeight="1" x14ac:dyDescent="0.15">
      <c r="A250" s="29"/>
      <c r="B250" s="29"/>
      <c r="C250" s="29"/>
      <c r="D250" s="29"/>
      <c r="E250" s="29"/>
      <c r="F250" s="24"/>
      <c r="G250" s="30"/>
      <c r="H250" s="55"/>
      <c r="I250" s="55"/>
      <c r="J250" s="55"/>
      <c r="K250" s="31"/>
      <c r="L250" s="26" t="s">
        <v>108</v>
      </c>
      <c r="M250" s="26"/>
      <c r="N250" s="26"/>
      <c r="O250" s="26"/>
      <c r="P250" s="26"/>
      <c r="Q250" s="26"/>
      <c r="R250" s="26"/>
      <c r="S250" s="26"/>
      <c r="T250" s="26"/>
      <c r="U250" s="26"/>
      <c r="V250" s="26"/>
      <c r="W250" s="26"/>
      <c r="X250" s="26"/>
      <c r="Y250" s="26"/>
      <c r="Z250" s="26"/>
      <c r="AA250" s="26"/>
      <c r="AB250" s="71"/>
      <c r="AC250" s="26"/>
      <c r="AD250" s="26"/>
      <c r="AE250" s="26"/>
      <c r="AF250" s="26"/>
      <c r="AG250" s="26"/>
      <c r="AH250" s="71"/>
      <c r="AI250" s="29"/>
    </row>
    <row r="251" spans="1:35" s="41" customFormat="1" ht="11.25" customHeight="1" x14ac:dyDescent="0.15">
      <c r="A251" s="29"/>
      <c r="B251" s="29"/>
      <c r="C251" s="29"/>
      <c r="D251" s="29"/>
      <c r="E251" s="29"/>
      <c r="F251" s="24"/>
      <c r="G251" s="30"/>
      <c r="H251" s="55"/>
      <c r="I251" s="55"/>
      <c r="J251" s="55"/>
      <c r="K251" s="31"/>
      <c r="L251" s="26" t="s">
        <v>109</v>
      </c>
      <c r="M251" s="26"/>
      <c r="N251" s="26"/>
      <c r="O251" s="26"/>
      <c r="P251" s="26"/>
      <c r="Q251" s="26"/>
      <c r="R251" s="26"/>
      <c r="S251" s="26"/>
      <c r="T251" s="26"/>
      <c r="U251" s="26"/>
      <c r="V251" s="26"/>
      <c r="W251" s="26"/>
      <c r="X251" s="26"/>
      <c r="Y251" s="26"/>
      <c r="Z251" s="26"/>
      <c r="AA251" s="26"/>
      <c r="AB251" s="71"/>
      <c r="AC251" s="26"/>
      <c r="AD251" s="26"/>
      <c r="AE251" s="26"/>
      <c r="AF251" s="26"/>
      <c r="AG251" s="26"/>
      <c r="AH251" s="71"/>
      <c r="AI251" s="29"/>
    </row>
    <row r="252" spans="1:35" s="41" customFormat="1" ht="11.25" customHeight="1" x14ac:dyDescent="0.15">
      <c r="A252" s="29"/>
      <c r="B252" s="29"/>
      <c r="C252" s="29"/>
      <c r="D252" s="29"/>
      <c r="E252" s="29"/>
      <c r="F252" s="24"/>
      <c r="G252" s="30"/>
      <c r="H252" s="55"/>
      <c r="I252" s="55"/>
      <c r="J252" s="55"/>
      <c r="K252" s="31"/>
      <c r="L252" s="26" t="s">
        <v>121</v>
      </c>
      <c r="M252" s="26"/>
      <c r="N252" s="26"/>
      <c r="O252" s="26"/>
      <c r="P252" s="26"/>
      <c r="Q252" s="26"/>
      <c r="R252" s="26"/>
      <c r="S252" s="26"/>
      <c r="T252" s="26"/>
      <c r="U252" s="26"/>
      <c r="V252" s="26"/>
      <c r="W252" s="26"/>
      <c r="X252" s="26"/>
      <c r="Y252" s="26"/>
      <c r="Z252" s="26"/>
      <c r="AA252" s="26"/>
      <c r="AB252" s="71"/>
      <c r="AC252" s="26"/>
      <c r="AD252" s="26"/>
      <c r="AE252" s="26"/>
      <c r="AF252" s="26"/>
      <c r="AG252" s="26"/>
      <c r="AH252" s="71"/>
      <c r="AI252" s="29"/>
    </row>
    <row r="253" spans="1:35" s="41" customFormat="1" ht="11.25" customHeight="1" x14ac:dyDescent="0.15">
      <c r="A253" s="29"/>
      <c r="B253" s="29"/>
      <c r="C253" s="29"/>
      <c r="D253" s="29"/>
      <c r="E253" s="29"/>
      <c r="F253" s="24"/>
      <c r="G253" s="30"/>
      <c r="H253" s="55"/>
      <c r="I253" s="55"/>
      <c r="J253" s="55"/>
      <c r="K253" s="31"/>
      <c r="L253" s="26" t="s">
        <v>222</v>
      </c>
      <c r="M253" s="26"/>
      <c r="N253" s="26"/>
      <c r="O253" s="26"/>
      <c r="P253" s="26"/>
      <c r="Q253" s="26"/>
      <c r="R253" s="26"/>
      <c r="S253" s="26"/>
      <c r="T253" s="26"/>
      <c r="U253" s="26"/>
      <c r="V253" s="26"/>
      <c r="W253" s="26"/>
      <c r="X253" s="26"/>
      <c r="Y253" s="26"/>
      <c r="Z253" s="26"/>
      <c r="AA253" s="26"/>
      <c r="AB253" s="71"/>
      <c r="AC253" s="26"/>
      <c r="AD253" s="26"/>
      <c r="AE253" s="26"/>
      <c r="AF253" s="26"/>
      <c r="AG253" s="26"/>
      <c r="AH253" s="71"/>
      <c r="AI253" s="29"/>
    </row>
    <row r="254" spans="1:35" s="41" customFormat="1" ht="11.25" customHeight="1" x14ac:dyDescent="0.15">
      <c r="A254" s="29"/>
      <c r="B254" s="29"/>
      <c r="C254" s="29"/>
      <c r="D254" s="29"/>
      <c r="E254" s="29"/>
      <c r="F254" s="24"/>
      <c r="G254" s="30"/>
      <c r="H254" s="55"/>
      <c r="I254" s="55"/>
      <c r="J254" s="55"/>
      <c r="K254" s="31"/>
      <c r="L254" s="26" t="s">
        <v>110</v>
      </c>
      <c r="M254" s="26"/>
      <c r="N254" s="26"/>
      <c r="O254" s="26"/>
      <c r="P254" s="26"/>
      <c r="Q254" s="26"/>
      <c r="R254" s="26"/>
      <c r="S254" s="26"/>
      <c r="T254" s="26"/>
      <c r="U254" s="26"/>
      <c r="V254" s="26"/>
      <c r="W254" s="26"/>
      <c r="X254" s="26"/>
      <c r="Y254" s="26"/>
      <c r="Z254" s="26"/>
      <c r="AA254" s="26"/>
      <c r="AB254" s="71"/>
      <c r="AC254" s="26"/>
      <c r="AD254" s="26"/>
      <c r="AE254" s="26"/>
      <c r="AF254" s="26"/>
      <c r="AG254" s="26"/>
      <c r="AH254" s="71"/>
      <c r="AI254" s="29"/>
    </row>
    <row r="255" spans="1:35" s="41" customFormat="1" ht="11.25" customHeight="1" x14ac:dyDescent="0.15">
      <c r="A255" s="29"/>
      <c r="B255" s="29"/>
      <c r="C255" s="29"/>
      <c r="D255" s="29"/>
      <c r="E255" s="29"/>
      <c r="F255" s="24"/>
      <c r="G255" s="30"/>
      <c r="H255" s="55"/>
      <c r="I255" s="55"/>
      <c r="J255" s="55"/>
      <c r="K255" s="31"/>
      <c r="L255" s="26" t="s">
        <v>111</v>
      </c>
      <c r="M255" s="26"/>
      <c r="N255" s="26"/>
      <c r="O255" s="26"/>
      <c r="P255" s="26"/>
      <c r="Q255" s="26"/>
      <c r="R255" s="26"/>
      <c r="S255" s="26"/>
      <c r="T255" s="26"/>
      <c r="U255" s="26"/>
      <c r="V255" s="26"/>
      <c r="W255" s="26"/>
      <c r="X255" s="26"/>
      <c r="Y255" s="26"/>
      <c r="Z255" s="26"/>
      <c r="AA255" s="26"/>
      <c r="AB255" s="71"/>
      <c r="AC255" s="26"/>
      <c r="AD255" s="26"/>
      <c r="AE255" s="26"/>
      <c r="AF255" s="26"/>
      <c r="AG255" s="26"/>
      <c r="AH255" s="71"/>
      <c r="AI255" s="29"/>
    </row>
    <row r="256" spans="1:35" s="41" customFormat="1" ht="11.25" customHeight="1" x14ac:dyDescent="0.15">
      <c r="A256" s="29"/>
      <c r="B256" s="29"/>
      <c r="C256" s="29"/>
      <c r="D256" s="29"/>
      <c r="E256" s="29"/>
      <c r="F256" s="24"/>
      <c r="G256" s="32"/>
      <c r="H256" s="33"/>
      <c r="I256" s="33"/>
      <c r="J256" s="33"/>
      <c r="K256" s="34"/>
      <c r="L256" s="76" t="s">
        <v>112</v>
      </c>
      <c r="M256" s="76"/>
      <c r="N256" s="76"/>
      <c r="O256" s="76"/>
      <c r="P256" s="76"/>
      <c r="Q256" s="76"/>
      <c r="R256" s="76"/>
      <c r="S256" s="76"/>
      <c r="T256" s="76"/>
      <c r="U256" s="76"/>
      <c r="V256" s="76"/>
      <c r="W256" s="76"/>
      <c r="X256" s="76"/>
      <c r="Y256" s="76"/>
      <c r="Z256" s="76"/>
      <c r="AA256" s="76"/>
      <c r="AB256" s="90"/>
      <c r="AC256" s="76"/>
      <c r="AD256" s="76"/>
      <c r="AE256" s="76"/>
      <c r="AF256" s="76"/>
      <c r="AG256" s="76"/>
      <c r="AH256" s="90"/>
      <c r="AI256" s="29"/>
    </row>
    <row r="257" spans="1:35" s="41" customFormat="1" ht="11.25" customHeight="1" x14ac:dyDescent="0.15">
      <c r="A257" s="29"/>
      <c r="B257" s="29"/>
      <c r="C257" s="29"/>
      <c r="D257" s="29"/>
      <c r="E257" s="29"/>
      <c r="F257" s="24"/>
      <c r="G257" s="30" t="s">
        <v>104</v>
      </c>
      <c r="H257" s="55"/>
      <c r="I257" s="55"/>
      <c r="J257" s="55"/>
      <c r="K257" s="31"/>
      <c r="L257" s="26" t="s">
        <v>220</v>
      </c>
      <c r="M257" s="26"/>
      <c r="N257" s="26"/>
      <c r="O257" s="26"/>
      <c r="P257" s="26"/>
      <c r="Q257" s="26"/>
      <c r="R257" s="26"/>
      <c r="S257" s="26"/>
      <c r="T257" s="26"/>
      <c r="U257" s="26"/>
      <c r="V257" s="26"/>
      <c r="W257" s="26"/>
      <c r="X257" s="26"/>
      <c r="Y257" s="26"/>
      <c r="Z257" s="26"/>
      <c r="AA257" s="26"/>
      <c r="AB257" s="71"/>
      <c r="AC257" s="26" t="s">
        <v>101</v>
      </c>
      <c r="AD257" s="26"/>
      <c r="AE257" s="26"/>
      <c r="AF257" s="26"/>
      <c r="AG257" s="26"/>
      <c r="AH257" s="71"/>
      <c r="AI257" s="29"/>
    </row>
    <row r="258" spans="1:35" s="41" customFormat="1" ht="11.25" customHeight="1" x14ac:dyDescent="0.15">
      <c r="A258" s="29"/>
      <c r="B258" s="29"/>
      <c r="C258" s="29"/>
      <c r="D258" s="29"/>
      <c r="E258" s="29"/>
      <c r="F258" s="24"/>
      <c r="G258" s="32" t="s">
        <v>105</v>
      </c>
      <c r="H258" s="33"/>
      <c r="I258" s="33"/>
      <c r="J258" s="33"/>
      <c r="K258" s="34"/>
      <c r="L258" s="76" t="s">
        <v>221</v>
      </c>
      <c r="M258" s="76"/>
      <c r="N258" s="76"/>
      <c r="O258" s="76"/>
      <c r="P258" s="76"/>
      <c r="Q258" s="76"/>
      <c r="R258" s="76"/>
      <c r="S258" s="76"/>
      <c r="T258" s="76"/>
      <c r="U258" s="76"/>
      <c r="V258" s="76"/>
      <c r="W258" s="76"/>
      <c r="X258" s="76"/>
      <c r="Y258" s="76"/>
      <c r="Z258" s="76"/>
      <c r="AA258" s="76"/>
      <c r="AB258" s="90"/>
      <c r="AC258" s="76"/>
      <c r="AD258" s="76"/>
      <c r="AE258" s="76"/>
      <c r="AF258" s="76"/>
      <c r="AG258" s="76"/>
      <c r="AH258" s="90"/>
      <c r="AI258" s="29"/>
    </row>
    <row r="259" spans="1:35" s="41" customFormat="1" ht="11.25" customHeight="1" x14ac:dyDescent="0.15">
      <c r="A259" s="29"/>
      <c r="B259" s="29"/>
      <c r="C259" s="29"/>
      <c r="D259" s="29"/>
      <c r="E259" s="24"/>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row>
    <row r="260" spans="1:35" s="41" customFormat="1" ht="11.25" customHeight="1" x14ac:dyDescent="0.15">
      <c r="A260" s="29"/>
      <c r="B260" s="29"/>
      <c r="C260" s="29"/>
      <c r="D260" s="29"/>
      <c r="E260" s="24"/>
      <c r="F260" s="24" t="s">
        <v>53</v>
      </c>
      <c r="G260" s="29" t="s">
        <v>114</v>
      </c>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spans="1:35" s="41" customFormat="1" ht="11.25" customHeight="1" x14ac:dyDescent="0.15">
      <c r="A261" s="29"/>
      <c r="B261" s="29"/>
      <c r="C261" s="29"/>
      <c r="D261" s="29"/>
      <c r="E261" s="24"/>
      <c r="F261" s="29"/>
      <c r="G261" s="29" t="s">
        <v>113</v>
      </c>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spans="1:35" ht="11.2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spans="1:35" ht="11.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spans="1:35" s="41" customFormat="1" ht="11.25" customHeight="1" x14ac:dyDescent="0.15">
      <c r="D264" s="42" t="str">
        <f>$C$7&amp;"10."</f>
        <v>3.1.10.</v>
      </c>
      <c r="E264" s="41" t="s">
        <v>163</v>
      </c>
    </row>
    <row r="265" spans="1:35" s="41" customFormat="1" ht="11.25" customHeight="1" x14ac:dyDescent="0.15">
      <c r="D265" s="42"/>
    </row>
    <row r="266" spans="1:35" s="41" customFormat="1" ht="11.25" customHeight="1" x14ac:dyDescent="0.15">
      <c r="D266" s="42"/>
      <c r="E266" s="42" t="str">
        <f>$D$264&amp;"1."</f>
        <v>3.1.10.1.</v>
      </c>
      <c r="F266" s="41" t="str">
        <f>$E$264&amp;"概要"</f>
        <v>URL設計概要</v>
      </c>
    </row>
    <row r="267" spans="1:35" s="41" customFormat="1" ht="11.25" customHeight="1" x14ac:dyDescent="0.15">
      <c r="D267" s="42"/>
      <c r="F267" s="41" t="s">
        <v>162</v>
      </c>
    </row>
    <row r="268" spans="1:35" s="41" customFormat="1" ht="11.25" customHeight="1" x14ac:dyDescent="0.15">
      <c r="D268" s="42"/>
      <c r="F268" s="41" t="s">
        <v>161</v>
      </c>
      <c r="G268" s="41" t="s">
        <v>160</v>
      </c>
    </row>
    <row r="269" spans="1:35" s="41" customFormat="1" ht="11.25" customHeight="1" x14ac:dyDescent="0.15">
      <c r="D269" s="42"/>
    </row>
    <row r="270" spans="1:35" s="41" customFormat="1" ht="11.25" customHeight="1" x14ac:dyDescent="0.15">
      <c r="D270" s="42"/>
      <c r="E270" s="42" t="str">
        <f>$D$264&amp;"2."</f>
        <v>3.1.10.2.</v>
      </c>
      <c r="F270" s="41" t="str">
        <f>$E$264&amp;"方針"</f>
        <v>URL設計方針</v>
      </c>
    </row>
    <row r="271" spans="1:35" s="41" customFormat="1" ht="11.25" customHeight="1" x14ac:dyDescent="0.15">
      <c r="D271" s="42"/>
      <c r="F271" s="41" t="s">
        <v>187</v>
      </c>
    </row>
    <row r="272" spans="1:35" s="41" customFormat="1" ht="11.25" customHeight="1" x14ac:dyDescent="0.15">
      <c r="D272" s="42"/>
      <c r="F272" s="52" t="s">
        <v>159</v>
      </c>
      <c r="G272" s="53"/>
      <c r="H272" s="53"/>
      <c r="I272" s="53"/>
      <c r="J272" s="53"/>
      <c r="K272" s="54"/>
      <c r="L272" s="52" t="s">
        <v>8</v>
      </c>
      <c r="M272" s="53"/>
      <c r="N272" s="53"/>
      <c r="O272" s="53"/>
      <c r="P272" s="53"/>
      <c r="Q272" s="53"/>
      <c r="R272" s="53"/>
      <c r="S272" s="53"/>
      <c r="T272" s="53"/>
      <c r="U272" s="53"/>
      <c r="V272" s="53"/>
      <c r="W272" s="53"/>
      <c r="X272" s="53"/>
      <c r="Y272" s="53"/>
      <c r="Z272" s="53"/>
      <c r="AA272" s="53"/>
      <c r="AB272" s="53"/>
      <c r="AC272" s="53"/>
      <c r="AD272" s="53"/>
      <c r="AE272" s="53"/>
      <c r="AF272" s="53"/>
      <c r="AG272" s="54"/>
    </row>
    <row r="273" spans="4:33" s="41" customFormat="1" ht="11.25" customHeight="1" x14ac:dyDescent="0.15">
      <c r="D273" s="42"/>
      <c r="F273" s="69" t="s">
        <v>158</v>
      </c>
      <c r="G273" s="99"/>
      <c r="H273" s="99"/>
      <c r="I273" s="99"/>
      <c r="J273" s="99"/>
      <c r="K273" s="101"/>
      <c r="L273" s="69" t="s">
        <v>189</v>
      </c>
      <c r="M273" s="99"/>
      <c r="N273" s="99"/>
      <c r="O273" s="99"/>
      <c r="P273" s="99"/>
      <c r="Q273" s="99"/>
      <c r="R273" s="99"/>
      <c r="S273" s="99"/>
      <c r="T273" s="99"/>
      <c r="U273" s="99"/>
      <c r="V273" s="99"/>
      <c r="W273" s="99"/>
      <c r="X273" s="99"/>
      <c r="Y273" s="99"/>
      <c r="Z273" s="99"/>
      <c r="AA273" s="99"/>
      <c r="AB273" s="99"/>
      <c r="AC273" s="99"/>
      <c r="AD273" s="99"/>
      <c r="AE273" s="99"/>
      <c r="AF273" s="99"/>
      <c r="AG273" s="101"/>
    </row>
    <row r="274" spans="4:33" s="41" customFormat="1" ht="11.25" customHeight="1" x14ac:dyDescent="0.15">
      <c r="D274" s="42"/>
      <c r="F274" s="81"/>
      <c r="G274" s="102"/>
      <c r="H274" s="102"/>
      <c r="I274" s="102"/>
      <c r="J274" s="102"/>
      <c r="K274" s="103"/>
      <c r="L274" s="81" t="s">
        <v>188</v>
      </c>
      <c r="M274" s="102"/>
      <c r="N274" s="102"/>
      <c r="O274" s="102"/>
      <c r="P274" s="102"/>
      <c r="Q274" s="102"/>
      <c r="R274" s="102"/>
      <c r="S274" s="102"/>
      <c r="T274" s="102"/>
      <c r="U274" s="102"/>
      <c r="V274" s="102"/>
      <c r="W274" s="102"/>
      <c r="X274" s="102"/>
      <c r="Y274" s="102"/>
      <c r="Z274" s="102"/>
      <c r="AA274" s="102"/>
      <c r="AB274" s="102"/>
      <c r="AC274" s="102"/>
      <c r="AD274" s="102"/>
      <c r="AE274" s="102"/>
      <c r="AF274" s="102"/>
      <c r="AG274" s="103"/>
    </row>
    <row r="275" spans="4:33" s="41" customFormat="1" ht="11.25" customHeight="1" x14ac:dyDescent="0.15">
      <c r="D275" s="42"/>
    </row>
    <row r="276" spans="4:33" s="41" customFormat="1" ht="11.25" customHeight="1" x14ac:dyDescent="0.15">
      <c r="D276" s="42"/>
      <c r="E276" s="42" t="str">
        <f>$D$264&amp;"3."</f>
        <v>3.1.10.3.</v>
      </c>
      <c r="F276" s="41" t="str">
        <f>$E$264&amp;"詳細"</f>
        <v>URL設計詳細</v>
      </c>
    </row>
    <row r="277" spans="4:33" s="41" customFormat="1" ht="11.25" customHeight="1" x14ac:dyDescent="0.15">
      <c r="D277" s="42"/>
      <c r="F277" s="29" t="s">
        <v>223</v>
      </c>
      <c r="G277" s="29"/>
      <c r="H277" s="29"/>
    </row>
    <row r="278" spans="4:33" s="41" customFormat="1" ht="11.25" customHeight="1" x14ac:dyDescent="0.15">
      <c r="D278" s="42"/>
      <c r="F278" s="29"/>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c r="F283" s="29"/>
      <c r="G283" s="29"/>
      <c r="H283" s="29"/>
    </row>
    <row r="284" spans="4:33" s="41" customFormat="1" ht="11.25" customHeight="1" x14ac:dyDescent="0.15">
      <c r="D284" s="42"/>
    </row>
    <row r="285" spans="4:33" s="41" customFormat="1" ht="11.25" customHeight="1" x14ac:dyDescent="0.15">
      <c r="D285" s="42"/>
    </row>
    <row r="286" spans="4:33" s="41" customFormat="1" ht="11.25" customHeight="1" x14ac:dyDescent="0.15">
      <c r="D286" s="42"/>
    </row>
    <row r="287" spans="4:33" s="41" customFormat="1" ht="11.25" customHeight="1" x14ac:dyDescent="0.15">
      <c r="E287" s="42"/>
      <c r="F287" s="87"/>
      <c r="G287" s="52" t="s">
        <v>147</v>
      </c>
      <c r="H287" s="53"/>
      <c r="I287" s="53"/>
      <c r="J287" s="53"/>
      <c r="K287" s="53"/>
      <c r="L287" s="54"/>
      <c r="M287" s="53" t="s">
        <v>157</v>
      </c>
      <c r="N287" s="53"/>
      <c r="O287" s="53"/>
      <c r="P287" s="53"/>
      <c r="Q287" s="53"/>
      <c r="R287" s="53"/>
      <c r="S287" s="53"/>
      <c r="T287" s="53"/>
      <c r="U287" s="53"/>
      <c r="V287" s="53"/>
      <c r="W287" s="53"/>
      <c r="X287" s="53"/>
      <c r="Y287" s="53"/>
      <c r="Z287" s="53"/>
      <c r="AA287" s="53"/>
      <c r="AB287" s="53"/>
      <c r="AC287" s="53"/>
      <c r="AD287" s="53"/>
      <c r="AE287" s="53"/>
      <c r="AF287" s="54"/>
    </row>
    <row r="288" spans="4:33" s="41" customFormat="1" ht="11.25" customHeight="1" x14ac:dyDescent="0.15">
      <c r="E288" s="42"/>
      <c r="F288" s="86" t="s">
        <v>146</v>
      </c>
      <c r="G288" s="48" t="s">
        <v>145</v>
      </c>
      <c r="H288" s="49"/>
      <c r="I288" s="49"/>
      <c r="J288" s="49"/>
      <c r="K288" s="49"/>
      <c r="L288" s="50"/>
      <c r="M288" s="48" t="s">
        <v>156</v>
      </c>
      <c r="N288" s="49"/>
      <c r="O288" s="49"/>
      <c r="P288" s="49"/>
      <c r="Q288" s="49"/>
      <c r="R288" s="49"/>
      <c r="S288" s="49"/>
      <c r="T288" s="49"/>
      <c r="U288" s="49"/>
      <c r="V288" s="49"/>
      <c r="W288" s="49"/>
      <c r="X288" s="49"/>
      <c r="Y288" s="49"/>
      <c r="Z288" s="49"/>
      <c r="AA288" s="49"/>
      <c r="AB288" s="49"/>
      <c r="AC288" s="49"/>
      <c r="AD288" s="49"/>
      <c r="AE288" s="49"/>
      <c r="AF288" s="50"/>
    </row>
    <row r="289" spans="4:32" s="41" customFormat="1" ht="11.25" customHeight="1" x14ac:dyDescent="0.15">
      <c r="E289" s="42"/>
      <c r="F289" s="84"/>
      <c r="G289" s="46"/>
      <c r="H289" s="47"/>
      <c r="I289" s="47"/>
      <c r="J289" s="47"/>
      <c r="K289" s="47"/>
      <c r="L289" s="51"/>
      <c r="M289" s="46"/>
      <c r="N289" s="47"/>
      <c r="O289" s="47"/>
      <c r="P289" s="47"/>
      <c r="Q289" s="47"/>
      <c r="R289" s="47"/>
      <c r="S289" s="47"/>
      <c r="T289" s="47"/>
      <c r="U289" s="47"/>
      <c r="V289" s="47"/>
      <c r="W289" s="47"/>
      <c r="X289" s="47"/>
      <c r="Y289" s="47"/>
      <c r="Z289" s="47"/>
      <c r="AA289" s="47"/>
      <c r="AB289" s="47"/>
      <c r="AC289" s="47"/>
      <c r="AD289" s="47"/>
      <c r="AE289" s="47"/>
      <c r="AF289" s="51"/>
    </row>
    <row r="290" spans="4:32" s="41" customFormat="1" ht="11.25" customHeight="1" x14ac:dyDescent="0.15">
      <c r="E290" s="42"/>
      <c r="F290" s="86" t="s">
        <v>144</v>
      </c>
      <c r="G290" s="48" t="s">
        <v>143</v>
      </c>
      <c r="H290" s="49"/>
      <c r="I290" s="49"/>
      <c r="J290" s="49"/>
      <c r="K290" s="49"/>
      <c r="L290" s="50"/>
      <c r="M290" s="48" t="s">
        <v>234</v>
      </c>
      <c r="N290" s="49"/>
      <c r="O290" s="49"/>
      <c r="P290" s="49"/>
      <c r="Q290" s="49"/>
      <c r="R290" s="49"/>
      <c r="S290" s="49"/>
      <c r="T290" s="49"/>
      <c r="U290" s="49"/>
      <c r="V290" s="49"/>
      <c r="W290" s="49"/>
      <c r="X290" s="49"/>
      <c r="Y290" s="49"/>
      <c r="Z290" s="49"/>
      <c r="AA290" s="49"/>
      <c r="AB290" s="49"/>
      <c r="AC290" s="49"/>
      <c r="AD290" s="49"/>
      <c r="AE290" s="49"/>
      <c r="AF290" s="50"/>
    </row>
    <row r="291" spans="4:32" s="41" customFormat="1" ht="11.25" customHeight="1" x14ac:dyDescent="0.15">
      <c r="E291" s="42"/>
      <c r="F291" s="84"/>
      <c r="G291" s="46"/>
      <c r="H291" s="47"/>
      <c r="I291" s="47"/>
      <c r="J291" s="47"/>
      <c r="K291" s="47"/>
      <c r="L291" s="51"/>
      <c r="M291" s="46"/>
      <c r="N291" s="47"/>
      <c r="O291" s="47"/>
      <c r="P291" s="47"/>
      <c r="Q291" s="47"/>
      <c r="R291" s="47"/>
      <c r="S291" s="47"/>
      <c r="T291" s="47"/>
      <c r="U291" s="47"/>
      <c r="V291" s="47"/>
      <c r="W291" s="47"/>
      <c r="X291" s="47"/>
      <c r="Y291" s="47"/>
      <c r="Z291" s="47"/>
      <c r="AA291" s="47"/>
      <c r="AB291" s="47"/>
      <c r="AC291" s="47"/>
      <c r="AD291" s="47"/>
      <c r="AE291" s="47"/>
      <c r="AF291" s="51"/>
    </row>
    <row r="292" spans="4:32" s="41" customFormat="1" ht="11.25" customHeight="1" x14ac:dyDescent="0.15">
      <c r="E292" s="42"/>
      <c r="F292" s="86" t="s">
        <v>142</v>
      </c>
      <c r="G292" s="48" t="s">
        <v>233</v>
      </c>
      <c r="H292" s="49"/>
      <c r="I292" s="49"/>
      <c r="J292" s="49"/>
      <c r="K292" s="49"/>
      <c r="L292" s="50"/>
      <c r="M292" s="48" t="s">
        <v>235</v>
      </c>
      <c r="N292" s="49"/>
      <c r="O292" s="49"/>
      <c r="P292" s="49"/>
      <c r="Q292" s="49"/>
      <c r="R292" s="49"/>
      <c r="S292" s="49"/>
      <c r="T292" s="49"/>
      <c r="U292" s="49"/>
      <c r="V292" s="49"/>
      <c r="W292" s="49"/>
      <c r="X292" s="49"/>
      <c r="Y292" s="49"/>
      <c r="Z292" s="49"/>
      <c r="AA292" s="49"/>
      <c r="AB292" s="49"/>
      <c r="AC292" s="49"/>
      <c r="AD292" s="49"/>
      <c r="AE292" s="49"/>
      <c r="AF292" s="50"/>
    </row>
    <row r="293" spans="4:32" s="41" customFormat="1" ht="11.25" customHeight="1" x14ac:dyDescent="0.15">
      <c r="E293" s="42"/>
      <c r="F293" s="84"/>
      <c r="G293" s="46"/>
      <c r="H293" s="47"/>
      <c r="I293" s="47"/>
      <c r="J293" s="47"/>
      <c r="K293" s="47"/>
      <c r="L293" s="51"/>
      <c r="M293" s="46"/>
      <c r="N293" s="47"/>
      <c r="O293" s="47"/>
      <c r="P293" s="47"/>
      <c r="Q293" s="47"/>
      <c r="R293" s="47"/>
      <c r="S293" s="47"/>
      <c r="T293" s="47"/>
      <c r="U293" s="47"/>
      <c r="V293" s="47"/>
      <c r="W293" s="47"/>
      <c r="X293" s="47"/>
      <c r="Y293" s="47"/>
      <c r="Z293" s="47"/>
      <c r="AA293" s="47"/>
      <c r="AB293" s="47"/>
      <c r="AC293" s="47"/>
      <c r="AD293" s="47"/>
      <c r="AE293" s="47"/>
      <c r="AF293" s="51"/>
    </row>
    <row r="294" spans="4:32" s="41" customFormat="1" ht="11.25" customHeight="1" x14ac:dyDescent="0.15">
      <c r="E294" s="42"/>
      <c r="F294" s="86" t="s">
        <v>141</v>
      </c>
      <c r="G294" s="48" t="s">
        <v>155</v>
      </c>
      <c r="H294" s="49"/>
      <c r="I294" s="49"/>
      <c r="J294" s="49"/>
      <c r="K294" s="49"/>
      <c r="L294" s="50"/>
      <c r="M294" s="48" t="s">
        <v>154</v>
      </c>
      <c r="N294" s="49"/>
      <c r="O294" s="49"/>
      <c r="P294" s="49"/>
      <c r="Q294" s="49"/>
      <c r="R294" s="49"/>
      <c r="S294" s="49"/>
      <c r="T294" s="49"/>
      <c r="U294" s="49"/>
      <c r="V294" s="49"/>
      <c r="W294" s="49"/>
      <c r="X294" s="49"/>
      <c r="Y294" s="49"/>
      <c r="Z294" s="49"/>
      <c r="AA294" s="49"/>
      <c r="AB294" s="49"/>
      <c r="AC294" s="49"/>
      <c r="AD294" s="49"/>
      <c r="AE294" s="49"/>
      <c r="AF294" s="50"/>
    </row>
    <row r="295" spans="4:32" s="41" customFormat="1" ht="11.25" customHeight="1" x14ac:dyDescent="0.15">
      <c r="E295" s="42"/>
      <c r="F295" s="89"/>
      <c r="G295" s="43"/>
      <c r="H295" s="44"/>
      <c r="I295" s="44"/>
      <c r="J295" s="44"/>
      <c r="K295" s="44"/>
      <c r="L295" s="45"/>
      <c r="M295" s="43" t="s">
        <v>153</v>
      </c>
      <c r="N295" s="44"/>
      <c r="O295" s="44"/>
      <c r="P295" s="44"/>
      <c r="Q295" s="44"/>
      <c r="R295" s="44"/>
      <c r="S295" s="44"/>
      <c r="T295" s="44"/>
      <c r="U295" s="44"/>
      <c r="V295" s="44"/>
      <c r="W295" s="44"/>
      <c r="X295" s="44"/>
      <c r="Y295" s="44"/>
      <c r="Z295" s="44"/>
      <c r="AA295" s="44"/>
      <c r="AB295" s="44"/>
      <c r="AC295" s="44"/>
      <c r="AD295" s="44"/>
      <c r="AE295" s="44"/>
      <c r="AF295" s="45"/>
    </row>
    <row r="296" spans="4:32" s="41" customFormat="1" ht="11.25" customHeight="1" x14ac:dyDescent="0.15">
      <c r="E296" s="42"/>
      <c r="F296" s="84"/>
      <c r="G296" s="46"/>
      <c r="H296" s="47"/>
      <c r="I296" s="47"/>
      <c r="J296" s="47"/>
      <c r="K296" s="47"/>
      <c r="L296" s="51"/>
      <c r="M296" s="46"/>
      <c r="N296" s="47"/>
      <c r="O296" s="47"/>
      <c r="P296" s="47"/>
      <c r="Q296" s="47"/>
      <c r="R296" s="47"/>
      <c r="S296" s="47"/>
      <c r="T296" s="47"/>
      <c r="U296" s="47"/>
      <c r="V296" s="47"/>
      <c r="W296" s="47"/>
      <c r="X296" s="47"/>
      <c r="Y296" s="47"/>
      <c r="Z296" s="47"/>
      <c r="AA296" s="47"/>
      <c r="AB296" s="47"/>
      <c r="AC296" s="47"/>
      <c r="AD296" s="47"/>
      <c r="AE296" s="47"/>
      <c r="AF296" s="51"/>
    </row>
    <row r="297" spans="4:32" s="41" customFormat="1" ht="11.25" customHeight="1" x14ac:dyDescent="0.15">
      <c r="E297" s="42"/>
      <c r="F297" s="85" t="s">
        <v>152</v>
      </c>
      <c r="G297" s="48" t="s">
        <v>151</v>
      </c>
      <c r="H297" s="49"/>
      <c r="I297" s="49"/>
      <c r="J297" s="49"/>
      <c r="K297" s="49"/>
      <c r="L297" s="50"/>
      <c r="M297" s="48" t="s">
        <v>150</v>
      </c>
      <c r="N297" s="49"/>
      <c r="O297" s="49"/>
      <c r="P297" s="49"/>
      <c r="Q297" s="49"/>
      <c r="R297" s="49"/>
      <c r="S297" s="49"/>
      <c r="T297" s="49"/>
      <c r="U297" s="49"/>
      <c r="V297" s="49"/>
      <c r="W297" s="49"/>
      <c r="X297" s="49"/>
      <c r="Y297" s="49"/>
      <c r="Z297" s="49"/>
      <c r="AA297" s="49"/>
      <c r="AB297" s="49"/>
      <c r="AC297" s="49"/>
      <c r="AD297" s="49"/>
      <c r="AE297" s="49"/>
      <c r="AF297" s="50"/>
    </row>
    <row r="298" spans="4:32" s="41" customFormat="1" ht="11.25" customHeight="1" x14ac:dyDescent="0.15">
      <c r="E298" s="66"/>
      <c r="F298" s="88"/>
      <c r="G298" s="81"/>
      <c r="H298" s="47"/>
      <c r="I298" s="47"/>
      <c r="J298" s="47"/>
      <c r="K298" s="47"/>
      <c r="L298" s="51"/>
      <c r="M298" s="46"/>
      <c r="N298" s="47"/>
      <c r="O298" s="47"/>
      <c r="P298" s="47"/>
      <c r="Q298" s="47"/>
      <c r="R298" s="47"/>
      <c r="S298" s="47"/>
      <c r="T298" s="47"/>
      <c r="U298" s="47"/>
      <c r="V298" s="47"/>
      <c r="W298" s="47"/>
      <c r="X298" s="47"/>
      <c r="Y298" s="47"/>
      <c r="Z298" s="47"/>
      <c r="AA298" s="47"/>
      <c r="AB298" s="47"/>
      <c r="AC298" s="47"/>
      <c r="AD298" s="47"/>
      <c r="AE298" s="47"/>
      <c r="AF298" s="51"/>
    </row>
    <row r="299" spans="4:32" s="41" customFormat="1" ht="11.25" customHeight="1" x14ac:dyDescent="0.15">
      <c r="D299" s="42"/>
      <c r="E299" s="36"/>
      <c r="F299" s="36"/>
      <c r="G299" s="36"/>
    </row>
    <row r="300" spans="4:32" s="41" customFormat="1" ht="11.25" customHeight="1" x14ac:dyDescent="0.15">
      <c r="D300" s="42"/>
      <c r="E300" s="36"/>
      <c r="F300" s="36" t="s">
        <v>149</v>
      </c>
      <c r="G300" s="36"/>
    </row>
    <row r="301" spans="4:32" s="41" customFormat="1" ht="11.25" customHeight="1" x14ac:dyDescent="0.15">
      <c r="D301" s="42"/>
      <c r="E301" s="36"/>
      <c r="F301" s="36" t="s">
        <v>148</v>
      </c>
      <c r="G301" s="36"/>
    </row>
    <row r="302" spans="4:32" s="41" customFormat="1" ht="11.25" customHeight="1" x14ac:dyDescent="0.15">
      <c r="D302" s="42"/>
    </row>
    <row r="303" spans="4:32" s="41" customFormat="1" ht="11.25" customHeight="1" x14ac:dyDescent="0.15"/>
    <row r="304" spans="4:32" s="41" customFormat="1" ht="11.25" customHeight="1" x14ac:dyDescent="0.15"/>
    <row r="305" spans="4:34" ht="11.25" customHeight="1" x14ac:dyDescent="0.15">
      <c r="D305" s="28" t="str">
        <f>$C$7&amp;"11."</f>
        <v>3.1.11.</v>
      </c>
      <c r="E305" s="4" t="s">
        <v>41</v>
      </c>
    </row>
    <row r="306" spans="4:34" ht="11.25" customHeight="1" x14ac:dyDescent="0.15">
      <c r="D306" s="28"/>
      <c r="E306" s="28" t="str">
        <f>D305&amp;"1."</f>
        <v>3.1.11.1.</v>
      </c>
      <c r="F306" s="4" t="str">
        <f>E305&amp;"機能概要"</f>
        <v>コンテンツ更新機能概要</v>
      </c>
    </row>
    <row r="307" spans="4:34" s="41" customFormat="1" ht="11.25" customHeight="1" x14ac:dyDescent="0.15">
      <c r="D307" s="42"/>
      <c r="E307" s="42"/>
      <c r="F307" s="36" t="s">
        <v>129</v>
      </c>
    </row>
    <row r="308" spans="4:34" ht="11.25" customHeight="1" x14ac:dyDescent="0.15">
      <c r="F308" s="36" t="s">
        <v>130</v>
      </c>
    </row>
    <row r="309" spans="4:34" s="41" customFormat="1" ht="11.25" customHeight="1" x14ac:dyDescent="0.15">
      <c r="F309" s="36" t="s">
        <v>125</v>
      </c>
    </row>
    <row r="310" spans="4:34" ht="11.25" customHeight="1" x14ac:dyDescent="0.15">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row>
    <row r="311" spans="4:34" s="41" customFormat="1" ht="11.25" customHeight="1" x14ac:dyDescent="0.15">
      <c r="E311" s="42" t="str">
        <f>D305&amp;"2."</f>
        <v>3.1.11.2.</v>
      </c>
      <c r="F311" s="41" t="str">
        <f>E305&amp;"方法"</f>
        <v>コンテンツ更新方法</v>
      </c>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row>
    <row r="312" spans="4:34" s="41" customFormat="1" ht="11.25" customHeight="1" x14ac:dyDescent="0.15">
      <c r="F312" s="41" t="s">
        <v>306</v>
      </c>
    </row>
    <row r="313" spans="4:34" s="41" customFormat="1" ht="11.25" customHeight="1" x14ac:dyDescent="0.15">
      <c r="F313" s="52" t="s">
        <v>51</v>
      </c>
      <c r="G313" s="53"/>
      <c r="H313" s="53"/>
      <c r="I313" s="53"/>
      <c r="J313" s="53"/>
      <c r="K313" s="54"/>
      <c r="L313" s="53" t="s">
        <v>48</v>
      </c>
      <c r="M313" s="53"/>
      <c r="N313" s="53"/>
      <c r="O313" s="53"/>
      <c r="P313" s="53"/>
      <c r="Q313" s="53"/>
      <c r="R313" s="54"/>
      <c r="S313" s="53" t="s">
        <v>8</v>
      </c>
      <c r="T313" s="53"/>
      <c r="U313" s="53"/>
      <c r="V313" s="53"/>
      <c r="W313" s="53"/>
      <c r="X313" s="53"/>
      <c r="Y313" s="53"/>
      <c r="Z313" s="53"/>
      <c r="AA313" s="53"/>
      <c r="AB313" s="53"/>
      <c r="AC313" s="53"/>
      <c r="AD313" s="53"/>
      <c r="AE313" s="53"/>
      <c r="AF313" s="53"/>
      <c r="AG313" s="53"/>
      <c r="AH313" s="54"/>
    </row>
    <row r="314" spans="4:34" s="41" customFormat="1" ht="11.25" customHeight="1" x14ac:dyDescent="0.15">
      <c r="F314" s="81" t="s">
        <v>185</v>
      </c>
      <c r="G314" s="93"/>
      <c r="H314" s="93"/>
      <c r="I314" s="102"/>
      <c r="J314" s="102"/>
      <c r="K314" s="103"/>
      <c r="L314" s="67" t="s">
        <v>47</v>
      </c>
      <c r="M314" s="68"/>
      <c r="N314" s="68"/>
      <c r="O314" s="93"/>
      <c r="P314" s="93"/>
      <c r="Q314" s="93"/>
      <c r="R314" s="72"/>
      <c r="S314" s="93" t="s">
        <v>186</v>
      </c>
      <c r="T314" s="102"/>
      <c r="U314" s="102"/>
      <c r="V314" s="102"/>
      <c r="W314" s="102"/>
      <c r="X314" s="102"/>
      <c r="Y314" s="102"/>
      <c r="Z314" s="102"/>
      <c r="AA314" s="102"/>
      <c r="AB314" s="102"/>
      <c r="AC314" s="102"/>
      <c r="AD314" s="102"/>
      <c r="AE314" s="102"/>
      <c r="AF314" s="102"/>
      <c r="AG314" s="102"/>
      <c r="AH314" s="103"/>
    </row>
    <row r="315" spans="4:34" s="41" customFormat="1" ht="11.25" customHeight="1" x14ac:dyDescent="0.15">
      <c r="F315" s="70"/>
      <c r="G315" s="70"/>
      <c r="H315" s="70"/>
      <c r="I315" s="70"/>
      <c r="J315" s="70"/>
      <c r="K315" s="70"/>
      <c r="L315" s="70"/>
      <c r="M315" s="44"/>
      <c r="N315" s="44"/>
      <c r="O315" s="44"/>
      <c r="P315" s="44"/>
      <c r="Q315" s="44"/>
      <c r="R315" s="44"/>
      <c r="S315" s="44"/>
      <c r="T315" s="44"/>
      <c r="U315" s="44"/>
      <c r="V315" s="44"/>
      <c r="W315" s="44"/>
      <c r="X315" s="44"/>
      <c r="Y315" s="44"/>
      <c r="Z315" s="44"/>
      <c r="AA315" s="44"/>
      <c r="AB315" s="44"/>
      <c r="AC315" s="44"/>
      <c r="AD315" s="44"/>
      <c r="AE315" s="44"/>
      <c r="AF315" s="44"/>
      <c r="AG315" s="44"/>
      <c r="AH315" s="44"/>
    </row>
    <row r="316" spans="4:34" ht="11.25" customHeight="1" x14ac:dyDescent="0.15">
      <c r="E316" s="28" t="str">
        <f>D305&amp;"3."</f>
        <v>3.1.11.3.</v>
      </c>
      <c r="F316" s="36" t="s">
        <v>184</v>
      </c>
      <c r="G316" s="36"/>
      <c r="H316" s="36"/>
      <c r="I316" s="36"/>
      <c r="J316" s="36"/>
      <c r="K316" s="36"/>
      <c r="L316" s="36"/>
    </row>
    <row r="317" spans="4:34" s="29" customFormat="1" ht="11.25" customHeight="1" x14ac:dyDescent="0.15">
      <c r="F317" s="77" t="s">
        <v>42</v>
      </c>
      <c r="G317" s="74" t="str">
        <f>E305&amp;"方法詳細"</f>
        <v>コンテンツ更新方法詳細</v>
      </c>
      <c r="H317" s="74"/>
      <c r="I317" s="74"/>
      <c r="J317" s="74"/>
      <c r="K317" s="74"/>
      <c r="L317" s="74"/>
    </row>
    <row r="318" spans="4:34" s="29" customFormat="1" ht="11.25" customHeight="1" x14ac:dyDescent="0.15">
      <c r="F318" s="77"/>
      <c r="G318" s="79" t="s">
        <v>126</v>
      </c>
      <c r="H318" s="74" t="s">
        <v>137</v>
      </c>
      <c r="I318" s="74"/>
      <c r="J318" s="74"/>
      <c r="K318" s="74"/>
      <c r="L318" s="74"/>
    </row>
    <row r="319" spans="4:34" s="29" customFormat="1" ht="11.25" customHeight="1" x14ac:dyDescent="0.15">
      <c r="F319" s="77"/>
      <c r="G319" s="79"/>
      <c r="H319" s="79" t="s">
        <v>55</v>
      </c>
      <c r="I319" s="74" t="s">
        <v>138</v>
      </c>
      <c r="J319" s="74"/>
      <c r="K319" s="74"/>
      <c r="L319" s="74"/>
    </row>
    <row r="320" spans="4:34" s="29" customFormat="1" ht="11.25" customHeight="1" x14ac:dyDescent="0.15">
      <c r="F320" s="77"/>
      <c r="G320" s="79" t="s">
        <v>55</v>
      </c>
      <c r="H320" s="80" t="s">
        <v>136</v>
      </c>
      <c r="I320" s="74"/>
      <c r="J320" s="74"/>
      <c r="K320" s="74"/>
      <c r="L320" s="74"/>
    </row>
    <row r="321" spans="4:34" s="29" customFormat="1" ht="11.25" customHeight="1" x14ac:dyDescent="0.15">
      <c r="F321" s="77"/>
      <c r="G321" s="74"/>
      <c r="H321" s="79" t="s">
        <v>55</v>
      </c>
      <c r="I321" s="74" t="s">
        <v>132</v>
      </c>
      <c r="J321" s="74"/>
      <c r="K321" s="74"/>
      <c r="L321" s="74"/>
    </row>
    <row r="322" spans="4:34" s="29" customFormat="1" ht="11.25" customHeight="1" x14ac:dyDescent="0.15">
      <c r="F322" s="77"/>
      <c r="G322" s="74"/>
      <c r="H322" s="79" t="s">
        <v>133</v>
      </c>
      <c r="I322" s="74" t="s">
        <v>134</v>
      </c>
      <c r="J322" s="74"/>
      <c r="K322" s="74"/>
      <c r="L322" s="74"/>
    </row>
    <row r="323" spans="4:34" s="29" customFormat="1" ht="11.25" customHeight="1" x14ac:dyDescent="0.15">
      <c r="F323" s="74"/>
      <c r="G323" s="79" t="s">
        <v>126</v>
      </c>
      <c r="H323" s="74" t="s">
        <v>135</v>
      </c>
      <c r="I323" s="74"/>
      <c r="J323" s="74"/>
      <c r="K323" s="74"/>
      <c r="L323" s="74"/>
    </row>
    <row r="324" spans="4:34" ht="11.25" customHeight="1" x14ac:dyDescent="0.15">
      <c r="F324" s="36"/>
      <c r="G324" s="36"/>
      <c r="H324" s="82" t="s">
        <v>127</v>
      </c>
      <c r="I324" s="36" t="s">
        <v>131</v>
      </c>
      <c r="J324" s="36"/>
      <c r="K324" s="36"/>
      <c r="L324" s="36"/>
    </row>
    <row r="325" spans="4:34" ht="11.25" customHeight="1" x14ac:dyDescent="0.15">
      <c r="F325" s="36"/>
      <c r="G325" s="83"/>
      <c r="H325" s="73" t="s">
        <v>126</v>
      </c>
      <c r="I325" s="36" t="s">
        <v>128</v>
      </c>
      <c r="J325" s="36"/>
      <c r="K325" s="36"/>
      <c r="L325" s="36"/>
    </row>
    <row r="326" spans="4:34" s="41" customFormat="1" ht="11.25" customHeight="1" x14ac:dyDescent="0.15">
      <c r="F326" s="36"/>
      <c r="G326" s="83"/>
      <c r="H326" s="36"/>
      <c r="I326" s="36"/>
      <c r="J326" s="36"/>
      <c r="K326" s="36"/>
      <c r="L326" s="36"/>
    </row>
    <row r="327" spans="4:34" ht="11.25" customHeight="1" x14ac:dyDescent="0.15">
      <c r="D327" s="28" t="str">
        <f>$C$7&amp;"12."</f>
        <v>3.1.12.</v>
      </c>
      <c r="E327" s="4" t="s">
        <v>50</v>
      </c>
    </row>
    <row r="328" spans="4:34" s="41" customFormat="1" ht="11.25" customHeight="1" x14ac:dyDescent="0.15">
      <c r="D328" s="42"/>
      <c r="E328" s="42" t="str">
        <f>D327&amp;"1."</f>
        <v>3.1.12.1.</v>
      </c>
      <c r="F328" s="41" t="s">
        <v>240</v>
      </c>
    </row>
    <row r="329" spans="4:34" s="41" customFormat="1" ht="11.25" customHeight="1" x14ac:dyDescent="0.15">
      <c r="D329" s="42"/>
      <c r="E329" s="41" t="s">
        <v>242</v>
      </c>
    </row>
    <row r="330" spans="4:34" s="41" customFormat="1" ht="11.25" customHeight="1" x14ac:dyDescent="0.15">
      <c r="D330" s="42"/>
      <c r="E330" s="41" t="s">
        <v>243</v>
      </c>
    </row>
    <row r="331" spans="4:34" s="41" customFormat="1" ht="11.25" customHeight="1" x14ac:dyDescent="0.15">
      <c r="D331" s="42"/>
    </row>
    <row r="332" spans="4:34" s="41" customFormat="1" ht="11.25" customHeight="1" x14ac:dyDescent="0.15">
      <c r="D332" s="42"/>
      <c r="E332" s="42" t="str">
        <f>D327&amp;"2."</f>
        <v>3.1.12.2.</v>
      </c>
      <c r="F332" s="41" t="s">
        <v>241</v>
      </c>
    </row>
    <row r="333" spans="4:34" s="41" customFormat="1" ht="11.25" customHeight="1" x14ac:dyDescent="0.15">
      <c r="D333" s="42"/>
      <c r="E333" s="41" t="s">
        <v>244</v>
      </c>
    </row>
    <row r="334" spans="4:34" ht="11.25" customHeight="1" x14ac:dyDescent="0.15">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row>
    <row r="335" spans="4:34" s="41" customFormat="1" ht="11.25" customHeight="1" x14ac:dyDescent="0.15">
      <c r="D335" s="42" t="str">
        <f>$C$7&amp;"13."</f>
        <v>3.1.13.</v>
      </c>
      <c r="E335" s="41" t="s">
        <v>212</v>
      </c>
    </row>
    <row r="336" spans="4:34" s="41" customFormat="1" ht="11.25" customHeight="1" x14ac:dyDescent="0.15">
      <c r="D336" s="42"/>
      <c r="E336" s="41" t="s">
        <v>213</v>
      </c>
    </row>
    <row r="337" spans="5:34" s="41" customFormat="1" ht="11.25" customHeight="1" x14ac:dyDescent="0.15">
      <c r="E337" s="52" t="s">
        <v>51</v>
      </c>
      <c r="F337" s="53"/>
      <c r="G337" s="53"/>
      <c r="H337" s="53"/>
      <c r="I337" s="53"/>
      <c r="J337" s="53"/>
      <c r="K337" s="54"/>
      <c r="L337" s="53" t="s">
        <v>183</v>
      </c>
      <c r="M337" s="53"/>
      <c r="N337" s="53"/>
      <c r="O337" s="54"/>
      <c r="P337" s="53" t="s">
        <v>8</v>
      </c>
      <c r="Q337" s="53"/>
      <c r="R337" s="53"/>
      <c r="S337" s="53"/>
      <c r="T337" s="53"/>
      <c r="U337" s="53"/>
      <c r="V337" s="53"/>
      <c r="W337" s="53"/>
      <c r="X337" s="53"/>
      <c r="Y337" s="53"/>
      <c r="Z337" s="53"/>
      <c r="AA337" s="53"/>
      <c r="AB337" s="53"/>
      <c r="AC337" s="53"/>
      <c r="AD337" s="53"/>
      <c r="AE337" s="53"/>
      <c r="AF337" s="53"/>
      <c r="AG337" s="53"/>
      <c r="AH337" s="54"/>
    </row>
    <row r="338" spans="5:34" s="41" customFormat="1" ht="11.25" customHeight="1" x14ac:dyDescent="0.15">
      <c r="E338" s="109" t="s">
        <v>237</v>
      </c>
      <c r="F338" s="98"/>
      <c r="G338" s="98"/>
      <c r="H338" s="70"/>
      <c r="I338" s="70"/>
      <c r="J338" s="70"/>
      <c r="K338" s="100"/>
      <c r="L338" s="98" t="s">
        <v>239</v>
      </c>
      <c r="M338" s="70"/>
      <c r="N338" s="70"/>
      <c r="O338" s="100"/>
      <c r="P338" s="98" t="s">
        <v>236</v>
      </c>
      <c r="Q338" s="70"/>
      <c r="R338" s="70"/>
      <c r="S338" s="70"/>
      <c r="T338" s="70"/>
      <c r="U338" s="70"/>
      <c r="V338" s="70"/>
      <c r="W338" s="70"/>
      <c r="X338" s="70"/>
      <c r="Y338" s="70"/>
      <c r="Z338" s="70"/>
      <c r="AA338" s="70"/>
      <c r="AB338" s="70"/>
      <c r="AC338" s="70"/>
      <c r="AD338" s="70"/>
      <c r="AE338" s="70"/>
      <c r="AF338" s="70"/>
      <c r="AG338" s="70"/>
      <c r="AH338" s="94"/>
    </row>
    <row r="339" spans="5:34" s="41" customFormat="1" ht="11.25" customHeight="1" x14ac:dyDescent="0.15">
      <c r="E339" s="109" t="s">
        <v>211</v>
      </c>
      <c r="F339" s="26"/>
      <c r="G339" s="26"/>
      <c r="H339" s="70"/>
      <c r="I339" s="70"/>
      <c r="J339" s="70"/>
      <c r="K339" s="71"/>
      <c r="L339" s="26"/>
      <c r="M339" s="70"/>
      <c r="N339" s="70"/>
      <c r="O339" s="71"/>
      <c r="P339" s="26" t="s">
        <v>238</v>
      </c>
      <c r="Q339" s="70"/>
      <c r="R339" s="70"/>
      <c r="S339" s="70"/>
      <c r="T339" s="70"/>
      <c r="U339" s="70"/>
      <c r="V339" s="70"/>
      <c r="W339" s="70"/>
      <c r="X339" s="70"/>
      <c r="Y339" s="70"/>
      <c r="Z339" s="70"/>
      <c r="AA339" s="70"/>
      <c r="AB339" s="70"/>
      <c r="AC339" s="70"/>
      <c r="AD339" s="70"/>
      <c r="AE339" s="70"/>
      <c r="AF339" s="70"/>
      <c r="AG339" s="70"/>
      <c r="AH339" s="94"/>
    </row>
    <row r="340" spans="5:34" s="41" customFormat="1" ht="11.25" customHeight="1" x14ac:dyDescent="0.15">
      <c r="E340" s="109"/>
      <c r="F340" s="26"/>
      <c r="G340" s="26"/>
      <c r="H340" s="70"/>
      <c r="I340" s="70"/>
      <c r="J340" s="70"/>
      <c r="K340" s="71"/>
      <c r="L340" s="26"/>
      <c r="M340" s="70"/>
      <c r="N340" s="70"/>
      <c r="O340" s="71"/>
      <c r="P340" s="26" t="s">
        <v>311</v>
      </c>
      <c r="Q340" s="70"/>
      <c r="R340" s="70"/>
      <c r="S340" s="70"/>
      <c r="T340" s="70"/>
      <c r="U340" s="70"/>
      <c r="V340" s="70"/>
      <c r="W340" s="70"/>
      <c r="X340" s="70"/>
      <c r="Y340" s="70"/>
      <c r="Z340" s="70"/>
      <c r="AA340" s="70"/>
      <c r="AB340" s="70"/>
      <c r="AC340" s="70"/>
      <c r="AD340" s="70"/>
      <c r="AE340" s="70"/>
      <c r="AF340" s="70"/>
      <c r="AG340" s="70"/>
      <c r="AH340" s="94"/>
    </row>
    <row r="341" spans="5:34" s="41" customFormat="1" ht="11.25" customHeight="1" x14ac:dyDescent="0.15">
      <c r="E341" s="109"/>
      <c r="F341" s="26"/>
      <c r="G341" s="26"/>
      <c r="H341" s="70"/>
      <c r="I341" s="70"/>
      <c r="J341" s="70"/>
      <c r="K341" s="71"/>
      <c r="L341" s="26"/>
      <c r="M341" s="70"/>
      <c r="N341" s="70"/>
      <c r="O341" s="71"/>
      <c r="P341" s="26" t="s">
        <v>312</v>
      </c>
      <c r="Q341" s="70"/>
      <c r="R341" s="70"/>
      <c r="S341" s="70"/>
      <c r="T341" s="70"/>
      <c r="U341" s="70"/>
      <c r="V341" s="70"/>
      <c r="W341" s="70"/>
      <c r="X341" s="70"/>
      <c r="Y341" s="70"/>
      <c r="Z341" s="70"/>
      <c r="AA341" s="70"/>
      <c r="AB341" s="70"/>
      <c r="AC341" s="70"/>
      <c r="AD341" s="70"/>
      <c r="AE341" s="70"/>
      <c r="AF341" s="70"/>
      <c r="AG341" s="70"/>
      <c r="AH341" s="94"/>
    </row>
    <row r="342" spans="5:34" s="41" customFormat="1" ht="11.25" customHeight="1" x14ac:dyDescent="0.15">
      <c r="E342" s="81"/>
      <c r="F342" s="76"/>
      <c r="G342" s="76"/>
      <c r="H342" s="102"/>
      <c r="I342" s="102"/>
      <c r="J342" s="102"/>
      <c r="K342" s="90"/>
      <c r="L342" s="76"/>
      <c r="M342" s="102"/>
      <c r="N342" s="102"/>
      <c r="O342" s="90"/>
      <c r="P342" s="76" t="s">
        <v>313</v>
      </c>
      <c r="Q342" s="102"/>
      <c r="R342" s="102"/>
      <c r="S342" s="102"/>
      <c r="T342" s="102"/>
      <c r="U342" s="102"/>
      <c r="V342" s="102"/>
      <c r="W342" s="102"/>
      <c r="X342" s="102"/>
      <c r="Y342" s="102"/>
      <c r="Z342" s="102"/>
      <c r="AA342" s="102"/>
      <c r="AB342" s="102"/>
      <c r="AC342" s="102"/>
      <c r="AD342" s="102"/>
      <c r="AE342" s="102"/>
      <c r="AF342" s="102"/>
      <c r="AG342" s="102"/>
      <c r="AH342" s="103"/>
    </row>
    <row r="343" spans="5:34" s="41" customFormat="1" ht="11.25" customHeight="1" x14ac:dyDescent="0.15">
      <c r="F343" s="70"/>
      <c r="G343" s="70"/>
      <c r="H343" s="70"/>
      <c r="I343" s="70"/>
      <c r="J343" s="70"/>
      <c r="K343" s="70"/>
      <c r="L343" s="70"/>
      <c r="M343" s="44"/>
      <c r="N343" s="44"/>
      <c r="O343" s="44"/>
      <c r="P343" s="44"/>
      <c r="Q343" s="44"/>
      <c r="R343" s="44"/>
      <c r="S343" s="44"/>
      <c r="T343" s="44"/>
      <c r="U343" s="44"/>
      <c r="V343" s="44"/>
      <c r="W343" s="44"/>
      <c r="X343" s="44"/>
      <c r="Y343" s="44"/>
      <c r="Z343" s="44"/>
      <c r="AA343" s="44"/>
      <c r="AB343" s="44"/>
      <c r="AC343" s="44"/>
      <c r="AD343" s="44"/>
      <c r="AE343" s="44"/>
      <c r="AF343" s="44"/>
      <c r="AG343" s="44"/>
      <c r="AH343" s="44"/>
    </row>
    <row r="344" spans="5:34" ht="14.25" customHeight="1" x14ac:dyDescent="0.15">
      <c r="F344" s="91"/>
    </row>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F41" r:id="rId1" xr:uid="{3FE0BCB8-1444-48B3-98A4-9CEFEF598A7C}"/>
  </hyperlinks>
  <pageMargins left="0.7" right="0.7" top="0.75" bottom="0.75" header="0.3" footer="0.3"/>
  <pageSetup paperSize="9" fitToHeight="0" orientation="landscape" r:id="rId2"/>
  <rowBreaks count="10" manualBreakCount="10">
    <brk id="42" max="16383" man="1"/>
    <brk id="75" max="16383" man="1"/>
    <brk id="100" max="16383" man="1"/>
    <brk id="124" max="16383" man="1"/>
    <brk id="148" max="16383" man="1"/>
    <brk id="195" max="16383" man="1"/>
    <brk id="230" max="16383" man="1"/>
    <brk id="263" max="16383" man="1"/>
    <brk id="303" max="16383" man="1"/>
    <brk id="326" max="16383" man="1"/>
  </rowBreaks>
  <ignoredErrors>
    <ignoredError sqref="B5" numberStoredAsText="1"/>
  </ignoredError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2022-10-04T10:56:39Z</dcterms:modified>
</cp:coreProperties>
</file>