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7E25E851-AA26-4FF5-97D4-5C138C197B30}"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'3.1.同期処理方式'!$A$1:$AI$338</definedName>
    <definedName name="Z_AC3D26AC_6835_49DE_BCEC_94F40C257790_.wvu.PrintArea" localSheetId="0" hidden="1">'3.1.同期処理方式'!$A$1:$AI$258</definedName>
    <definedName name="Z_B9596DFB_62BC_4685_B6E9_D37718868A8E_.wvu.PrintArea" localSheetId="0" hidden="1">'3.1.同期処理方式'!$A$1:$AI$258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9" i="2" l="1"/>
  <c r="G170" i="2"/>
  <c r="G187" i="2" l="1"/>
  <c r="G312" i="2" l="1"/>
  <c r="F306" i="2"/>
  <c r="F261" i="2" l="1"/>
  <c r="F265" i="2"/>
  <c r="F271" i="2"/>
  <c r="G184" i="2" l="1"/>
  <c r="G174" i="2"/>
  <c r="G178" i="2"/>
  <c r="F43" i="2"/>
  <c r="F28" i="2"/>
  <c r="F13" i="2"/>
  <c r="F62" i="2"/>
  <c r="F68" i="2" s="1"/>
  <c r="G176" i="2"/>
  <c r="G180" i="2"/>
  <c r="F301" i="2"/>
  <c r="G172" i="2"/>
  <c r="G171" i="2"/>
  <c r="F145" i="2"/>
  <c r="F22" i="2"/>
  <c r="F78" i="2"/>
  <c r="F73" i="2"/>
  <c r="F40" i="2"/>
  <c r="F57" i="2"/>
  <c r="F100" i="2"/>
  <c r="F97" i="2"/>
  <c r="C7" i="2"/>
  <c r="D330" i="2" s="1"/>
  <c r="D300" i="2" l="1"/>
  <c r="D21" i="2"/>
  <c r="D12" i="2"/>
  <c r="E13" i="2" s="1"/>
  <c r="D259" i="2"/>
  <c r="E261" i="2" s="1"/>
  <c r="D96" i="2"/>
  <c r="D72" i="2"/>
  <c r="D56" i="2"/>
  <c r="D322" i="2"/>
  <c r="D39" i="2"/>
  <c r="D192" i="2"/>
  <c r="D144" i="2"/>
  <c r="E162" i="2" s="1"/>
  <c r="F102" i="2"/>
  <c r="D9" i="2"/>
  <c r="E327" i="2" l="1"/>
  <c r="E323" i="2"/>
  <c r="E265" i="2"/>
  <c r="E271" i="2"/>
  <c r="E306" i="2"/>
  <c r="E301" i="2"/>
  <c r="E311" i="2"/>
  <c r="E34" i="2"/>
  <c r="E28" i="2"/>
  <c r="E22" i="2"/>
  <c r="E73" i="2"/>
  <c r="E78" i="2"/>
  <c r="E90" i="2"/>
  <c r="E40" i="2"/>
  <c r="E43" i="2"/>
  <c r="E52" i="2"/>
  <c r="E68" i="2"/>
  <c r="E62" i="2"/>
  <c r="E57" i="2"/>
  <c r="E226" i="2"/>
  <c r="E193" i="2"/>
  <c r="E100" i="2"/>
  <c r="E97" i="2"/>
  <c r="E120" i="2"/>
  <c r="E154" i="2"/>
  <c r="E145" i="2"/>
</calcChain>
</file>

<file path=xl/sharedStrings.xml><?xml version="1.0" encoding="utf-8"?>
<sst xmlns="http://schemas.openxmlformats.org/spreadsheetml/2006/main" count="364" uniqueCount="315">
  <si>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</si>
  <si>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</si>
  <si>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</si>
  <si>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</si>
  <si>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</si>
  <si>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</si>
  <si>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</si>
  <si>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</si>
  <si>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</si>
  <si>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</si>
  <si>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</si>
  <si>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</si>
  <si>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</si>
  <si>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</si>
  <si>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</si>
  <si>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</si>
  <si>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</si>
  <si>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</si>
  <si>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</si>
  <si>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</si>
  <si>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</si>
  <si>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</si>
  <si>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</si>
  <si>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</si>
  <si>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</si>
  <si>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</si>
  <si>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</si>
  <si>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</si>
  <si>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</si>
  <si>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</si>
  <si>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</si>
  <si>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</si>
  <si>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</si>
  <si>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</si>
  <si>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</si>
  <si>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</si>
  <si>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</si>
  <si>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</si>
  <si>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</si>
  <si>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</si>
  <si>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</si>
  <si>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</si>
  <si>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</si>
  <si>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</si>
  <si>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</si>
  <si>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</si>
  <si>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</si>
  <si>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</si>
  <si>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</si>
  <si>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</si>
  <si>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</si>
  <si>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</si>
  <si>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</si>
  <si>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</si>
  <si>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</si>
  <si>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</si>
  <si>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</si>
  <si>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</si>
  <si>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</si>
  <si>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</si>
  <si>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</si>
  <si>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</si>
  <si>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</si>
  <si>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</si>
  <si>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</si>
  <si>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</si>
  <si>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</si>
  <si>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</si>
  <si>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</si>
  <si>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</si>
  <si>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</si>
  <si>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</si>
  <si>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</si>
  <si>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</si>
  <si>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</si>
  <si>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</si>
  <si>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</si>
  <si>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</si>
  <si>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</si>
  <si>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</si>
  <si>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</si>
  <si>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</si>
  <si>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</si>
  <si>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</si>
  <si>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</si>
  <si>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</si>
  <si>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</si>
  <si>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</si>
  <si>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</si>
  <si>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</si>
  <si>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</si>
  <si>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</si>
  <si>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</si>
  <si>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</si>
  <si>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</si>
  <si>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</si>
  <si>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</si>
  <si>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</si>
  <si>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</si>
  <si>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</si>
  <si>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</si>
  <si>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</si>
  <si>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</si>
  <si>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</si>
  <si>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</si>
  <si>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</si>
  <si>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</si>
  <si>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</si>
  <si>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</si>
  <si>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</si>
  <si>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</si>
  <si>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</si>
  <si>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</si>
  <si>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</si>
  <si>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</si>
  <si>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</si>
  <si>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</si>
  <si>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</si>
  <si>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</si>
  <si>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</si>
  <si>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</si>
  <si>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</si>
  <si>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</si>
  <si>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</si>
  <si>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</si>
  <si>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</si>
  <si>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</si>
  <si>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</si>
  <si>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</si>
  <si>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</si>
  <si>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</si>
  <si>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</si>
  <si>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</si>
  <si>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</si>
  <si>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</si>
  <si>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</si>
  <si>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</si>
  <si>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</si>
  <si>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</si>
  <si>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</si>
  <si>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</si>
  <si>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</si>
  <si>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</si>
  <si>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</si>
  <si>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</si>
  <si>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</si>
  <si>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</si>
  <si>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</si>
  <si>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</si>
  <si>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</si>
  <si>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</si>
  <si>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</si>
  <si>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</si>
  <si>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</si>
  <si>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</si>
  <si>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</si>
  <si>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</si>
  <si>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</si>
  <si>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</si>
  <si>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</si>
  <si>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</si>
  <si>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</si>
  <si>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</si>
  <si>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</si>
  <si>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</si>
  <si>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</si>
  <si>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</si>
  <si>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</si>
  <si>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</si>
  <si>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</si>
  <si>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</si>
  <si>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</si>
  <si>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</si>
  <si>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</si>
  <si>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</si>
  <si>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</si>
  <si>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</si>
  <si>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</si>
  <si>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</si>
  <si>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</si>
  <si>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</si>
  <si>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</si>
  <si>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</si>
  <si>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</si>
  <si>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</si>
  <si>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</si>
  <si>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</si>
  <si>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</si>
  <si>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</si>
  <si>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</si>
  <si>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</si>
  <si>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</si>
  <si>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</si>
  <si>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</si>
  <si>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</si>
  <si>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</si>
  <si>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</si>
  <si>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</si>
  <si>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</si>
  <si>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</si>
  <si>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</si>
  <si>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</si>
  <si>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</si>
  <si>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</si>
  <si>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</si>
  <si>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</si>
  <si>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</si>
  <si>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</si>
  <si>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</si>
  <si>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</si>
  <si>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</si>
  <si>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</si>
  <si>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</si>
  <si>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</si>
  <si>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</si>
  <si>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</si>
  <si>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</si>
  <si>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</si>
  <si>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</si>
  <si>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</si>
  <si>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</si>
  <si>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</si>
  <si>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</si>
  <si>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</si>
  <si>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</si>
  <si>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</si>
  <si>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</si>
  <si>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</si>
  <si>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</si>
  <si>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</si>
  <si>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</si>
  <si>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</si>
  <si>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</si>
  <si>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</si>
  <si>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</si>
  <si>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</si>
  <si>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</si>
  <si>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</si>
  <si>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</si>
  <si>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</si>
  <si>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</si>
  <si>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</si>
  <si>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</si>
  <si>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</si>
  <si>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</si>
  <si>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</si>
  <si>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</si>
  <si>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</si>
  <si>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</si>
  <si>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</si>
  <si>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</si>
  <si>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</si>
  <si>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</si>
  <si>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</si>
  <si>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</si>
  <si>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</si>
  <si>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</si>
  <si>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</si>
  <si>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</si>
  <si>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</si>
  <si>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</si>
  <si>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</si>
  <si>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</si>
  <si>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</si>
  <si>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</si>
  <si>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</si>
  <si>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</si>
  <si>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</si>
  <si>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</si>
  <si>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</si>
  <si>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</si>
  <si>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</si>
  <si>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</si>
  <si>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サーバ側と比較すると、そもそものリクエスト送信を防止するので、ユーザの利便性は高まる。</t>
    <rPh sb="3" eb="4">
      <t>ガワ</t>
    </rPh>
    <rPh sb="5" eb="7">
      <t>ヒカク</t>
    </rPh>
    <rPh sb="21" eb="23">
      <t>ソウシン</t>
    </rPh>
    <rPh sb="24" eb="26">
      <t>ボウシ</t>
    </rPh>
    <rPh sb="35" eb="38">
      <t>リベンセイ</t>
    </rPh>
    <rPh sb="39" eb="40">
      <t>タカ</t>
    </rPh>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</si>
  <si>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</si>
  <si>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</si>
  <si>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</si>
  <si>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</si>
  <si>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</si>
  <si>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</si>
  <si>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</si>
  <si>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</si>
  <si>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</si>
  <si>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</si>
  <si>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</si>
  <si>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</si>
  <si>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</si>
  <si>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</si>
  <si>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</si>
  <si>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</si>
  <si>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</si>
  <si>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</si>
  <si>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</si>
  <si>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</si>
  <si>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</si>
  <si>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</si>
  <si>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</si>
  <si>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</si>
  <si>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</si>
  <si>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</si>
  <si>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</si>
  <si>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</si>
  <si>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</si>
  <si>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</si>
  <si>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</si>
  <si>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</si>
  <si>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</si>
  <si>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</si>
  <si>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</si>
  <si>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</si>
  <si>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</si>
  <si>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</si>
  <si>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本システムではセッションストアにHIDDENストアは使用せずDBストアのみを使用する</t>
    <rPh sb="0" eb="1">
      <t>ホン</t>
    </rPh>
    <rPh sb="26" eb="28">
      <t>シヨウ</t>
    </rPh>
    <rPh sb="38" eb="40">
      <t>シヨウ</t>
    </rPh>
    <phoneticPr fontId="2"/>
  </si>
  <si>
    <t>方針としているため、複数ウィンドウ/タブで操作された場合、セッションストアに</t>
    <rPh sb="10" eb="12">
      <t>フクスウ</t>
    </rPh>
    <rPh sb="21" eb="23">
      <t>ソウサ</t>
    </rPh>
    <rPh sb="26" eb="28">
      <t>バアイ</t>
    </rPh>
    <phoneticPr fontId="2"/>
  </si>
  <si>
    <t>保存しているデータは後勝ちとなる。</t>
    <rPh sb="0" eb="2">
      <t>ホゾン</t>
    </rPh>
    <rPh sb="10" eb="12">
      <t>アトガ</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</si>
</sst>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273</xdr:row>
      <xdr:rowOff>107674</xdr:rowOff>
    </xdr:from>
    <xdr:to>
      <xdr:col>33</xdr:col>
      <xdr:colOff>57149</xdr:colOff>
      <xdr:row>279</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8671500"/>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39"/>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18" t="s">
        <v>169</v>
      </c>
      <c r="F1" s="119"/>
      <c r="G1" s="119"/>
      <c r="H1" s="119"/>
      <c r="I1" s="119"/>
      <c r="J1" s="119"/>
      <c r="K1" s="119"/>
      <c r="L1" s="119"/>
      <c r="M1" s="119"/>
      <c r="N1" s="119"/>
      <c r="O1" s="120"/>
      <c r="P1" s="1" t="s">
        <v>0</v>
      </c>
      <c r="Q1" s="2"/>
      <c r="R1" s="121" t="s">
        <v>168</v>
      </c>
      <c r="S1" s="122"/>
      <c r="T1" s="122"/>
      <c r="U1" s="122"/>
      <c r="V1" s="122"/>
      <c r="W1" s="122"/>
      <c r="X1" s="123"/>
      <c r="Y1" s="1" t="s">
        <v>1</v>
      </c>
      <c r="Z1" s="3"/>
      <c r="AA1" s="124"/>
      <c r="AB1" s="125"/>
      <c r="AC1" s="125"/>
      <c r="AD1" s="125"/>
      <c r="AE1" s="126"/>
      <c r="AF1" s="115"/>
      <c r="AG1" s="116"/>
      <c r="AH1" s="116"/>
      <c r="AI1" s="117"/>
    </row>
    <row r="2" spans="1:35" ht="14.25" customHeight="1" x14ac:dyDescent="0.15">
      <c r="A2" s="5" t="s">
        <v>2</v>
      </c>
      <c r="B2" s="6"/>
      <c r="C2" s="6"/>
      <c r="D2" s="7"/>
      <c r="E2" s="127"/>
      <c r="F2" s="128"/>
      <c r="G2" s="128"/>
      <c r="H2" s="128"/>
      <c r="I2" s="128"/>
      <c r="J2" s="128"/>
      <c r="K2" s="128"/>
      <c r="L2" s="128"/>
      <c r="M2" s="128"/>
      <c r="N2" s="128"/>
      <c r="O2" s="129"/>
      <c r="P2" s="8" t="s">
        <v>12</v>
      </c>
      <c r="Q2" s="9"/>
      <c r="R2" s="130" t="s">
        <v>3</v>
      </c>
      <c r="S2" s="131"/>
      <c r="T2" s="131"/>
      <c r="U2" s="131"/>
      <c r="V2" s="131"/>
      <c r="W2" s="131"/>
      <c r="X2" s="132"/>
      <c r="Y2" s="1" t="s">
        <v>4</v>
      </c>
      <c r="Z2" s="3"/>
      <c r="AA2" s="124"/>
      <c r="AB2" s="125"/>
      <c r="AC2" s="125"/>
      <c r="AD2" s="125"/>
      <c r="AE2" s="126"/>
      <c r="AF2" s="115"/>
      <c r="AG2" s="116"/>
      <c r="AH2" s="116"/>
      <c r="AI2" s="117"/>
    </row>
    <row r="3" spans="1:35" ht="14.25" customHeight="1" x14ac:dyDescent="0.15">
      <c r="A3" s="1" t="s">
        <v>5</v>
      </c>
      <c r="B3" s="10"/>
      <c r="C3" s="11"/>
      <c r="D3" s="3"/>
      <c r="E3" s="136"/>
      <c r="F3" s="136"/>
      <c r="G3" s="136"/>
      <c r="H3" s="136"/>
      <c r="I3" s="136"/>
      <c r="J3" s="136"/>
      <c r="K3" s="136"/>
      <c r="L3" s="136"/>
      <c r="M3" s="136"/>
      <c r="N3" s="136"/>
      <c r="O3" s="136"/>
      <c r="P3" s="12"/>
      <c r="Q3" s="13"/>
      <c r="R3" s="133"/>
      <c r="S3" s="134"/>
      <c r="T3" s="134"/>
      <c r="U3" s="134"/>
      <c r="V3" s="134"/>
      <c r="W3" s="134"/>
      <c r="X3" s="135"/>
      <c r="Y3" s="12" t="s">
        <v>6</v>
      </c>
      <c r="Z3" s="14"/>
      <c r="AA3" s="124"/>
      <c r="AB3" s="125"/>
      <c r="AC3" s="125"/>
      <c r="AD3" s="125"/>
      <c r="AE3" s="126"/>
      <c r="AF3" s="115"/>
      <c r="AG3" s="116"/>
      <c r="AH3" s="116"/>
      <c r="AI3" s="117"/>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21</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224</v>
      </c>
      <c r="G14" s="53"/>
      <c r="H14" s="53"/>
      <c r="I14" s="54"/>
      <c r="J14" s="110" t="s">
        <v>183</v>
      </c>
      <c r="K14" s="111"/>
      <c r="L14" s="111"/>
      <c r="M14" s="111"/>
      <c r="N14" s="111"/>
      <c r="O14" s="111"/>
      <c r="P14" s="111"/>
      <c r="Q14" s="111"/>
      <c r="R14" s="111"/>
      <c r="S14" s="111"/>
      <c r="T14" s="111"/>
      <c r="U14" s="111"/>
      <c r="V14" s="111"/>
      <c r="W14" s="112"/>
      <c r="X14" s="29"/>
      <c r="Y14" s="29"/>
      <c r="Z14" s="29"/>
      <c r="AA14" s="29"/>
      <c r="AB14" s="29"/>
      <c r="AC14" s="29"/>
      <c r="AD14" s="29"/>
      <c r="AE14" s="29"/>
      <c r="AF14" s="29"/>
      <c r="AG14" s="29"/>
      <c r="AH14" s="29"/>
      <c r="AI14" s="29"/>
    </row>
    <row r="15" spans="1:35" s="41" customFormat="1" ht="11.25" customHeight="1" x14ac:dyDescent="0.15">
      <c r="D15" s="29"/>
      <c r="E15" s="29"/>
      <c r="F15" s="56" t="s">
        <v>116</v>
      </c>
      <c r="G15" s="57"/>
      <c r="H15" s="57"/>
      <c r="I15" s="57"/>
      <c r="J15" s="56" t="s">
        <v>225</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49</v>
      </c>
      <c r="G16" s="39"/>
      <c r="H16" s="39"/>
      <c r="I16" s="40"/>
      <c r="J16" s="35" t="s">
        <v>226</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227</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228</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23</v>
      </c>
    </row>
    <row r="22" spans="4:35" ht="11.25" customHeight="1" x14ac:dyDescent="0.15">
      <c r="D22" s="28"/>
      <c r="E22" s="28" t="str">
        <f>$D$21&amp;"1."</f>
        <v>3.1.3.1.</v>
      </c>
      <c r="F22" s="4" t="str">
        <f>E21&amp;"機能概要"</f>
        <v>ブラウザキャッシュ制御機能概要</v>
      </c>
    </row>
    <row r="23" spans="4:35" ht="11.25" customHeight="1" x14ac:dyDescent="0.15">
      <c r="F23" s="4" t="s">
        <v>46</v>
      </c>
    </row>
    <row r="24" spans="4:35" s="41" customFormat="1" ht="11.25" customHeight="1" x14ac:dyDescent="0.15">
      <c r="F24" s="41" t="s">
        <v>45</v>
      </c>
    </row>
    <row r="25" spans="4:35" ht="11.25" customHeight="1" x14ac:dyDescent="0.15">
      <c r="F25" s="36" t="s">
        <v>117</v>
      </c>
    </row>
    <row r="26" spans="4:35" ht="11.25" customHeight="1" x14ac:dyDescent="0.15">
      <c r="F26" s="36" t="s">
        <v>170</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48</v>
      </c>
      <c r="G29" s="17"/>
      <c r="H29" s="17"/>
      <c r="I29" s="17"/>
      <c r="J29" s="52" t="s">
        <v>37</v>
      </c>
      <c r="K29" s="53"/>
      <c r="L29" s="53"/>
      <c r="M29" s="53"/>
      <c r="N29" s="53"/>
      <c r="O29" s="53"/>
      <c r="P29" s="53"/>
      <c r="Q29" s="53"/>
      <c r="R29" s="53"/>
      <c r="S29" s="53"/>
      <c r="T29" s="53"/>
      <c r="U29" s="53"/>
      <c r="V29" s="53"/>
      <c r="W29" s="53"/>
      <c r="X29" s="53"/>
      <c r="Y29" s="53"/>
      <c r="Z29" s="53"/>
      <c r="AA29" s="53"/>
      <c r="AB29" s="53"/>
      <c r="AC29" s="53"/>
      <c r="AD29" s="53"/>
      <c r="AE29" s="53"/>
      <c r="AF29" s="53"/>
      <c r="AG29" s="53"/>
      <c r="AH29" s="54"/>
    </row>
    <row r="30" spans="4:35" ht="11.25" customHeight="1" x14ac:dyDescent="0.15">
      <c r="F30" s="56" t="s">
        <v>52</v>
      </c>
      <c r="G30" s="57"/>
      <c r="H30" s="57"/>
      <c r="I30" s="57"/>
      <c r="J30" s="56" t="s">
        <v>284</v>
      </c>
      <c r="K30" s="57"/>
      <c r="L30" s="93"/>
      <c r="M30" s="93"/>
      <c r="N30" s="93"/>
      <c r="O30" s="93"/>
      <c r="P30" s="68"/>
      <c r="Q30" s="68"/>
      <c r="R30" s="68"/>
      <c r="S30" s="93"/>
      <c r="T30" s="68"/>
      <c r="U30" s="68"/>
      <c r="V30" s="68"/>
      <c r="W30" s="68"/>
      <c r="X30" s="68"/>
      <c r="Y30" s="68"/>
      <c r="Z30" s="68"/>
      <c r="AA30" s="68"/>
      <c r="AB30" s="68"/>
      <c r="AC30" s="68"/>
      <c r="AD30" s="68"/>
      <c r="AE30" s="68"/>
      <c r="AF30" s="68"/>
      <c r="AG30" s="68"/>
      <c r="AH30" s="96"/>
    </row>
    <row r="31" spans="4:35" s="41" customFormat="1" ht="11.25" customHeight="1" x14ac:dyDescent="0.15">
      <c r="F31" s="35" t="s">
        <v>283</v>
      </c>
      <c r="G31" s="39"/>
      <c r="H31" s="39"/>
      <c r="I31" s="39"/>
      <c r="J31" s="35" t="s">
        <v>285</v>
      </c>
      <c r="K31" s="39"/>
      <c r="L31" s="98"/>
      <c r="M31" s="98"/>
      <c r="N31" s="98"/>
      <c r="O31" s="98"/>
      <c r="P31" s="99"/>
      <c r="Q31" s="99"/>
      <c r="R31" s="99"/>
      <c r="S31" s="98"/>
      <c r="T31" s="99"/>
      <c r="U31" s="99"/>
      <c r="V31" s="99"/>
      <c r="W31" s="99"/>
      <c r="X31" s="99"/>
      <c r="Y31" s="99"/>
      <c r="Z31" s="99"/>
      <c r="AA31" s="99"/>
      <c r="AB31" s="99"/>
      <c r="AC31" s="99"/>
      <c r="AD31" s="99"/>
      <c r="AE31" s="99"/>
      <c r="AF31" s="99"/>
      <c r="AG31" s="99"/>
      <c r="AH31" s="101"/>
    </row>
    <row r="32" spans="4:35" s="41" customFormat="1" ht="11.25" customHeight="1" x14ac:dyDescent="0.15">
      <c r="F32" s="32"/>
      <c r="G32" s="33"/>
      <c r="H32" s="33"/>
      <c r="I32" s="33"/>
      <c r="J32" s="32" t="s">
        <v>286</v>
      </c>
      <c r="K32" s="33"/>
      <c r="L32" s="76"/>
      <c r="M32" s="76"/>
      <c r="N32" s="76"/>
      <c r="O32" s="76"/>
      <c r="P32" s="102"/>
      <c r="Q32" s="102"/>
      <c r="R32" s="102"/>
      <c r="S32" s="76"/>
      <c r="T32" s="102"/>
      <c r="U32" s="102"/>
      <c r="V32" s="102"/>
      <c r="W32" s="102"/>
      <c r="X32" s="102"/>
      <c r="Y32" s="102"/>
      <c r="Z32" s="102"/>
      <c r="AA32" s="102"/>
      <c r="AB32" s="102"/>
      <c r="AC32" s="102"/>
      <c r="AD32" s="102"/>
      <c r="AE32" s="102"/>
      <c r="AF32" s="102"/>
      <c r="AG32" s="102"/>
      <c r="AH32" s="103"/>
    </row>
    <row r="33" spans="4:34" s="29" customFormat="1" ht="11.25" customHeight="1" x14ac:dyDescent="0.1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row>
    <row r="34" spans="4:34" s="29" customFormat="1" ht="11.25" customHeight="1" x14ac:dyDescent="0.15">
      <c r="E34" s="24" t="str">
        <f>$D$21&amp;"3."</f>
        <v>3.1.3.3.</v>
      </c>
      <c r="F34" s="29" t="s">
        <v>256</v>
      </c>
    </row>
    <row r="35" spans="4:34" s="29" customFormat="1" ht="11.25" customHeight="1" x14ac:dyDescent="0.15">
      <c r="E35" s="24"/>
      <c r="F35" s="74" t="s">
        <v>287</v>
      </c>
    </row>
    <row r="36" spans="4:34" s="29" customFormat="1" ht="11.25" customHeight="1" x14ac:dyDescent="0.15">
      <c r="E36" s="24"/>
      <c r="F36" s="29" t="s">
        <v>288</v>
      </c>
    </row>
    <row r="37" spans="4:34" s="29" customFormat="1" ht="11.25" customHeight="1" x14ac:dyDescent="0.15">
      <c r="E37" s="24"/>
    </row>
    <row r="38" spans="4:34" ht="11.25" customHeight="1" x14ac:dyDescent="0.15"/>
    <row r="39" spans="4:34" s="36" customFormat="1" ht="11.25" customHeight="1" x14ac:dyDescent="0.15">
      <c r="D39" s="66" t="str">
        <f>$C$7&amp;"4."</f>
        <v>3.1.4.</v>
      </c>
      <c r="E39" s="36" t="s">
        <v>20</v>
      </c>
    </row>
    <row r="40" spans="4:34" s="36" customFormat="1" ht="11.25" customHeight="1" x14ac:dyDescent="0.15">
      <c r="D40" s="66"/>
      <c r="E40" s="66" t="str">
        <f>D39&amp;"1."</f>
        <v>3.1.4.1.</v>
      </c>
      <c r="F40" s="36" t="str">
        <f>E39&amp;"機能概要"</f>
        <v>オートコンプリート機能概要</v>
      </c>
    </row>
    <row r="41" spans="4:34" s="36" customFormat="1" ht="11.25" customHeight="1" x14ac:dyDescent="0.15">
      <c r="F41" s="36" t="s">
        <v>197</v>
      </c>
    </row>
    <row r="42" spans="4:34" s="36" customFormat="1" ht="11.25" customHeight="1" x14ac:dyDescent="0.15"/>
    <row r="43" spans="4:34" s="36" customFormat="1" ht="11.25" customHeight="1" x14ac:dyDescent="0.15">
      <c r="E43" s="66" t="str">
        <f>D39&amp;"2."</f>
        <v>3.1.4.2.</v>
      </c>
      <c r="F43" s="36" t="str">
        <f>E39&amp;"方法"</f>
        <v>オートコンプリート方法</v>
      </c>
    </row>
    <row r="44" spans="4:34" s="36" customFormat="1" ht="11.25" customHeight="1" x14ac:dyDescent="0.15">
      <c r="F44" s="36" t="s">
        <v>255</v>
      </c>
    </row>
    <row r="45" spans="4:34" s="36" customFormat="1" ht="11.25" customHeight="1" x14ac:dyDescent="0.15">
      <c r="F45" s="52" t="s">
        <v>18</v>
      </c>
      <c r="G45" s="53"/>
      <c r="H45" s="53"/>
      <c r="I45" s="53"/>
      <c r="J45" s="54"/>
      <c r="K45" s="53" t="s">
        <v>262</v>
      </c>
      <c r="L45" s="53"/>
      <c r="M45" s="53"/>
      <c r="N45" s="53"/>
      <c r="O45" s="53"/>
      <c r="P45" s="53"/>
      <c r="Q45" s="53"/>
      <c r="R45" s="53"/>
      <c r="S45" s="53"/>
      <c r="T45" s="53"/>
      <c r="U45" s="53"/>
      <c r="V45" s="53"/>
      <c r="W45" s="53"/>
      <c r="X45" s="53"/>
      <c r="Y45" s="53"/>
      <c r="Z45" s="53"/>
      <c r="AA45" s="53"/>
      <c r="AB45" s="53"/>
      <c r="AC45" s="53"/>
      <c r="AD45" s="53"/>
      <c r="AE45" s="53"/>
      <c r="AF45" s="53"/>
      <c r="AG45" s="53"/>
      <c r="AH45" s="54"/>
    </row>
    <row r="46" spans="4:34" s="36" customFormat="1" ht="11.25" customHeight="1" x14ac:dyDescent="0.15">
      <c r="F46" s="69" t="s">
        <v>17</v>
      </c>
      <c r="G46" s="99"/>
      <c r="H46" s="99"/>
      <c r="I46" s="99"/>
      <c r="J46" s="100"/>
      <c r="K46" s="98" t="s">
        <v>257</v>
      </c>
      <c r="L46" s="98"/>
      <c r="M46" s="98"/>
      <c r="N46" s="98"/>
      <c r="O46" s="98"/>
      <c r="P46" s="98"/>
      <c r="Q46" s="98"/>
      <c r="R46" s="98"/>
      <c r="S46" s="98"/>
      <c r="T46" s="98"/>
      <c r="U46" s="98"/>
      <c r="V46" s="98"/>
      <c r="W46" s="99"/>
      <c r="X46" s="99"/>
      <c r="Y46" s="99"/>
      <c r="Z46" s="99"/>
      <c r="AA46" s="99"/>
      <c r="AB46" s="99"/>
      <c r="AC46" s="99"/>
      <c r="AD46" s="99"/>
      <c r="AE46" s="99"/>
      <c r="AF46" s="99"/>
      <c r="AG46" s="99"/>
      <c r="AH46" s="101"/>
    </row>
    <row r="47" spans="4:34" s="36" customFormat="1" ht="11.25" customHeight="1" x14ac:dyDescent="0.15">
      <c r="F47" s="81"/>
      <c r="G47" s="102"/>
      <c r="H47" s="102"/>
      <c r="I47" s="102"/>
      <c r="J47" s="90"/>
      <c r="K47" s="76" t="s">
        <v>259</v>
      </c>
      <c r="L47" s="76"/>
      <c r="M47" s="76"/>
      <c r="N47" s="76"/>
      <c r="O47" s="76"/>
      <c r="P47" s="76"/>
      <c r="Q47" s="76"/>
      <c r="R47" s="76"/>
      <c r="S47" s="76"/>
      <c r="T47" s="76"/>
      <c r="U47" s="76"/>
      <c r="V47" s="76"/>
      <c r="W47" s="102"/>
      <c r="X47" s="102"/>
      <c r="Y47" s="102"/>
      <c r="Z47" s="102"/>
      <c r="AA47" s="102"/>
      <c r="AB47" s="102"/>
      <c r="AC47" s="102"/>
      <c r="AD47" s="102"/>
      <c r="AE47" s="102"/>
      <c r="AF47" s="102"/>
      <c r="AG47" s="102"/>
      <c r="AH47" s="103"/>
    </row>
    <row r="48" spans="4:34" s="36" customFormat="1" ht="11.25" customHeight="1" x14ac:dyDescent="0.15">
      <c r="F48" s="109" t="s">
        <v>16</v>
      </c>
      <c r="G48" s="70"/>
      <c r="H48" s="70"/>
      <c r="I48" s="70"/>
      <c r="J48" s="71"/>
      <c r="K48" s="26" t="s">
        <v>260</v>
      </c>
      <c r="L48" s="26"/>
      <c r="M48" s="26"/>
      <c r="N48" s="26"/>
      <c r="O48" s="26"/>
      <c r="P48" s="26"/>
      <c r="Q48" s="26"/>
      <c r="R48" s="26"/>
      <c r="S48" s="26"/>
      <c r="T48" s="26"/>
      <c r="U48" s="26"/>
      <c r="V48" s="26"/>
      <c r="W48" s="70"/>
      <c r="X48" s="70"/>
      <c r="Y48" s="70"/>
      <c r="Z48" s="70"/>
      <c r="AA48" s="70"/>
      <c r="AB48" s="70"/>
      <c r="AC48" s="70"/>
      <c r="AD48" s="70"/>
      <c r="AE48" s="70"/>
      <c r="AF48" s="70"/>
      <c r="AG48" s="70"/>
      <c r="AH48" s="94"/>
    </row>
    <row r="49" spans="4:34" s="36" customFormat="1" ht="11.25" customHeight="1" x14ac:dyDescent="0.15">
      <c r="F49" s="109"/>
      <c r="G49" s="70"/>
      <c r="H49" s="70"/>
      <c r="I49" s="70"/>
      <c r="J49" s="71"/>
      <c r="K49" s="26" t="s">
        <v>258</v>
      </c>
      <c r="L49" s="26"/>
      <c r="M49" s="26"/>
      <c r="N49" s="26"/>
      <c r="O49" s="26"/>
      <c r="P49" s="26"/>
      <c r="Q49" s="26"/>
      <c r="R49" s="26"/>
      <c r="S49" s="26"/>
      <c r="T49" s="26"/>
      <c r="U49" s="26"/>
      <c r="V49" s="26"/>
      <c r="W49" s="70"/>
      <c r="X49" s="70"/>
      <c r="Y49" s="70"/>
      <c r="Z49" s="70"/>
      <c r="AA49" s="70"/>
      <c r="AB49" s="70"/>
      <c r="AC49" s="70"/>
      <c r="AD49" s="70"/>
      <c r="AE49" s="70"/>
      <c r="AF49" s="70"/>
      <c r="AG49" s="70"/>
      <c r="AH49" s="94"/>
    </row>
    <row r="50" spans="4:34" s="36" customFormat="1" ht="11.25" customHeight="1" x14ac:dyDescent="0.15">
      <c r="F50" s="81"/>
      <c r="G50" s="102"/>
      <c r="H50" s="102"/>
      <c r="I50" s="102"/>
      <c r="J50" s="90"/>
      <c r="K50" s="76" t="s">
        <v>308</v>
      </c>
      <c r="L50" s="76"/>
      <c r="M50" s="76"/>
      <c r="N50" s="76"/>
      <c r="O50" s="76"/>
      <c r="P50" s="76"/>
      <c r="Q50" s="76"/>
      <c r="R50" s="76"/>
      <c r="S50" s="76"/>
      <c r="T50" s="76"/>
      <c r="U50" s="76"/>
      <c r="V50" s="76"/>
      <c r="W50" s="102"/>
      <c r="X50" s="102"/>
      <c r="Y50" s="102"/>
      <c r="Z50" s="102"/>
      <c r="AA50" s="102"/>
      <c r="AB50" s="102"/>
      <c r="AC50" s="102"/>
      <c r="AD50" s="102"/>
      <c r="AE50" s="102"/>
      <c r="AF50" s="102"/>
      <c r="AG50" s="102"/>
      <c r="AH50" s="103"/>
    </row>
    <row r="51" spans="4:34" s="36" customFormat="1" ht="11.25" customHeight="1" x14ac:dyDescent="0.15"/>
    <row r="52" spans="4:34" s="36" customFormat="1" ht="11.25" customHeight="1" x14ac:dyDescent="0.15">
      <c r="E52" s="66" t="str">
        <f>D39&amp;"3."</f>
        <v>3.1.4.3.</v>
      </c>
      <c r="F52" s="36" t="s">
        <v>256</v>
      </c>
    </row>
    <row r="53" spans="4:34" s="36" customFormat="1" ht="11.25" customHeight="1" x14ac:dyDescent="0.15">
      <c r="E53" s="66"/>
      <c r="F53" s="36" t="s">
        <v>261</v>
      </c>
    </row>
    <row r="54" spans="4:34" s="36" customFormat="1" ht="11.25" customHeight="1" x14ac:dyDescent="0.15">
      <c r="E54" s="66"/>
      <c r="F54" s="36" t="s">
        <v>263</v>
      </c>
    </row>
    <row r="55" spans="4:34" s="36" customFormat="1" ht="11.25" customHeight="1" x14ac:dyDescent="0.15"/>
    <row r="56" spans="4:34" ht="11.25" customHeight="1" x14ac:dyDescent="0.15">
      <c r="D56" s="28" t="str">
        <f>$C$7&amp;"5."</f>
        <v>3.1.5.</v>
      </c>
      <c r="E56" s="4" t="s">
        <v>22</v>
      </c>
    </row>
    <row r="57" spans="4:34" ht="11.25" customHeight="1" x14ac:dyDescent="0.15">
      <c r="D57" s="28"/>
      <c r="E57" s="28" t="str">
        <f>D56&amp;"1."</f>
        <v>3.1.5.1.</v>
      </c>
      <c r="F57" s="4" t="str">
        <f>E56&amp;"機能概要"</f>
        <v>戻る遷移制御機能概要</v>
      </c>
    </row>
    <row r="58" spans="4:34" ht="11.25" customHeight="1" x14ac:dyDescent="0.15">
      <c r="F58" s="4" t="s">
        <v>181</v>
      </c>
    </row>
    <row r="59" spans="4:34" ht="11.25" customHeight="1" x14ac:dyDescent="0.15">
      <c r="F59" s="4" t="s">
        <v>172</v>
      </c>
    </row>
    <row r="60" spans="4:34" ht="11.25" customHeight="1" x14ac:dyDescent="0.15">
      <c r="F60" s="4" t="s">
        <v>173</v>
      </c>
    </row>
    <row r="61" spans="4:34" ht="11.25" customHeight="1" x14ac:dyDescent="0.15"/>
    <row r="62" spans="4:34" ht="11.25" customHeight="1" x14ac:dyDescent="0.15">
      <c r="E62" s="28" t="str">
        <f>D56&amp;"2."</f>
        <v>3.1.5.2.</v>
      </c>
      <c r="F62" s="4" t="str">
        <f>E56&amp;"手段"</f>
        <v>戻る遷移制御手段</v>
      </c>
    </row>
    <row r="63" spans="4:34" ht="11.25" customHeight="1" x14ac:dyDescent="0.15">
      <c r="F63" s="52" t="s">
        <v>180</v>
      </c>
      <c r="G63" s="17"/>
      <c r="H63" s="53"/>
      <c r="I63" s="16" t="s">
        <v>179</v>
      </c>
      <c r="J63" s="17"/>
      <c r="K63" s="17"/>
      <c r="L63" s="17"/>
      <c r="M63" s="17"/>
      <c r="N63" s="17"/>
      <c r="O63" s="17"/>
      <c r="P63" s="17"/>
      <c r="Q63" s="17"/>
      <c r="R63" s="17"/>
      <c r="S63" s="17"/>
      <c r="T63" s="53"/>
      <c r="U63" s="54"/>
      <c r="V63" s="53" t="s">
        <v>174</v>
      </c>
      <c r="W63" s="53"/>
      <c r="X63" s="53"/>
      <c r="Y63" s="17"/>
      <c r="Z63" s="17"/>
      <c r="AA63" s="53"/>
      <c r="AB63" s="54"/>
      <c r="AC63" s="53" t="s">
        <v>8</v>
      </c>
      <c r="AD63" s="53"/>
      <c r="AE63" s="17"/>
      <c r="AF63" s="17"/>
      <c r="AG63" s="17"/>
      <c r="AH63" s="18"/>
    </row>
    <row r="64" spans="4:34" s="41" customFormat="1" ht="11.25" customHeight="1" x14ac:dyDescent="0.15">
      <c r="F64" s="97" t="s">
        <v>139</v>
      </c>
      <c r="G64" s="99"/>
      <c r="H64" s="104"/>
      <c r="I64" s="105" t="s">
        <v>216</v>
      </c>
      <c r="J64" s="106"/>
      <c r="K64" s="93"/>
      <c r="L64" s="68"/>
      <c r="M64" s="68"/>
      <c r="N64" s="68"/>
      <c r="O64" s="68"/>
      <c r="P64" s="68"/>
      <c r="Q64" s="68"/>
      <c r="R64" s="68"/>
      <c r="S64" s="68"/>
      <c r="T64" s="68"/>
      <c r="U64" s="107"/>
      <c r="V64" s="93" t="s">
        <v>175</v>
      </c>
      <c r="W64" s="106"/>
      <c r="X64" s="106"/>
      <c r="Y64" s="93"/>
      <c r="Z64" s="68"/>
      <c r="AA64" s="68"/>
      <c r="AB64" s="72"/>
      <c r="AC64" s="93" t="s">
        <v>177</v>
      </c>
      <c r="AD64" s="68"/>
      <c r="AE64" s="68"/>
      <c r="AF64" s="68"/>
      <c r="AG64" s="68"/>
      <c r="AH64" s="96"/>
    </row>
    <row r="65" spans="4:35" s="41" customFormat="1" ht="11.25" customHeight="1" x14ac:dyDescent="0.15">
      <c r="F65" s="75"/>
      <c r="G65" s="102"/>
      <c r="H65" s="108"/>
      <c r="I65" s="105" t="s">
        <v>124</v>
      </c>
      <c r="J65" s="106"/>
      <c r="K65" s="93"/>
      <c r="L65" s="68"/>
      <c r="M65" s="68"/>
      <c r="N65" s="68"/>
      <c r="O65" s="68"/>
      <c r="P65" s="68"/>
      <c r="Q65" s="68"/>
      <c r="R65" s="68"/>
      <c r="S65" s="68"/>
      <c r="T65" s="68"/>
      <c r="U65" s="107"/>
      <c r="V65" s="93" t="s">
        <v>176</v>
      </c>
      <c r="W65" s="106"/>
      <c r="X65" s="106"/>
      <c r="Y65" s="93"/>
      <c r="Z65" s="68"/>
      <c r="AA65" s="68"/>
      <c r="AB65" s="72"/>
      <c r="AC65" s="93" t="s">
        <v>178</v>
      </c>
      <c r="AD65" s="68"/>
      <c r="AE65" s="68"/>
      <c r="AF65" s="68"/>
      <c r="AG65" s="68"/>
      <c r="AH65" s="96"/>
    </row>
    <row r="66" spans="4:35" ht="11.25" customHeight="1" x14ac:dyDescent="0.15">
      <c r="F66" s="95" t="s">
        <v>171</v>
      </c>
      <c r="G66" s="68"/>
      <c r="H66" s="106"/>
      <c r="I66" s="105" t="s">
        <v>140</v>
      </c>
      <c r="J66" s="106"/>
      <c r="K66" s="93"/>
      <c r="L66" s="68"/>
      <c r="M66" s="68"/>
      <c r="N66" s="68"/>
      <c r="O66" s="68"/>
      <c r="P66" s="68"/>
      <c r="Q66" s="68"/>
      <c r="R66" s="68"/>
      <c r="S66" s="68"/>
      <c r="T66" s="68"/>
      <c r="U66" s="107"/>
      <c r="V66" s="93" t="s">
        <v>176</v>
      </c>
      <c r="W66" s="106"/>
      <c r="X66" s="106"/>
      <c r="Y66" s="93"/>
      <c r="Z66" s="68"/>
      <c r="AA66" s="68"/>
      <c r="AB66" s="72"/>
      <c r="AC66" s="93" t="s">
        <v>178</v>
      </c>
      <c r="AD66" s="68"/>
      <c r="AE66" s="68"/>
      <c r="AF66" s="68"/>
      <c r="AG66" s="68"/>
      <c r="AH66" s="96"/>
    </row>
    <row r="67" spans="4:35" ht="11.25" customHeight="1" x14ac:dyDescent="0.15">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row>
    <row r="68" spans="4:35" s="41" customFormat="1" ht="11.25" customHeight="1" x14ac:dyDescent="0.15">
      <c r="E68" s="42" t="str">
        <f>D56&amp;"3."</f>
        <v>3.1.5.3.</v>
      </c>
      <c r="F68" s="44" t="str">
        <f>F62&amp;"詳細"</f>
        <v>戻る遷移制御手段詳細</v>
      </c>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row>
    <row r="69" spans="4:35" s="41" customFormat="1" ht="11.25" customHeight="1" x14ac:dyDescent="0.15">
      <c r="E69" s="42"/>
      <c r="F69" s="44" t="s">
        <v>204</v>
      </c>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row>
    <row r="70" spans="4:35" s="41" customFormat="1" ht="11.25" customHeight="1" x14ac:dyDescent="0.15">
      <c r="E70" s="42"/>
      <c r="F70" s="36" t="s">
        <v>190</v>
      </c>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row>
    <row r="71" spans="4:35" ht="11.25" customHeight="1" x14ac:dyDescent="0.15"/>
    <row r="72" spans="4:35" ht="11.25" customHeight="1" x14ac:dyDescent="0.15">
      <c r="D72" s="28" t="str">
        <f>$C$7&amp;"6."</f>
        <v>3.1.6.</v>
      </c>
      <c r="E72" s="4" t="s">
        <v>19</v>
      </c>
    </row>
    <row r="73" spans="4:35" ht="11.25" customHeight="1" x14ac:dyDescent="0.15">
      <c r="D73" s="28"/>
      <c r="E73" s="28" t="str">
        <f>D72&amp;"1."</f>
        <v>3.1.6.1.</v>
      </c>
      <c r="F73" s="4" t="str">
        <f>E72&amp;"機能概要"</f>
        <v>二重サブミット防止機能概要</v>
      </c>
    </row>
    <row r="74" spans="4:35" s="41" customFormat="1" ht="11.25" x14ac:dyDescent="0.15">
      <c r="D74" s="29"/>
      <c r="F74" s="41" t="s">
        <v>229</v>
      </c>
      <c r="V74" s="29"/>
      <c r="W74" s="29"/>
      <c r="X74" s="29"/>
      <c r="Y74" s="29"/>
      <c r="Z74" s="29"/>
      <c r="AA74" s="29"/>
      <c r="AB74" s="29"/>
      <c r="AC74" s="29"/>
      <c r="AD74" s="29"/>
      <c r="AE74" s="29"/>
      <c r="AF74" s="29"/>
      <c r="AG74" s="29"/>
      <c r="AH74" s="29"/>
      <c r="AI74" s="29"/>
    </row>
    <row r="75" spans="4:35" s="41" customFormat="1" ht="11.25" x14ac:dyDescent="0.15">
      <c r="D75" s="29"/>
      <c r="F75" s="41" t="s">
        <v>230</v>
      </c>
      <c r="V75" s="29"/>
      <c r="W75" s="29"/>
      <c r="X75" s="29"/>
      <c r="Y75" s="29"/>
      <c r="Z75" s="29"/>
      <c r="AA75" s="29"/>
      <c r="AB75" s="29"/>
      <c r="AC75" s="29"/>
      <c r="AD75" s="29"/>
      <c r="AE75" s="29"/>
      <c r="AF75" s="29"/>
      <c r="AG75" s="29"/>
      <c r="AH75" s="29"/>
      <c r="AI75" s="29"/>
    </row>
    <row r="76" spans="4:35" s="41" customFormat="1" ht="11.25" x14ac:dyDescent="0.15">
      <c r="D76" s="29"/>
      <c r="F76" s="41" t="s">
        <v>231</v>
      </c>
      <c r="V76" s="29"/>
      <c r="W76" s="29"/>
      <c r="X76" s="29"/>
      <c r="Y76" s="29"/>
      <c r="Z76" s="29"/>
      <c r="AA76" s="29"/>
      <c r="AB76" s="29"/>
      <c r="AC76" s="29"/>
      <c r="AD76" s="29"/>
      <c r="AE76" s="29"/>
      <c r="AF76" s="29"/>
      <c r="AG76" s="29"/>
      <c r="AH76" s="29"/>
      <c r="AI76" s="29"/>
    </row>
    <row r="77" spans="4:35" ht="11.25" customHeight="1" x14ac:dyDescent="0.15"/>
    <row r="78" spans="4:35" ht="11.25" customHeight="1" x14ac:dyDescent="0.15">
      <c r="E78" s="28" t="str">
        <f>D72&amp;"2."</f>
        <v>3.1.6.2.</v>
      </c>
      <c r="F78" s="4" t="str">
        <f>E72&amp;"方法"</f>
        <v>二重サブミット防止方法</v>
      </c>
    </row>
    <row r="79" spans="4:35" ht="11.25" customHeight="1" x14ac:dyDescent="0.15">
      <c r="F79" s="36" t="s">
        <v>264</v>
      </c>
    </row>
    <row r="80" spans="4:35" ht="11.25" customHeight="1" x14ac:dyDescent="0.15">
      <c r="F80" s="16" t="s">
        <v>18</v>
      </c>
      <c r="G80" s="17"/>
      <c r="H80" s="17"/>
      <c r="I80" s="18"/>
      <c r="J80" s="17" t="s">
        <v>262</v>
      </c>
      <c r="K80" s="17"/>
      <c r="L80" s="53"/>
      <c r="M80" s="53"/>
      <c r="N80" s="17"/>
      <c r="O80" s="17"/>
      <c r="P80" s="17"/>
      <c r="Q80" s="17"/>
      <c r="R80" s="17"/>
      <c r="S80" s="17"/>
      <c r="T80" s="17"/>
      <c r="U80" s="17"/>
      <c r="V80" s="17"/>
      <c r="W80" s="17"/>
      <c r="X80" s="17"/>
      <c r="Y80" s="17"/>
      <c r="Z80" s="17"/>
      <c r="AA80" s="17"/>
      <c r="AB80" s="17"/>
      <c r="AC80" s="17"/>
      <c r="AD80" s="17"/>
      <c r="AE80" s="17"/>
      <c r="AF80" s="17"/>
      <c r="AG80" s="17"/>
      <c r="AH80" s="18"/>
    </row>
    <row r="81" spans="3:34" ht="11.25" customHeight="1" x14ac:dyDescent="0.15">
      <c r="C81" s="29"/>
      <c r="D81" s="29"/>
      <c r="E81" s="29"/>
      <c r="F81" s="92" t="s">
        <v>16</v>
      </c>
      <c r="G81" s="26"/>
      <c r="H81" s="26"/>
      <c r="I81" s="71"/>
      <c r="J81" s="26" t="s">
        <v>265</v>
      </c>
      <c r="K81" s="26"/>
      <c r="L81" s="26"/>
      <c r="M81" s="26"/>
      <c r="N81" s="26"/>
      <c r="O81" s="26"/>
      <c r="P81" s="26"/>
      <c r="Q81" s="26"/>
      <c r="R81" s="26"/>
      <c r="S81" s="26"/>
      <c r="T81" s="26"/>
      <c r="U81" s="26"/>
      <c r="V81" s="26"/>
      <c r="W81" s="26"/>
      <c r="X81" s="26"/>
      <c r="Y81" s="26"/>
      <c r="Z81" s="26"/>
      <c r="AA81" s="26"/>
      <c r="AB81" s="70"/>
      <c r="AC81" s="70"/>
      <c r="AD81" s="70"/>
      <c r="AE81" s="70"/>
      <c r="AF81" s="70"/>
      <c r="AG81" s="70"/>
      <c r="AH81" s="94"/>
    </row>
    <row r="82" spans="3:34" s="41" customFormat="1" ht="11.25" customHeight="1" x14ac:dyDescent="0.15">
      <c r="C82" s="29"/>
      <c r="D82" s="29"/>
      <c r="E82" s="29"/>
      <c r="F82" s="92"/>
      <c r="G82" s="26"/>
      <c r="H82" s="26"/>
      <c r="I82" s="71"/>
      <c r="J82" s="26" t="s">
        <v>266</v>
      </c>
      <c r="K82" s="26"/>
      <c r="L82" s="26"/>
      <c r="M82" s="26"/>
      <c r="N82" s="26"/>
      <c r="O82" s="26"/>
      <c r="P82" s="26"/>
      <c r="Q82" s="26"/>
      <c r="R82" s="26"/>
      <c r="S82" s="26"/>
      <c r="T82" s="26"/>
      <c r="U82" s="26"/>
      <c r="V82" s="26"/>
      <c r="W82" s="26"/>
      <c r="X82" s="26"/>
      <c r="Y82" s="26"/>
      <c r="Z82" s="26"/>
      <c r="AA82" s="26"/>
      <c r="AB82" s="70"/>
      <c r="AC82" s="70"/>
      <c r="AD82" s="70"/>
      <c r="AE82" s="70"/>
      <c r="AF82" s="70"/>
      <c r="AG82" s="70"/>
      <c r="AH82" s="94"/>
    </row>
    <row r="83" spans="3:34" s="41" customFormat="1" ht="11.25" customHeight="1" x14ac:dyDescent="0.15">
      <c r="C83" s="29"/>
      <c r="D83" s="29"/>
      <c r="E83" s="29"/>
      <c r="F83" s="92"/>
      <c r="G83" s="26"/>
      <c r="H83" s="26"/>
      <c r="I83" s="71"/>
      <c r="J83" s="26" t="s">
        <v>272</v>
      </c>
      <c r="K83" s="26"/>
      <c r="L83" s="26"/>
      <c r="M83" s="26"/>
      <c r="N83" s="26"/>
      <c r="O83" s="26"/>
      <c r="P83" s="26"/>
      <c r="Q83" s="26"/>
      <c r="R83" s="26"/>
      <c r="S83" s="26"/>
      <c r="T83" s="26"/>
      <c r="U83" s="26"/>
      <c r="V83" s="26"/>
      <c r="W83" s="26"/>
      <c r="X83" s="26"/>
      <c r="Y83" s="26"/>
      <c r="Z83" s="26"/>
      <c r="AA83" s="26"/>
      <c r="AB83" s="70"/>
      <c r="AC83" s="70"/>
      <c r="AD83" s="70"/>
      <c r="AE83" s="70"/>
      <c r="AF83" s="70"/>
      <c r="AG83" s="70"/>
      <c r="AH83" s="94"/>
    </row>
    <row r="84" spans="3:34" s="41" customFormat="1" ht="11.25" customHeight="1" x14ac:dyDescent="0.15">
      <c r="C84" s="29"/>
      <c r="D84" s="29"/>
      <c r="E84" s="29"/>
      <c r="F84" s="92"/>
      <c r="G84" s="26"/>
      <c r="H84" s="26"/>
      <c r="I84" s="71"/>
      <c r="J84" s="26" t="s">
        <v>273</v>
      </c>
      <c r="K84" s="26"/>
      <c r="L84" s="26"/>
      <c r="M84" s="26"/>
      <c r="N84" s="26"/>
      <c r="O84" s="26"/>
      <c r="P84" s="26"/>
      <c r="Q84" s="26"/>
      <c r="R84" s="26"/>
      <c r="S84" s="26"/>
      <c r="T84" s="26"/>
      <c r="U84" s="26"/>
      <c r="V84" s="26"/>
      <c r="W84" s="26"/>
      <c r="X84" s="26"/>
      <c r="Y84" s="26"/>
      <c r="Z84" s="26"/>
      <c r="AA84" s="26"/>
      <c r="AB84" s="70"/>
      <c r="AC84" s="70"/>
      <c r="AD84" s="70"/>
      <c r="AE84" s="70"/>
      <c r="AF84" s="70"/>
      <c r="AG84" s="70"/>
      <c r="AH84" s="94"/>
    </row>
    <row r="85" spans="3:34" ht="11.25" customHeight="1" x14ac:dyDescent="0.15">
      <c r="C85" s="29"/>
      <c r="D85" s="29"/>
      <c r="E85" s="29"/>
      <c r="F85" s="97" t="s">
        <v>17</v>
      </c>
      <c r="G85" s="98"/>
      <c r="H85" s="98"/>
      <c r="I85" s="98"/>
      <c r="J85" s="97" t="s">
        <v>268</v>
      </c>
      <c r="K85" s="98"/>
      <c r="L85" s="98"/>
      <c r="M85" s="98"/>
      <c r="N85" s="98"/>
      <c r="O85" s="98"/>
      <c r="P85" s="98"/>
      <c r="Q85" s="98"/>
      <c r="R85" s="98"/>
      <c r="S85" s="98"/>
      <c r="T85" s="98"/>
      <c r="U85" s="98"/>
      <c r="V85" s="98"/>
      <c r="W85" s="98"/>
      <c r="X85" s="98"/>
      <c r="Y85" s="98"/>
      <c r="Z85" s="98"/>
      <c r="AA85" s="98"/>
      <c r="AB85" s="99"/>
      <c r="AC85" s="99"/>
      <c r="AD85" s="99"/>
      <c r="AE85" s="99"/>
      <c r="AF85" s="99"/>
      <c r="AG85" s="99"/>
      <c r="AH85" s="101"/>
    </row>
    <row r="86" spans="3:34" s="41" customFormat="1" ht="11.25" customHeight="1" x14ac:dyDescent="0.15">
      <c r="C86" s="29"/>
      <c r="D86" s="29"/>
      <c r="E86" s="29"/>
      <c r="F86" s="92"/>
      <c r="G86" s="26"/>
      <c r="H86" s="26"/>
      <c r="I86" s="26"/>
      <c r="J86" s="92" t="s">
        <v>267</v>
      </c>
      <c r="K86" s="26"/>
      <c r="L86" s="26"/>
      <c r="M86" s="26"/>
      <c r="N86" s="26"/>
      <c r="O86" s="26"/>
      <c r="P86" s="26"/>
      <c r="Q86" s="26"/>
      <c r="R86" s="26"/>
      <c r="S86" s="26"/>
      <c r="T86" s="26"/>
      <c r="U86" s="26"/>
      <c r="V86" s="26"/>
      <c r="W86" s="26"/>
      <c r="X86" s="26"/>
      <c r="Y86" s="26"/>
      <c r="Z86" s="26"/>
      <c r="AA86" s="26"/>
      <c r="AB86" s="70"/>
      <c r="AC86" s="70"/>
      <c r="AD86" s="70"/>
      <c r="AE86" s="70"/>
      <c r="AF86" s="70"/>
      <c r="AG86" s="70"/>
      <c r="AH86" s="94"/>
    </row>
    <row r="87" spans="3:34" s="41" customFormat="1" ht="11.25" customHeight="1" x14ac:dyDescent="0.15">
      <c r="C87" s="29"/>
      <c r="D87" s="29"/>
      <c r="E87" s="29"/>
      <c r="F87" s="92"/>
      <c r="G87" s="26"/>
      <c r="H87" s="26"/>
      <c r="I87" s="26"/>
      <c r="J87" s="92" t="s">
        <v>270</v>
      </c>
      <c r="K87" s="26"/>
      <c r="L87" s="26"/>
      <c r="M87" s="26"/>
      <c r="N87" s="26"/>
      <c r="O87" s="26"/>
      <c r="P87" s="26"/>
      <c r="Q87" s="26"/>
      <c r="R87" s="26"/>
      <c r="S87" s="26"/>
      <c r="T87" s="26"/>
      <c r="U87" s="26"/>
      <c r="V87" s="26"/>
      <c r="W87" s="26"/>
      <c r="X87" s="26"/>
      <c r="Y87" s="26"/>
      <c r="Z87" s="26"/>
      <c r="AA87" s="26"/>
      <c r="AB87" s="70"/>
      <c r="AC87" s="70"/>
      <c r="AD87" s="70"/>
      <c r="AE87" s="70"/>
      <c r="AF87" s="70"/>
      <c r="AG87" s="70"/>
      <c r="AH87" s="94"/>
    </row>
    <row r="88" spans="3:34" s="41" customFormat="1" ht="11.25" customHeight="1" x14ac:dyDescent="0.15">
      <c r="C88" s="29"/>
      <c r="D88" s="29"/>
      <c r="E88" s="29"/>
      <c r="F88" s="75"/>
      <c r="G88" s="76"/>
      <c r="H88" s="76"/>
      <c r="I88" s="76"/>
      <c r="J88" s="75" t="s">
        <v>269</v>
      </c>
      <c r="K88" s="76"/>
      <c r="L88" s="76"/>
      <c r="M88" s="76"/>
      <c r="N88" s="76"/>
      <c r="O88" s="76"/>
      <c r="P88" s="76"/>
      <c r="Q88" s="76"/>
      <c r="R88" s="76"/>
      <c r="S88" s="76"/>
      <c r="T88" s="76"/>
      <c r="U88" s="76"/>
      <c r="V88" s="76"/>
      <c r="W88" s="76"/>
      <c r="X88" s="76"/>
      <c r="Y88" s="76"/>
      <c r="Z88" s="76"/>
      <c r="AA88" s="76"/>
      <c r="AB88" s="102"/>
      <c r="AC88" s="102"/>
      <c r="AD88" s="102"/>
      <c r="AE88" s="102"/>
      <c r="AF88" s="102"/>
      <c r="AG88" s="102"/>
      <c r="AH88" s="103"/>
    </row>
    <row r="89" spans="3:34" ht="11.25" customHeight="1" x14ac:dyDescent="0.15">
      <c r="C89" s="29"/>
      <c r="D89" s="29"/>
      <c r="E89" s="29"/>
      <c r="F89" s="25"/>
      <c r="G89" s="25"/>
      <c r="H89" s="25"/>
      <c r="I89" s="25"/>
      <c r="J89" s="25"/>
      <c r="K89" s="25"/>
      <c r="L89" s="25"/>
      <c r="M89" s="25"/>
      <c r="N89" s="25"/>
      <c r="O89" s="25"/>
      <c r="P89" s="25"/>
      <c r="Q89" s="25"/>
      <c r="R89" s="25"/>
      <c r="S89" s="25"/>
      <c r="T89" s="25"/>
      <c r="U89" s="25"/>
      <c r="V89" s="25"/>
      <c r="W89" s="25"/>
      <c r="X89" s="25"/>
      <c r="Y89" s="25"/>
      <c r="Z89" s="25"/>
      <c r="AA89" s="25"/>
      <c r="AB89" s="19"/>
      <c r="AC89" s="19"/>
      <c r="AD89" s="19"/>
      <c r="AE89" s="19"/>
      <c r="AF89" s="19"/>
      <c r="AG89" s="19"/>
      <c r="AH89" s="19"/>
    </row>
    <row r="90" spans="3:34" ht="11.25" customHeight="1" x14ac:dyDescent="0.15">
      <c r="C90" s="29"/>
      <c r="D90" s="29"/>
      <c r="E90" s="24" t="str">
        <f>D72&amp;"3."</f>
        <v>3.1.6.3.</v>
      </c>
      <c r="F90" s="29" t="s">
        <v>271</v>
      </c>
      <c r="G90" s="29"/>
      <c r="H90" s="29"/>
      <c r="I90" s="29"/>
      <c r="J90" s="29"/>
      <c r="K90" s="29"/>
      <c r="L90" s="29"/>
      <c r="M90" s="29"/>
      <c r="N90" s="29"/>
      <c r="O90" s="29"/>
      <c r="P90" s="29"/>
      <c r="Q90" s="29"/>
      <c r="R90" s="29"/>
      <c r="S90" s="29"/>
      <c r="T90" s="29"/>
      <c r="U90" s="29"/>
      <c r="V90" s="29"/>
      <c r="W90" s="29"/>
      <c r="X90" s="29"/>
      <c r="Y90" s="29"/>
      <c r="Z90" s="29"/>
      <c r="AA90" s="29"/>
    </row>
    <row r="91" spans="3:34" ht="11.25" customHeight="1" x14ac:dyDescent="0.15">
      <c r="C91" s="29"/>
      <c r="D91" s="29"/>
      <c r="E91" s="29"/>
      <c r="F91" s="65" t="s">
        <v>275</v>
      </c>
      <c r="G91" s="29"/>
      <c r="H91" s="29"/>
      <c r="I91" s="29"/>
      <c r="J91" s="29"/>
      <c r="K91" s="29"/>
      <c r="L91" s="29"/>
      <c r="M91" s="29"/>
      <c r="N91" s="29"/>
      <c r="O91" s="29"/>
      <c r="P91" s="29"/>
      <c r="Q91" s="29"/>
      <c r="R91" s="29"/>
      <c r="S91" s="29"/>
      <c r="T91" s="29"/>
      <c r="U91" s="29"/>
      <c r="V91" s="29"/>
      <c r="W91" s="29"/>
      <c r="X91" s="29"/>
      <c r="Y91" s="29"/>
      <c r="Z91" s="29"/>
      <c r="AA91" s="29"/>
    </row>
    <row r="92" spans="3:34" ht="11.25" customHeight="1" x14ac:dyDescent="0.15">
      <c r="C92" s="29"/>
      <c r="D92" s="29"/>
      <c r="E92" s="29"/>
      <c r="F92" s="65" t="s">
        <v>276</v>
      </c>
      <c r="G92" s="29"/>
      <c r="H92" s="29"/>
      <c r="I92" s="29"/>
      <c r="J92" s="29"/>
      <c r="K92" s="29"/>
      <c r="L92" s="29"/>
      <c r="M92" s="29"/>
      <c r="N92" s="29"/>
      <c r="O92" s="29"/>
      <c r="P92" s="29"/>
      <c r="Q92" s="29"/>
      <c r="R92" s="29"/>
      <c r="S92" s="29"/>
      <c r="T92" s="29"/>
      <c r="U92" s="29"/>
      <c r="V92" s="29"/>
      <c r="W92" s="29"/>
      <c r="X92" s="29"/>
      <c r="Y92" s="29"/>
      <c r="Z92" s="29"/>
      <c r="AA92" s="29"/>
    </row>
    <row r="93" spans="3:34" ht="11.25" customHeight="1" x14ac:dyDescent="0.15">
      <c r="C93" s="29"/>
      <c r="D93" s="29"/>
      <c r="E93" s="29"/>
      <c r="F93" s="65"/>
      <c r="G93" s="29"/>
      <c r="H93" s="29"/>
      <c r="I93" s="29"/>
      <c r="J93" s="29"/>
      <c r="K93" s="29"/>
      <c r="L93" s="29"/>
      <c r="M93" s="29"/>
      <c r="N93" s="29"/>
      <c r="O93" s="29"/>
      <c r="P93" s="29"/>
      <c r="Q93" s="29"/>
      <c r="R93" s="29"/>
      <c r="S93" s="29"/>
      <c r="T93" s="29"/>
      <c r="U93" s="29"/>
      <c r="V93" s="29"/>
      <c r="W93" s="29"/>
      <c r="X93" s="29"/>
      <c r="Y93" s="29"/>
      <c r="Z93" s="29"/>
      <c r="AA93" s="29"/>
    </row>
    <row r="94" spans="3:34" ht="11.25" customHeight="1" x14ac:dyDescent="0.15">
      <c r="C94" s="29"/>
      <c r="D94" s="29"/>
      <c r="E94" s="29"/>
      <c r="F94" s="113" t="s">
        <v>274</v>
      </c>
      <c r="G94" s="29"/>
      <c r="H94" s="29"/>
      <c r="I94" s="29"/>
      <c r="J94" s="29"/>
      <c r="K94" s="29"/>
      <c r="L94" s="29"/>
      <c r="M94" s="29"/>
      <c r="N94" s="29"/>
      <c r="O94" s="29"/>
      <c r="P94" s="29"/>
      <c r="Q94" s="29"/>
      <c r="R94" s="29"/>
      <c r="S94" s="29"/>
      <c r="T94" s="29"/>
      <c r="U94" s="29"/>
      <c r="V94" s="29"/>
      <c r="W94" s="29"/>
      <c r="X94" s="29"/>
      <c r="Y94" s="29"/>
      <c r="Z94" s="29"/>
      <c r="AA94" s="29"/>
    </row>
    <row r="95" spans="3:34" ht="11.25" customHeight="1" x14ac:dyDescent="0.15"/>
    <row r="96" spans="3:34" ht="11.25" customHeight="1" x14ac:dyDescent="0.15">
      <c r="D96" s="28" t="str">
        <f>$C$7&amp;"7."</f>
        <v>3.1.7.</v>
      </c>
      <c r="E96" s="4" t="s">
        <v>24</v>
      </c>
    </row>
    <row r="97" spans="4:34" ht="11.25" customHeight="1" x14ac:dyDescent="0.15">
      <c r="D97" s="28"/>
      <c r="E97" s="28" t="str">
        <f>D96&amp;"1."</f>
        <v>3.1.7.1.</v>
      </c>
      <c r="F97" s="4" t="str">
        <f>E96&amp;"機能概要"</f>
        <v>データの保持機能概要</v>
      </c>
    </row>
    <row r="98" spans="4:34" ht="11.25" customHeight="1" x14ac:dyDescent="0.15">
      <c r="F98" s="4" t="s">
        <v>25</v>
      </c>
    </row>
    <row r="99" spans="4:34" ht="11.25" customHeight="1" x14ac:dyDescent="0.15"/>
    <row r="100" spans="4:34" ht="11.25" customHeight="1" x14ac:dyDescent="0.15">
      <c r="E100" s="28" t="str">
        <f>D96&amp;"2."</f>
        <v>3.1.7.2.</v>
      </c>
      <c r="F100" s="4" t="str">
        <f>E96&amp;"方法"</f>
        <v>データの保持方法</v>
      </c>
    </row>
    <row r="101" spans="4:34" ht="11.25" customHeight="1" x14ac:dyDescent="0.15">
      <c r="F101" s="4" t="s">
        <v>289</v>
      </c>
    </row>
    <row r="102" spans="4:34" ht="11.25" customHeight="1" x14ac:dyDescent="0.15">
      <c r="F102" s="16" t="str">
        <f>F100</f>
        <v>データの保持方法</v>
      </c>
      <c r="G102" s="17"/>
      <c r="H102" s="17"/>
      <c r="I102" s="17"/>
      <c r="J102" s="37"/>
      <c r="K102" s="38" t="s">
        <v>37</v>
      </c>
      <c r="L102" s="38"/>
      <c r="M102" s="38"/>
      <c r="N102" s="38"/>
      <c r="O102" s="38"/>
      <c r="P102" s="38"/>
      <c r="Q102" s="38"/>
      <c r="R102" s="38"/>
      <c r="S102" s="38"/>
      <c r="T102" s="38"/>
      <c r="U102" s="38"/>
      <c r="V102" s="38"/>
      <c r="W102" s="38"/>
      <c r="X102" s="38"/>
      <c r="Y102" s="38"/>
      <c r="Z102" s="38"/>
      <c r="AA102" s="17"/>
      <c r="AB102" s="17"/>
      <c r="AC102" s="17"/>
      <c r="AD102" s="17"/>
      <c r="AE102" s="17"/>
      <c r="AF102" s="17"/>
      <c r="AG102" s="17"/>
      <c r="AH102" s="18"/>
    </row>
    <row r="103" spans="4:34" ht="11.25" customHeight="1" x14ac:dyDescent="0.15">
      <c r="F103" s="69" t="s">
        <v>32</v>
      </c>
      <c r="G103" s="70"/>
      <c r="H103" s="70"/>
      <c r="I103" s="70"/>
      <c r="J103" s="71"/>
      <c r="K103" s="26" t="s">
        <v>290</v>
      </c>
      <c r="L103" s="26"/>
      <c r="M103" s="26"/>
      <c r="N103" s="26"/>
      <c r="O103" s="26"/>
      <c r="P103" s="26"/>
      <c r="Q103" s="26"/>
      <c r="R103" s="26"/>
      <c r="S103" s="26"/>
      <c r="T103" s="26"/>
      <c r="U103" s="26"/>
      <c r="V103" s="26"/>
      <c r="W103" s="26"/>
      <c r="X103" s="26"/>
      <c r="Y103" s="26"/>
      <c r="Z103" s="26"/>
      <c r="AA103" s="70"/>
      <c r="AB103" s="70"/>
      <c r="AC103" s="70"/>
      <c r="AD103" s="70"/>
      <c r="AE103" s="70"/>
      <c r="AF103" s="70"/>
      <c r="AG103" s="70"/>
      <c r="AH103" s="94"/>
    </row>
    <row r="104" spans="4:34" ht="11.25" customHeight="1" x14ac:dyDescent="0.15">
      <c r="F104" s="109"/>
      <c r="G104" s="102"/>
      <c r="H104" s="102"/>
      <c r="I104" s="102"/>
      <c r="J104" s="90"/>
      <c r="K104" s="76" t="s">
        <v>291</v>
      </c>
      <c r="L104" s="76"/>
      <c r="M104" s="76"/>
      <c r="N104" s="76"/>
      <c r="O104" s="76"/>
      <c r="P104" s="76"/>
      <c r="Q104" s="76"/>
      <c r="R104" s="76"/>
      <c r="S104" s="76"/>
      <c r="T104" s="76"/>
      <c r="U104" s="76"/>
      <c r="V104" s="76"/>
      <c r="W104" s="76"/>
      <c r="X104" s="76"/>
      <c r="Y104" s="76"/>
      <c r="Z104" s="76"/>
      <c r="AA104" s="102"/>
      <c r="AB104" s="102"/>
      <c r="AC104" s="102"/>
      <c r="AD104" s="102"/>
      <c r="AE104" s="102"/>
      <c r="AF104" s="102"/>
      <c r="AG104" s="102"/>
      <c r="AH104" s="103"/>
    </row>
    <row r="105" spans="4:34" ht="11.25" customHeight="1" x14ac:dyDescent="0.15">
      <c r="F105" s="69" t="s">
        <v>33</v>
      </c>
      <c r="G105" s="70"/>
      <c r="H105" s="70"/>
      <c r="I105" s="70"/>
      <c r="J105" s="71"/>
      <c r="K105" s="26" t="s">
        <v>292</v>
      </c>
      <c r="L105" s="26"/>
      <c r="M105" s="26"/>
      <c r="N105" s="26"/>
      <c r="O105" s="26"/>
      <c r="P105" s="26"/>
      <c r="Q105" s="26"/>
      <c r="R105" s="26"/>
      <c r="S105" s="26"/>
      <c r="T105" s="26"/>
      <c r="U105" s="26"/>
      <c r="V105" s="26"/>
      <c r="W105" s="26"/>
      <c r="X105" s="26"/>
      <c r="Y105" s="26"/>
      <c r="Z105" s="26"/>
      <c r="AA105" s="70"/>
      <c r="AB105" s="70"/>
      <c r="AC105" s="70"/>
      <c r="AD105" s="70"/>
      <c r="AE105" s="70"/>
      <c r="AF105" s="70"/>
      <c r="AG105" s="70"/>
      <c r="AH105" s="94"/>
    </row>
    <row r="106" spans="4:34" ht="11.25" customHeight="1" x14ac:dyDescent="0.15">
      <c r="F106" s="81"/>
      <c r="G106" s="102"/>
      <c r="H106" s="102"/>
      <c r="I106" s="102"/>
      <c r="J106" s="90"/>
      <c r="K106" s="76" t="s">
        <v>293</v>
      </c>
      <c r="L106" s="76"/>
      <c r="M106" s="76"/>
      <c r="N106" s="76"/>
      <c r="O106" s="76"/>
      <c r="P106" s="76"/>
      <c r="Q106" s="76"/>
      <c r="R106" s="76"/>
      <c r="S106" s="76"/>
      <c r="T106" s="76"/>
      <c r="U106" s="76"/>
      <c r="V106" s="76"/>
      <c r="W106" s="76"/>
      <c r="X106" s="76"/>
      <c r="Y106" s="76"/>
      <c r="Z106" s="76"/>
      <c r="AA106" s="102"/>
      <c r="AB106" s="102"/>
      <c r="AC106" s="102"/>
      <c r="AD106" s="102"/>
      <c r="AE106" s="102"/>
      <c r="AF106" s="102"/>
      <c r="AG106" s="102"/>
      <c r="AH106" s="103"/>
    </row>
    <row r="107" spans="4:34" s="41" customFormat="1" ht="11.25" customHeight="1" x14ac:dyDescent="0.15">
      <c r="F107" s="70"/>
      <c r="G107" s="70"/>
      <c r="H107" s="70"/>
      <c r="I107" s="70"/>
      <c r="J107" s="26"/>
      <c r="K107" s="26"/>
      <c r="L107" s="26"/>
      <c r="M107" s="26"/>
      <c r="N107" s="26"/>
      <c r="O107" s="26"/>
      <c r="P107" s="26"/>
      <c r="Q107" s="26"/>
      <c r="R107" s="26"/>
      <c r="S107" s="26"/>
      <c r="T107" s="26"/>
      <c r="U107" s="26"/>
      <c r="V107" s="26"/>
      <c r="W107" s="26"/>
      <c r="X107" s="26"/>
      <c r="Y107" s="26"/>
      <c r="Z107" s="26"/>
      <c r="AA107" s="70"/>
      <c r="AB107" s="70"/>
      <c r="AC107" s="70"/>
      <c r="AD107" s="70"/>
      <c r="AE107" s="70"/>
      <c r="AF107" s="70"/>
      <c r="AG107" s="70"/>
      <c r="AH107" s="70"/>
    </row>
    <row r="108" spans="4:34" s="41" customFormat="1" ht="11.25" customHeight="1" x14ac:dyDescent="0.15">
      <c r="F108" s="70" t="s">
        <v>294</v>
      </c>
      <c r="G108" s="70"/>
      <c r="H108" s="70"/>
      <c r="I108" s="70"/>
      <c r="J108" s="26"/>
      <c r="K108" s="26"/>
      <c r="L108" s="26"/>
      <c r="M108" s="26"/>
      <c r="N108" s="26"/>
      <c r="O108" s="26"/>
      <c r="P108" s="26"/>
      <c r="Q108" s="26"/>
      <c r="R108" s="26"/>
      <c r="S108" s="26"/>
      <c r="T108" s="26"/>
      <c r="U108" s="26"/>
      <c r="V108" s="26"/>
      <c r="W108" s="26"/>
      <c r="X108" s="26"/>
      <c r="Y108" s="26"/>
      <c r="Z108" s="26"/>
      <c r="AA108" s="70"/>
      <c r="AB108" s="70"/>
      <c r="AC108" s="70"/>
      <c r="AD108" s="70"/>
      <c r="AE108" s="70"/>
      <c r="AF108" s="70"/>
      <c r="AG108" s="70"/>
      <c r="AH108" s="70"/>
    </row>
    <row r="109" spans="4:34" s="41" customFormat="1" ht="11.25" customHeight="1" x14ac:dyDescent="0.15">
      <c r="F109" s="70"/>
      <c r="G109" s="70"/>
      <c r="H109" s="70"/>
      <c r="I109" s="70"/>
      <c r="J109" s="26"/>
      <c r="K109" s="26"/>
      <c r="L109" s="26"/>
      <c r="M109" s="26"/>
      <c r="N109" s="26"/>
      <c r="O109" s="26"/>
      <c r="P109" s="26"/>
      <c r="Q109" s="26"/>
      <c r="R109" s="26"/>
      <c r="S109" s="26"/>
      <c r="T109" s="26"/>
      <c r="U109" s="26"/>
      <c r="V109" s="26"/>
      <c r="W109" s="26"/>
      <c r="X109" s="26"/>
      <c r="Y109" s="26"/>
      <c r="Z109" s="26"/>
      <c r="AA109" s="70"/>
      <c r="AB109" s="70"/>
      <c r="AC109" s="70"/>
      <c r="AD109" s="70"/>
      <c r="AE109" s="70"/>
      <c r="AF109" s="70"/>
      <c r="AG109" s="70"/>
      <c r="AH109" s="70"/>
    </row>
    <row r="110" spans="4:34" s="41" customFormat="1" ht="11.25" customHeight="1" x14ac:dyDescent="0.15">
      <c r="F110" s="52" t="s">
        <v>26</v>
      </c>
      <c r="G110" s="53"/>
      <c r="H110" s="53"/>
      <c r="I110" s="54"/>
      <c r="J110" s="53" t="s">
        <v>37</v>
      </c>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4"/>
      <c r="AH110" s="70"/>
    </row>
    <row r="111" spans="4:34" s="41" customFormat="1" ht="11.25" customHeight="1" x14ac:dyDescent="0.15">
      <c r="F111" s="69" t="s">
        <v>27</v>
      </c>
      <c r="G111" s="99"/>
      <c r="H111" s="99"/>
      <c r="I111" s="101"/>
      <c r="J111" s="99" t="s">
        <v>295</v>
      </c>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101"/>
      <c r="AH111" s="70"/>
    </row>
    <row r="112" spans="4:34" s="41" customFormat="1" ht="11.25" customHeight="1" x14ac:dyDescent="0.15">
      <c r="F112" s="109"/>
      <c r="G112" s="70"/>
      <c r="H112" s="70"/>
      <c r="I112" s="94"/>
      <c r="J112" s="70" t="s">
        <v>296</v>
      </c>
      <c r="K112" s="70"/>
      <c r="L112" s="70"/>
      <c r="M112" s="70"/>
      <c r="N112" s="70"/>
      <c r="O112" s="26"/>
      <c r="P112" s="70"/>
      <c r="Q112" s="70"/>
      <c r="R112" s="70"/>
      <c r="S112" s="70"/>
      <c r="T112" s="70"/>
      <c r="U112" s="70"/>
      <c r="V112" s="70"/>
      <c r="W112" s="70"/>
      <c r="X112" s="70"/>
      <c r="Y112" s="70"/>
      <c r="Z112" s="70"/>
      <c r="AA112" s="70"/>
      <c r="AB112" s="70"/>
      <c r="AC112" s="70"/>
      <c r="AD112" s="70"/>
      <c r="AE112" s="70"/>
      <c r="AF112" s="70"/>
      <c r="AG112" s="94"/>
      <c r="AH112" s="70"/>
    </row>
    <row r="113" spans="2:34" s="41" customFormat="1" ht="11.25" customHeight="1" x14ac:dyDescent="0.15">
      <c r="F113" s="81"/>
      <c r="G113" s="102"/>
      <c r="H113" s="102"/>
      <c r="I113" s="103"/>
      <c r="J113" s="102" t="s">
        <v>297</v>
      </c>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3"/>
      <c r="AH113" s="70"/>
    </row>
    <row r="114" spans="2:34" s="41" customFormat="1" ht="11.25" customHeight="1" x14ac:dyDescent="0.15">
      <c r="F114" s="109" t="s">
        <v>28</v>
      </c>
      <c r="G114" s="70"/>
      <c r="H114" s="70"/>
      <c r="I114" s="94"/>
      <c r="J114" s="70" t="s">
        <v>298</v>
      </c>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94"/>
      <c r="AH114" s="70"/>
    </row>
    <row r="115" spans="2:34" s="41" customFormat="1" ht="11.25" customHeight="1" x14ac:dyDescent="0.15">
      <c r="F115" s="109"/>
      <c r="G115" s="70"/>
      <c r="H115" s="70"/>
      <c r="I115" s="94"/>
      <c r="J115" s="70" t="s">
        <v>309</v>
      </c>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94"/>
      <c r="AH115" s="70"/>
    </row>
    <row r="116" spans="2:34" s="41" customFormat="1" ht="11.25" customHeight="1" x14ac:dyDescent="0.15">
      <c r="F116" s="69" t="s">
        <v>29</v>
      </c>
      <c r="G116" s="99"/>
      <c r="H116" s="99"/>
      <c r="I116" s="101"/>
      <c r="J116" s="99" t="s">
        <v>299</v>
      </c>
      <c r="K116" s="99"/>
      <c r="L116" s="99"/>
      <c r="M116" s="99"/>
      <c r="N116" s="99"/>
      <c r="O116" s="98"/>
      <c r="P116" s="99"/>
      <c r="Q116" s="99"/>
      <c r="R116" s="99"/>
      <c r="S116" s="99"/>
      <c r="T116" s="99"/>
      <c r="U116" s="99"/>
      <c r="V116" s="99"/>
      <c r="W116" s="99"/>
      <c r="X116" s="99"/>
      <c r="Y116" s="99"/>
      <c r="Z116" s="99"/>
      <c r="AA116" s="99"/>
      <c r="AB116" s="99"/>
      <c r="AC116" s="99"/>
      <c r="AD116" s="99"/>
      <c r="AE116" s="99"/>
      <c r="AF116" s="99"/>
      <c r="AG116" s="101"/>
      <c r="AH116" s="70"/>
    </row>
    <row r="117" spans="2:34" s="41" customFormat="1" ht="11.25" customHeight="1" x14ac:dyDescent="0.15">
      <c r="F117" s="109" t="s">
        <v>30</v>
      </c>
      <c r="G117" s="70"/>
      <c r="H117" s="70"/>
      <c r="I117" s="70"/>
      <c r="J117" s="109" t="s">
        <v>300</v>
      </c>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94"/>
      <c r="AH117" s="70"/>
    </row>
    <row r="118" spans="2:34" s="41" customFormat="1" ht="11.25" customHeight="1" x14ac:dyDescent="0.15">
      <c r="F118" s="81"/>
      <c r="G118" s="102"/>
      <c r="H118" s="102"/>
      <c r="I118" s="102"/>
      <c r="J118" s="75" t="s">
        <v>301</v>
      </c>
      <c r="K118" s="76"/>
      <c r="L118" s="76"/>
      <c r="M118" s="76"/>
      <c r="N118" s="76"/>
      <c r="O118" s="76"/>
      <c r="P118" s="76"/>
      <c r="Q118" s="76"/>
      <c r="R118" s="76"/>
      <c r="S118" s="76"/>
      <c r="T118" s="76"/>
      <c r="U118" s="76"/>
      <c r="V118" s="76"/>
      <c r="W118" s="76"/>
      <c r="X118" s="76"/>
      <c r="Y118" s="76"/>
      <c r="Z118" s="76"/>
      <c r="AA118" s="102"/>
      <c r="AB118" s="102"/>
      <c r="AC118" s="102"/>
      <c r="AD118" s="102"/>
      <c r="AE118" s="102"/>
      <c r="AF118" s="102"/>
      <c r="AG118" s="103"/>
      <c r="AH118" s="70"/>
    </row>
    <row r="119" spans="2:34" ht="11.25" customHeight="1" x14ac:dyDescent="0.15">
      <c r="F119" s="19"/>
      <c r="G119" s="19"/>
      <c r="H119" s="19"/>
      <c r="I119" s="19"/>
      <c r="J119" s="25"/>
      <c r="K119" s="25"/>
      <c r="L119" s="25"/>
      <c r="M119" s="25"/>
      <c r="N119" s="25"/>
      <c r="O119" s="25"/>
      <c r="P119" s="25"/>
      <c r="Q119" s="25"/>
      <c r="R119" s="25"/>
      <c r="S119" s="25"/>
      <c r="T119" s="25"/>
      <c r="U119" s="25"/>
      <c r="V119" s="25"/>
      <c r="W119" s="25"/>
      <c r="X119" s="25"/>
      <c r="Y119" s="25"/>
      <c r="Z119" s="25"/>
      <c r="AA119" s="19"/>
      <c r="AB119" s="19"/>
      <c r="AC119" s="19"/>
      <c r="AD119" s="19"/>
      <c r="AE119" s="19"/>
      <c r="AF119" s="19"/>
      <c r="AG119" s="19"/>
      <c r="AH119" s="19"/>
    </row>
    <row r="120" spans="2:34" ht="11.25" customHeight="1" x14ac:dyDescent="0.15">
      <c r="E120" s="28" t="str">
        <f>D96&amp;"3."</f>
        <v>3.1.7.3.</v>
      </c>
      <c r="F120" s="4" t="s">
        <v>256</v>
      </c>
    </row>
    <row r="121" spans="2:34" ht="11.25" customHeight="1" x14ac:dyDescent="0.15">
      <c r="F121" s="24" t="s">
        <v>54</v>
      </c>
      <c r="G121" s="4" t="s">
        <v>302</v>
      </c>
    </row>
    <row r="122" spans="2:34" s="41" customFormat="1" ht="11.25" customHeight="1" x14ac:dyDescent="0.15">
      <c r="F122" s="24"/>
      <c r="G122" s="41" t="s">
        <v>303</v>
      </c>
    </row>
    <row r="123" spans="2:34" s="41" customFormat="1" ht="11.25" customHeight="1" x14ac:dyDescent="0.15">
      <c r="F123" s="24"/>
      <c r="G123" s="41" t="s">
        <v>304</v>
      </c>
    </row>
    <row r="124" spans="2:34" s="41" customFormat="1" ht="11.25" customHeight="1" x14ac:dyDescent="0.15">
      <c r="F124" s="24"/>
    </row>
    <row r="125" spans="2:34" s="41" customFormat="1" ht="11.25" customHeight="1" x14ac:dyDescent="0.15">
      <c r="F125" s="24"/>
      <c r="G125" s="41" t="s">
        <v>311</v>
      </c>
    </row>
    <row r="126" spans="2:34" s="41" customFormat="1" ht="11.25" customHeight="1" x14ac:dyDescent="0.15">
      <c r="F126" s="24"/>
      <c r="G126" s="41" t="s">
        <v>305</v>
      </c>
    </row>
    <row r="127" spans="2:34" ht="11.25" customHeight="1" x14ac:dyDescent="0.15">
      <c r="B127" s="36"/>
      <c r="C127" s="36"/>
      <c r="D127" s="36"/>
      <c r="E127" s="36"/>
      <c r="AA127" s="41"/>
    </row>
    <row r="128" spans="2:34" ht="11.25" customHeight="1" x14ac:dyDescent="0.15">
      <c r="B128" s="36"/>
      <c r="C128" s="36"/>
      <c r="D128" s="36"/>
      <c r="E128" s="36"/>
      <c r="G128" s="16" t="s">
        <v>26</v>
      </c>
      <c r="H128" s="17"/>
      <c r="I128" s="17"/>
      <c r="J128" s="18"/>
      <c r="K128" s="17" t="s">
        <v>7</v>
      </c>
      <c r="L128" s="17"/>
      <c r="M128" s="17"/>
      <c r="N128" s="17"/>
      <c r="O128" s="18"/>
      <c r="P128" s="17" t="s">
        <v>8</v>
      </c>
      <c r="Q128" s="17"/>
      <c r="R128" s="17"/>
      <c r="S128" s="17"/>
      <c r="T128" s="17"/>
      <c r="U128" s="17"/>
      <c r="V128" s="17"/>
      <c r="W128" s="17"/>
      <c r="X128" s="17"/>
      <c r="Y128" s="17"/>
      <c r="Z128" s="17"/>
      <c r="AA128" s="53"/>
      <c r="AB128" s="17"/>
      <c r="AC128" s="17"/>
      <c r="AD128" s="17"/>
      <c r="AE128" s="17"/>
      <c r="AF128" s="17"/>
      <c r="AG128" s="17"/>
      <c r="AH128" s="18"/>
    </row>
    <row r="129" spans="2:35" s="41" customFormat="1" ht="11.25" customHeight="1" x14ac:dyDescent="0.15">
      <c r="B129" s="36"/>
      <c r="C129" s="36"/>
      <c r="D129" s="36"/>
      <c r="E129" s="36"/>
      <c r="G129" s="69" t="s">
        <v>27</v>
      </c>
      <c r="H129" s="99"/>
      <c r="I129" s="99"/>
      <c r="J129" s="101"/>
      <c r="K129" s="99" t="s">
        <v>164</v>
      </c>
      <c r="L129" s="99"/>
      <c r="M129" s="99"/>
      <c r="N129" s="99"/>
      <c r="O129" s="101"/>
      <c r="P129" s="99" t="s">
        <v>165</v>
      </c>
      <c r="Q129" s="99"/>
      <c r="R129" s="99"/>
      <c r="S129" s="99"/>
      <c r="T129" s="99"/>
      <c r="U129" s="99"/>
      <c r="V129" s="99"/>
      <c r="W129" s="99"/>
      <c r="X129" s="99"/>
      <c r="Y129" s="99"/>
      <c r="Z129" s="99"/>
      <c r="AA129" s="99"/>
      <c r="AB129" s="99"/>
      <c r="AC129" s="99"/>
      <c r="AD129" s="99"/>
      <c r="AE129" s="99"/>
      <c r="AF129" s="99"/>
      <c r="AG129" s="99"/>
      <c r="AH129" s="101"/>
      <c r="AI129" s="44"/>
    </row>
    <row r="130" spans="2:35" s="41" customFormat="1" ht="11.25" customHeight="1" x14ac:dyDescent="0.15">
      <c r="B130" s="36"/>
      <c r="C130" s="36"/>
      <c r="D130" s="36"/>
      <c r="E130" s="36"/>
      <c r="G130" s="109"/>
      <c r="H130" s="70"/>
      <c r="I130" s="70"/>
      <c r="J130" s="94"/>
      <c r="K130" s="70"/>
      <c r="L130" s="70"/>
      <c r="M130" s="70"/>
      <c r="N130" s="70"/>
      <c r="O130" s="94"/>
      <c r="P130" s="26" t="s">
        <v>31</v>
      </c>
      <c r="Q130" s="70"/>
      <c r="R130" s="70"/>
      <c r="S130" s="70"/>
      <c r="T130" s="70"/>
      <c r="U130" s="70"/>
      <c r="V130" s="70"/>
      <c r="W130" s="70"/>
      <c r="X130" s="70"/>
      <c r="Y130" s="70"/>
      <c r="Z130" s="70"/>
      <c r="AA130" s="70"/>
      <c r="AB130" s="70"/>
      <c r="AC130" s="70"/>
      <c r="AD130" s="70"/>
      <c r="AE130" s="70"/>
      <c r="AF130" s="70"/>
      <c r="AG130" s="70"/>
      <c r="AH130" s="94"/>
    </row>
    <row r="131" spans="2:35" s="41" customFormat="1" ht="11.25" customHeight="1" x14ac:dyDescent="0.15">
      <c r="B131" s="36"/>
      <c r="C131" s="36"/>
      <c r="D131" s="36"/>
      <c r="E131" s="36"/>
      <c r="G131" s="81"/>
      <c r="H131" s="102"/>
      <c r="I131" s="102"/>
      <c r="J131" s="103"/>
      <c r="K131" s="102"/>
      <c r="L131" s="102"/>
      <c r="M131" s="102"/>
      <c r="N131" s="102"/>
      <c r="O131" s="103"/>
      <c r="P131" s="102" t="s">
        <v>118</v>
      </c>
      <c r="Q131" s="102"/>
      <c r="R131" s="102"/>
      <c r="S131" s="102"/>
      <c r="T131" s="102"/>
      <c r="U131" s="102"/>
      <c r="V131" s="102"/>
      <c r="W131" s="102"/>
      <c r="X131" s="102"/>
      <c r="Y131" s="102"/>
      <c r="Z131" s="102"/>
      <c r="AA131" s="102"/>
      <c r="AB131" s="102"/>
      <c r="AC131" s="102"/>
      <c r="AD131" s="102"/>
      <c r="AE131" s="102"/>
      <c r="AF131" s="102"/>
      <c r="AG131" s="102"/>
      <c r="AH131" s="103"/>
    </row>
    <row r="132" spans="2:35" s="41" customFormat="1" ht="11.25" customHeight="1" x14ac:dyDescent="0.15">
      <c r="G132" s="109" t="s">
        <v>28</v>
      </c>
      <c r="H132" s="70"/>
      <c r="I132" s="70"/>
      <c r="J132" s="94"/>
      <c r="K132" s="70" t="s">
        <v>166</v>
      </c>
      <c r="L132" s="70"/>
      <c r="M132" s="70"/>
      <c r="N132" s="70"/>
      <c r="O132" s="94"/>
      <c r="P132" s="70" t="s">
        <v>310</v>
      </c>
      <c r="Q132" s="70"/>
      <c r="R132" s="70"/>
      <c r="S132" s="70"/>
      <c r="T132" s="70"/>
      <c r="U132" s="70"/>
      <c r="V132" s="70"/>
      <c r="W132" s="70"/>
      <c r="X132" s="70"/>
      <c r="Y132" s="70"/>
      <c r="Z132" s="70"/>
      <c r="AA132" s="70"/>
      <c r="AB132" s="70"/>
      <c r="AC132" s="70"/>
      <c r="AD132" s="70"/>
      <c r="AE132" s="70"/>
      <c r="AF132" s="70"/>
      <c r="AG132" s="70"/>
      <c r="AH132" s="94"/>
    </row>
    <row r="133" spans="2:35" s="41" customFormat="1" ht="11.25" customHeight="1" x14ac:dyDescent="0.15">
      <c r="G133" s="81"/>
      <c r="H133" s="102"/>
      <c r="I133" s="102"/>
      <c r="J133" s="103"/>
      <c r="K133" s="102"/>
      <c r="L133" s="102"/>
      <c r="M133" s="102"/>
      <c r="N133" s="102"/>
      <c r="O133" s="103"/>
      <c r="P133" s="102"/>
      <c r="Q133" s="102"/>
      <c r="R133" s="102"/>
      <c r="S133" s="102"/>
      <c r="T133" s="102"/>
      <c r="U133" s="102"/>
      <c r="V133" s="102"/>
      <c r="W133" s="102"/>
      <c r="X133" s="102"/>
      <c r="Y133" s="102"/>
      <c r="Z133" s="102"/>
      <c r="AA133" s="102"/>
      <c r="AB133" s="102"/>
      <c r="AC133" s="102"/>
      <c r="AD133" s="102"/>
      <c r="AE133" s="102"/>
      <c r="AF133" s="102"/>
      <c r="AG133" s="102"/>
      <c r="AH133" s="103"/>
    </row>
    <row r="134" spans="2:35" s="41" customFormat="1" ht="11.25" customHeight="1" x14ac:dyDescent="0.15">
      <c r="G134" s="109" t="s">
        <v>29</v>
      </c>
      <c r="H134" s="70"/>
      <c r="I134" s="70"/>
      <c r="J134" s="94"/>
      <c r="K134" s="70" t="s">
        <v>166</v>
      </c>
      <c r="L134" s="70"/>
      <c r="M134" s="70"/>
      <c r="N134" s="70"/>
      <c r="O134" s="94"/>
      <c r="P134" s="26" t="s">
        <v>167</v>
      </c>
      <c r="Q134" s="70"/>
      <c r="R134" s="70"/>
      <c r="S134" s="70"/>
      <c r="T134" s="70"/>
      <c r="U134" s="70"/>
      <c r="V134" s="70"/>
      <c r="W134" s="70"/>
      <c r="X134" s="70"/>
      <c r="Y134" s="70"/>
      <c r="Z134" s="70"/>
      <c r="AA134" s="70"/>
      <c r="AB134" s="70"/>
      <c r="AC134" s="70"/>
      <c r="AD134" s="70"/>
      <c r="AE134" s="70"/>
      <c r="AF134" s="70"/>
      <c r="AG134" s="70"/>
      <c r="AH134" s="94"/>
    </row>
    <row r="135" spans="2:35" s="41" customFormat="1" ht="11.25" customHeight="1" x14ac:dyDescent="0.15">
      <c r="G135" s="81" t="s">
        <v>30</v>
      </c>
      <c r="H135" s="102"/>
      <c r="I135" s="102"/>
      <c r="J135" s="103"/>
      <c r="K135" s="102"/>
      <c r="L135" s="102"/>
      <c r="M135" s="102"/>
      <c r="N135" s="102"/>
      <c r="O135" s="103"/>
      <c r="P135" s="102"/>
      <c r="Q135" s="102"/>
      <c r="R135" s="102"/>
      <c r="S135" s="102"/>
      <c r="T135" s="102"/>
      <c r="U135" s="102"/>
      <c r="V135" s="102"/>
      <c r="W135" s="102"/>
      <c r="X135" s="102"/>
      <c r="Y135" s="102"/>
      <c r="Z135" s="102"/>
      <c r="AA135" s="102"/>
      <c r="AB135" s="102"/>
      <c r="AC135" s="102"/>
      <c r="AD135" s="102"/>
      <c r="AE135" s="102"/>
      <c r="AF135" s="102"/>
      <c r="AG135" s="102"/>
      <c r="AH135" s="103"/>
    </row>
    <row r="136" spans="2:35" ht="11.25" customHeight="1" x14ac:dyDescent="0.15"/>
    <row r="137" spans="2:35" s="41" customFormat="1" ht="11.25" customHeight="1" x14ac:dyDescent="0.15">
      <c r="F137" s="24" t="s">
        <v>53</v>
      </c>
      <c r="G137" s="41" t="s">
        <v>207</v>
      </c>
    </row>
    <row r="138" spans="2:35" s="41" customFormat="1" ht="11.25" customHeight="1" x14ac:dyDescent="0.15">
      <c r="B138" s="36"/>
      <c r="C138" s="36"/>
      <c r="D138" s="36"/>
      <c r="E138" s="36"/>
      <c r="G138" s="41" t="s">
        <v>306</v>
      </c>
    </row>
    <row r="139" spans="2:35" s="41" customFormat="1" ht="11.25" customHeight="1" x14ac:dyDescent="0.15">
      <c r="B139" s="36"/>
      <c r="C139" s="36"/>
      <c r="D139" s="36"/>
      <c r="E139" s="36"/>
    </row>
    <row r="140" spans="2:35" s="41" customFormat="1" ht="11.25" customHeight="1" x14ac:dyDescent="0.15">
      <c r="B140" s="36"/>
      <c r="C140" s="36"/>
      <c r="D140" s="36"/>
      <c r="E140" s="36"/>
      <c r="G140" s="52" t="s">
        <v>26</v>
      </c>
      <c r="H140" s="53"/>
      <c r="I140" s="53"/>
      <c r="J140" s="54"/>
      <c r="K140" s="53" t="s">
        <v>7</v>
      </c>
      <c r="L140" s="53"/>
      <c r="M140" s="53"/>
      <c r="N140" s="53"/>
      <c r="O140" s="54"/>
      <c r="P140" s="53" t="s">
        <v>8</v>
      </c>
      <c r="Q140" s="53"/>
      <c r="R140" s="53"/>
      <c r="S140" s="53"/>
      <c r="T140" s="53"/>
      <c r="U140" s="53"/>
      <c r="V140" s="53"/>
      <c r="W140" s="53"/>
      <c r="X140" s="53"/>
      <c r="Y140" s="53"/>
      <c r="Z140" s="53"/>
      <c r="AA140" s="53"/>
      <c r="AB140" s="53"/>
      <c r="AC140" s="53"/>
      <c r="AD140" s="53"/>
      <c r="AE140" s="53"/>
      <c r="AF140" s="53"/>
      <c r="AG140" s="53"/>
      <c r="AH140" s="54"/>
    </row>
    <row r="141" spans="2:35" s="41" customFormat="1" ht="11.25" customHeight="1" x14ac:dyDescent="0.15">
      <c r="B141" s="36"/>
      <c r="C141" s="36"/>
      <c r="D141" s="36"/>
      <c r="E141" s="36"/>
      <c r="G141" s="69" t="s">
        <v>27</v>
      </c>
      <c r="H141" s="99"/>
      <c r="I141" s="99"/>
      <c r="J141" s="101"/>
      <c r="K141" s="99" t="s">
        <v>205</v>
      </c>
      <c r="L141" s="99"/>
      <c r="M141" s="99"/>
      <c r="N141" s="99"/>
      <c r="O141" s="101"/>
      <c r="P141" s="99" t="s">
        <v>206</v>
      </c>
      <c r="Q141" s="99"/>
      <c r="R141" s="99"/>
      <c r="S141" s="99"/>
      <c r="T141" s="99"/>
      <c r="U141" s="99"/>
      <c r="V141" s="99"/>
      <c r="W141" s="99"/>
      <c r="X141" s="99"/>
      <c r="Y141" s="99"/>
      <c r="Z141" s="99"/>
      <c r="AA141" s="99"/>
      <c r="AB141" s="99"/>
      <c r="AC141" s="99"/>
      <c r="AD141" s="99"/>
      <c r="AE141" s="99"/>
      <c r="AF141" s="99"/>
      <c r="AG141" s="99"/>
      <c r="AH141" s="101"/>
      <c r="AI141" s="44"/>
    </row>
    <row r="142" spans="2:35" s="41" customFormat="1" ht="11.25" customHeight="1" x14ac:dyDescent="0.15">
      <c r="B142" s="36"/>
      <c r="C142" s="36"/>
      <c r="D142" s="36"/>
      <c r="E142" s="36"/>
      <c r="G142" s="81"/>
      <c r="H142" s="102"/>
      <c r="I142" s="102"/>
      <c r="J142" s="103"/>
      <c r="K142" s="102"/>
      <c r="L142" s="102"/>
      <c r="M142" s="102"/>
      <c r="N142" s="102"/>
      <c r="O142" s="103"/>
      <c r="P142" s="102"/>
      <c r="Q142" s="102"/>
      <c r="R142" s="102"/>
      <c r="S142" s="102"/>
      <c r="T142" s="102"/>
      <c r="U142" s="102"/>
      <c r="V142" s="102"/>
      <c r="W142" s="102"/>
      <c r="X142" s="102"/>
      <c r="Y142" s="102"/>
      <c r="Z142" s="102"/>
      <c r="AA142" s="102"/>
      <c r="AB142" s="102"/>
      <c r="AC142" s="102"/>
      <c r="AD142" s="102"/>
      <c r="AE142" s="102"/>
      <c r="AF142" s="102"/>
      <c r="AG142" s="102"/>
      <c r="AH142" s="103"/>
    </row>
    <row r="143" spans="2:35" s="41" customFormat="1" ht="11.25" customHeight="1" x14ac:dyDescent="0.15"/>
    <row r="144" spans="2:35" ht="11.25" customHeight="1" x14ac:dyDescent="0.15">
      <c r="C144" s="29"/>
      <c r="D144" s="24" t="str">
        <f>$C$7&amp;"8."</f>
        <v>3.1.8.</v>
      </c>
      <c r="E144" s="29" t="s">
        <v>35</v>
      </c>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3:34" ht="11.25" customHeight="1" x14ac:dyDescent="0.15">
      <c r="C145" s="29"/>
      <c r="D145" s="24"/>
      <c r="E145" s="24" t="str">
        <f>D144&amp;"1."</f>
        <v>3.1.8.1.</v>
      </c>
      <c r="F145" s="29" t="str">
        <f>E144&amp;"機能概要"</f>
        <v>開閉局機能概要</v>
      </c>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3:34" ht="11.25" customHeight="1" x14ac:dyDescent="0.15">
      <c r="C146" s="29"/>
      <c r="D146" s="29"/>
      <c r="E146" s="29"/>
      <c r="F146" s="29" t="s">
        <v>44</v>
      </c>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3:34" s="41" customFormat="1" ht="11.25" customHeight="1" x14ac:dyDescent="0.15">
      <c r="C147" s="29"/>
      <c r="D147" s="29"/>
      <c r="E147" s="29"/>
      <c r="F147" s="29" t="s">
        <v>61</v>
      </c>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spans="3:34" s="41" customFormat="1" ht="11.25" customHeight="1" x14ac:dyDescent="0.15">
      <c r="C148" s="29"/>
      <c r="D148" s="29"/>
      <c r="E148" s="29"/>
      <c r="F148" s="63" t="s">
        <v>55</v>
      </c>
      <c r="G148" s="29" t="s">
        <v>57</v>
      </c>
      <c r="H148" s="29"/>
      <c r="I148" s="29"/>
      <c r="J148" s="29"/>
      <c r="K148" s="29"/>
      <c r="L148" s="29"/>
      <c r="M148" s="29"/>
      <c r="N148" s="29"/>
      <c r="O148" s="29"/>
      <c r="P148" s="29"/>
      <c r="Q148" s="29"/>
      <c r="R148" s="29"/>
      <c r="S148" s="29"/>
      <c r="T148" s="29"/>
      <c r="U148" s="29"/>
      <c r="V148" s="29"/>
      <c r="W148" s="29"/>
      <c r="X148" s="29"/>
      <c r="Y148" s="29"/>
      <c r="Z148" s="29"/>
      <c r="AA148" s="29"/>
      <c r="AB148" s="29"/>
    </row>
    <row r="149" spans="3:34" s="41" customFormat="1" ht="11.25" customHeight="1" x14ac:dyDescent="0.15">
      <c r="C149" s="29"/>
      <c r="D149" s="29"/>
      <c r="E149" s="29"/>
      <c r="F149" s="63" t="s">
        <v>55</v>
      </c>
      <c r="G149" s="29" t="s">
        <v>56</v>
      </c>
      <c r="H149" s="29"/>
      <c r="I149" s="29"/>
      <c r="J149" s="29"/>
      <c r="K149" s="29"/>
      <c r="L149" s="29"/>
      <c r="M149" s="29"/>
      <c r="N149" s="29"/>
      <c r="O149" s="29"/>
      <c r="P149" s="29"/>
      <c r="Q149" s="29"/>
      <c r="R149" s="29"/>
      <c r="S149" s="29"/>
      <c r="T149" s="29"/>
      <c r="U149" s="29"/>
      <c r="V149" s="29"/>
      <c r="W149" s="29"/>
      <c r="X149" s="29"/>
      <c r="Y149" s="29"/>
      <c r="Z149" s="29"/>
      <c r="AA149" s="29"/>
      <c r="AB149" s="29"/>
    </row>
    <row r="150" spans="3:34" s="41" customFormat="1" ht="11.25" customHeight="1" x14ac:dyDescent="0.15">
      <c r="C150" s="29"/>
      <c r="D150" s="29"/>
      <c r="E150" s="29"/>
      <c r="F150" s="63" t="s">
        <v>55</v>
      </c>
      <c r="G150" s="29" t="s">
        <v>59</v>
      </c>
      <c r="H150" s="29"/>
      <c r="I150" s="29"/>
      <c r="J150" s="29"/>
      <c r="K150" s="29"/>
      <c r="L150" s="29"/>
      <c r="M150" s="29"/>
      <c r="N150" s="29"/>
      <c r="O150" s="29"/>
      <c r="P150" s="29"/>
      <c r="Q150" s="29"/>
      <c r="R150" s="29"/>
      <c r="S150" s="29"/>
      <c r="T150" s="29"/>
      <c r="U150" s="29"/>
      <c r="V150" s="29"/>
      <c r="W150" s="29"/>
      <c r="X150" s="29"/>
      <c r="Y150" s="29"/>
      <c r="Z150" s="29"/>
      <c r="AA150" s="29"/>
      <c r="AB150" s="29"/>
    </row>
    <row r="151" spans="3:34" s="41" customFormat="1" ht="11.25" customHeight="1" x14ac:dyDescent="0.15">
      <c r="C151" s="29"/>
      <c r="D151" s="29"/>
      <c r="E151" s="29"/>
      <c r="F151" s="63" t="s">
        <v>55</v>
      </c>
      <c r="G151" s="29" t="s">
        <v>70</v>
      </c>
      <c r="H151" s="29"/>
      <c r="I151" s="29"/>
      <c r="J151" s="29"/>
      <c r="K151" s="29"/>
      <c r="L151" s="29"/>
      <c r="M151" s="29"/>
      <c r="N151" s="29"/>
      <c r="O151" s="29"/>
      <c r="P151" s="29"/>
      <c r="Q151" s="29"/>
      <c r="R151" s="29"/>
      <c r="S151" s="29"/>
      <c r="T151" s="29"/>
      <c r="U151" s="29"/>
      <c r="V151" s="29"/>
      <c r="W151" s="29"/>
      <c r="X151" s="29"/>
      <c r="Y151" s="29"/>
      <c r="Z151" s="29"/>
      <c r="AA151" s="29"/>
      <c r="AB151" s="29"/>
    </row>
    <row r="152" spans="3:34" s="41" customFormat="1" ht="11.25" customHeight="1" x14ac:dyDescent="0.15">
      <c r="C152" s="29"/>
      <c r="D152" s="29"/>
      <c r="E152" s="29"/>
      <c r="F152" s="63" t="s">
        <v>55</v>
      </c>
      <c r="G152" s="29" t="s">
        <v>209</v>
      </c>
      <c r="H152" s="29"/>
      <c r="I152" s="29"/>
      <c r="J152" s="29"/>
      <c r="K152" s="29"/>
      <c r="L152" s="29"/>
      <c r="M152" s="29"/>
      <c r="N152" s="29"/>
      <c r="O152" s="29"/>
      <c r="P152" s="29"/>
      <c r="Q152" s="29"/>
      <c r="R152" s="29"/>
      <c r="S152" s="29"/>
      <c r="T152" s="29"/>
      <c r="U152" s="29"/>
      <c r="V152" s="29"/>
      <c r="W152" s="29"/>
      <c r="X152" s="29"/>
      <c r="Y152" s="29"/>
      <c r="Z152" s="29"/>
      <c r="AA152" s="29"/>
      <c r="AB152" s="29"/>
    </row>
    <row r="153" spans="3:34" ht="11.25" customHeight="1" x14ac:dyDescent="0.15">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spans="3:34" ht="11.25" customHeight="1" x14ac:dyDescent="0.15">
      <c r="C154" s="29"/>
      <c r="D154" s="29"/>
      <c r="E154" s="24" t="str">
        <f>D144&amp;"2."</f>
        <v>3.1.8.2.</v>
      </c>
      <c r="F154" s="29" t="s">
        <v>64</v>
      </c>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spans="3:34" ht="11.25" customHeight="1" x14ac:dyDescent="0.15">
      <c r="C155" s="29"/>
      <c r="D155" s="29"/>
      <c r="E155" s="29"/>
      <c r="F155" s="29" t="s">
        <v>58</v>
      </c>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spans="3:34" ht="11.25" customHeight="1" x14ac:dyDescent="0.15">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spans="3:34" ht="11.25" customHeight="1" x14ac:dyDescent="0.15">
      <c r="C157" s="29"/>
      <c r="D157" s="29"/>
      <c r="E157" s="29"/>
      <c r="F157" s="61" t="s">
        <v>182</v>
      </c>
      <c r="G157" s="38"/>
      <c r="H157" s="38"/>
      <c r="I157" s="38"/>
      <c r="J157" s="38"/>
      <c r="K157" s="38"/>
      <c r="L157" s="61" t="s">
        <v>37</v>
      </c>
      <c r="M157" s="38"/>
      <c r="N157" s="38"/>
      <c r="O157" s="38"/>
      <c r="P157" s="38"/>
      <c r="Q157" s="38"/>
      <c r="R157" s="38"/>
      <c r="S157" s="38"/>
      <c r="T157" s="38"/>
      <c r="U157" s="38"/>
      <c r="V157" s="38"/>
      <c r="W157" s="38"/>
      <c r="X157" s="38"/>
      <c r="Y157" s="38"/>
      <c r="Z157" s="38"/>
      <c r="AA157" s="38"/>
      <c r="AB157" s="38"/>
      <c r="AC157" s="53"/>
      <c r="AD157" s="53"/>
      <c r="AE157" s="53"/>
      <c r="AF157" s="53"/>
      <c r="AG157" s="53"/>
      <c r="AH157" s="54"/>
    </row>
    <row r="158" spans="3:34" ht="11.25" customHeight="1" x14ac:dyDescent="0.15">
      <c r="C158" s="29"/>
      <c r="D158" s="29"/>
      <c r="E158" s="29"/>
      <c r="F158" s="97" t="s">
        <v>39</v>
      </c>
      <c r="G158" s="98"/>
      <c r="H158" s="98"/>
      <c r="I158" s="98"/>
      <c r="J158" s="98"/>
      <c r="K158" s="98"/>
      <c r="L158" s="92" t="s">
        <v>278</v>
      </c>
      <c r="M158" s="98"/>
      <c r="N158" s="98"/>
      <c r="O158" s="98"/>
      <c r="P158" s="26"/>
      <c r="Q158" s="98"/>
      <c r="R158" s="98"/>
      <c r="S158" s="98"/>
      <c r="T158" s="98"/>
      <c r="U158" s="98"/>
      <c r="V158" s="98"/>
      <c r="W158" s="98"/>
      <c r="X158" s="98"/>
      <c r="Y158" s="98"/>
      <c r="Z158" s="98"/>
      <c r="AA158" s="98"/>
      <c r="AB158" s="98"/>
      <c r="AC158" s="99"/>
      <c r="AD158" s="99"/>
      <c r="AE158" s="99"/>
      <c r="AF158" s="99"/>
      <c r="AG158" s="99"/>
      <c r="AH158" s="101"/>
    </row>
    <row r="159" spans="3:34" ht="11.25" customHeight="1" x14ac:dyDescent="0.15">
      <c r="C159" s="29"/>
      <c r="D159" s="29"/>
      <c r="E159" s="29"/>
      <c r="F159" s="97" t="s">
        <v>119</v>
      </c>
      <c r="G159" s="98"/>
      <c r="H159" s="98"/>
      <c r="I159" s="98"/>
      <c r="J159" s="98"/>
      <c r="K159" s="98"/>
      <c r="L159" s="97" t="s">
        <v>277</v>
      </c>
      <c r="M159" s="98"/>
      <c r="N159" s="98"/>
      <c r="O159" s="98"/>
      <c r="P159" s="98"/>
      <c r="Q159" s="98"/>
      <c r="R159" s="98"/>
      <c r="S159" s="98"/>
      <c r="T159" s="98"/>
      <c r="U159" s="98"/>
      <c r="V159" s="98"/>
      <c r="W159" s="98"/>
      <c r="X159" s="98"/>
      <c r="Y159" s="98"/>
      <c r="Z159" s="98"/>
      <c r="AA159" s="98"/>
      <c r="AB159" s="98"/>
      <c r="AC159" s="99"/>
      <c r="AD159" s="99"/>
      <c r="AE159" s="99"/>
      <c r="AF159" s="99"/>
      <c r="AG159" s="99"/>
      <c r="AH159" s="101"/>
    </row>
    <row r="160" spans="3:34" s="41" customFormat="1" ht="11.25" customHeight="1" x14ac:dyDescent="0.15">
      <c r="C160" s="29"/>
      <c r="D160" s="29"/>
      <c r="E160" s="29"/>
      <c r="F160" s="75"/>
      <c r="G160" s="76"/>
      <c r="H160" s="76"/>
      <c r="I160" s="76"/>
      <c r="J160" s="76"/>
      <c r="K160" s="76"/>
      <c r="L160" s="75" t="s">
        <v>279</v>
      </c>
      <c r="M160" s="76"/>
      <c r="N160" s="76"/>
      <c r="O160" s="76"/>
      <c r="P160" s="76"/>
      <c r="Q160" s="76"/>
      <c r="R160" s="76"/>
      <c r="S160" s="76"/>
      <c r="T160" s="76"/>
      <c r="U160" s="76"/>
      <c r="V160" s="76"/>
      <c r="W160" s="76"/>
      <c r="X160" s="76"/>
      <c r="Y160" s="76"/>
      <c r="Z160" s="76"/>
      <c r="AA160" s="76"/>
      <c r="AB160" s="76"/>
      <c r="AC160" s="102"/>
      <c r="AD160" s="102"/>
      <c r="AE160" s="102"/>
      <c r="AF160" s="102"/>
      <c r="AG160" s="102"/>
      <c r="AH160" s="103"/>
    </row>
    <row r="161" spans="1:34" ht="11.25" customHeight="1" x14ac:dyDescent="0.15">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1:34" ht="11.25" customHeight="1" x14ac:dyDescent="0.15">
      <c r="C162" s="29"/>
      <c r="D162" s="29"/>
      <c r="E162" s="24" t="str">
        <f>D144&amp;"3."</f>
        <v>3.1.8.3.</v>
      </c>
      <c r="F162" s="29" t="s">
        <v>256</v>
      </c>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1:34" ht="11.25" customHeight="1" x14ac:dyDescent="0.15">
      <c r="C163" s="29"/>
      <c r="D163" s="29"/>
      <c r="E163" s="77"/>
      <c r="F163" s="24" t="s">
        <v>42</v>
      </c>
      <c r="G163" s="74" t="s">
        <v>60</v>
      </c>
      <c r="H163" s="29"/>
      <c r="I163" s="29"/>
      <c r="J163" s="29"/>
      <c r="K163" s="29"/>
      <c r="L163" s="29"/>
      <c r="M163" s="29"/>
      <c r="N163" s="29"/>
      <c r="O163" s="29"/>
      <c r="P163" s="29"/>
      <c r="Q163" s="29"/>
      <c r="R163" s="29"/>
      <c r="S163" s="29"/>
      <c r="T163" s="29"/>
      <c r="U163" s="29"/>
      <c r="V163" s="29"/>
      <c r="W163" s="29"/>
      <c r="X163" s="29"/>
      <c r="Y163" s="29"/>
      <c r="Z163" s="29"/>
      <c r="AA163" s="29"/>
      <c r="AB163" s="29"/>
    </row>
    <row r="164" spans="1:34" ht="11.25" customHeight="1" x14ac:dyDescent="0.15">
      <c r="C164" s="29"/>
      <c r="D164" s="29"/>
      <c r="E164" s="77"/>
      <c r="F164" s="24"/>
      <c r="G164" s="29" t="s">
        <v>198</v>
      </c>
      <c r="H164" s="29"/>
      <c r="I164" s="29"/>
      <c r="J164" s="29"/>
      <c r="K164" s="29"/>
      <c r="L164" s="29"/>
      <c r="M164" s="29"/>
      <c r="N164" s="29"/>
      <c r="O164" s="29"/>
      <c r="P164" s="29"/>
      <c r="Q164" s="29"/>
      <c r="R164" s="29"/>
      <c r="S164" s="29"/>
      <c r="T164" s="29"/>
      <c r="U164" s="29"/>
      <c r="V164" s="29"/>
      <c r="W164" s="29"/>
      <c r="X164" s="29"/>
      <c r="Y164" s="29"/>
      <c r="Z164" s="29"/>
      <c r="AA164" s="29"/>
      <c r="AB164" s="29"/>
    </row>
    <row r="165" spans="1:34" s="41" customFormat="1" ht="11.25" customHeight="1" x14ac:dyDescent="0.15">
      <c r="C165" s="29"/>
      <c r="D165" s="29"/>
      <c r="E165" s="77"/>
      <c r="F165" s="24"/>
      <c r="G165" s="29" t="s">
        <v>120</v>
      </c>
      <c r="H165" s="29"/>
      <c r="I165" s="29"/>
      <c r="J165" s="29"/>
      <c r="K165" s="29"/>
      <c r="L165" s="29"/>
      <c r="M165" s="29"/>
      <c r="N165" s="29"/>
      <c r="O165" s="29"/>
      <c r="P165" s="29"/>
      <c r="Q165" s="29"/>
      <c r="R165" s="29"/>
      <c r="S165" s="29"/>
      <c r="T165" s="29"/>
      <c r="U165" s="29"/>
      <c r="V165" s="29"/>
      <c r="W165" s="29"/>
      <c r="X165" s="29"/>
      <c r="Y165" s="29"/>
      <c r="Z165" s="29"/>
      <c r="AA165" s="29"/>
      <c r="AB165" s="29"/>
    </row>
    <row r="166" spans="1:34" ht="11.25" customHeight="1" x14ac:dyDescent="0.15">
      <c r="C166" s="29"/>
      <c r="D166" s="29"/>
      <c r="E166" s="77"/>
      <c r="F166" s="24"/>
      <c r="G166" s="64" t="s">
        <v>199</v>
      </c>
      <c r="H166" s="29"/>
      <c r="I166" s="29"/>
      <c r="J166" s="29"/>
      <c r="K166" s="29"/>
      <c r="L166" s="29"/>
      <c r="M166" s="29"/>
      <c r="N166" s="29"/>
      <c r="O166" s="29"/>
      <c r="P166" s="29"/>
      <c r="Q166" s="29"/>
      <c r="R166" s="29"/>
      <c r="S166" s="29"/>
      <c r="T166" s="29"/>
      <c r="U166" s="29"/>
      <c r="V166" s="29"/>
      <c r="W166" s="29"/>
      <c r="X166" s="29"/>
      <c r="Y166" s="29"/>
      <c r="Z166" s="29"/>
      <c r="AA166" s="29"/>
      <c r="AB166" s="29"/>
    </row>
    <row r="167" spans="1:34" s="41" customFormat="1" ht="11.25" customHeight="1" x14ac:dyDescent="0.15">
      <c r="C167" s="29"/>
      <c r="D167" s="29"/>
      <c r="E167" s="77"/>
      <c r="F167" s="24"/>
      <c r="G167" s="64" t="s">
        <v>200</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s="41" customFormat="1" ht="11.25" customHeight="1" x14ac:dyDescent="0.15">
      <c r="C168" s="29"/>
      <c r="D168" s="29"/>
      <c r="E168" s="77"/>
      <c r="F168" s="24"/>
      <c r="G168" s="64"/>
      <c r="H168" s="29"/>
      <c r="I168" s="29"/>
      <c r="J168" s="29"/>
      <c r="K168" s="29"/>
      <c r="L168" s="29"/>
      <c r="M168" s="29"/>
      <c r="N168" s="29"/>
      <c r="O168" s="29"/>
      <c r="P168" s="29"/>
      <c r="Q168" s="29"/>
      <c r="R168" s="29"/>
      <c r="S168" s="29"/>
      <c r="T168" s="29"/>
      <c r="U168" s="29"/>
      <c r="V168" s="29"/>
      <c r="W168" s="29"/>
      <c r="X168" s="29"/>
      <c r="Y168" s="29"/>
      <c r="Z168" s="29"/>
      <c r="AA168" s="29"/>
      <c r="AB168" s="29"/>
    </row>
    <row r="169" spans="1:34" ht="11.25" customHeight="1" x14ac:dyDescent="0.15">
      <c r="A169" s="41"/>
      <c r="C169" s="29"/>
      <c r="D169" s="29"/>
      <c r="E169" s="74"/>
      <c r="F169" s="24" t="s">
        <v>43</v>
      </c>
      <c r="G169" s="114" t="str">
        <f>G148&amp;"毎の対応方針"</f>
        <v>開閉局切り替え単位毎の対応方針</v>
      </c>
      <c r="H169" s="29"/>
      <c r="I169" s="29"/>
      <c r="J169" s="29"/>
      <c r="K169" s="29"/>
      <c r="L169" s="29"/>
      <c r="M169" s="29"/>
      <c r="N169" s="29"/>
      <c r="O169" s="29"/>
      <c r="P169" s="29"/>
      <c r="Q169" s="29"/>
      <c r="R169" s="29"/>
      <c r="S169" s="29"/>
      <c r="T169" s="29"/>
      <c r="U169" s="29"/>
      <c r="V169" s="29"/>
      <c r="W169" s="29"/>
      <c r="X169" s="29"/>
      <c r="Y169" s="29"/>
      <c r="Z169" s="29"/>
      <c r="AA169" s="29"/>
      <c r="AB169" s="29"/>
    </row>
    <row r="170" spans="1:34" ht="11.25" customHeight="1" x14ac:dyDescent="0.15">
      <c r="A170" s="41"/>
      <c r="C170" s="29"/>
      <c r="D170" s="29"/>
      <c r="E170" s="74"/>
      <c r="F170" s="29"/>
      <c r="G170" s="61" t="str">
        <f>G148</f>
        <v>開閉局切り替え単位</v>
      </c>
      <c r="H170" s="38"/>
      <c r="I170" s="38"/>
      <c r="J170" s="38"/>
      <c r="K170" s="38"/>
      <c r="L170" s="37"/>
      <c r="M170" s="38" t="s">
        <v>7</v>
      </c>
      <c r="N170" s="38"/>
      <c r="O170" s="38"/>
      <c r="P170" s="37"/>
      <c r="Q170" s="38" t="s">
        <v>8</v>
      </c>
      <c r="R170" s="38"/>
      <c r="S170" s="38"/>
      <c r="T170" s="38"/>
      <c r="U170" s="38"/>
      <c r="V170" s="38"/>
      <c r="W170" s="38"/>
      <c r="X170" s="38"/>
      <c r="Y170" s="38"/>
      <c r="Z170" s="38"/>
      <c r="AA170" s="38"/>
      <c r="AB170" s="38"/>
      <c r="AC170" s="17"/>
      <c r="AD170" s="17"/>
      <c r="AE170" s="17"/>
      <c r="AF170" s="17"/>
      <c r="AG170" s="17"/>
      <c r="AH170" s="18"/>
    </row>
    <row r="171" spans="1:34" ht="11.25" customHeight="1" x14ac:dyDescent="0.15">
      <c r="A171" s="41"/>
      <c r="C171" s="29"/>
      <c r="D171" s="29"/>
      <c r="E171" s="74"/>
      <c r="F171" s="29"/>
      <c r="G171" s="30" t="str">
        <f>F158</f>
        <v>Webアプリケーション全体</v>
      </c>
      <c r="H171" s="55"/>
      <c r="I171" s="55"/>
      <c r="J171" s="55"/>
      <c r="K171" s="55"/>
      <c r="L171" s="31"/>
      <c r="M171" s="55" t="s">
        <v>280</v>
      </c>
      <c r="N171" s="55"/>
      <c r="O171" s="55"/>
      <c r="P171" s="31"/>
      <c r="Q171" s="26" t="s">
        <v>282</v>
      </c>
      <c r="R171" s="55"/>
      <c r="S171" s="55"/>
      <c r="T171" s="55"/>
      <c r="U171" s="55"/>
      <c r="V171" s="55"/>
      <c r="W171" s="55"/>
      <c r="X171" s="55"/>
      <c r="Y171" s="55"/>
      <c r="Z171" s="55"/>
      <c r="AA171" s="55"/>
      <c r="AB171" s="55"/>
      <c r="AC171" s="19"/>
      <c r="AD171" s="19"/>
      <c r="AE171" s="19"/>
      <c r="AF171" s="19"/>
      <c r="AG171" s="19"/>
      <c r="AH171" s="20"/>
    </row>
    <row r="172" spans="1:34" ht="11.25" customHeight="1" x14ac:dyDescent="0.15">
      <c r="A172" s="41"/>
      <c r="C172" s="29"/>
      <c r="D172" s="29"/>
      <c r="E172" s="74"/>
      <c r="F172" s="29"/>
      <c r="G172" s="56" t="str">
        <f>F159</f>
        <v>リクエスト単位</v>
      </c>
      <c r="H172" s="57"/>
      <c r="I172" s="57"/>
      <c r="J172" s="57"/>
      <c r="K172" s="57"/>
      <c r="L172" s="58"/>
      <c r="M172" s="57" t="s">
        <v>281</v>
      </c>
      <c r="N172" s="57"/>
      <c r="O172" s="57"/>
      <c r="P172" s="58"/>
      <c r="Q172" s="57" t="s">
        <v>201</v>
      </c>
      <c r="R172" s="57"/>
      <c r="S172" s="57"/>
      <c r="T172" s="57"/>
      <c r="U172" s="57"/>
      <c r="V172" s="57"/>
      <c r="W172" s="57"/>
      <c r="X172" s="57"/>
      <c r="Y172" s="57"/>
      <c r="Z172" s="57"/>
      <c r="AA172" s="57"/>
      <c r="AB172" s="57"/>
      <c r="AC172" s="59"/>
      <c r="AD172" s="59"/>
      <c r="AE172" s="59"/>
      <c r="AF172" s="59"/>
      <c r="AG172" s="59"/>
      <c r="AH172" s="60"/>
    </row>
    <row r="173" spans="1:34" ht="11.25" customHeight="1" x14ac:dyDescent="0.15">
      <c r="A173" s="41"/>
      <c r="C173" s="29"/>
      <c r="D173" s="29"/>
      <c r="E173" s="74"/>
      <c r="F173" s="29"/>
      <c r="G173" s="55"/>
      <c r="H173" s="55"/>
      <c r="I173" s="55"/>
      <c r="J173" s="55"/>
      <c r="K173" s="55"/>
      <c r="L173" s="55"/>
      <c r="M173" s="55"/>
      <c r="N173" s="55"/>
      <c r="O173" s="55"/>
      <c r="P173" s="55"/>
      <c r="Q173" s="55"/>
      <c r="R173" s="55"/>
      <c r="S173" s="55"/>
      <c r="T173" s="55"/>
      <c r="U173" s="55"/>
      <c r="V173" s="55"/>
      <c r="W173" s="55"/>
      <c r="X173" s="55"/>
      <c r="Y173" s="55"/>
      <c r="Z173" s="55"/>
      <c r="AA173" s="55"/>
      <c r="AB173" s="55"/>
      <c r="AC173" s="19"/>
      <c r="AD173" s="19"/>
      <c r="AE173" s="19"/>
      <c r="AF173" s="19"/>
      <c r="AG173" s="19"/>
      <c r="AH173" s="19"/>
    </row>
    <row r="174" spans="1:34" ht="11.25" customHeight="1" x14ac:dyDescent="0.15">
      <c r="C174" s="29"/>
      <c r="D174" s="29"/>
      <c r="E174" s="74"/>
      <c r="F174" s="24" t="s">
        <v>62</v>
      </c>
      <c r="G174" s="29" t="str">
        <f>G149</f>
        <v>開閉局切り替え方法</v>
      </c>
      <c r="H174" s="29"/>
      <c r="I174" s="29"/>
      <c r="J174" s="29"/>
      <c r="K174" s="29"/>
      <c r="L174" s="29"/>
      <c r="M174" s="29"/>
      <c r="N174" s="29"/>
      <c r="O174" s="29"/>
      <c r="P174" s="29"/>
      <c r="Q174" s="29"/>
      <c r="R174" s="29"/>
      <c r="S174" s="29"/>
      <c r="T174" s="29"/>
      <c r="U174" s="29"/>
      <c r="V174" s="29"/>
      <c r="W174" s="29"/>
      <c r="X174" s="29"/>
      <c r="Y174" s="29"/>
      <c r="Z174" s="29"/>
      <c r="AA174" s="29"/>
      <c r="AB174" s="29"/>
    </row>
    <row r="175" spans="1:34" ht="11.25" customHeight="1" x14ac:dyDescent="0.15">
      <c r="C175" s="29"/>
      <c r="D175" s="29"/>
      <c r="E175" s="74"/>
      <c r="F175" s="29"/>
      <c r="G175" s="61" t="s">
        <v>18</v>
      </c>
      <c r="H175" s="38"/>
      <c r="I175" s="38"/>
      <c r="J175" s="38"/>
      <c r="K175" s="37"/>
      <c r="L175" s="38" t="s">
        <v>36</v>
      </c>
      <c r="M175" s="38"/>
      <c r="N175" s="38"/>
      <c r="O175" s="38"/>
      <c r="P175" s="37"/>
      <c r="Q175" s="38" t="s">
        <v>37</v>
      </c>
      <c r="R175" s="38"/>
      <c r="S175" s="38"/>
      <c r="T175" s="38"/>
      <c r="U175" s="38"/>
      <c r="V175" s="38"/>
      <c r="W175" s="38"/>
      <c r="X175" s="38"/>
      <c r="Y175" s="38"/>
      <c r="Z175" s="38"/>
      <c r="AA175" s="38"/>
      <c r="AB175" s="38"/>
      <c r="AC175" s="62"/>
      <c r="AD175" s="62"/>
      <c r="AE175" s="62"/>
      <c r="AF175" s="62"/>
      <c r="AG175" s="53"/>
      <c r="AH175" s="54"/>
    </row>
    <row r="176" spans="1:34" ht="11.25" customHeight="1" x14ac:dyDescent="0.15">
      <c r="C176" s="29"/>
      <c r="D176" s="29"/>
      <c r="E176" s="74"/>
      <c r="F176" s="29"/>
      <c r="G176" s="32" t="str">
        <f>F159</f>
        <v>リクエスト単位</v>
      </c>
      <c r="H176" s="33"/>
      <c r="I176" s="33"/>
      <c r="J176" s="33"/>
      <c r="K176" s="34"/>
      <c r="L176" s="33" t="s">
        <v>38</v>
      </c>
      <c r="M176" s="33"/>
      <c r="N176" s="33"/>
      <c r="O176" s="33"/>
      <c r="P176" s="34"/>
      <c r="Q176" s="76" t="s">
        <v>202</v>
      </c>
      <c r="R176" s="33"/>
      <c r="S176" s="33"/>
      <c r="T176" s="33"/>
      <c r="U176" s="33"/>
      <c r="V176" s="33"/>
      <c r="W176" s="33"/>
      <c r="X176" s="33"/>
      <c r="Y176" s="33"/>
      <c r="Z176" s="33"/>
      <c r="AA176" s="33"/>
      <c r="AB176" s="33"/>
      <c r="AC176" s="23"/>
      <c r="AD176" s="23"/>
      <c r="AE176" s="23"/>
      <c r="AF176" s="23"/>
      <c r="AG176" s="21"/>
      <c r="AH176" s="22"/>
    </row>
    <row r="177" spans="1:35" ht="11.25" customHeight="1" x14ac:dyDescent="0.15">
      <c r="C177" s="29"/>
      <c r="D177" s="29"/>
      <c r="E177" s="74"/>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spans="1:35" ht="11.25" customHeight="1" x14ac:dyDescent="0.15">
      <c r="C178" s="29"/>
      <c r="D178" s="29"/>
      <c r="E178" s="74"/>
      <c r="F178" s="24" t="s">
        <v>63</v>
      </c>
      <c r="G178" s="29" t="str">
        <f>G150</f>
        <v>開閉局チェック方法</v>
      </c>
      <c r="H178" s="29"/>
      <c r="I178" s="29"/>
      <c r="J178" s="29"/>
      <c r="K178" s="29"/>
      <c r="L178" s="29"/>
      <c r="M178" s="29"/>
      <c r="N178" s="29"/>
      <c r="O178" s="29"/>
      <c r="P178" s="29"/>
      <c r="Q178" s="29"/>
      <c r="R178" s="29"/>
      <c r="S178" s="29"/>
      <c r="T178" s="29"/>
      <c r="U178" s="29"/>
      <c r="V178" s="29"/>
      <c r="W178" s="29"/>
      <c r="X178" s="29"/>
      <c r="Y178" s="29"/>
      <c r="Z178" s="29"/>
      <c r="AA178" s="29"/>
      <c r="AB178" s="29"/>
    </row>
    <row r="179" spans="1:35" ht="11.25" customHeight="1" x14ac:dyDescent="0.15">
      <c r="C179" s="29"/>
      <c r="D179" s="29"/>
      <c r="E179" s="74"/>
      <c r="F179" s="29"/>
      <c r="G179" s="61" t="s">
        <v>18</v>
      </c>
      <c r="H179" s="38"/>
      <c r="I179" s="38"/>
      <c r="J179" s="38"/>
      <c r="K179" s="37"/>
      <c r="L179" s="38" t="s">
        <v>40</v>
      </c>
      <c r="M179" s="38"/>
      <c r="N179" s="38"/>
      <c r="O179" s="38"/>
      <c r="P179" s="38"/>
      <c r="Q179" s="38"/>
      <c r="R179" s="38"/>
      <c r="S179" s="37"/>
      <c r="T179" s="38" t="s">
        <v>37</v>
      </c>
      <c r="U179" s="38"/>
      <c r="V179" s="38"/>
      <c r="W179" s="38"/>
      <c r="X179" s="38"/>
      <c r="Y179" s="38"/>
      <c r="Z179" s="38"/>
      <c r="AA179" s="38"/>
      <c r="AB179" s="38"/>
      <c r="AC179" s="17"/>
      <c r="AD179" s="17"/>
      <c r="AE179" s="17"/>
      <c r="AF179" s="17"/>
      <c r="AG179" s="17"/>
      <c r="AH179" s="18"/>
    </row>
    <row r="180" spans="1:35" ht="11.25" customHeight="1" x14ac:dyDescent="0.15">
      <c r="C180" s="29"/>
      <c r="D180" s="29"/>
      <c r="E180" s="26"/>
      <c r="F180" s="55"/>
      <c r="G180" s="35" t="str">
        <f>F159</f>
        <v>リクエスト単位</v>
      </c>
      <c r="H180" s="39"/>
      <c r="I180" s="39"/>
      <c r="J180" s="39"/>
      <c r="K180" s="40"/>
      <c r="L180" s="55" t="s">
        <v>66</v>
      </c>
      <c r="M180" s="39"/>
      <c r="N180" s="39"/>
      <c r="O180" s="39"/>
      <c r="P180" s="39"/>
      <c r="Q180" s="39"/>
      <c r="R180" s="39"/>
      <c r="S180" s="40"/>
      <c r="T180" s="35" t="s">
        <v>191</v>
      </c>
      <c r="U180" s="39"/>
      <c r="V180" s="39"/>
      <c r="W180" s="39"/>
      <c r="X180" s="39"/>
      <c r="Y180" s="39"/>
      <c r="Z180" s="39"/>
      <c r="AA180" s="39"/>
      <c r="AB180" s="39"/>
      <c r="AC180" s="49"/>
      <c r="AD180" s="49"/>
      <c r="AE180" s="49"/>
      <c r="AF180" s="49"/>
      <c r="AG180" s="49"/>
      <c r="AH180" s="50"/>
    </row>
    <row r="181" spans="1:35" s="41" customFormat="1" ht="11.25" customHeight="1" x14ac:dyDescent="0.15">
      <c r="C181" s="29"/>
      <c r="D181" s="29"/>
      <c r="E181" s="74"/>
      <c r="F181" s="29"/>
      <c r="G181" s="30"/>
      <c r="H181" s="55"/>
      <c r="I181" s="55"/>
      <c r="J181" s="55"/>
      <c r="K181" s="31"/>
      <c r="L181" s="55" t="s">
        <v>67</v>
      </c>
      <c r="M181" s="55"/>
      <c r="N181" s="55"/>
      <c r="O181" s="55"/>
      <c r="P181" s="55"/>
      <c r="Q181" s="55"/>
      <c r="R181" s="55"/>
      <c r="S181" s="31"/>
      <c r="T181" s="30" t="s">
        <v>192</v>
      </c>
      <c r="U181" s="55"/>
      <c r="V181" s="55"/>
      <c r="W181" s="55"/>
      <c r="X181" s="55"/>
      <c r="Y181" s="55"/>
      <c r="Z181" s="55"/>
      <c r="AA181" s="55"/>
      <c r="AB181" s="55"/>
      <c r="AC181" s="44"/>
      <c r="AD181" s="44"/>
      <c r="AE181" s="44"/>
      <c r="AF181" s="44"/>
      <c r="AG181" s="44"/>
      <c r="AH181" s="45"/>
    </row>
    <row r="182" spans="1:35" s="41" customFormat="1" ht="11.25" customHeight="1" x14ac:dyDescent="0.15">
      <c r="C182" s="29"/>
      <c r="D182" s="29"/>
      <c r="E182" s="74"/>
      <c r="F182" s="29"/>
      <c r="G182" s="32"/>
      <c r="H182" s="33"/>
      <c r="I182" s="33"/>
      <c r="J182" s="33"/>
      <c r="K182" s="34"/>
      <c r="L182" s="33"/>
      <c r="M182" s="33"/>
      <c r="N182" s="33"/>
      <c r="O182" s="33"/>
      <c r="P182" s="33"/>
      <c r="Q182" s="33"/>
      <c r="R182" s="33"/>
      <c r="S182" s="34"/>
      <c r="T182" s="32" t="s">
        <v>65</v>
      </c>
      <c r="U182" s="33"/>
      <c r="V182" s="33"/>
      <c r="W182" s="33"/>
      <c r="X182" s="33"/>
      <c r="Y182" s="33"/>
      <c r="Z182" s="33"/>
      <c r="AA182" s="33"/>
      <c r="AB182" s="33"/>
      <c r="AC182" s="47"/>
      <c r="AD182" s="47"/>
      <c r="AE182" s="47"/>
      <c r="AF182" s="47"/>
      <c r="AG182" s="47"/>
      <c r="AH182" s="51"/>
    </row>
    <row r="183" spans="1:35" s="41" customFormat="1" ht="11.25" customHeight="1" x14ac:dyDescent="0.15">
      <c r="C183" s="29"/>
      <c r="D183" s="29"/>
      <c r="E183" s="74"/>
      <c r="F183" s="29"/>
      <c r="G183" s="55"/>
      <c r="H183" s="55"/>
      <c r="I183" s="55"/>
      <c r="J183" s="55"/>
      <c r="K183" s="55"/>
      <c r="L183" s="55"/>
      <c r="M183" s="55"/>
      <c r="N183" s="55"/>
      <c r="O183" s="55"/>
      <c r="P183" s="55"/>
      <c r="Q183" s="55"/>
      <c r="R183" s="55"/>
      <c r="S183" s="55"/>
      <c r="T183" s="55"/>
      <c r="U183" s="55"/>
      <c r="V183" s="55"/>
      <c r="W183" s="55"/>
      <c r="X183" s="55"/>
      <c r="Y183" s="55"/>
      <c r="Z183" s="55"/>
      <c r="AA183" s="55"/>
      <c r="AB183" s="55"/>
      <c r="AC183" s="44"/>
      <c r="AD183" s="44"/>
      <c r="AE183" s="44"/>
      <c r="AF183" s="44"/>
      <c r="AG183" s="44"/>
      <c r="AH183" s="44"/>
    </row>
    <row r="184" spans="1:35" s="41" customFormat="1" ht="11.25" customHeight="1" x14ac:dyDescent="0.15">
      <c r="C184" s="29"/>
      <c r="D184" s="29"/>
      <c r="E184" s="74"/>
      <c r="F184" s="24" t="s">
        <v>68</v>
      </c>
      <c r="G184" s="55" t="str">
        <f>G151</f>
        <v>メニュー・ボタン・リンク等の表示制御</v>
      </c>
      <c r="H184" s="55"/>
      <c r="I184" s="55"/>
      <c r="J184" s="55"/>
      <c r="K184" s="55"/>
      <c r="L184" s="55"/>
      <c r="M184" s="55"/>
      <c r="N184" s="55"/>
      <c r="O184" s="55"/>
      <c r="P184" s="55"/>
      <c r="Q184" s="55"/>
      <c r="R184" s="55"/>
      <c r="S184" s="55"/>
      <c r="T184" s="55"/>
      <c r="U184" s="55"/>
      <c r="V184" s="55"/>
      <c r="W184" s="55"/>
      <c r="X184" s="55"/>
      <c r="Y184" s="55"/>
      <c r="Z184" s="55"/>
      <c r="AA184" s="55"/>
      <c r="AB184" s="55"/>
      <c r="AC184" s="44"/>
      <c r="AD184" s="44"/>
      <c r="AE184" s="44"/>
      <c r="AF184" s="44"/>
      <c r="AG184" s="44"/>
      <c r="AH184" s="44"/>
    </row>
    <row r="185" spans="1:35" s="41" customFormat="1" ht="11.25" customHeight="1" x14ac:dyDescent="0.15">
      <c r="C185" s="29"/>
      <c r="D185" s="29"/>
      <c r="E185" s="74"/>
      <c r="F185" s="29"/>
      <c r="G185" s="55" t="s">
        <v>69</v>
      </c>
      <c r="H185" s="55"/>
      <c r="I185" s="55"/>
      <c r="J185" s="55"/>
      <c r="K185" s="55"/>
      <c r="L185" s="55"/>
      <c r="M185" s="55"/>
      <c r="N185" s="55"/>
      <c r="O185" s="55"/>
      <c r="P185" s="55"/>
      <c r="Q185" s="55"/>
      <c r="R185" s="55"/>
      <c r="S185" s="55"/>
      <c r="T185" s="55"/>
      <c r="U185" s="55"/>
      <c r="V185" s="55"/>
      <c r="W185" s="55"/>
      <c r="X185" s="55"/>
      <c r="Y185" s="55"/>
      <c r="Z185" s="55"/>
      <c r="AA185" s="55"/>
      <c r="AB185" s="55"/>
      <c r="AC185" s="44"/>
      <c r="AD185" s="44"/>
      <c r="AE185" s="44"/>
      <c r="AF185" s="44"/>
      <c r="AG185" s="44"/>
      <c r="AH185" s="44"/>
    </row>
    <row r="186" spans="1:35" s="41" customFormat="1" ht="11.25" customHeight="1" x14ac:dyDescent="0.15">
      <c r="C186" s="29"/>
      <c r="D186" s="29"/>
      <c r="E186" s="74"/>
      <c r="F186" s="29"/>
      <c r="G186" s="55"/>
      <c r="H186" s="55"/>
      <c r="I186" s="55"/>
      <c r="J186" s="55"/>
      <c r="K186" s="55"/>
      <c r="L186" s="55"/>
      <c r="M186" s="55"/>
      <c r="N186" s="55"/>
      <c r="O186" s="55"/>
      <c r="P186" s="55"/>
      <c r="Q186" s="55"/>
      <c r="R186" s="55"/>
      <c r="S186" s="55"/>
      <c r="T186" s="55"/>
      <c r="U186" s="55"/>
      <c r="V186" s="55"/>
      <c r="W186" s="55"/>
      <c r="X186" s="55"/>
      <c r="Y186" s="55"/>
      <c r="Z186" s="55"/>
      <c r="AA186" s="55"/>
      <c r="AB186" s="55"/>
      <c r="AC186" s="44"/>
      <c r="AD186" s="44"/>
      <c r="AE186" s="44"/>
      <c r="AF186" s="44"/>
      <c r="AG186" s="44"/>
      <c r="AH186" s="44"/>
    </row>
    <row r="187" spans="1:35" s="41" customFormat="1" ht="11.25" customHeight="1" x14ac:dyDescent="0.15">
      <c r="C187" s="29"/>
      <c r="D187" s="29"/>
      <c r="E187" s="74"/>
      <c r="F187" s="24" t="s">
        <v>208</v>
      </c>
      <c r="G187" s="55" t="str">
        <f>G152</f>
        <v>閉局時の制約</v>
      </c>
      <c r="H187" s="55"/>
      <c r="I187" s="55"/>
      <c r="J187" s="55"/>
      <c r="K187" s="55"/>
      <c r="L187" s="55"/>
      <c r="M187" s="55"/>
      <c r="N187" s="55"/>
      <c r="O187" s="55"/>
      <c r="P187" s="55"/>
      <c r="Q187" s="55"/>
      <c r="R187" s="55"/>
      <c r="S187" s="55"/>
      <c r="T187" s="55"/>
      <c r="U187" s="55"/>
      <c r="V187" s="55"/>
      <c r="W187" s="55"/>
      <c r="X187" s="55"/>
      <c r="Y187" s="55"/>
      <c r="Z187" s="55"/>
      <c r="AA187" s="55"/>
      <c r="AB187" s="55"/>
      <c r="AC187" s="44"/>
      <c r="AD187" s="44"/>
      <c r="AE187" s="44"/>
      <c r="AF187" s="44"/>
      <c r="AG187" s="44"/>
      <c r="AH187" s="44"/>
    </row>
    <row r="188" spans="1:35" s="41" customFormat="1" ht="11.25" customHeight="1" x14ac:dyDescent="0.15">
      <c r="C188" s="29"/>
      <c r="D188" s="29"/>
      <c r="E188" s="74"/>
      <c r="F188" s="29"/>
      <c r="G188" s="55" t="s">
        <v>210</v>
      </c>
      <c r="H188" s="55"/>
      <c r="I188" s="55"/>
      <c r="J188" s="55"/>
      <c r="K188" s="55"/>
      <c r="L188" s="55"/>
      <c r="M188" s="55"/>
      <c r="N188" s="55"/>
      <c r="O188" s="55"/>
      <c r="P188" s="55"/>
      <c r="Q188" s="55"/>
      <c r="R188" s="55"/>
      <c r="S188" s="55"/>
      <c r="T188" s="55"/>
      <c r="U188" s="55"/>
      <c r="V188" s="55"/>
      <c r="W188" s="55"/>
      <c r="X188" s="55"/>
      <c r="Y188" s="55"/>
      <c r="Z188" s="55"/>
      <c r="AA188" s="55"/>
      <c r="AB188" s="55"/>
      <c r="AC188" s="44"/>
      <c r="AD188" s="44"/>
      <c r="AE188" s="44"/>
      <c r="AF188" s="44"/>
      <c r="AG188" s="44"/>
      <c r="AH188" s="44"/>
    </row>
    <row r="189" spans="1:35" ht="11.25" customHeight="1" x14ac:dyDescent="0.15">
      <c r="C189" s="29"/>
      <c r="D189" s="29"/>
      <c r="E189" s="74"/>
      <c r="F189" s="29"/>
      <c r="G189" s="29" t="s">
        <v>215</v>
      </c>
      <c r="H189" s="29"/>
      <c r="I189" s="29"/>
      <c r="J189" s="29"/>
      <c r="K189" s="29"/>
      <c r="L189" s="29"/>
      <c r="M189" s="29"/>
      <c r="N189" s="29"/>
      <c r="O189" s="29"/>
      <c r="P189" s="29"/>
      <c r="Q189" s="29"/>
      <c r="R189" s="29"/>
      <c r="S189" s="29"/>
      <c r="T189" s="29"/>
      <c r="U189" s="29"/>
      <c r="V189" s="29"/>
      <c r="W189" s="29"/>
      <c r="X189" s="29"/>
      <c r="Y189" s="29"/>
      <c r="Z189" s="29"/>
      <c r="AA189" s="29"/>
      <c r="AB189" s="29"/>
    </row>
    <row r="190" spans="1:35" s="41" customFormat="1" ht="11.25" customHeight="1" x14ac:dyDescent="0.15">
      <c r="C190" s="29"/>
      <c r="D190" s="29"/>
      <c r="E190" s="74"/>
      <c r="F190" s="29"/>
      <c r="G190" s="29" t="s">
        <v>214</v>
      </c>
      <c r="H190" s="29"/>
      <c r="I190" s="29"/>
      <c r="J190" s="29"/>
      <c r="K190" s="29"/>
      <c r="L190" s="29"/>
      <c r="M190" s="29"/>
      <c r="N190" s="29"/>
      <c r="O190" s="29"/>
      <c r="P190" s="29"/>
      <c r="Q190" s="29"/>
      <c r="R190" s="29"/>
      <c r="S190" s="29"/>
      <c r="T190" s="29"/>
      <c r="U190" s="29"/>
      <c r="V190" s="29"/>
      <c r="W190" s="29"/>
      <c r="X190" s="29"/>
      <c r="Y190" s="29"/>
      <c r="Z190" s="29"/>
      <c r="AA190" s="29"/>
      <c r="AB190" s="29"/>
    </row>
    <row r="191" spans="1:35" s="41" customFormat="1" ht="11.25" customHeight="1" x14ac:dyDescent="0.15">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spans="1:35" ht="11.25" customHeight="1" x14ac:dyDescent="0.15">
      <c r="A192" s="29"/>
      <c r="B192" s="29"/>
      <c r="C192" s="29"/>
      <c r="D192" s="77" t="str">
        <f>$C$7&amp;"9."</f>
        <v>3.1.9.</v>
      </c>
      <c r="E192" s="29" t="s">
        <v>34</v>
      </c>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1.25" customHeight="1" x14ac:dyDescent="0.15">
      <c r="A193" s="29"/>
      <c r="B193" s="29"/>
      <c r="C193" s="29"/>
      <c r="D193" s="29"/>
      <c r="E193" s="24" t="str">
        <f>D192&amp;"1."</f>
        <v>3.1.9.1.</v>
      </c>
      <c r="F193" s="74" t="s">
        <v>122</v>
      </c>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s="41" customFormat="1" ht="11.25" customHeight="1" x14ac:dyDescent="0.15">
      <c r="A194" s="29"/>
      <c r="B194" s="29"/>
      <c r="C194" s="29"/>
      <c r="D194" s="29"/>
      <c r="E194" s="24"/>
      <c r="F194" s="74" t="s">
        <v>123</v>
      </c>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1.25" customHeight="1" x14ac:dyDescent="0.1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s="41" customFormat="1" ht="11.25" customHeight="1" x14ac:dyDescent="0.15">
      <c r="A196" s="29"/>
      <c r="B196" s="29"/>
      <c r="C196" s="29"/>
      <c r="D196" s="29"/>
      <c r="E196" s="29"/>
      <c r="F196" s="77" t="s">
        <v>76</v>
      </c>
      <c r="G196" s="65" t="s">
        <v>75</v>
      </c>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s="41" customFormat="1" ht="11.25" customHeight="1" x14ac:dyDescent="0.15">
      <c r="A197" s="29"/>
      <c r="B197" s="29"/>
      <c r="C197" s="29"/>
      <c r="D197" s="29"/>
      <c r="E197" s="29"/>
      <c r="F197" s="29"/>
      <c r="G197" s="65" t="s">
        <v>73</v>
      </c>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9"/>
      <c r="F198" s="29"/>
      <c r="G198" s="65" t="s">
        <v>74</v>
      </c>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row>
    <row r="199" spans="1:35" s="41" customFormat="1" ht="11.25" customHeight="1" x14ac:dyDescent="0.15">
      <c r="A199" s="29"/>
      <c r="B199" s="29"/>
      <c r="C199" s="29"/>
      <c r="D199" s="29"/>
      <c r="E199" s="29"/>
      <c r="F199" s="29"/>
      <c r="G199" s="65" t="s">
        <v>203</v>
      </c>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row>
    <row r="200" spans="1:35" s="41" customFormat="1" ht="11.25" customHeight="1" x14ac:dyDescent="0.15">
      <c r="A200" s="29"/>
      <c r="B200" s="29"/>
      <c r="C200" s="29"/>
      <c r="D200" s="29"/>
      <c r="E200" s="29"/>
      <c r="F200" s="29"/>
      <c r="G200" s="78" t="s">
        <v>196</v>
      </c>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row>
    <row r="201" spans="1:35" s="41" customFormat="1" ht="11.25" customHeight="1" x14ac:dyDescent="0.15">
      <c r="A201" s="29"/>
      <c r="B201" s="29"/>
      <c r="C201" s="29"/>
      <c r="D201" s="29"/>
      <c r="E201" s="29"/>
      <c r="F201" s="29"/>
      <c r="G201" s="78" t="s">
        <v>232</v>
      </c>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row>
    <row r="202" spans="1:35" ht="11.25" customHeight="1" x14ac:dyDescent="0.1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row>
    <row r="203" spans="1:35" ht="11.25" customHeight="1" x14ac:dyDescent="0.15">
      <c r="A203" s="29"/>
      <c r="B203" s="29"/>
      <c r="C203" s="29"/>
      <c r="D203" s="29"/>
      <c r="E203" s="29"/>
      <c r="F203" s="77" t="s">
        <v>43</v>
      </c>
      <c r="G203" s="29" t="s">
        <v>85</v>
      </c>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row>
    <row r="204" spans="1:35" ht="11.25" customHeight="1" x14ac:dyDescent="0.15">
      <c r="A204" s="29"/>
      <c r="B204" s="29"/>
      <c r="C204" s="29"/>
      <c r="D204" s="29"/>
      <c r="E204" s="29"/>
      <c r="F204" s="29"/>
      <c r="G204" s="29" t="s">
        <v>79</v>
      </c>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row>
    <row r="205" spans="1:35" ht="11.25" customHeight="1" x14ac:dyDescent="0.15">
      <c r="A205" s="29"/>
      <c r="B205" s="29"/>
      <c r="C205" s="29"/>
      <c r="D205" s="29"/>
      <c r="E205" s="29"/>
      <c r="F205" s="29"/>
      <c r="G205" s="29" t="s">
        <v>80</v>
      </c>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row>
    <row r="206" spans="1:35" ht="11.25" customHeight="1" x14ac:dyDescent="0.15">
      <c r="A206" s="29"/>
      <c r="B206" s="29"/>
      <c r="C206" s="29"/>
      <c r="D206" s="29"/>
      <c r="E206" s="29"/>
      <c r="F206" s="29"/>
      <c r="G206" s="29" t="s">
        <v>77</v>
      </c>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spans="1:35" ht="11.25" customHeight="1" x14ac:dyDescent="0.1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spans="1:35" ht="11.25" customHeight="1" x14ac:dyDescent="0.15">
      <c r="A208" s="29"/>
      <c r="B208" s="29"/>
      <c r="C208" s="29"/>
      <c r="D208" s="29"/>
      <c r="E208" s="29"/>
      <c r="F208" s="29"/>
      <c r="G208" s="29" t="s">
        <v>78</v>
      </c>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s="41" customFormat="1" ht="11.25" customHeight="1" x14ac:dyDescent="0.15">
      <c r="A209" s="29"/>
      <c r="B209" s="29"/>
      <c r="C209" s="29"/>
      <c r="D209" s="29"/>
      <c r="E209" s="29"/>
      <c r="F209" s="29"/>
      <c r="G209" s="61" t="s">
        <v>81</v>
      </c>
      <c r="H209" s="38"/>
      <c r="I209" s="38"/>
      <c r="J209" s="38"/>
      <c r="K209" s="38"/>
      <c r="L209" s="38"/>
      <c r="M209" s="38"/>
      <c r="N209" s="38"/>
      <c r="O209" s="38"/>
      <c r="P209" s="37"/>
      <c r="Q209" s="38" t="s">
        <v>115</v>
      </c>
      <c r="R209" s="38"/>
      <c r="S209" s="38"/>
      <c r="T209" s="38"/>
      <c r="U209" s="38"/>
      <c r="V209" s="38"/>
      <c r="W209" s="38"/>
      <c r="X209" s="38"/>
      <c r="Y209" s="38"/>
      <c r="Z209" s="38"/>
      <c r="AA209" s="38"/>
      <c r="AB209" s="38"/>
      <c r="AC209" s="38"/>
      <c r="AD209" s="38"/>
      <c r="AE209" s="38"/>
      <c r="AF209" s="38"/>
      <c r="AG209" s="38"/>
      <c r="AH209" s="37"/>
      <c r="AI209" s="29"/>
    </row>
    <row r="210" spans="1:35" s="41" customFormat="1" ht="11.25" customHeight="1" x14ac:dyDescent="0.15">
      <c r="A210" s="29"/>
      <c r="B210" s="29"/>
      <c r="C210" s="29"/>
      <c r="D210" s="29"/>
      <c r="E210" s="29"/>
      <c r="F210" s="29"/>
      <c r="G210" s="30" t="s">
        <v>82</v>
      </c>
      <c r="H210" s="55"/>
      <c r="I210" s="55"/>
      <c r="J210" s="55"/>
      <c r="K210" s="55"/>
      <c r="L210" s="55"/>
      <c r="M210" s="55"/>
      <c r="N210" s="55"/>
      <c r="O210" s="55"/>
      <c r="P210" s="31"/>
      <c r="Q210" s="55" t="s">
        <v>83</v>
      </c>
      <c r="R210" s="55"/>
      <c r="S210" s="55"/>
      <c r="T210" s="55"/>
      <c r="U210" s="55"/>
      <c r="V210" s="55"/>
      <c r="W210" s="55"/>
      <c r="X210" s="55"/>
      <c r="Y210" s="55"/>
      <c r="Z210" s="55"/>
      <c r="AA210" s="55"/>
      <c r="AB210" s="55"/>
      <c r="AC210" s="55"/>
      <c r="AD210" s="55"/>
      <c r="AE210" s="55"/>
      <c r="AF210" s="55"/>
      <c r="AG210" s="55"/>
      <c r="AH210" s="31"/>
      <c r="AI210" s="29"/>
    </row>
    <row r="211" spans="1:35" s="41" customFormat="1" ht="11.25" customHeight="1" x14ac:dyDescent="0.15">
      <c r="A211" s="29"/>
      <c r="B211" s="29"/>
      <c r="C211" s="29"/>
      <c r="D211" s="29"/>
      <c r="E211" s="29"/>
      <c r="F211" s="29"/>
      <c r="G211" s="32"/>
      <c r="H211" s="33"/>
      <c r="I211" s="33"/>
      <c r="J211" s="33"/>
      <c r="K211" s="33"/>
      <c r="L211" s="33"/>
      <c r="M211" s="33"/>
      <c r="N211" s="33"/>
      <c r="O211" s="33"/>
      <c r="P211" s="34"/>
      <c r="Q211" s="33" t="s">
        <v>84</v>
      </c>
      <c r="R211" s="33"/>
      <c r="S211" s="33"/>
      <c r="T211" s="33"/>
      <c r="U211" s="33"/>
      <c r="V211" s="33"/>
      <c r="W211" s="33"/>
      <c r="X211" s="33"/>
      <c r="Y211" s="33"/>
      <c r="Z211" s="33"/>
      <c r="AA211" s="33"/>
      <c r="AB211" s="33"/>
      <c r="AC211" s="33"/>
      <c r="AD211" s="33"/>
      <c r="AE211" s="33"/>
      <c r="AF211" s="33"/>
      <c r="AG211" s="33"/>
      <c r="AH211" s="34"/>
      <c r="AI211" s="29"/>
    </row>
    <row r="212" spans="1:35" s="41" customFormat="1" ht="11.25" customHeight="1" x14ac:dyDescent="0.15">
      <c r="A212" s="29"/>
      <c r="B212" s="29"/>
      <c r="C212" s="29"/>
      <c r="D212" s="29"/>
      <c r="E212" s="29"/>
      <c r="F212" s="29"/>
      <c r="G212" s="30" t="s">
        <v>248</v>
      </c>
      <c r="H212" s="55"/>
      <c r="I212" s="55"/>
      <c r="J212" s="55"/>
      <c r="K212" s="55"/>
      <c r="L212" s="55"/>
      <c r="M212" s="55"/>
      <c r="N212" s="55"/>
      <c r="O212" s="55"/>
      <c r="P212" s="31"/>
      <c r="Q212" s="55" t="s">
        <v>193</v>
      </c>
      <c r="R212" s="55"/>
      <c r="S212" s="55"/>
      <c r="T212" s="55"/>
      <c r="U212" s="55"/>
      <c r="V212" s="55"/>
      <c r="W212" s="55"/>
      <c r="X212" s="55"/>
      <c r="Y212" s="55"/>
      <c r="Z212" s="55"/>
      <c r="AA212" s="55"/>
      <c r="AB212" s="55"/>
      <c r="AC212" s="55"/>
      <c r="AD212" s="55"/>
      <c r="AE212" s="55"/>
      <c r="AF212" s="55"/>
      <c r="AG212" s="55"/>
      <c r="AH212" s="31"/>
      <c r="AI212" s="29"/>
    </row>
    <row r="213" spans="1:35" s="41" customFormat="1" ht="11.25" customHeight="1" x14ac:dyDescent="0.15">
      <c r="A213" s="29"/>
      <c r="B213" s="29"/>
      <c r="C213" s="29"/>
      <c r="D213" s="29"/>
      <c r="E213" s="29"/>
      <c r="F213" s="29"/>
      <c r="G213" s="30"/>
      <c r="H213" s="55"/>
      <c r="I213" s="55"/>
      <c r="J213" s="55"/>
      <c r="K213" s="55"/>
      <c r="L213" s="55"/>
      <c r="M213" s="55"/>
      <c r="N213" s="55"/>
      <c r="O213" s="55"/>
      <c r="P213" s="31"/>
      <c r="Q213" s="55" t="s">
        <v>195</v>
      </c>
      <c r="R213" s="55"/>
      <c r="S213" s="55"/>
      <c r="T213" s="55"/>
      <c r="U213" s="55"/>
      <c r="V213" s="55"/>
      <c r="W213" s="55"/>
      <c r="X213" s="55"/>
      <c r="Y213" s="55"/>
      <c r="Z213" s="55"/>
      <c r="AA213" s="55"/>
      <c r="AB213" s="55"/>
      <c r="AC213" s="55"/>
      <c r="AD213" s="55"/>
      <c r="AE213" s="55"/>
      <c r="AF213" s="55"/>
      <c r="AG213" s="55"/>
      <c r="AH213" s="31"/>
      <c r="AI213" s="29"/>
    </row>
    <row r="214" spans="1:35" s="41" customFormat="1" ht="11.25" customHeight="1" x14ac:dyDescent="0.15">
      <c r="A214" s="29"/>
      <c r="B214" s="29"/>
      <c r="C214" s="29"/>
      <c r="D214" s="29"/>
      <c r="E214" s="29"/>
      <c r="F214" s="29"/>
      <c r="G214" s="32"/>
      <c r="H214" s="33"/>
      <c r="I214" s="33"/>
      <c r="J214" s="33"/>
      <c r="K214" s="33"/>
      <c r="L214" s="33"/>
      <c r="M214" s="33"/>
      <c r="N214" s="33"/>
      <c r="O214" s="33"/>
      <c r="P214" s="34"/>
      <c r="Q214" s="33" t="s">
        <v>194</v>
      </c>
      <c r="R214" s="33"/>
      <c r="S214" s="33"/>
      <c r="T214" s="33"/>
      <c r="U214" s="33"/>
      <c r="V214" s="33"/>
      <c r="W214" s="33"/>
      <c r="X214" s="33"/>
      <c r="Y214" s="33"/>
      <c r="Z214" s="33"/>
      <c r="AA214" s="33"/>
      <c r="AB214" s="33"/>
      <c r="AC214" s="33"/>
      <c r="AD214" s="33"/>
      <c r="AE214" s="33"/>
      <c r="AF214" s="33"/>
      <c r="AG214" s="33"/>
      <c r="AH214" s="34"/>
      <c r="AI214" s="29"/>
    </row>
    <row r="215" spans="1:35" s="41" customFormat="1" ht="11.25" customHeight="1" x14ac:dyDescent="0.15">
      <c r="A215" s="29"/>
      <c r="B215" s="29"/>
      <c r="C215" s="29"/>
      <c r="D215" s="29"/>
      <c r="E215" s="29"/>
      <c r="F215" s="29"/>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29"/>
    </row>
    <row r="216" spans="1:35" s="41" customFormat="1" ht="11.25" customHeight="1" x14ac:dyDescent="0.15">
      <c r="A216" s="29"/>
      <c r="B216" s="29"/>
      <c r="C216" s="29"/>
      <c r="D216" s="29"/>
      <c r="E216" s="29"/>
      <c r="F216" s="29"/>
      <c r="G216" s="55" t="s">
        <v>247</v>
      </c>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29"/>
    </row>
    <row r="217" spans="1:35" s="41" customFormat="1" ht="11.25" customHeight="1" x14ac:dyDescent="0.15">
      <c r="A217" s="29"/>
      <c r="B217" s="29"/>
      <c r="C217" s="29"/>
      <c r="D217" s="29"/>
      <c r="E217" s="29"/>
      <c r="F217" s="29"/>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29"/>
    </row>
    <row r="218" spans="1:35" s="41" customFormat="1" ht="11.25" customHeight="1" x14ac:dyDescent="0.15">
      <c r="A218" s="29"/>
      <c r="B218" s="29"/>
      <c r="C218" s="29"/>
      <c r="D218" s="29"/>
      <c r="E218" s="29"/>
      <c r="F218" s="29"/>
      <c r="G218" s="55" t="s">
        <v>249</v>
      </c>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29"/>
    </row>
    <row r="219" spans="1:35" s="41" customFormat="1" ht="11.25" customHeight="1" x14ac:dyDescent="0.15">
      <c r="A219" s="29"/>
      <c r="B219" s="29"/>
      <c r="C219" s="29"/>
      <c r="D219" s="29"/>
      <c r="E219" s="29"/>
      <c r="F219" s="29"/>
      <c r="G219" s="55" t="s">
        <v>254</v>
      </c>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29"/>
    </row>
    <row r="220" spans="1:35" s="41" customFormat="1" ht="11.25" customHeight="1" x14ac:dyDescent="0.15">
      <c r="A220" s="29"/>
      <c r="B220" s="29"/>
      <c r="C220" s="29"/>
      <c r="D220" s="29"/>
      <c r="E220" s="29"/>
      <c r="F220" s="29"/>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29"/>
    </row>
    <row r="221" spans="1:35" s="41" customFormat="1" ht="11.25" customHeight="1" x14ac:dyDescent="0.15">
      <c r="A221" s="29"/>
      <c r="B221" s="29"/>
      <c r="C221" s="29"/>
      <c r="D221" s="29"/>
      <c r="E221" s="29"/>
      <c r="F221" s="29"/>
      <c r="G221" s="55" t="s">
        <v>250</v>
      </c>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29"/>
    </row>
    <row r="222" spans="1:35" s="41" customFormat="1" ht="11.25" customHeight="1" x14ac:dyDescent="0.15">
      <c r="A222" s="29"/>
      <c r="B222" s="29"/>
      <c r="C222" s="29"/>
      <c r="D222" s="29"/>
      <c r="E222" s="29"/>
      <c r="F222" s="29"/>
      <c r="G222" s="55" t="s">
        <v>251</v>
      </c>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29"/>
    </row>
    <row r="223" spans="1:35" s="41" customFormat="1" ht="11.25" customHeight="1" x14ac:dyDescent="0.15">
      <c r="A223" s="29"/>
      <c r="B223" s="29"/>
      <c r="C223" s="29"/>
      <c r="D223" s="29"/>
      <c r="E223" s="29"/>
      <c r="F223" s="29"/>
      <c r="G223" s="55" t="s">
        <v>252</v>
      </c>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29"/>
    </row>
    <row r="224" spans="1:35" s="41" customFormat="1" ht="11.25" customHeight="1" x14ac:dyDescent="0.15">
      <c r="A224" s="29"/>
      <c r="B224" s="29"/>
      <c r="C224" s="29"/>
      <c r="D224" s="29"/>
      <c r="E224" s="29"/>
      <c r="F224" s="29"/>
      <c r="G224" s="55" t="s">
        <v>253</v>
      </c>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29"/>
    </row>
    <row r="225" spans="1:35" s="41" customFormat="1" ht="11.25" customHeight="1" x14ac:dyDescent="0.1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row>
    <row r="226" spans="1:35" ht="11.25" customHeight="1" x14ac:dyDescent="0.15">
      <c r="A226" s="29"/>
      <c r="B226" s="29"/>
      <c r="C226" s="29"/>
      <c r="D226" s="29"/>
      <c r="E226" s="24" t="str">
        <f>D192&amp;"2."</f>
        <v>3.1.9.2.</v>
      </c>
      <c r="F226" s="29" t="s">
        <v>88</v>
      </c>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row>
    <row r="227" spans="1:35" s="41" customFormat="1" ht="11.25" customHeight="1" x14ac:dyDescent="0.15">
      <c r="A227" s="29"/>
      <c r="B227" s="29"/>
      <c r="C227" s="29"/>
      <c r="D227" s="29"/>
      <c r="E227" s="24"/>
      <c r="F227" s="29" t="s">
        <v>86</v>
      </c>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row>
    <row r="228" spans="1:35" s="41" customFormat="1" ht="11.25" customHeight="1" x14ac:dyDescent="0.15">
      <c r="A228" s="29"/>
      <c r="B228" s="29"/>
      <c r="C228" s="29"/>
      <c r="D228" s="29"/>
      <c r="E228" s="24"/>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row>
    <row r="229" spans="1:35" s="41" customFormat="1" ht="11.25" customHeight="1" x14ac:dyDescent="0.15">
      <c r="A229" s="29"/>
      <c r="B229" s="29"/>
      <c r="C229" s="29"/>
      <c r="D229" s="29"/>
      <c r="E229" s="29"/>
      <c r="F229" s="24" t="s">
        <v>90</v>
      </c>
      <c r="G229" s="29" t="s">
        <v>89</v>
      </c>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row>
    <row r="230" spans="1:35" s="41" customFormat="1" ht="11.25" customHeight="1" x14ac:dyDescent="0.15">
      <c r="A230" s="29"/>
      <c r="B230" s="29"/>
      <c r="C230" s="29"/>
      <c r="D230" s="29"/>
      <c r="E230" s="29"/>
      <c r="F230" s="24"/>
      <c r="G230" s="29" t="s">
        <v>87</v>
      </c>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row>
    <row r="231" spans="1:35" s="41" customFormat="1" ht="11.25" customHeight="1" x14ac:dyDescent="0.15">
      <c r="A231" s="29"/>
      <c r="B231" s="29"/>
      <c r="C231" s="29"/>
      <c r="D231" s="29"/>
      <c r="E231" s="29"/>
      <c r="F231" s="24"/>
      <c r="G231" s="61" t="s">
        <v>71</v>
      </c>
      <c r="H231" s="38"/>
      <c r="I231" s="38"/>
      <c r="J231" s="38"/>
      <c r="K231" s="37"/>
      <c r="L231" s="38" t="s">
        <v>91</v>
      </c>
      <c r="M231" s="38"/>
      <c r="N231" s="38"/>
      <c r="O231" s="38"/>
      <c r="P231" s="38"/>
      <c r="Q231" s="38"/>
      <c r="R231" s="38"/>
      <c r="S231" s="38"/>
      <c r="T231" s="38"/>
      <c r="U231" s="38"/>
      <c r="V231" s="38"/>
      <c r="W231" s="38"/>
      <c r="X231" s="38"/>
      <c r="Y231" s="38"/>
      <c r="Z231" s="38"/>
      <c r="AA231" s="38"/>
      <c r="AB231" s="37"/>
      <c r="AC231" s="38" t="s">
        <v>92</v>
      </c>
      <c r="AD231" s="38"/>
      <c r="AE231" s="38"/>
      <c r="AF231" s="38"/>
      <c r="AG231" s="38"/>
      <c r="AH231" s="37"/>
      <c r="AI231" s="29"/>
    </row>
    <row r="232" spans="1:35" s="41" customFormat="1" ht="11.25" customHeight="1" x14ac:dyDescent="0.15">
      <c r="A232" s="29"/>
      <c r="B232" s="29"/>
      <c r="C232" s="29"/>
      <c r="D232" s="29"/>
      <c r="E232" s="29"/>
      <c r="F232" s="24"/>
      <c r="G232" s="30" t="s">
        <v>93</v>
      </c>
      <c r="H232" s="55"/>
      <c r="I232" s="55"/>
      <c r="J232" s="55"/>
      <c r="K232" s="31"/>
      <c r="L232" s="26" t="s">
        <v>94</v>
      </c>
      <c r="M232" s="26"/>
      <c r="N232" s="26"/>
      <c r="O232" s="26"/>
      <c r="P232" s="26"/>
      <c r="Q232" s="26"/>
      <c r="R232" s="26"/>
      <c r="S232" s="26"/>
      <c r="T232" s="26"/>
      <c r="U232" s="26"/>
      <c r="V232" s="26"/>
      <c r="W232" s="26"/>
      <c r="X232" s="26"/>
      <c r="Y232" s="26"/>
      <c r="Z232" s="26"/>
      <c r="AA232" s="26"/>
      <c r="AB232" s="71"/>
      <c r="AC232" s="26" t="s">
        <v>217</v>
      </c>
      <c r="AD232" s="26"/>
      <c r="AE232" s="26"/>
      <c r="AF232" s="26"/>
      <c r="AG232" s="26"/>
      <c r="AH232" s="71"/>
      <c r="AI232" s="29"/>
    </row>
    <row r="233" spans="1:35" s="41" customFormat="1" ht="11.25" customHeight="1" x14ac:dyDescent="0.15">
      <c r="A233" s="29"/>
      <c r="B233" s="29"/>
      <c r="C233" s="29"/>
      <c r="D233" s="29"/>
      <c r="E233" s="29"/>
      <c r="F233" s="24"/>
      <c r="G233" s="56" t="s">
        <v>96</v>
      </c>
      <c r="H233" s="57"/>
      <c r="I233" s="57"/>
      <c r="J233" s="57"/>
      <c r="K233" s="58"/>
      <c r="L233" s="26" t="s">
        <v>95</v>
      </c>
      <c r="M233" s="26"/>
      <c r="N233" s="26"/>
      <c r="O233" s="26"/>
      <c r="P233" s="26"/>
      <c r="Q233" s="26"/>
      <c r="R233" s="26"/>
      <c r="S233" s="26"/>
      <c r="T233" s="26"/>
      <c r="U233" s="26"/>
      <c r="V233" s="26"/>
      <c r="W233" s="26"/>
      <c r="X233" s="26"/>
      <c r="Y233" s="26"/>
      <c r="Z233" s="26"/>
      <c r="AA233" s="26"/>
      <c r="AB233" s="71"/>
      <c r="AC233" s="26"/>
      <c r="AD233" s="26"/>
      <c r="AE233" s="26"/>
      <c r="AF233" s="26"/>
      <c r="AG233" s="26"/>
      <c r="AH233" s="71"/>
      <c r="AI233" s="29"/>
    </row>
    <row r="234" spans="1:35" s="41" customFormat="1" ht="11.25" customHeight="1" x14ac:dyDescent="0.15">
      <c r="A234" s="29"/>
      <c r="B234" s="29"/>
      <c r="C234" s="29"/>
      <c r="D234" s="29"/>
      <c r="E234" s="29"/>
      <c r="F234" s="24"/>
      <c r="G234" s="30" t="s">
        <v>245</v>
      </c>
      <c r="H234" s="55"/>
      <c r="I234" s="55"/>
      <c r="J234" s="55"/>
      <c r="K234" s="31"/>
      <c r="L234" s="92"/>
      <c r="M234" s="26"/>
      <c r="N234" s="26"/>
      <c r="O234" s="26"/>
      <c r="P234" s="26"/>
      <c r="Q234" s="26"/>
      <c r="R234" s="26"/>
      <c r="S234" s="26"/>
      <c r="T234" s="26"/>
      <c r="U234" s="26"/>
      <c r="V234" s="26"/>
      <c r="W234" s="26"/>
      <c r="X234" s="26"/>
      <c r="Y234" s="26"/>
      <c r="Z234" s="26"/>
      <c r="AA234" s="26"/>
      <c r="AB234" s="71"/>
      <c r="AC234" s="26"/>
      <c r="AD234" s="26"/>
      <c r="AE234" s="26"/>
      <c r="AF234" s="26"/>
      <c r="AG234" s="26"/>
      <c r="AH234" s="71"/>
      <c r="AI234" s="29"/>
    </row>
    <row r="235" spans="1:35" s="41" customFormat="1" ht="11.25" customHeight="1" x14ac:dyDescent="0.15">
      <c r="A235" s="29"/>
      <c r="B235" s="29"/>
      <c r="C235" s="29"/>
      <c r="D235" s="29"/>
      <c r="E235" s="29"/>
      <c r="F235" s="24"/>
      <c r="G235" s="32" t="s">
        <v>246</v>
      </c>
      <c r="H235" s="33"/>
      <c r="I235" s="33"/>
      <c r="J235" s="33"/>
      <c r="K235" s="34"/>
      <c r="L235" s="76"/>
      <c r="M235" s="76"/>
      <c r="N235" s="76"/>
      <c r="O235" s="76"/>
      <c r="P235" s="76"/>
      <c r="Q235" s="76"/>
      <c r="R235" s="76"/>
      <c r="S235" s="76"/>
      <c r="T235" s="76"/>
      <c r="U235" s="76"/>
      <c r="V235" s="76"/>
      <c r="W235" s="76"/>
      <c r="X235" s="76"/>
      <c r="Y235" s="76"/>
      <c r="Z235" s="76"/>
      <c r="AA235" s="76"/>
      <c r="AB235" s="90"/>
      <c r="AC235" s="76"/>
      <c r="AD235" s="76"/>
      <c r="AE235" s="76"/>
      <c r="AF235" s="76"/>
      <c r="AG235" s="76"/>
      <c r="AH235" s="90"/>
      <c r="AI235" s="29"/>
    </row>
    <row r="236" spans="1:35" s="41" customFormat="1" ht="11.25" customHeight="1" x14ac:dyDescent="0.15">
      <c r="A236" s="29"/>
      <c r="B236" s="29"/>
      <c r="C236" s="29"/>
      <c r="D236" s="29"/>
      <c r="E236" s="29"/>
      <c r="F236" s="24"/>
      <c r="G236" s="30" t="s">
        <v>72</v>
      </c>
      <c r="H236" s="55"/>
      <c r="I236" s="55"/>
      <c r="J236" s="55"/>
      <c r="K236" s="31"/>
      <c r="L236" s="26" t="s">
        <v>106</v>
      </c>
      <c r="M236" s="26"/>
      <c r="N236" s="26"/>
      <c r="O236" s="26"/>
      <c r="P236" s="26"/>
      <c r="Q236" s="26"/>
      <c r="R236" s="26"/>
      <c r="S236" s="26"/>
      <c r="T236" s="26"/>
      <c r="U236" s="26"/>
      <c r="V236" s="26"/>
      <c r="W236" s="26"/>
      <c r="X236" s="26"/>
      <c r="Y236" s="26"/>
      <c r="Z236" s="26"/>
      <c r="AA236" s="26"/>
      <c r="AB236" s="71"/>
      <c r="AC236" s="26" t="s">
        <v>218</v>
      </c>
      <c r="AD236" s="26"/>
      <c r="AE236" s="26"/>
      <c r="AF236" s="26"/>
      <c r="AG236" s="26"/>
      <c r="AH236" s="71"/>
      <c r="AI236" s="29"/>
    </row>
    <row r="237" spans="1:35" s="41" customFormat="1" ht="11.25" customHeight="1" x14ac:dyDescent="0.15">
      <c r="A237" s="29"/>
      <c r="B237" s="29"/>
      <c r="C237" s="29"/>
      <c r="D237" s="29"/>
      <c r="E237" s="29"/>
      <c r="F237" s="24"/>
      <c r="G237" s="30"/>
      <c r="H237" s="55"/>
      <c r="I237" s="55"/>
      <c r="J237" s="55"/>
      <c r="K237" s="31"/>
      <c r="L237" s="26" t="s">
        <v>107</v>
      </c>
      <c r="M237" s="26"/>
      <c r="N237" s="26"/>
      <c r="O237" s="26"/>
      <c r="P237" s="26"/>
      <c r="Q237" s="26"/>
      <c r="R237" s="26"/>
      <c r="S237" s="26"/>
      <c r="T237" s="26"/>
      <c r="U237" s="26"/>
      <c r="V237" s="26"/>
      <c r="W237" s="26"/>
      <c r="X237" s="26"/>
      <c r="Y237" s="26"/>
      <c r="Z237" s="26"/>
      <c r="AA237" s="26"/>
      <c r="AB237" s="71"/>
      <c r="AC237" s="26" t="s">
        <v>219</v>
      </c>
      <c r="AD237" s="26"/>
      <c r="AE237" s="26"/>
      <c r="AF237" s="26"/>
      <c r="AG237" s="26"/>
      <c r="AH237" s="71"/>
      <c r="AI237" s="29"/>
    </row>
    <row r="238" spans="1:35" s="41" customFormat="1" ht="11.25" customHeight="1" x14ac:dyDescent="0.15">
      <c r="A238" s="29"/>
      <c r="B238" s="29"/>
      <c r="C238" s="29"/>
      <c r="D238" s="29"/>
      <c r="E238" s="29"/>
      <c r="F238" s="24"/>
      <c r="G238" s="30"/>
      <c r="H238" s="55"/>
      <c r="I238" s="55"/>
      <c r="J238" s="55"/>
      <c r="K238" s="31"/>
      <c r="L238" s="26" t="s">
        <v>95</v>
      </c>
      <c r="M238" s="26"/>
      <c r="N238" s="26"/>
      <c r="O238" s="26"/>
      <c r="P238" s="26"/>
      <c r="Q238" s="26"/>
      <c r="R238" s="26"/>
      <c r="S238" s="26"/>
      <c r="T238" s="26"/>
      <c r="U238" s="26"/>
      <c r="V238" s="26"/>
      <c r="W238" s="26"/>
      <c r="X238" s="26"/>
      <c r="Y238" s="26"/>
      <c r="Z238" s="26"/>
      <c r="AA238" s="26"/>
      <c r="AB238" s="71"/>
      <c r="AC238" s="26"/>
      <c r="AD238" s="26"/>
      <c r="AE238" s="26"/>
      <c r="AF238" s="26"/>
      <c r="AG238" s="26"/>
      <c r="AH238" s="71"/>
      <c r="AI238" s="29"/>
    </row>
    <row r="239" spans="1:35" s="41" customFormat="1" ht="11.25" customHeight="1" x14ac:dyDescent="0.15">
      <c r="A239" s="29"/>
      <c r="B239" s="29"/>
      <c r="C239" s="29"/>
      <c r="D239" s="29"/>
      <c r="E239" s="29"/>
      <c r="F239" s="24"/>
      <c r="G239" s="32"/>
      <c r="H239" s="33"/>
      <c r="I239" s="33"/>
      <c r="J239" s="33"/>
      <c r="K239" s="34"/>
      <c r="L239" s="76"/>
      <c r="M239" s="76"/>
      <c r="N239" s="76"/>
      <c r="O239" s="76"/>
      <c r="P239" s="76"/>
      <c r="Q239" s="76"/>
      <c r="R239" s="76"/>
      <c r="S239" s="76"/>
      <c r="T239" s="76"/>
      <c r="U239" s="76"/>
      <c r="V239" s="76"/>
      <c r="W239" s="76"/>
      <c r="X239" s="76"/>
      <c r="Y239" s="76"/>
      <c r="Z239" s="76"/>
      <c r="AA239" s="76"/>
      <c r="AB239" s="90"/>
      <c r="AC239" s="76"/>
      <c r="AD239" s="76"/>
      <c r="AE239" s="76"/>
      <c r="AF239" s="76"/>
      <c r="AG239" s="76"/>
      <c r="AH239" s="90"/>
      <c r="AI239" s="29"/>
    </row>
    <row r="240" spans="1:35" s="41" customFormat="1" ht="11.25" customHeight="1" x14ac:dyDescent="0.15">
      <c r="A240" s="29"/>
      <c r="B240" s="29"/>
      <c r="C240" s="29"/>
      <c r="D240" s="29"/>
      <c r="E240" s="29"/>
      <c r="F240" s="24"/>
      <c r="G240" s="30" t="s">
        <v>102</v>
      </c>
      <c r="H240" s="55"/>
      <c r="I240" s="55"/>
      <c r="J240" s="55"/>
      <c r="K240" s="31"/>
      <c r="L240" s="26" t="s">
        <v>97</v>
      </c>
      <c r="M240" s="26"/>
      <c r="N240" s="26"/>
      <c r="O240" s="26"/>
      <c r="P240" s="26"/>
      <c r="Q240" s="26"/>
      <c r="R240" s="26"/>
      <c r="S240" s="26"/>
      <c r="T240" s="26"/>
      <c r="U240" s="26"/>
      <c r="V240" s="26"/>
      <c r="W240" s="26"/>
      <c r="X240" s="26"/>
      <c r="Y240" s="26"/>
      <c r="Z240" s="26"/>
      <c r="AA240" s="26"/>
      <c r="AB240" s="71"/>
      <c r="AC240" s="26" t="s">
        <v>101</v>
      </c>
      <c r="AD240" s="26"/>
      <c r="AE240" s="26"/>
      <c r="AF240" s="26"/>
      <c r="AG240" s="26"/>
      <c r="AH240" s="71"/>
      <c r="AI240" s="29"/>
    </row>
    <row r="241" spans="1:35" s="41" customFormat="1" ht="11.25" customHeight="1" x14ac:dyDescent="0.15">
      <c r="A241" s="29"/>
      <c r="B241" s="29"/>
      <c r="C241" s="29"/>
      <c r="D241" s="29"/>
      <c r="E241" s="29"/>
      <c r="F241" s="24"/>
      <c r="G241" s="30" t="s">
        <v>103</v>
      </c>
      <c r="H241" s="55"/>
      <c r="I241" s="55"/>
      <c r="J241" s="55"/>
      <c r="K241" s="31"/>
      <c r="L241" s="26" t="s">
        <v>98</v>
      </c>
      <c r="M241" s="26"/>
      <c r="N241" s="26"/>
      <c r="O241" s="26"/>
      <c r="P241" s="26"/>
      <c r="Q241" s="26"/>
      <c r="R241" s="26"/>
      <c r="S241" s="26"/>
      <c r="T241" s="26"/>
      <c r="U241" s="26"/>
      <c r="V241" s="26"/>
      <c r="W241" s="26"/>
      <c r="X241" s="26"/>
      <c r="Y241" s="26"/>
      <c r="Z241" s="26"/>
      <c r="AA241" s="26"/>
      <c r="AB241" s="71"/>
      <c r="AC241" s="26"/>
      <c r="AD241" s="26"/>
      <c r="AE241" s="26"/>
      <c r="AF241" s="26"/>
      <c r="AG241" s="26"/>
      <c r="AH241" s="71"/>
      <c r="AI241" s="29"/>
    </row>
    <row r="242" spans="1:35" s="41" customFormat="1" ht="11.25" customHeight="1" x14ac:dyDescent="0.15">
      <c r="A242" s="29"/>
      <c r="B242" s="29"/>
      <c r="C242" s="29"/>
      <c r="D242" s="29"/>
      <c r="E242" s="29"/>
      <c r="F242" s="24"/>
      <c r="G242" s="30"/>
      <c r="H242" s="55"/>
      <c r="I242" s="55"/>
      <c r="J242" s="55"/>
      <c r="K242" s="31"/>
      <c r="L242" s="26" t="s">
        <v>99</v>
      </c>
      <c r="M242" s="26"/>
      <c r="N242" s="26"/>
      <c r="O242" s="26"/>
      <c r="P242" s="26"/>
      <c r="Q242" s="26"/>
      <c r="R242" s="26"/>
      <c r="S242" s="26"/>
      <c r="T242" s="26"/>
      <c r="U242" s="26"/>
      <c r="V242" s="26"/>
      <c r="W242" s="26"/>
      <c r="X242" s="26"/>
      <c r="Y242" s="26"/>
      <c r="Z242" s="26"/>
      <c r="AA242" s="26"/>
      <c r="AB242" s="71"/>
      <c r="AC242" s="26"/>
      <c r="AD242" s="26"/>
      <c r="AE242" s="26"/>
      <c r="AF242" s="26"/>
      <c r="AG242" s="26"/>
      <c r="AH242" s="71"/>
      <c r="AI242" s="29"/>
    </row>
    <row r="243" spans="1:35" s="41" customFormat="1" ht="11.25" customHeight="1" x14ac:dyDescent="0.15">
      <c r="A243" s="29"/>
      <c r="B243" s="29"/>
      <c r="C243" s="29"/>
      <c r="D243" s="29"/>
      <c r="E243" s="29"/>
      <c r="F243" s="24"/>
      <c r="G243" s="30"/>
      <c r="H243" s="55"/>
      <c r="I243" s="55"/>
      <c r="J243" s="55"/>
      <c r="K243" s="31"/>
      <c r="L243" s="26" t="s">
        <v>100</v>
      </c>
      <c r="M243" s="26"/>
      <c r="N243" s="26"/>
      <c r="O243" s="26"/>
      <c r="P243" s="26"/>
      <c r="Q243" s="26"/>
      <c r="R243" s="26"/>
      <c r="S243" s="26"/>
      <c r="T243" s="26"/>
      <c r="U243" s="26"/>
      <c r="V243" s="26"/>
      <c r="W243" s="26"/>
      <c r="X243" s="26"/>
      <c r="Y243" s="26"/>
      <c r="Z243" s="26"/>
      <c r="AA243" s="26"/>
      <c r="AB243" s="71"/>
      <c r="AC243" s="26"/>
      <c r="AD243" s="26"/>
      <c r="AE243" s="26"/>
      <c r="AF243" s="26"/>
      <c r="AG243" s="26"/>
      <c r="AH243" s="71"/>
      <c r="AI243" s="29"/>
    </row>
    <row r="244" spans="1:35" s="41" customFormat="1" ht="11.25" customHeight="1" x14ac:dyDescent="0.15">
      <c r="A244" s="29"/>
      <c r="B244" s="29"/>
      <c r="C244" s="29"/>
      <c r="D244" s="29"/>
      <c r="E244" s="29"/>
      <c r="F244" s="24"/>
      <c r="G244" s="30"/>
      <c r="H244" s="55"/>
      <c r="I244" s="55"/>
      <c r="J244" s="55"/>
      <c r="K244" s="31"/>
      <c r="L244" s="26"/>
      <c r="M244" s="26"/>
      <c r="N244" s="26"/>
      <c r="O244" s="26"/>
      <c r="P244" s="26"/>
      <c r="Q244" s="26"/>
      <c r="R244" s="26"/>
      <c r="S244" s="26"/>
      <c r="T244" s="26"/>
      <c r="U244" s="26"/>
      <c r="V244" s="26"/>
      <c r="W244" s="26"/>
      <c r="X244" s="26"/>
      <c r="Y244" s="26"/>
      <c r="Z244" s="26"/>
      <c r="AA244" s="26"/>
      <c r="AB244" s="71"/>
      <c r="AC244" s="26"/>
      <c r="AD244" s="26"/>
      <c r="AE244" s="26"/>
      <c r="AF244" s="26"/>
      <c r="AG244" s="26"/>
      <c r="AH244" s="71"/>
      <c r="AI244" s="29"/>
    </row>
    <row r="245" spans="1:35" s="41" customFormat="1" ht="11.25" customHeight="1" x14ac:dyDescent="0.15">
      <c r="A245" s="29"/>
      <c r="B245" s="29"/>
      <c r="C245" s="29"/>
      <c r="D245" s="29"/>
      <c r="E245" s="29"/>
      <c r="F245" s="24"/>
      <c r="G245" s="30"/>
      <c r="H245" s="55"/>
      <c r="I245" s="55"/>
      <c r="J245" s="55"/>
      <c r="K245" s="31"/>
      <c r="L245" s="26" t="s">
        <v>108</v>
      </c>
      <c r="M245" s="26"/>
      <c r="N245" s="26"/>
      <c r="O245" s="26"/>
      <c r="P245" s="26"/>
      <c r="Q245" s="26"/>
      <c r="R245" s="26"/>
      <c r="S245" s="26"/>
      <c r="T245" s="26"/>
      <c r="U245" s="26"/>
      <c r="V245" s="26"/>
      <c r="W245" s="26"/>
      <c r="X245" s="26"/>
      <c r="Y245" s="26"/>
      <c r="Z245" s="26"/>
      <c r="AA245" s="26"/>
      <c r="AB245" s="71"/>
      <c r="AC245" s="26"/>
      <c r="AD245" s="26"/>
      <c r="AE245" s="26"/>
      <c r="AF245" s="26"/>
      <c r="AG245" s="26"/>
      <c r="AH245" s="71"/>
      <c r="AI245" s="29"/>
    </row>
    <row r="246" spans="1:35" s="41" customFormat="1" ht="11.25" customHeight="1" x14ac:dyDescent="0.15">
      <c r="A246" s="29"/>
      <c r="B246" s="29"/>
      <c r="C246" s="29"/>
      <c r="D246" s="29"/>
      <c r="E246" s="29"/>
      <c r="F246" s="24"/>
      <c r="G246" s="30"/>
      <c r="H246" s="55"/>
      <c r="I246" s="55"/>
      <c r="J246" s="55"/>
      <c r="K246" s="31"/>
      <c r="L246" s="26" t="s">
        <v>109</v>
      </c>
      <c r="M246" s="26"/>
      <c r="N246" s="26"/>
      <c r="O246" s="26"/>
      <c r="P246" s="26"/>
      <c r="Q246" s="26"/>
      <c r="R246" s="26"/>
      <c r="S246" s="26"/>
      <c r="T246" s="26"/>
      <c r="U246" s="26"/>
      <c r="V246" s="26"/>
      <c r="W246" s="26"/>
      <c r="X246" s="26"/>
      <c r="Y246" s="26"/>
      <c r="Z246" s="26"/>
      <c r="AA246" s="26"/>
      <c r="AB246" s="71"/>
      <c r="AC246" s="26"/>
      <c r="AD246" s="26"/>
      <c r="AE246" s="26"/>
      <c r="AF246" s="26"/>
      <c r="AG246" s="26"/>
      <c r="AH246" s="71"/>
      <c r="AI246" s="29"/>
    </row>
    <row r="247" spans="1:35" s="41" customFormat="1" ht="11.25" customHeight="1" x14ac:dyDescent="0.15">
      <c r="A247" s="29"/>
      <c r="B247" s="29"/>
      <c r="C247" s="29"/>
      <c r="D247" s="29"/>
      <c r="E247" s="29"/>
      <c r="F247" s="24"/>
      <c r="G247" s="30"/>
      <c r="H247" s="55"/>
      <c r="I247" s="55"/>
      <c r="J247" s="55"/>
      <c r="K247" s="31"/>
      <c r="L247" s="26" t="s">
        <v>121</v>
      </c>
      <c r="M247" s="26"/>
      <c r="N247" s="26"/>
      <c r="O247" s="26"/>
      <c r="P247" s="26"/>
      <c r="Q247" s="26"/>
      <c r="R247" s="26"/>
      <c r="S247" s="26"/>
      <c r="T247" s="26"/>
      <c r="U247" s="26"/>
      <c r="V247" s="26"/>
      <c r="W247" s="26"/>
      <c r="X247" s="26"/>
      <c r="Y247" s="26"/>
      <c r="Z247" s="26"/>
      <c r="AA247" s="26"/>
      <c r="AB247" s="71"/>
      <c r="AC247" s="26"/>
      <c r="AD247" s="26"/>
      <c r="AE247" s="26"/>
      <c r="AF247" s="26"/>
      <c r="AG247" s="26"/>
      <c r="AH247" s="71"/>
      <c r="AI247" s="29"/>
    </row>
    <row r="248" spans="1:35" s="41" customFormat="1" ht="11.25" customHeight="1" x14ac:dyDescent="0.15">
      <c r="A248" s="29"/>
      <c r="B248" s="29"/>
      <c r="C248" s="29"/>
      <c r="D248" s="29"/>
      <c r="E248" s="29"/>
      <c r="F248" s="24"/>
      <c r="G248" s="30"/>
      <c r="H248" s="55"/>
      <c r="I248" s="55"/>
      <c r="J248" s="55"/>
      <c r="K248" s="31"/>
      <c r="L248" s="26" t="s">
        <v>222</v>
      </c>
      <c r="M248" s="26"/>
      <c r="N248" s="26"/>
      <c r="O248" s="26"/>
      <c r="P248" s="26"/>
      <c r="Q248" s="26"/>
      <c r="R248" s="26"/>
      <c r="S248" s="26"/>
      <c r="T248" s="26"/>
      <c r="U248" s="26"/>
      <c r="V248" s="26"/>
      <c r="W248" s="26"/>
      <c r="X248" s="26"/>
      <c r="Y248" s="26"/>
      <c r="Z248" s="26"/>
      <c r="AA248" s="26"/>
      <c r="AB248" s="71"/>
      <c r="AC248" s="26"/>
      <c r="AD248" s="26"/>
      <c r="AE248" s="26"/>
      <c r="AF248" s="26"/>
      <c r="AG248" s="26"/>
      <c r="AH248" s="71"/>
      <c r="AI248" s="29"/>
    </row>
    <row r="249" spans="1:35" s="41" customFormat="1" ht="11.25" customHeight="1" x14ac:dyDescent="0.15">
      <c r="A249" s="29"/>
      <c r="B249" s="29"/>
      <c r="C249" s="29"/>
      <c r="D249" s="29"/>
      <c r="E249" s="29"/>
      <c r="F249" s="24"/>
      <c r="G249" s="30"/>
      <c r="H249" s="55"/>
      <c r="I249" s="55"/>
      <c r="J249" s="55"/>
      <c r="K249" s="31"/>
      <c r="L249" s="26" t="s">
        <v>110</v>
      </c>
      <c r="M249" s="26"/>
      <c r="N249" s="26"/>
      <c r="O249" s="26"/>
      <c r="P249" s="26"/>
      <c r="Q249" s="26"/>
      <c r="R249" s="26"/>
      <c r="S249" s="26"/>
      <c r="T249" s="26"/>
      <c r="U249" s="26"/>
      <c r="V249" s="26"/>
      <c r="W249" s="26"/>
      <c r="X249" s="26"/>
      <c r="Y249" s="26"/>
      <c r="Z249" s="26"/>
      <c r="AA249" s="26"/>
      <c r="AB249" s="71"/>
      <c r="AC249" s="26"/>
      <c r="AD249" s="26"/>
      <c r="AE249" s="26"/>
      <c r="AF249" s="26"/>
      <c r="AG249" s="26"/>
      <c r="AH249" s="71"/>
      <c r="AI249" s="29"/>
    </row>
    <row r="250" spans="1:35" s="41" customFormat="1" ht="11.25" customHeight="1" x14ac:dyDescent="0.15">
      <c r="A250" s="29"/>
      <c r="B250" s="29"/>
      <c r="C250" s="29"/>
      <c r="D250" s="29"/>
      <c r="E250" s="29"/>
      <c r="F250" s="24"/>
      <c r="G250" s="30"/>
      <c r="H250" s="55"/>
      <c r="I250" s="55"/>
      <c r="J250" s="55"/>
      <c r="K250" s="31"/>
      <c r="L250" s="26" t="s">
        <v>111</v>
      </c>
      <c r="M250" s="26"/>
      <c r="N250" s="26"/>
      <c r="O250" s="26"/>
      <c r="P250" s="26"/>
      <c r="Q250" s="26"/>
      <c r="R250" s="26"/>
      <c r="S250" s="26"/>
      <c r="T250" s="26"/>
      <c r="U250" s="26"/>
      <c r="V250" s="26"/>
      <c r="W250" s="26"/>
      <c r="X250" s="26"/>
      <c r="Y250" s="26"/>
      <c r="Z250" s="26"/>
      <c r="AA250" s="26"/>
      <c r="AB250" s="71"/>
      <c r="AC250" s="26"/>
      <c r="AD250" s="26"/>
      <c r="AE250" s="26"/>
      <c r="AF250" s="26"/>
      <c r="AG250" s="26"/>
      <c r="AH250" s="71"/>
      <c r="AI250" s="29"/>
    </row>
    <row r="251" spans="1:35" s="41" customFormat="1" ht="11.25" customHeight="1" x14ac:dyDescent="0.15">
      <c r="A251" s="29"/>
      <c r="B251" s="29"/>
      <c r="C251" s="29"/>
      <c r="D251" s="29"/>
      <c r="E251" s="29"/>
      <c r="F251" s="24"/>
      <c r="G251" s="32"/>
      <c r="H251" s="33"/>
      <c r="I251" s="33"/>
      <c r="J251" s="33"/>
      <c r="K251" s="34"/>
      <c r="L251" s="76" t="s">
        <v>112</v>
      </c>
      <c r="M251" s="76"/>
      <c r="N251" s="76"/>
      <c r="O251" s="76"/>
      <c r="P251" s="76"/>
      <c r="Q251" s="76"/>
      <c r="R251" s="76"/>
      <c r="S251" s="76"/>
      <c r="T251" s="76"/>
      <c r="U251" s="76"/>
      <c r="V251" s="76"/>
      <c r="W251" s="76"/>
      <c r="X251" s="76"/>
      <c r="Y251" s="76"/>
      <c r="Z251" s="76"/>
      <c r="AA251" s="76"/>
      <c r="AB251" s="90"/>
      <c r="AC251" s="76"/>
      <c r="AD251" s="76"/>
      <c r="AE251" s="76"/>
      <c r="AF251" s="76"/>
      <c r="AG251" s="76"/>
      <c r="AH251" s="90"/>
      <c r="AI251" s="29"/>
    </row>
    <row r="252" spans="1:35" s="41" customFormat="1" ht="11.25" customHeight="1" x14ac:dyDescent="0.15">
      <c r="A252" s="29"/>
      <c r="B252" s="29"/>
      <c r="C252" s="29"/>
      <c r="D252" s="29"/>
      <c r="E252" s="29"/>
      <c r="F252" s="24"/>
      <c r="G252" s="30" t="s">
        <v>104</v>
      </c>
      <c r="H252" s="55"/>
      <c r="I252" s="55"/>
      <c r="J252" s="55"/>
      <c r="K252" s="31"/>
      <c r="L252" s="26" t="s">
        <v>220</v>
      </c>
      <c r="M252" s="26"/>
      <c r="N252" s="26"/>
      <c r="O252" s="26"/>
      <c r="P252" s="26"/>
      <c r="Q252" s="26"/>
      <c r="R252" s="26"/>
      <c r="S252" s="26"/>
      <c r="T252" s="26"/>
      <c r="U252" s="26"/>
      <c r="V252" s="26"/>
      <c r="W252" s="26"/>
      <c r="X252" s="26"/>
      <c r="Y252" s="26"/>
      <c r="Z252" s="26"/>
      <c r="AA252" s="26"/>
      <c r="AB252" s="71"/>
      <c r="AC252" s="26" t="s">
        <v>101</v>
      </c>
      <c r="AD252" s="26"/>
      <c r="AE252" s="26"/>
      <c r="AF252" s="26"/>
      <c r="AG252" s="26"/>
      <c r="AH252" s="71"/>
      <c r="AI252" s="29"/>
    </row>
    <row r="253" spans="1:35" s="41" customFormat="1" ht="11.25" customHeight="1" x14ac:dyDescent="0.15">
      <c r="A253" s="29"/>
      <c r="B253" s="29"/>
      <c r="C253" s="29"/>
      <c r="D253" s="29"/>
      <c r="E253" s="29"/>
      <c r="F253" s="24"/>
      <c r="G253" s="32" t="s">
        <v>105</v>
      </c>
      <c r="H253" s="33"/>
      <c r="I253" s="33"/>
      <c r="J253" s="33"/>
      <c r="K253" s="34"/>
      <c r="L253" s="76" t="s">
        <v>221</v>
      </c>
      <c r="M253" s="76"/>
      <c r="N253" s="76"/>
      <c r="O253" s="76"/>
      <c r="P253" s="76"/>
      <c r="Q253" s="76"/>
      <c r="R253" s="76"/>
      <c r="S253" s="76"/>
      <c r="T253" s="76"/>
      <c r="U253" s="76"/>
      <c r="V253" s="76"/>
      <c r="W253" s="76"/>
      <c r="X253" s="76"/>
      <c r="Y253" s="76"/>
      <c r="Z253" s="76"/>
      <c r="AA253" s="76"/>
      <c r="AB253" s="90"/>
      <c r="AC253" s="76"/>
      <c r="AD253" s="76"/>
      <c r="AE253" s="76"/>
      <c r="AF253" s="76"/>
      <c r="AG253" s="76"/>
      <c r="AH253" s="90"/>
      <c r="AI253" s="29"/>
    </row>
    <row r="254" spans="1:35" s="41" customFormat="1" ht="11.25" customHeight="1" x14ac:dyDescent="0.15">
      <c r="A254" s="29"/>
      <c r="B254" s="29"/>
      <c r="C254" s="29"/>
      <c r="D254" s="29"/>
      <c r="E254" s="24"/>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row>
    <row r="255" spans="1:35" s="41" customFormat="1" ht="11.25" customHeight="1" x14ac:dyDescent="0.15">
      <c r="A255" s="29"/>
      <c r="B255" s="29"/>
      <c r="C255" s="29"/>
      <c r="D255" s="29"/>
      <c r="E255" s="24"/>
      <c r="F255" s="24" t="s">
        <v>53</v>
      </c>
      <c r="G255" s="29" t="s">
        <v>114</v>
      </c>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row>
    <row r="256" spans="1:35" s="41" customFormat="1" ht="11.25" customHeight="1" x14ac:dyDescent="0.15">
      <c r="A256" s="29"/>
      <c r="B256" s="29"/>
      <c r="C256" s="29"/>
      <c r="D256" s="29"/>
      <c r="E256" s="24"/>
      <c r="F256" s="29"/>
      <c r="G256" s="29" t="s">
        <v>113</v>
      </c>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row>
    <row r="257" spans="1:35" ht="11.25" customHeight="1" x14ac:dyDescent="0.1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row>
    <row r="258" spans="1:35" ht="11.25" customHeight="1" x14ac:dyDescent="0.1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row>
    <row r="259" spans="1:35" s="41" customFormat="1" ht="11.25" customHeight="1" x14ac:dyDescent="0.15">
      <c r="D259" s="42" t="str">
        <f>$C$7&amp;"10."</f>
        <v>3.1.10.</v>
      </c>
      <c r="E259" s="41" t="s">
        <v>163</v>
      </c>
    </row>
    <row r="260" spans="1:35" s="41" customFormat="1" ht="11.25" customHeight="1" x14ac:dyDescent="0.15">
      <c r="D260" s="42"/>
    </row>
    <row r="261" spans="1:35" s="41" customFormat="1" ht="11.25" customHeight="1" x14ac:dyDescent="0.15">
      <c r="D261" s="42"/>
      <c r="E261" s="42" t="str">
        <f>$D$259&amp;"1."</f>
        <v>3.1.10.1.</v>
      </c>
      <c r="F261" s="41" t="str">
        <f>$E$259&amp;"概要"</f>
        <v>URL設計概要</v>
      </c>
    </row>
    <row r="262" spans="1:35" s="41" customFormat="1" ht="11.25" customHeight="1" x14ac:dyDescent="0.15">
      <c r="D262" s="42"/>
      <c r="F262" s="41" t="s">
        <v>162</v>
      </c>
    </row>
    <row r="263" spans="1:35" s="41" customFormat="1" ht="11.25" customHeight="1" x14ac:dyDescent="0.15">
      <c r="D263" s="42"/>
      <c r="F263" s="41" t="s">
        <v>161</v>
      </c>
      <c r="G263" s="41" t="s">
        <v>160</v>
      </c>
    </row>
    <row r="264" spans="1:35" s="41" customFormat="1" ht="11.25" customHeight="1" x14ac:dyDescent="0.15">
      <c r="D264" s="42"/>
    </row>
    <row r="265" spans="1:35" s="41" customFormat="1" ht="11.25" customHeight="1" x14ac:dyDescent="0.15">
      <c r="D265" s="42"/>
      <c r="E265" s="42" t="str">
        <f>$D$259&amp;"2."</f>
        <v>3.1.10.2.</v>
      </c>
      <c r="F265" s="41" t="str">
        <f>$E$259&amp;"方針"</f>
        <v>URL設計方針</v>
      </c>
    </row>
    <row r="266" spans="1:35" s="41" customFormat="1" ht="11.25" customHeight="1" x14ac:dyDescent="0.15">
      <c r="D266" s="42"/>
      <c r="F266" s="41" t="s">
        <v>187</v>
      </c>
    </row>
    <row r="267" spans="1:35" s="41" customFormat="1" ht="11.25" customHeight="1" x14ac:dyDescent="0.15">
      <c r="D267" s="42"/>
      <c r="F267" s="52" t="s">
        <v>159</v>
      </c>
      <c r="G267" s="53"/>
      <c r="H267" s="53"/>
      <c r="I267" s="53"/>
      <c r="J267" s="53"/>
      <c r="K267" s="54"/>
      <c r="L267" s="52" t="s">
        <v>8</v>
      </c>
      <c r="M267" s="53"/>
      <c r="N267" s="53"/>
      <c r="O267" s="53"/>
      <c r="P267" s="53"/>
      <c r="Q267" s="53"/>
      <c r="R267" s="53"/>
      <c r="S267" s="53"/>
      <c r="T267" s="53"/>
      <c r="U267" s="53"/>
      <c r="V267" s="53"/>
      <c r="W267" s="53"/>
      <c r="X267" s="53"/>
      <c r="Y267" s="53"/>
      <c r="Z267" s="53"/>
      <c r="AA267" s="53"/>
      <c r="AB267" s="53"/>
      <c r="AC267" s="53"/>
      <c r="AD267" s="53"/>
      <c r="AE267" s="53"/>
      <c r="AF267" s="53"/>
      <c r="AG267" s="54"/>
    </row>
    <row r="268" spans="1:35" s="41" customFormat="1" ht="11.25" customHeight="1" x14ac:dyDescent="0.15">
      <c r="D268" s="42"/>
      <c r="F268" s="69" t="s">
        <v>158</v>
      </c>
      <c r="G268" s="99"/>
      <c r="H268" s="99"/>
      <c r="I268" s="99"/>
      <c r="J268" s="99"/>
      <c r="K268" s="101"/>
      <c r="L268" s="69" t="s">
        <v>189</v>
      </c>
      <c r="M268" s="99"/>
      <c r="N268" s="99"/>
      <c r="O268" s="99"/>
      <c r="P268" s="99"/>
      <c r="Q268" s="99"/>
      <c r="R268" s="99"/>
      <c r="S268" s="99"/>
      <c r="T268" s="99"/>
      <c r="U268" s="99"/>
      <c r="V268" s="99"/>
      <c r="W268" s="99"/>
      <c r="X268" s="99"/>
      <c r="Y268" s="99"/>
      <c r="Z268" s="99"/>
      <c r="AA268" s="99"/>
      <c r="AB268" s="99"/>
      <c r="AC268" s="99"/>
      <c r="AD268" s="99"/>
      <c r="AE268" s="99"/>
      <c r="AF268" s="99"/>
      <c r="AG268" s="101"/>
    </row>
    <row r="269" spans="1:35" s="41" customFormat="1" ht="11.25" customHeight="1" x14ac:dyDescent="0.15">
      <c r="D269" s="42"/>
      <c r="F269" s="81"/>
      <c r="G269" s="102"/>
      <c r="H269" s="102"/>
      <c r="I269" s="102"/>
      <c r="J269" s="102"/>
      <c r="K269" s="103"/>
      <c r="L269" s="81" t="s">
        <v>188</v>
      </c>
      <c r="M269" s="102"/>
      <c r="N269" s="102"/>
      <c r="O269" s="102"/>
      <c r="P269" s="102"/>
      <c r="Q269" s="102"/>
      <c r="R269" s="102"/>
      <c r="S269" s="102"/>
      <c r="T269" s="102"/>
      <c r="U269" s="102"/>
      <c r="V269" s="102"/>
      <c r="W269" s="102"/>
      <c r="X269" s="102"/>
      <c r="Y269" s="102"/>
      <c r="Z269" s="102"/>
      <c r="AA269" s="102"/>
      <c r="AB269" s="102"/>
      <c r="AC269" s="102"/>
      <c r="AD269" s="102"/>
      <c r="AE269" s="102"/>
      <c r="AF269" s="102"/>
      <c r="AG269" s="103"/>
    </row>
    <row r="270" spans="1:35" s="41" customFormat="1" ht="11.25" customHeight="1" x14ac:dyDescent="0.15">
      <c r="D270" s="42"/>
    </row>
    <row r="271" spans="1:35" s="41" customFormat="1" ht="11.25" customHeight="1" x14ac:dyDescent="0.15">
      <c r="D271" s="42"/>
      <c r="E271" s="42" t="str">
        <f>$D$259&amp;"3."</f>
        <v>3.1.10.3.</v>
      </c>
      <c r="F271" s="41" t="str">
        <f>$E$259&amp;"詳細"</f>
        <v>URL設計詳細</v>
      </c>
    </row>
    <row r="272" spans="1:35" s="41" customFormat="1" ht="11.25" customHeight="1" x14ac:dyDescent="0.15">
      <c r="D272" s="42"/>
      <c r="F272" s="29" t="s">
        <v>223</v>
      </c>
      <c r="G272" s="29"/>
      <c r="H272" s="29"/>
    </row>
    <row r="273" spans="4:32" s="41" customFormat="1" ht="11.25" customHeight="1" x14ac:dyDescent="0.15">
      <c r="D273" s="42"/>
      <c r="F273" s="29"/>
      <c r="G273" s="29"/>
      <c r="H273" s="29"/>
    </row>
    <row r="274" spans="4:32" s="41" customFormat="1" ht="11.25" customHeight="1" x14ac:dyDescent="0.15">
      <c r="D274" s="42"/>
      <c r="F274" s="29"/>
      <c r="G274" s="29"/>
      <c r="H274" s="29"/>
    </row>
    <row r="275" spans="4:32" s="41" customFormat="1" ht="11.25" customHeight="1" x14ac:dyDescent="0.15">
      <c r="D275" s="42"/>
      <c r="F275" s="29"/>
      <c r="G275" s="29"/>
      <c r="H275" s="29"/>
    </row>
    <row r="276" spans="4:32" s="41" customFormat="1" ht="11.25" customHeight="1" x14ac:dyDescent="0.15">
      <c r="D276" s="42"/>
      <c r="F276" s="29"/>
      <c r="G276" s="29"/>
      <c r="H276" s="29"/>
    </row>
    <row r="277" spans="4:32" s="41" customFormat="1" ht="11.25" customHeight="1" x14ac:dyDescent="0.15">
      <c r="D277" s="42"/>
      <c r="F277" s="29"/>
      <c r="G277" s="29"/>
      <c r="H277" s="29"/>
    </row>
    <row r="278" spans="4:32" s="41" customFormat="1" ht="11.25" customHeight="1" x14ac:dyDescent="0.15">
      <c r="D278" s="42"/>
      <c r="F278" s="29"/>
      <c r="G278" s="29"/>
      <c r="H278" s="29"/>
    </row>
    <row r="279" spans="4:32" s="41" customFormat="1" ht="11.25" customHeight="1" x14ac:dyDescent="0.15">
      <c r="D279" s="42"/>
    </row>
    <row r="280" spans="4:32" s="41" customFormat="1" ht="11.25" customHeight="1" x14ac:dyDescent="0.15">
      <c r="D280" s="42"/>
    </row>
    <row r="281" spans="4:32" s="41" customFormat="1" ht="11.25" customHeight="1" x14ac:dyDescent="0.15">
      <c r="D281" s="42"/>
    </row>
    <row r="282" spans="4:32" s="41" customFormat="1" ht="11.25" customHeight="1" x14ac:dyDescent="0.15">
      <c r="E282" s="42"/>
      <c r="F282" s="87"/>
      <c r="G282" s="52" t="s">
        <v>147</v>
      </c>
      <c r="H282" s="53"/>
      <c r="I282" s="53"/>
      <c r="J282" s="53"/>
      <c r="K282" s="53"/>
      <c r="L282" s="54"/>
      <c r="M282" s="53" t="s">
        <v>157</v>
      </c>
      <c r="N282" s="53"/>
      <c r="O282" s="53"/>
      <c r="P282" s="53"/>
      <c r="Q282" s="53"/>
      <c r="R282" s="53"/>
      <c r="S282" s="53"/>
      <c r="T282" s="53"/>
      <c r="U282" s="53"/>
      <c r="V282" s="53"/>
      <c r="W282" s="53"/>
      <c r="X282" s="53"/>
      <c r="Y282" s="53"/>
      <c r="Z282" s="53"/>
      <c r="AA282" s="53"/>
      <c r="AB282" s="53"/>
      <c r="AC282" s="53"/>
      <c r="AD282" s="53"/>
      <c r="AE282" s="53"/>
      <c r="AF282" s="54"/>
    </row>
    <row r="283" spans="4:32" s="41" customFormat="1" ht="11.25" customHeight="1" x14ac:dyDescent="0.15">
      <c r="E283" s="42"/>
      <c r="F283" s="86" t="s">
        <v>146</v>
      </c>
      <c r="G283" s="48" t="s">
        <v>145</v>
      </c>
      <c r="H283" s="49"/>
      <c r="I283" s="49"/>
      <c r="J283" s="49"/>
      <c r="K283" s="49"/>
      <c r="L283" s="50"/>
      <c r="M283" s="48" t="s">
        <v>156</v>
      </c>
      <c r="N283" s="49"/>
      <c r="O283" s="49"/>
      <c r="P283" s="49"/>
      <c r="Q283" s="49"/>
      <c r="R283" s="49"/>
      <c r="S283" s="49"/>
      <c r="T283" s="49"/>
      <c r="U283" s="49"/>
      <c r="V283" s="49"/>
      <c r="W283" s="49"/>
      <c r="X283" s="49"/>
      <c r="Y283" s="49"/>
      <c r="Z283" s="49"/>
      <c r="AA283" s="49"/>
      <c r="AB283" s="49"/>
      <c r="AC283" s="49"/>
      <c r="AD283" s="49"/>
      <c r="AE283" s="49"/>
      <c r="AF283" s="50"/>
    </row>
    <row r="284" spans="4:32" s="41" customFormat="1" ht="11.25" customHeight="1" x14ac:dyDescent="0.15">
      <c r="E284" s="42"/>
      <c r="F284" s="84"/>
      <c r="G284" s="46"/>
      <c r="H284" s="47"/>
      <c r="I284" s="47"/>
      <c r="J284" s="47"/>
      <c r="K284" s="47"/>
      <c r="L284" s="51"/>
      <c r="M284" s="46"/>
      <c r="N284" s="47"/>
      <c r="O284" s="47"/>
      <c r="P284" s="47"/>
      <c r="Q284" s="47"/>
      <c r="R284" s="47"/>
      <c r="S284" s="47"/>
      <c r="T284" s="47"/>
      <c r="U284" s="47"/>
      <c r="V284" s="47"/>
      <c r="W284" s="47"/>
      <c r="X284" s="47"/>
      <c r="Y284" s="47"/>
      <c r="Z284" s="47"/>
      <c r="AA284" s="47"/>
      <c r="AB284" s="47"/>
      <c r="AC284" s="47"/>
      <c r="AD284" s="47"/>
      <c r="AE284" s="47"/>
      <c r="AF284" s="51"/>
    </row>
    <row r="285" spans="4:32" s="41" customFormat="1" ht="11.25" customHeight="1" x14ac:dyDescent="0.15">
      <c r="E285" s="42"/>
      <c r="F285" s="86" t="s">
        <v>144</v>
      </c>
      <c r="G285" s="48" t="s">
        <v>143</v>
      </c>
      <c r="H285" s="49"/>
      <c r="I285" s="49"/>
      <c r="J285" s="49"/>
      <c r="K285" s="49"/>
      <c r="L285" s="50"/>
      <c r="M285" s="48" t="s">
        <v>234</v>
      </c>
      <c r="N285" s="49"/>
      <c r="O285" s="49"/>
      <c r="P285" s="49"/>
      <c r="Q285" s="49"/>
      <c r="R285" s="49"/>
      <c r="S285" s="49"/>
      <c r="T285" s="49"/>
      <c r="U285" s="49"/>
      <c r="V285" s="49"/>
      <c r="W285" s="49"/>
      <c r="X285" s="49"/>
      <c r="Y285" s="49"/>
      <c r="Z285" s="49"/>
      <c r="AA285" s="49"/>
      <c r="AB285" s="49"/>
      <c r="AC285" s="49"/>
      <c r="AD285" s="49"/>
      <c r="AE285" s="49"/>
      <c r="AF285" s="50"/>
    </row>
    <row r="286" spans="4:32" s="41" customFormat="1" ht="11.25" customHeight="1" x14ac:dyDescent="0.15">
      <c r="E286" s="42"/>
      <c r="F286" s="84"/>
      <c r="G286" s="46"/>
      <c r="H286" s="47"/>
      <c r="I286" s="47"/>
      <c r="J286" s="47"/>
      <c r="K286" s="47"/>
      <c r="L286" s="51"/>
      <c r="M286" s="46"/>
      <c r="N286" s="47"/>
      <c r="O286" s="47"/>
      <c r="P286" s="47"/>
      <c r="Q286" s="47"/>
      <c r="R286" s="47"/>
      <c r="S286" s="47"/>
      <c r="T286" s="47"/>
      <c r="U286" s="47"/>
      <c r="V286" s="47"/>
      <c r="W286" s="47"/>
      <c r="X286" s="47"/>
      <c r="Y286" s="47"/>
      <c r="Z286" s="47"/>
      <c r="AA286" s="47"/>
      <c r="AB286" s="47"/>
      <c r="AC286" s="47"/>
      <c r="AD286" s="47"/>
      <c r="AE286" s="47"/>
      <c r="AF286" s="51"/>
    </row>
    <row r="287" spans="4:32" s="41" customFormat="1" ht="11.25" customHeight="1" x14ac:dyDescent="0.15">
      <c r="E287" s="42"/>
      <c r="F287" s="86" t="s">
        <v>142</v>
      </c>
      <c r="G287" s="48" t="s">
        <v>233</v>
      </c>
      <c r="H287" s="49"/>
      <c r="I287" s="49"/>
      <c r="J287" s="49"/>
      <c r="K287" s="49"/>
      <c r="L287" s="50"/>
      <c r="M287" s="48" t="s">
        <v>235</v>
      </c>
      <c r="N287" s="49"/>
      <c r="O287" s="49"/>
      <c r="P287" s="49"/>
      <c r="Q287" s="49"/>
      <c r="R287" s="49"/>
      <c r="S287" s="49"/>
      <c r="T287" s="49"/>
      <c r="U287" s="49"/>
      <c r="V287" s="49"/>
      <c r="W287" s="49"/>
      <c r="X287" s="49"/>
      <c r="Y287" s="49"/>
      <c r="Z287" s="49"/>
      <c r="AA287" s="49"/>
      <c r="AB287" s="49"/>
      <c r="AC287" s="49"/>
      <c r="AD287" s="49"/>
      <c r="AE287" s="49"/>
      <c r="AF287" s="50"/>
    </row>
    <row r="288" spans="4:32" s="41" customFormat="1" ht="11.25" customHeight="1" x14ac:dyDescent="0.15">
      <c r="E288" s="42"/>
      <c r="F288" s="84"/>
      <c r="G288" s="46"/>
      <c r="H288" s="47"/>
      <c r="I288" s="47"/>
      <c r="J288" s="47"/>
      <c r="K288" s="47"/>
      <c r="L288" s="51"/>
      <c r="M288" s="46"/>
      <c r="N288" s="47"/>
      <c r="O288" s="47"/>
      <c r="P288" s="47"/>
      <c r="Q288" s="47"/>
      <c r="R288" s="47"/>
      <c r="S288" s="47"/>
      <c r="T288" s="47"/>
      <c r="U288" s="47"/>
      <c r="V288" s="47"/>
      <c r="W288" s="47"/>
      <c r="X288" s="47"/>
      <c r="Y288" s="47"/>
      <c r="Z288" s="47"/>
      <c r="AA288" s="47"/>
      <c r="AB288" s="47"/>
      <c r="AC288" s="47"/>
      <c r="AD288" s="47"/>
      <c r="AE288" s="47"/>
      <c r="AF288" s="51"/>
    </row>
    <row r="289" spans="4:32" s="41" customFormat="1" ht="11.25" customHeight="1" x14ac:dyDescent="0.15">
      <c r="E289" s="42"/>
      <c r="F289" s="86" t="s">
        <v>141</v>
      </c>
      <c r="G289" s="48" t="s">
        <v>155</v>
      </c>
      <c r="H289" s="49"/>
      <c r="I289" s="49"/>
      <c r="J289" s="49"/>
      <c r="K289" s="49"/>
      <c r="L289" s="50"/>
      <c r="M289" s="48" t="s">
        <v>154</v>
      </c>
      <c r="N289" s="49"/>
      <c r="O289" s="49"/>
      <c r="P289" s="49"/>
      <c r="Q289" s="49"/>
      <c r="R289" s="49"/>
      <c r="S289" s="49"/>
      <c r="T289" s="49"/>
      <c r="U289" s="49"/>
      <c r="V289" s="49"/>
      <c r="W289" s="49"/>
      <c r="X289" s="49"/>
      <c r="Y289" s="49"/>
      <c r="Z289" s="49"/>
      <c r="AA289" s="49"/>
      <c r="AB289" s="49"/>
      <c r="AC289" s="49"/>
      <c r="AD289" s="49"/>
      <c r="AE289" s="49"/>
      <c r="AF289" s="50"/>
    </row>
    <row r="290" spans="4:32" s="41" customFormat="1" ht="11.25" customHeight="1" x14ac:dyDescent="0.15">
      <c r="E290" s="42"/>
      <c r="F290" s="89"/>
      <c r="G290" s="43"/>
      <c r="H290" s="44"/>
      <c r="I290" s="44"/>
      <c r="J290" s="44"/>
      <c r="K290" s="44"/>
      <c r="L290" s="45"/>
      <c r="M290" s="43" t="s">
        <v>153</v>
      </c>
      <c r="N290" s="44"/>
      <c r="O290" s="44"/>
      <c r="P290" s="44"/>
      <c r="Q290" s="44"/>
      <c r="R290" s="44"/>
      <c r="S290" s="44"/>
      <c r="T290" s="44"/>
      <c r="U290" s="44"/>
      <c r="V290" s="44"/>
      <c r="W290" s="44"/>
      <c r="X290" s="44"/>
      <c r="Y290" s="44"/>
      <c r="Z290" s="44"/>
      <c r="AA290" s="44"/>
      <c r="AB290" s="44"/>
      <c r="AC290" s="44"/>
      <c r="AD290" s="44"/>
      <c r="AE290" s="44"/>
      <c r="AF290" s="45"/>
    </row>
    <row r="291" spans="4:32" s="41" customFormat="1" ht="11.25" customHeight="1" x14ac:dyDescent="0.15">
      <c r="E291" s="42"/>
      <c r="F291" s="84"/>
      <c r="G291" s="46"/>
      <c r="H291" s="47"/>
      <c r="I291" s="47"/>
      <c r="J291" s="47"/>
      <c r="K291" s="47"/>
      <c r="L291" s="51"/>
      <c r="M291" s="46"/>
      <c r="N291" s="47"/>
      <c r="O291" s="47"/>
      <c r="P291" s="47"/>
      <c r="Q291" s="47"/>
      <c r="R291" s="47"/>
      <c r="S291" s="47"/>
      <c r="T291" s="47"/>
      <c r="U291" s="47"/>
      <c r="V291" s="47"/>
      <c r="W291" s="47"/>
      <c r="X291" s="47"/>
      <c r="Y291" s="47"/>
      <c r="Z291" s="47"/>
      <c r="AA291" s="47"/>
      <c r="AB291" s="47"/>
      <c r="AC291" s="47"/>
      <c r="AD291" s="47"/>
      <c r="AE291" s="47"/>
      <c r="AF291" s="51"/>
    </row>
    <row r="292" spans="4:32" s="41" customFormat="1" ht="11.25" customHeight="1" x14ac:dyDescent="0.15">
      <c r="E292" s="42"/>
      <c r="F292" s="85" t="s">
        <v>152</v>
      </c>
      <c r="G292" s="48" t="s">
        <v>151</v>
      </c>
      <c r="H292" s="49"/>
      <c r="I292" s="49"/>
      <c r="J292" s="49"/>
      <c r="K292" s="49"/>
      <c r="L292" s="50"/>
      <c r="M292" s="48" t="s">
        <v>150</v>
      </c>
      <c r="N292" s="49"/>
      <c r="O292" s="49"/>
      <c r="P292" s="49"/>
      <c r="Q292" s="49"/>
      <c r="R292" s="49"/>
      <c r="S292" s="49"/>
      <c r="T292" s="49"/>
      <c r="U292" s="49"/>
      <c r="V292" s="49"/>
      <c r="W292" s="49"/>
      <c r="X292" s="49"/>
      <c r="Y292" s="49"/>
      <c r="Z292" s="49"/>
      <c r="AA292" s="49"/>
      <c r="AB292" s="49"/>
      <c r="AC292" s="49"/>
      <c r="AD292" s="49"/>
      <c r="AE292" s="49"/>
      <c r="AF292" s="50"/>
    </row>
    <row r="293" spans="4:32" s="41" customFormat="1" ht="11.25" customHeight="1" x14ac:dyDescent="0.15">
      <c r="E293" s="66"/>
      <c r="F293" s="88"/>
      <c r="G293" s="81"/>
      <c r="H293" s="47"/>
      <c r="I293" s="47"/>
      <c r="J293" s="47"/>
      <c r="K293" s="47"/>
      <c r="L293" s="51"/>
      <c r="M293" s="46"/>
      <c r="N293" s="47"/>
      <c r="O293" s="47"/>
      <c r="P293" s="47"/>
      <c r="Q293" s="47"/>
      <c r="R293" s="47"/>
      <c r="S293" s="47"/>
      <c r="T293" s="47"/>
      <c r="U293" s="47"/>
      <c r="V293" s="47"/>
      <c r="W293" s="47"/>
      <c r="X293" s="47"/>
      <c r="Y293" s="47"/>
      <c r="Z293" s="47"/>
      <c r="AA293" s="47"/>
      <c r="AB293" s="47"/>
      <c r="AC293" s="47"/>
      <c r="AD293" s="47"/>
      <c r="AE293" s="47"/>
      <c r="AF293" s="51"/>
    </row>
    <row r="294" spans="4:32" s="41" customFormat="1" ht="11.25" customHeight="1" x14ac:dyDescent="0.15">
      <c r="D294" s="42"/>
      <c r="E294" s="36"/>
      <c r="F294" s="36"/>
      <c r="G294" s="36"/>
    </row>
    <row r="295" spans="4:32" s="41" customFormat="1" ht="11.25" customHeight="1" x14ac:dyDescent="0.15">
      <c r="D295" s="42"/>
      <c r="E295" s="36"/>
      <c r="F295" s="36" t="s">
        <v>149</v>
      </c>
      <c r="G295" s="36"/>
    </row>
    <row r="296" spans="4:32" s="41" customFormat="1" ht="11.25" customHeight="1" x14ac:dyDescent="0.15">
      <c r="D296" s="42"/>
      <c r="E296" s="36"/>
      <c r="F296" s="36" t="s">
        <v>148</v>
      </c>
      <c r="G296" s="36"/>
    </row>
    <row r="297" spans="4:32" s="41" customFormat="1" ht="11.25" customHeight="1" x14ac:dyDescent="0.15">
      <c r="D297" s="42"/>
    </row>
    <row r="298" spans="4:32" s="41" customFormat="1" ht="11.25" customHeight="1" x14ac:dyDescent="0.15"/>
    <row r="299" spans="4:32" s="41" customFormat="1" ht="11.25" customHeight="1" x14ac:dyDescent="0.15"/>
    <row r="300" spans="4:32" ht="11.25" customHeight="1" x14ac:dyDescent="0.15">
      <c r="D300" s="28" t="str">
        <f>$C$7&amp;"11."</f>
        <v>3.1.11.</v>
      </c>
      <c r="E300" s="4" t="s">
        <v>41</v>
      </c>
    </row>
    <row r="301" spans="4:32" ht="11.25" customHeight="1" x14ac:dyDescent="0.15">
      <c r="D301" s="28"/>
      <c r="E301" s="28" t="str">
        <f>D300&amp;"1."</f>
        <v>3.1.11.1.</v>
      </c>
      <c r="F301" s="4" t="str">
        <f>E300&amp;"機能概要"</f>
        <v>コンテンツ更新機能概要</v>
      </c>
    </row>
    <row r="302" spans="4:32" s="41" customFormat="1" ht="11.25" customHeight="1" x14ac:dyDescent="0.15">
      <c r="D302" s="42"/>
      <c r="E302" s="42"/>
      <c r="F302" s="36" t="s">
        <v>129</v>
      </c>
    </row>
    <row r="303" spans="4:32" ht="11.25" customHeight="1" x14ac:dyDescent="0.15">
      <c r="F303" s="36" t="s">
        <v>130</v>
      </c>
    </row>
    <row r="304" spans="4:32" s="41" customFormat="1" ht="11.25" customHeight="1" x14ac:dyDescent="0.15">
      <c r="F304" s="36" t="s">
        <v>125</v>
      </c>
    </row>
    <row r="305" spans="5:34" ht="11.25" customHeight="1" x14ac:dyDescent="0.15">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row>
    <row r="306" spans="5:34" s="41" customFormat="1" ht="11.25" customHeight="1" x14ac:dyDescent="0.15">
      <c r="E306" s="42" t="str">
        <f>D300&amp;"2."</f>
        <v>3.1.11.2.</v>
      </c>
      <c r="F306" s="41" t="str">
        <f>E300&amp;"方法"</f>
        <v>コンテンツ更新方法</v>
      </c>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row>
    <row r="307" spans="5:34" s="41" customFormat="1" ht="11.25" customHeight="1" x14ac:dyDescent="0.15">
      <c r="F307" s="41" t="s">
        <v>307</v>
      </c>
    </row>
    <row r="308" spans="5:34" s="41" customFormat="1" ht="11.25" customHeight="1" x14ac:dyDescent="0.15">
      <c r="F308" s="52" t="s">
        <v>51</v>
      </c>
      <c r="G308" s="53"/>
      <c r="H308" s="53"/>
      <c r="I308" s="53"/>
      <c r="J308" s="53"/>
      <c r="K308" s="54"/>
      <c r="L308" s="53" t="s">
        <v>48</v>
      </c>
      <c r="M308" s="53"/>
      <c r="N308" s="53"/>
      <c r="O308" s="53"/>
      <c r="P308" s="53"/>
      <c r="Q308" s="53"/>
      <c r="R308" s="54"/>
      <c r="S308" s="53" t="s">
        <v>8</v>
      </c>
      <c r="T308" s="53"/>
      <c r="U308" s="53"/>
      <c r="V308" s="53"/>
      <c r="W308" s="53"/>
      <c r="X308" s="53"/>
      <c r="Y308" s="53"/>
      <c r="Z308" s="53"/>
      <c r="AA308" s="53"/>
      <c r="AB308" s="53"/>
      <c r="AC308" s="53"/>
      <c r="AD308" s="53"/>
      <c r="AE308" s="53"/>
      <c r="AF308" s="53"/>
      <c r="AG308" s="53"/>
      <c r="AH308" s="54"/>
    </row>
    <row r="309" spans="5:34" s="41" customFormat="1" ht="11.25" customHeight="1" x14ac:dyDescent="0.15">
      <c r="F309" s="81" t="s">
        <v>185</v>
      </c>
      <c r="G309" s="93"/>
      <c r="H309" s="93"/>
      <c r="I309" s="102"/>
      <c r="J309" s="102"/>
      <c r="K309" s="103"/>
      <c r="L309" s="67" t="s">
        <v>47</v>
      </c>
      <c r="M309" s="68"/>
      <c r="N309" s="68"/>
      <c r="O309" s="93"/>
      <c r="P309" s="93"/>
      <c r="Q309" s="93"/>
      <c r="R309" s="72"/>
      <c r="S309" s="93" t="s">
        <v>186</v>
      </c>
      <c r="T309" s="102"/>
      <c r="U309" s="102"/>
      <c r="V309" s="102"/>
      <c r="W309" s="102"/>
      <c r="X309" s="102"/>
      <c r="Y309" s="102"/>
      <c r="Z309" s="102"/>
      <c r="AA309" s="102"/>
      <c r="AB309" s="102"/>
      <c r="AC309" s="102"/>
      <c r="AD309" s="102"/>
      <c r="AE309" s="102"/>
      <c r="AF309" s="102"/>
      <c r="AG309" s="102"/>
      <c r="AH309" s="103"/>
    </row>
    <row r="310" spans="5:34" s="41" customFormat="1" ht="11.25" customHeight="1" x14ac:dyDescent="0.15">
      <c r="F310" s="70"/>
      <c r="G310" s="70"/>
      <c r="H310" s="70"/>
      <c r="I310" s="70"/>
      <c r="J310" s="70"/>
      <c r="K310" s="70"/>
      <c r="L310" s="70"/>
      <c r="M310" s="44"/>
      <c r="N310" s="44"/>
      <c r="O310" s="44"/>
      <c r="P310" s="44"/>
      <c r="Q310" s="44"/>
      <c r="R310" s="44"/>
      <c r="S310" s="44"/>
      <c r="T310" s="44"/>
      <c r="U310" s="44"/>
      <c r="V310" s="44"/>
      <c r="W310" s="44"/>
      <c r="X310" s="44"/>
      <c r="Y310" s="44"/>
      <c r="Z310" s="44"/>
      <c r="AA310" s="44"/>
      <c r="AB310" s="44"/>
      <c r="AC310" s="44"/>
      <c r="AD310" s="44"/>
      <c r="AE310" s="44"/>
      <c r="AF310" s="44"/>
      <c r="AG310" s="44"/>
      <c r="AH310" s="44"/>
    </row>
    <row r="311" spans="5:34" ht="11.25" customHeight="1" x14ac:dyDescent="0.15">
      <c r="E311" s="28" t="str">
        <f>D300&amp;"3."</f>
        <v>3.1.11.3.</v>
      </c>
      <c r="F311" s="36" t="s">
        <v>184</v>
      </c>
      <c r="G311" s="36"/>
      <c r="H311" s="36"/>
      <c r="I311" s="36"/>
      <c r="J311" s="36"/>
      <c r="K311" s="36"/>
      <c r="L311" s="36"/>
    </row>
    <row r="312" spans="5:34" s="29" customFormat="1" ht="11.25" customHeight="1" x14ac:dyDescent="0.15">
      <c r="F312" s="77" t="s">
        <v>42</v>
      </c>
      <c r="G312" s="74" t="str">
        <f>E300&amp;"方法詳細"</f>
        <v>コンテンツ更新方法詳細</v>
      </c>
      <c r="H312" s="74"/>
      <c r="I312" s="74"/>
      <c r="J312" s="74"/>
      <c r="K312" s="74"/>
      <c r="L312" s="74"/>
    </row>
    <row r="313" spans="5:34" s="29" customFormat="1" ht="11.25" customHeight="1" x14ac:dyDescent="0.15">
      <c r="F313" s="77"/>
      <c r="G313" s="79" t="s">
        <v>126</v>
      </c>
      <c r="H313" s="74" t="s">
        <v>137</v>
      </c>
      <c r="I313" s="74"/>
      <c r="J313" s="74"/>
      <c r="K313" s="74"/>
      <c r="L313" s="74"/>
    </row>
    <row r="314" spans="5:34" s="29" customFormat="1" ht="11.25" customHeight="1" x14ac:dyDescent="0.15">
      <c r="F314" s="77"/>
      <c r="G314" s="79"/>
      <c r="H314" s="79" t="s">
        <v>55</v>
      </c>
      <c r="I314" s="74" t="s">
        <v>138</v>
      </c>
      <c r="J314" s="74"/>
      <c r="K314" s="74"/>
      <c r="L314" s="74"/>
    </row>
    <row r="315" spans="5:34" s="29" customFormat="1" ht="11.25" customHeight="1" x14ac:dyDescent="0.15">
      <c r="F315" s="77"/>
      <c r="G315" s="79" t="s">
        <v>55</v>
      </c>
      <c r="H315" s="80" t="s">
        <v>136</v>
      </c>
      <c r="I315" s="74"/>
      <c r="J315" s="74"/>
      <c r="K315" s="74"/>
      <c r="L315" s="74"/>
    </row>
    <row r="316" spans="5:34" s="29" customFormat="1" ht="11.25" customHeight="1" x14ac:dyDescent="0.15">
      <c r="F316" s="77"/>
      <c r="G316" s="74"/>
      <c r="H316" s="79" t="s">
        <v>55</v>
      </c>
      <c r="I316" s="74" t="s">
        <v>132</v>
      </c>
      <c r="J316" s="74"/>
      <c r="K316" s="74"/>
      <c r="L316" s="74"/>
    </row>
    <row r="317" spans="5:34" s="29" customFormat="1" ht="11.25" customHeight="1" x14ac:dyDescent="0.15">
      <c r="F317" s="77"/>
      <c r="G317" s="74"/>
      <c r="H317" s="79" t="s">
        <v>133</v>
      </c>
      <c r="I317" s="74" t="s">
        <v>134</v>
      </c>
      <c r="J317" s="74"/>
      <c r="K317" s="74"/>
      <c r="L317" s="74"/>
    </row>
    <row r="318" spans="5:34" s="29" customFormat="1" ht="11.25" customHeight="1" x14ac:dyDescent="0.15">
      <c r="F318" s="74"/>
      <c r="G318" s="79" t="s">
        <v>126</v>
      </c>
      <c r="H318" s="74" t="s">
        <v>135</v>
      </c>
      <c r="I318" s="74"/>
      <c r="J318" s="74"/>
      <c r="K318" s="74"/>
      <c r="L318" s="74"/>
    </row>
    <row r="319" spans="5:34" ht="11.25" customHeight="1" x14ac:dyDescent="0.15">
      <c r="F319" s="36"/>
      <c r="G319" s="36"/>
      <c r="H319" s="82" t="s">
        <v>127</v>
      </c>
      <c r="I319" s="36" t="s">
        <v>131</v>
      </c>
      <c r="J319" s="36"/>
      <c r="K319" s="36"/>
      <c r="L319" s="36"/>
    </row>
    <row r="320" spans="5:34" ht="11.25" customHeight="1" x14ac:dyDescent="0.15">
      <c r="F320" s="36"/>
      <c r="G320" s="83"/>
      <c r="H320" s="73" t="s">
        <v>126</v>
      </c>
      <c r="I320" s="36" t="s">
        <v>128</v>
      </c>
      <c r="J320" s="36"/>
      <c r="K320" s="36"/>
      <c r="L320" s="36"/>
    </row>
    <row r="321" spans="4:34" s="41" customFormat="1" ht="11.25" customHeight="1" x14ac:dyDescent="0.15">
      <c r="F321" s="36"/>
      <c r="G321" s="83"/>
      <c r="H321" s="36"/>
      <c r="I321" s="36"/>
      <c r="J321" s="36"/>
      <c r="K321" s="36"/>
      <c r="L321" s="36"/>
    </row>
    <row r="322" spans="4:34" ht="11.25" customHeight="1" x14ac:dyDescent="0.15">
      <c r="D322" s="28" t="str">
        <f>$C$7&amp;"12."</f>
        <v>3.1.12.</v>
      </c>
      <c r="E322" s="4" t="s">
        <v>50</v>
      </c>
    </row>
    <row r="323" spans="4:34" s="41" customFormat="1" ht="11.25" customHeight="1" x14ac:dyDescent="0.15">
      <c r="D323" s="42"/>
      <c r="E323" s="42" t="str">
        <f>D322&amp;"1."</f>
        <v>3.1.12.1.</v>
      </c>
      <c r="F323" s="41" t="s">
        <v>240</v>
      </c>
    </row>
    <row r="324" spans="4:34" s="41" customFormat="1" ht="11.25" customHeight="1" x14ac:dyDescent="0.15">
      <c r="D324" s="42"/>
      <c r="E324" s="41" t="s">
        <v>242</v>
      </c>
    </row>
    <row r="325" spans="4:34" s="41" customFormat="1" ht="11.25" customHeight="1" x14ac:dyDescent="0.15">
      <c r="D325" s="42"/>
      <c r="E325" s="41" t="s">
        <v>243</v>
      </c>
    </row>
    <row r="326" spans="4:34" s="41" customFormat="1" ht="11.25" customHeight="1" x14ac:dyDescent="0.15">
      <c r="D326" s="42"/>
    </row>
    <row r="327" spans="4:34" s="41" customFormat="1" ht="11.25" customHeight="1" x14ac:dyDescent="0.15">
      <c r="D327" s="42"/>
      <c r="E327" s="42" t="str">
        <f>D322&amp;"2."</f>
        <v>3.1.12.2.</v>
      </c>
      <c r="F327" s="41" t="s">
        <v>241</v>
      </c>
    </row>
    <row r="328" spans="4:34" s="41" customFormat="1" ht="11.25" customHeight="1" x14ac:dyDescent="0.15">
      <c r="D328" s="42"/>
      <c r="E328" s="41" t="s">
        <v>244</v>
      </c>
    </row>
    <row r="329" spans="4:34" ht="11.25" customHeight="1" x14ac:dyDescent="0.15">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row>
    <row r="330" spans="4:34" s="41" customFormat="1" ht="11.25" customHeight="1" x14ac:dyDescent="0.15">
      <c r="D330" s="42" t="str">
        <f>$C$7&amp;"13."</f>
        <v>3.1.13.</v>
      </c>
      <c r="E330" s="41" t="s">
        <v>212</v>
      </c>
    </row>
    <row r="331" spans="4:34" s="41" customFormat="1" ht="11.25" customHeight="1" x14ac:dyDescent="0.15">
      <c r="D331" s="42"/>
      <c r="E331" s="41" t="s">
        <v>213</v>
      </c>
    </row>
    <row r="332" spans="4:34" s="41" customFormat="1" ht="11.25" customHeight="1" x14ac:dyDescent="0.15">
      <c r="E332" s="52" t="s">
        <v>51</v>
      </c>
      <c r="F332" s="53"/>
      <c r="G332" s="53"/>
      <c r="H332" s="53"/>
      <c r="I332" s="53"/>
      <c r="J332" s="53"/>
      <c r="K332" s="54"/>
      <c r="L332" s="53" t="s">
        <v>183</v>
      </c>
      <c r="M332" s="53"/>
      <c r="N332" s="53"/>
      <c r="O332" s="54"/>
      <c r="P332" s="53" t="s">
        <v>8</v>
      </c>
      <c r="Q332" s="53"/>
      <c r="R332" s="53"/>
      <c r="S332" s="53"/>
      <c r="T332" s="53"/>
      <c r="U332" s="53"/>
      <c r="V332" s="53"/>
      <c r="W332" s="53"/>
      <c r="X332" s="53"/>
      <c r="Y332" s="53"/>
      <c r="Z332" s="53"/>
      <c r="AA332" s="53"/>
      <c r="AB332" s="53"/>
      <c r="AC332" s="53"/>
      <c r="AD332" s="53"/>
      <c r="AE332" s="53"/>
      <c r="AF332" s="53"/>
      <c r="AG332" s="53"/>
      <c r="AH332" s="54"/>
    </row>
    <row r="333" spans="4:34" s="41" customFormat="1" ht="11.25" customHeight="1" x14ac:dyDescent="0.15">
      <c r="E333" s="109" t="s">
        <v>237</v>
      </c>
      <c r="F333" s="98"/>
      <c r="G333" s="98"/>
      <c r="H333" s="70"/>
      <c r="I333" s="70"/>
      <c r="J333" s="70"/>
      <c r="K333" s="100"/>
      <c r="L333" s="98" t="s">
        <v>239</v>
      </c>
      <c r="M333" s="70"/>
      <c r="N333" s="70"/>
      <c r="O333" s="100"/>
      <c r="P333" s="98" t="s">
        <v>236</v>
      </c>
      <c r="Q333" s="70"/>
      <c r="R333" s="70"/>
      <c r="S333" s="70"/>
      <c r="T333" s="70"/>
      <c r="U333" s="70"/>
      <c r="V333" s="70"/>
      <c r="W333" s="70"/>
      <c r="X333" s="70"/>
      <c r="Y333" s="70"/>
      <c r="Z333" s="70"/>
      <c r="AA333" s="70"/>
      <c r="AB333" s="70"/>
      <c r="AC333" s="70"/>
      <c r="AD333" s="70"/>
      <c r="AE333" s="70"/>
      <c r="AF333" s="70"/>
      <c r="AG333" s="70"/>
      <c r="AH333" s="94"/>
    </row>
    <row r="334" spans="4:34" s="41" customFormat="1" ht="11.25" customHeight="1" x14ac:dyDescent="0.15">
      <c r="E334" s="109" t="s">
        <v>211</v>
      </c>
      <c r="F334" s="26"/>
      <c r="G334" s="26"/>
      <c r="H334" s="70"/>
      <c r="I334" s="70"/>
      <c r="J334" s="70"/>
      <c r="K334" s="71"/>
      <c r="L334" s="26"/>
      <c r="M334" s="70"/>
      <c r="N334" s="70"/>
      <c r="O334" s="71"/>
      <c r="P334" s="26" t="s">
        <v>238</v>
      </c>
      <c r="Q334" s="70"/>
      <c r="R334" s="70"/>
      <c r="S334" s="70"/>
      <c r="T334" s="70"/>
      <c r="U334" s="70"/>
      <c r="V334" s="70"/>
      <c r="W334" s="70"/>
      <c r="X334" s="70"/>
      <c r="Y334" s="70"/>
      <c r="Z334" s="70"/>
      <c r="AA334" s="70"/>
      <c r="AB334" s="70"/>
      <c r="AC334" s="70"/>
      <c r="AD334" s="70"/>
      <c r="AE334" s="70"/>
      <c r="AF334" s="70"/>
      <c r="AG334" s="70"/>
      <c r="AH334" s="94"/>
    </row>
    <row r="335" spans="4:34" s="41" customFormat="1" ht="11.25" customHeight="1" x14ac:dyDescent="0.15">
      <c r="E335" s="109"/>
      <c r="F335" s="26"/>
      <c r="G335" s="26"/>
      <c r="H335" s="70"/>
      <c r="I335" s="70"/>
      <c r="J335" s="70"/>
      <c r="K335" s="71"/>
      <c r="L335" s="26"/>
      <c r="M335" s="70"/>
      <c r="N335" s="70"/>
      <c r="O335" s="71"/>
      <c r="P335" s="26" t="s">
        <v>312</v>
      </c>
      <c r="Q335" s="70"/>
      <c r="R335" s="70"/>
      <c r="S335" s="70"/>
      <c r="T335" s="70"/>
      <c r="U335" s="70"/>
      <c r="V335" s="70"/>
      <c r="W335" s="70"/>
      <c r="X335" s="70"/>
      <c r="Y335" s="70"/>
      <c r="Z335" s="70"/>
      <c r="AA335" s="70"/>
      <c r="AB335" s="70"/>
      <c r="AC335" s="70"/>
      <c r="AD335" s="70"/>
      <c r="AE335" s="70"/>
      <c r="AF335" s="70"/>
      <c r="AG335" s="70"/>
      <c r="AH335" s="94"/>
    </row>
    <row r="336" spans="4:34" s="41" customFormat="1" ht="11.25" customHeight="1" x14ac:dyDescent="0.15">
      <c r="E336" s="109"/>
      <c r="F336" s="26"/>
      <c r="G336" s="26"/>
      <c r="H336" s="70"/>
      <c r="I336" s="70"/>
      <c r="J336" s="70"/>
      <c r="K336" s="71"/>
      <c r="L336" s="26"/>
      <c r="M336" s="70"/>
      <c r="N336" s="70"/>
      <c r="O336" s="71"/>
      <c r="P336" s="26" t="s">
        <v>313</v>
      </c>
      <c r="Q336" s="70"/>
      <c r="R336" s="70"/>
      <c r="S336" s="70"/>
      <c r="T336" s="70"/>
      <c r="U336" s="70"/>
      <c r="V336" s="70"/>
      <c r="W336" s="70"/>
      <c r="X336" s="70"/>
      <c r="Y336" s="70"/>
      <c r="Z336" s="70"/>
      <c r="AA336" s="70"/>
      <c r="AB336" s="70"/>
      <c r="AC336" s="70"/>
      <c r="AD336" s="70"/>
      <c r="AE336" s="70"/>
      <c r="AF336" s="70"/>
      <c r="AG336" s="70"/>
      <c r="AH336" s="94"/>
    </row>
    <row r="337" spans="5:34" s="41" customFormat="1" ht="11.25" customHeight="1" x14ac:dyDescent="0.15">
      <c r="E337" s="81"/>
      <c r="F337" s="76"/>
      <c r="G337" s="76"/>
      <c r="H337" s="102"/>
      <c r="I337" s="102"/>
      <c r="J337" s="102"/>
      <c r="K337" s="90"/>
      <c r="L337" s="76"/>
      <c r="M337" s="102"/>
      <c r="N337" s="102"/>
      <c r="O337" s="90"/>
      <c r="P337" s="76" t="s">
        <v>314</v>
      </c>
      <c r="Q337" s="102"/>
      <c r="R337" s="102"/>
      <c r="S337" s="102"/>
      <c r="T337" s="102"/>
      <c r="U337" s="102"/>
      <c r="V337" s="102"/>
      <c r="W337" s="102"/>
      <c r="X337" s="102"/>
      <c r="Y337" s="102"/>
      <c r="Z337" s="102"/>
      <c r="AA337" s="102"/>
      <c r="AB337" s="102"/>
      <c r="AC337" s="102"/>
      <c r="AD337" s="102"/>
      <c r="AE337" s="102"/>
      <c r="AF337" s="102"/>
      <c r="AG337" s="102"/>
      <c r="AH337" s="103"/>
    </row>
    <row r="338" spans="5:34" s="41" customFormat="1" ht="11.25" customHeight="1" x14ac:dyDescent="0.15">
      <c r="F338" s="70"/>
      <c r="G338" s="70"/>
      <c r="H338" s="70"/>
      <c r="I338" s="70"/>
      <c r="J338" s="70"/>
      <c r="K338" s="70"/>
      <c r="L338" s="70"/>
      <c r="M338" s="44"/>
      <c r="N338" s="44"/>
      <c r="O338" s="44"/>
      <c r="P338" s="44"/>
      <c r="Q338" s="44"/>
      <c r="R338" s="44"/>
      <c r="S338" s="44"/>
      <c r="T338" s="44"/>
      <c r="U338" s="44"/>
      <c r="V338" s="44"/>
      <c r="W338" s="44"/>
      <c r="X338" s="44"/>
      <c r="Y338" s="44"/>
      <c r="Z338" s="44"/>
      <c r="AA338" s="44"/>
      <c r="AB338" s="44"/>
      <c r="AC338" s="44"/>
      <c r="AD338" s="44"/>
      <c r="AE338" s="44"/>
      <c r="AF338" s="44"/>
      <c r="AG338" s="44"/>
      <c r="AH338" s="44"/>
    </row>
    <row r="339" spans="5:34" ht="14.25" customHeight="1" x14ac:dyDescent="0.15">
      <c r="F339" s="91"/>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0" manualBreakCount="10">
    <brk id="38" max="16383" man="1"/>
    <brk id="71" max="16383" man="1"/>
    <brk id="95" max="16383" man="1"/>
    <brk id="119" max="16383" man="1"/>
    <brk id="143" max="16383" man="1"/>
    <brk id="190" max="16383" man="1"/>
    <brk id="225" max="16383" man="1"/>
    <brk id="258" max="16383" man="1"/>
    <brk id="298" max="16383" man="1"/>
    <brk id="321" max="16383"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2022-07-25T04:25:42Z</dcterms:modified>
</cp:coreProperties>
</file>