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mc:AlternateContent xmlns:mc="http://schemas.openxmlformats.org/markup-compatibility/2006">
    <mc:Choice Requires="x15">
      <x15ac:absPath xmlns:x15ac="http://schemas.microsoft.com/office/spreadsheetml/2010/11/ac" url="C:\projects\gitbucket\Fintan\application-architecture-sample\nablarch_sample\"/>
    </mc:Choice>
  </mc:AlternateContent>
  <xr:revisionPtr revIDLastSave="0" documentId="13_ncr:1_{4157B466-4D97-4793-9BC8-D97C3572D049}" xr6:coauthVersionLast="47" xr6:coauthVersionMax="47" xr10:uidLastSave="{00000000-0000-0000-0000-000000000000}"/>
  <bookViews>
    <workbookView xWindow="1155" yWindow="-120" windowWidth="27765" windowHeight="16440" xr2:uid="{00000000-000D-0000-FFFF-FFFF00000000}"/>
  </bookViews>
  <sheets>
    <sheet name="7.13.ログ" sheetId="2" r:id="rId1"/>
  </sheets>
  <definedNames>
    <definedName name="_xlnm._FilterDatabase" localSheetId="0" hidden="1">'7.13.ログ'!#REF!</definedName>
    <definedName name="_xlnm.Print_Area" localSheetId="0">'7.13.ログ'!$A$1:$AI$245</definedName>
    <definedName name="Z_AC3D26AC_6835_49DE_BCEC_94F40C257790_.wvu.PrintArea" localSheetId="0" hidden="1">'7.13.ログ'!$C$1:$AK$104</definedName>
    <definedName name="Z_B9596DFB_62BC_4685_B6E9_D37718868A8E_.wvu.PrintArea" localSheetId="0" hidden="1">'7.13.ログ'!$C$1:$AK$104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1" i="2" l="1"/>
  <c r="D111" i="2"/>
  <c r="G90" i="2"/>
  <c r="G95" i="2"/>
  <c r="G89" i="2"/>
  <c r="G91" i="2"/>
  <c r="G167" i="2" l="1"/>
  <c r="G161" i="2"/>
  <c r="G125" i="2"/>
  <c r="G119" i="2"/>
  <c r="C7" i="2"/>
  <c r="E219" i="2" l="1"/>
  <c r="F220" i="2" s="1"/>
  <c r="D236" i="2"/>
  <c r="E210" i="2"/>
  <c r="F211" i="2" s="1"/>
  <c r="D232" i="2"/>
  <c r="D10" i="2"/>
  <c r="D79" i="2"/>
  <c r="E80" i="2" s="1"/>
  <c r="P142" i="2" l="1"/>
  <c r="R179" i="2"/>
  <c r="E151" i="2"/>
  <c r="E112" i="2"/>
  <c r="E41" i="2"/>
  <c r="E70" i="2"/>
  <c r="E67" i="2"/>
  <c r="E11" i="2"/>
  <c r="F37" i="2" l="1"/>
  <c r="F35" i="2"/>
  <c r="F34" i="2"/>
  <c r="F33" i="2"/>
  <c r="F32" i="2"/>
  <c r="F31" i="2"/>
</calcChain>
</file>

<file path=xl/sharedStrings.xml><?xml version="1.0" encoding="utf-8"?>
<sst xmlns="http://schemas.openxmlformats.org/spreadsheetml/2006/main" count="347" uniqueCount="269">
  <si>
    <t>工程</t>
    <rPh sb="0" eb="2">
      <t>コウテイ</t>
    </rPh>
    <phoneticPr fontId="5"/>
  </si>
  <si>
    <t>作成</t>
    <phoneticPr fontId="5"/>
  </si>
  <si>
    <t>システム名</t>
  </si>
  <si>
    <t>変更</t>
    <phoneticPr fontId="5"/>
  </si>
  <si>
    <t>サブシステム名</t>
  </si>
  <si>
    <t>確認</t>
    <phoneticPr fontId="5"/>
  </si>
  <si>
    <t>特徴</t>
  </si>
  <si>
    <t>アプリケーションログ</t>
    <phoneticPr fontId="2"/>
  </si>
  <si>
    <t>ログ定義</t>
    <rPh sb="2" eb="4">
      <t>テイギ</t>
    </rPh>
    <phoneticPr fontId="2"/>
  </si>
  <si>
    <t>ログレベル</t>
    <phoneticPr fontId="2"/>
  </si>
  <si>
    <t>ログの種類</t>
    <rPh sb="3" eb="5">
      <t>シュルイ</t>
    </rPh>
    <phoneticPr fontId="2"/>
  </si>
  <si>
    <t>文字コード</t>
    <rPh sb="0" eb="2">
      <t>モジ</t>
    </rPh>
    <phoneticPr fontId="2"/>
  </si>
  <si>
    <t>(1)</t>
    <phoneticPr fontId="2"/>
  </si>
  <si>
    <t>障害通知ログファイル</t>
    <rPh sb="0" eb="2">
      <t>ショウガイ</t>
    </rPh>
    <rPh sb="2" eb="4">
      <t>ツウチ</t>
    </rPh>
    <phoneticPr fontId="2"/>
  </si>
  <si>
    <t>ログフォーマット</t>
    <phoneticPr fontId="2"/>
  </si>
  <si>
    <t>(3)</t>
    <phoneticPr fontId="2"/>
  </si>
  <si>
    <t>例</t>
    <rPh sb="0" eb="1">
      <t>レイ</t>
    </rPh>
    <phoneticPr fontId="2"/>
  </si>
  <si>
    <t>ログレベル</t>
  </si>
  <si>
    <t>ログレベル</t>
    <phoneticPr fontId="2"/>
  </si>
  <si>
    <t>FATAL</t>
    <phoneticPr fontId="2"/>
  </si>
  <si>
    <t>-FATAL-</t>
  </si>
  <si>
    <t>ERROR</t>
  </si>
  <si>
    <t>-ERROR-</t>
  </si>
  <si>
    <t>WARN</t>
  </si>
  <si>
    <t>-WARN-</t>
  </si>
  <si>
    <t>INFO</t>
  </si>
  <si>
    <t>-INFO-</t>
  </si>
  <si>
    <t>DEBUG</t>
  </si>
  <si>
    <t>-DEBUG-</t>
  </si>
  <si>
    <t>TRACE</t>
  </si>
  <si>
    <t>-TRACE-</t>
  </si>
  <si>
    <t>ログレベルには、以下の種類がある。</t>
    <rPh sb="8" eb="10">
      <t>イカ</t>
    </rPh>
    <rPh sb="11" eb="13">
      <t>シュルイ</t>
    </rPh>
    <phoneticPr fontId="2"/>
  </si>
  <si>
    <t>ログレベル</t>
    <phoneticPr fontId="2"/>
  </si>
  <si>
    <t>全ての環境で出力する。</t>
    <rPh sb="0" eb="1">
      <t>スベ</t>
    </rPh>
    <rPh sb="3" eb="5">
      <t>カンキョウ</t>
    </rPh>
    <rPh sb="6" eb="8">
      <t>シュツリョク</t>
    </rPh>
    <phoneticPr fontId="2"/>
  </si>
  <si>
    <t>ログ名</t>
  </si>
  <si>
    <t>出力ログレベル</t>
  </si>
  <si>
    <t>目的</t>
  </si>
  <si>
    <t>障害通知ログ</t>
  </si>
  <si>
    <t>FATAL、ERROR</t>
  </si>
  <si>
    <t>アクセスログ</t>
  </si>
  <si>
    <t>本システムへのアクセスを記録するログ。</t>
  </si>
  <si>
    <t>SQLログ</t>
  </si>
  <si>
    <t>DEBUG、TRACE</t>
  </si>
  <si>
    <t>Nablarch Application Frameworkが出力するSQLの実行ログ。</t>
  </si>
  <si>
    <t>パフォーマンスログ</t>
  </si>
  <si>
    <t>性能計測用のログ。</t>
  </si>
  <si>
    <t>実行状況ログ</t>
  </si>
  <si>
    <t>WARN、INFO</t>
  </si>
  <si>
    <t>アプリケーションの実行状況に関するログを出力する。</t>
  </si>
  <si>
    <t>主に下記ログが出力される。</t>
  </si>
  <si>
    <t>・初期化ログ</t>
    <phoneticPr fontId="2"/>
  </si>
  <si>
    <t>・Nablarchが出力するログ</t>
    <phoneticPr fontId="2"/>
  </si>
  <si>
    <t>性能試験時に性能計測を目的に埋め込むログである。</t>
    <phoneticPr fontId="2"/>
  </si>
  <si>
    <t>ログファイルの文字コードは「UTF-8」を使用する。</t>
    <phoneticPr fontId="2"/>
  </si>
  <si>
    <t>各処理方式のログ</t>
    <rPh sb="0" eb="1">
      <t>カク</t>
    </rPh>
    <rPh sb="1" eb="3">
      <t>ショリ</t>
    </rPh>
    <rPh sb="3" eb="5">
      <t>ホウシキ</t>
    </rPh>
    <phoneticPr fontId="2"/>
  </si>
  <si>
    <t>各処理方式で出力するログファイル</t>
    <rPh sb="0" eb="1">
      <t>カク</t>
    </rPh>
    <rPh sb="1" eb="3">
      <t>ショリ</t>
    </rPh>
    <rPh sb="3" eb="5">
      <t>ホウシキ</t>
    </rPh>
    <rPh sb="6" eb="8">
      <t>シュツリョク</t>
    </rPh>
    <phoneticPr fontId="2"/>
  </si>
  <si>
    <t>(2)</t>
    <phoneticPr fontId="2"/>
  </si>
  <si>
    <t>ログファイルの種類</t>
    <rPh sb="7" eb="9">
      <t>シュルイ</t>
    </rPh>
    <phoneticPr fontId="2"/>
  </si>
  <si>
    <t>ログの種類には、以下がある。</t>
    <rPh sb="3" eb="5">
      <t>シュルイ</t>
    </rPh>
    <rPh sb="8" eb="10">
      <t>イカ</t>
    </rPh>
    <phoneticPr fontId="2"/>
  </si>
  <si>
    <t>方針</t>
    <rPh sb="0" eb="2">
      <t>ホウシン</t>
    </rPh>
    <phoneticPr fontId="2"/>
  </si>
  <si>
    <t>処理方式</t>
  </si>
  <si>
    <t>出力する処理方式</t>
    <rPh sb="0" eb="2">
      <t>シュツリョク</t>
    </rPh>
    <rPh sb="4" eb="6">
      <t>ショリ</t>
    </rPh>
    <rPh sb="6" eb="8">
      <t>ホウシキ</t>
    </rPh>
    <phoneticPr fontId="2"/>
  </si>
  <si>
    <t>ログ出力先(物理名)</t>
    <rPh sb="2" eb="4">
      <t>シュツリョク</t>
    </rPh>
    <rPh sb="4" eb="5">
      <t>サキ</t>
    </rPh>
    <rPh sb="6" eb="8">
      <t>ブツリ</t>
    </rPh>
    <rPh sb="8" eb="9">
      <t>メイ</t>
    </rPh>
    <phoneticPr fontId="2"/>
  </si>
  <si>
    <t>monitor.log</t>
    <phoneticPr fontId="2"/>
  </si>
  <si>
    <t>application.log</t>
    <phoneticPr fontId="2"/>
  </si>
  <si>
    <t>出力対象のログ</t>
    <rPh sb="0" eb="2">
      <t>シュツリョク</t>
    </rPh>
    <rPh sb="2" eb="4">
      <t>タイショウ</t>
    </rPh>
    <phoneticPr fontId="2"/>
  </si>
  <si>
    <t>障害通知ログ</t>
    <rPh sb="0" eb="2">
      <t>ショウガイ</t>
    </rPh>
    <rPh sb="2" eb="4">
      <t>ツウチ</t>
    </rPh>
    <phoneticPr fontId="2"/>
  </si>
  <si>
    <t>ファイルサイズ</t>
    <phoneticPr fontId="2"/>
  </si>
  <si>
    <t>サーバ単位</t>
    <rPh sb="3" eb="5">
      <t>タンイ</t>
    </rPh>
    <phoneticPr fontId="2"/>
  </si>
  <si>
    <t>プロセス単位</t>
    <rPh sb="4" eb="6">
      <t>タンイ</t>
    </rPh>
    <phoneticPr fontId="2"/>
  </si>
  <si>
    <t>SQLログ</t>
    <phoneticPr fontId="2"/>
  </si>
  <si>
    <t>実行状況ログ</t>
    <rPh sb="0" eb="2">
      <t>ジッコウ</t>
    </rPh>
    <rPh sb="2" eb="4">
      <t>ジョウキョウ</t>
    </rPh>
    <phoneticPr fontId="2"/>
  </si>
  <si>
    <t>エラー通知</t>
    <rPh sb="2" eb="4">
      <t>ツウチ</t>
    </rPh>
    <phoneticPr fontId="2"/>
  </si>
  <si>
    <t>※ 表示の都合上、折り返しがあるが、実際の出力時は１行で出力される。</t>
  </si>
  <si>
    <t>各要素の説明</t>
    <rPh sb="0" eb="3">
      <t>カクヨウソ</t>
    </rPh>
    <rPh sb="4" eb="6">
      <t>セツメイ</t>
    </rPh>
    <phoneticPr fontId="2"/>
  </si>
  <si>
    <t>論理名</t>
  </si>
  <si>
    <t>物理名</t>
  </si>
  <si>
    <t>説明</t>
  </si>
  <si>
    <t>ログ出力日時</t>
  </si>
  <si>
    <t>$date$</t>
  </si>
  <si>
    <t>$logLevel$</t>
  </si>
  <si>
    <t>ログレベルを識別する文言。文言の種類は、ログレベルの定義を参照。</t>
  </si>
  <si>
    <t>実行時ID</t>
  </si>
  <si>
    <t>$executionId$</t>
  </si>
  <si>
    <t>実行時IDの構成は以下の通り。</t>
  </si>
  <si>
    <t>&lt;起動プロセス&gt;&lt;システム日時(yyyyMMddHHmmssSSS)&gt;&lt;連番(4桁)&gt;</t>
  </si>
  <si>
    <t>起動プロセス</t>
  </si>
  <si>
    <t>$bootProcess$</t>
  </si>
  <si>
    <t>プロセスを識別するための名称</t>
  </si>
  <si>
    <t>$processingSystem$</t>
  </si>
  <si>
    <t>処理方式名</t>
  </si>
  <si>
    <t>下記値を設定する。</t>
  </si>
  <si>
    <t>出力文字列</t>
  </si>
  <si>
    <t>WEB</t>
  </si>
  <si>
    <t>リクエストID</t>
  </si>
  <si>
    <t>$requestId$</t>
  </si>
  <si>
    <t>ユーザID</t>
  </si>
  <si>
    <t>$userId$</t>
  </si>
  <si>
    <t>メッセージ</t>
  </si>
  <si>
    <t>$message$</t>
  </si>
  <si>
    <t>アプリケーション処理の最小単位に対して付与されるID。</t>
    <phoneticPr fontId="2"/>
  </si>
  <si>
    <t>ログフォーマット定義</t>
    <rPh sb="8" eb="10">
      <t>テイギ</t>
    </rPh>
    <phoneticPr fontId="2"/>
  </si>
  <si>
    <t xml:space="preserve">Input Data : </t>
  </si>
  <si>
    <t>出力設定</t>
    <rPh sb="0" eb="2">
      <t>シュツリョク</t>
    </rPh>
    <rPh sb="2" eb="4">
      <t>セッテイ</t>
    </rPh>
    <phoneticPr fontId="2"/>
  </si>
  <si>
    <t>種類</t>
  </si>
  <si>
    <t>出力内容</t>
  </si>
  <si>
    <t>ロガー名称</t>
  </si>
  <si>
    <t>ユーザからのアクセスを記録するためのログ。</t>
  </si>
  <si>
    <t>ACC</t>
  </si>
  <si>
    <t>ログレベルを識別する文言</t>
  </si>
  <si>
    <t>出力される文言は、ログレベルの定義を参照すること。</t>
  </si>
  <si>
    <t>$loggerName$</t>
  </si>
  <si>
    <t>Nablarchで提供されるデフォルトのログフォーマットをそのまま使用した場合、</t>
    <phoneticPr fontId="2"/>
  </si>
  <si>
    <t>項目</t>
  </si>
  <si>
    <t>ログインパスワード</t>
  </si>
  <si>
    <t>MON</t>
    <phoneticPr fontId="2"/>
  </si>
  <si>
    <t>SQL</t>
    <phoneticPr fontId="2"/>
  </si>
  <si>
    <t>APP</t>
    <phoneticPr fontId="2"/>
  </si>
  <si>
    <t>発行されたSQLに関する情報を出力するログ。</t>
  </si>
  <si>
    <t>試験環境でのみ出力する。</t>
  </si>
  <si>
    <t>上記に該当しないログが、実行状況ログとなる。</t>
  </si>
  <si>
    <t xml:space="preserve">&lt;ログ出力日時&gt; -&lt;ログレベル&gt;- &lt;ロガー名称&gt; [&lt;実行時ID&gt;] boot_proc = [&lt;起動プロセス名&gt;] proc_sys = [&lt;処理方式名&gt;] req_id = </t>
    <phoneticPr fontId="2"/>
  </si>
  <si>
    <t>※ 表示の都合上、折り返しがあるが、実際の出力時は１行で出力される。</t>
    <phoneticPr fontId="2"/>
  </si>
  <si>
    <t>起動プロセス名</t>
  </si>
  <si>
    <t>起動プロセスを識別する名前</t>
  </si>
  <si>
    <t>処理方式を識別する名前</t>
  </si>
  <si>
    <t>オプション情報</t>
  </si>
  <si>
    <t>$information$</t>
  </si>
  <si>
    <t>例外スタックトレース</t>
  </si>
  <si>
    <t>$stackTrace$</t>
  </si>
  <si>
    <t>本情報を元に障害発生ポイントを特定し障害解析を行う。</t>
  </si>
  <si>
    <t>BATCH</t>
    <phoneticPr fontId="2"/>
  </si>
  <si>
    <t>2011-04-25 10:37:54.050 -FATAL- [NWEB01201801012359591230001] boot_proc = [NWEB01] proc_sys = [WEB] req_id = [LOGIN00102]</t>
    <phoneticPr fontId="2"/>
  </si>
  <si>
    <t>[&lt;リクエストID&gt;] user_id = [&lt;ユーザID&gt;] &lt;メッセージ&gt;&lt;オプション情報&gt;&lt;スタックトレース&gt;</t>
  </si>
  <si>
    <t>障害メッセージ</t>
    <rPh sb="0" eb="2">
      <t>ショウガイ</t>
    </rPh>
    <phoneticPr fontId="2"/>
  </si>
  <si>
    <t>ログ出力時に指定されたログメッセージ</t>
    <phoneticPr fontId="2"/>
  </si>
  <si>
    <t>【SQLログ出力例】</t>
    <phoneticPr fontId="2"/>
  </si>
  <si>
    <t xml:space="preserve">user_id = [nablarch] fail_code = [N000000001] an unexpected exception occurred. </t>
  </si>
  <si>
    <t>画面</t>
    <phoneticPr fontId="2"/>
  </si>
  <si>
    <t>ログインユーザID</t>
    <phoneticPr fontId="2"/>
  </si>
  <si>
    <t>プロジェクト名</t>
    <phoneticPr fontId="3"/>
  </si>
  <si>
    <t>成果物名</t>
    <phoneticPr fontId="5"/>
  </si>
  <si>
    <t>監視ツールの監視対象となるログファイルである。障害通知ログのみを出力する。</t>
  </si>
  <si>
    <t>INSERT_REQUEST_ID=RB11AC0140}</t>
    <phoneticPr fontId="2"/>
  </si>
  <si>
    <t xml:space="preserve">{KANJI_NAME=山本太郎, USER_INFO_ID=00000000000000000113, INSERT_EXECUTION_ID=EXECUTION_ID_2000000123456789, UPDATED_USER_ID=batch_user, </t>
    <phoneticPr fontId="2"/>
  </si>
  <si>
    <t>運用監視ツールは、障害通知ログファイルを監視する。書き込みが発生する度に、ログレベルに応じた通知を行う。</t>
    <phoneticPr fontId="2"/>
  </si>
  <si>
    <t>[nablarch] transaction commit. resource=[serviceAvailability]</t>
    <phoneticPr fontId="2"/>
  </si>
  <si>
    <t xml:space="preserve">2011-04-25 10:37:54.050 -DEBUG- [NWEB01201801012359591230001] SQL boot_proc = [NWEB01] proc_sys = [WEB] req_id = [N00000105] user_id = </t>
    <phoneticPr fontId="2"/>
  </si>
  <si>
    <t>障害通知ログ</t>
    <rPh sb="2" eb="4">
      <t>ツウチ</t>
    </rPh>
    <phoneticPr fontId="2"/>
  </si>
  <si>
    <t>アクセスログや、その他ログを出力する。</t>
    <phoneticPr fontId="2"/>
  </si>
  <si>
    <t>マスキング</t>
    <phoneticPr fontId="2"/>
  </si>
  <si>
    <t>必要</t>
    <rPh sb="0" eb="2">
      <t>ヒツヨウ</t>
    </rPh>
    <phoneticPr fontId="2"/>
  </si>
  <si>
    <t>※ &lt;論理名&gt;：可変となる要素(プレースホルダ)を表す(例：&lt;ログ出力日時&gt;)。これ以外の個所はリテラルである。</t>
  </si>
  <si>
    <t>アプリケーションの個々の実行(＝トランザクション)を識別するために付けるID</t>
  </si>
  <si>
    <t>障害発生時の例外のスタックトレース情報(例外発生時のみ)。</t>
  </si>
  <si>
    <t>7.</t>
    <phoneticPr fontId="2"/>
  </si>
  <si>
    <t>処理方式共通</t>
    <rPh sb="0" eb="2">
      <t>ショリ</t>
    </rPh>
    <rPh sb="2" eb="4">
      <t>ホウシキ</t>
    </rPh>
    <rPh sb="4" eb="6">
      <t>キョウツウ</t>
    </rPh>
    <phoneticPr fontId="2"/>
  </si>
  <si>
    <t>ログ</t>
    <phoneticPr fontId="2"/>
  </si>
  <si>
    <t>要件定義</t>
    <rPh sb="0" eb="4">
      <t>ヨウケンテイギ</t>
    </rPh>
    <phoneticPr fontId="2"/>
  </si>
  <si>
    <t>アプリケーション方式設計書</t>
  </si>
  <si>
    <t>最小限の情報を出力する。</t>
    <phoneticPr fontId="2"/>
  </si>
  <si>
    <t>障害通知が目的のため、運用監視ツール及び運用担当者に必要となる</t>
    <phoneticPr fontId="2"/>
  </si>
  <si>
    <t>(3)</t>
    <phoneticPr fontId="2"/>
  </si>
  <si>
    <t>・保存世代／保存期間</t>
  </si>
  <si>
    <t>・集約方法</t>
  </si>
  <si>
    <t>・バックアップ方法</t>
  </si>
  <si>
    <t>ログファイルの運用方針</t>
    <rPh sb="7" eb="9">
      <t>ウンヨウ</t>
    </rPh>
    <rPh sb="9" eb="11">
      <t>ホウシン</t>
    </rPh>
    <phoneticPr fontId="2"/>
  </si>
  <si>
    <t>運用設計書にて、インフラのログを含めてログの運用方針として、以下の内容を決定する。</t>
    <rPh sb="0" eb="2">
      <t>ウンヨウ</t>
    </rPh>
    <rPh sb="2" eb="5">
      <t>セッケイショ</t>
    </rPh>
    <rPh sb="16" eb="17">
      <t>フク</t>
    </rPh>
    <rPh sb="22" eb="24">
      <t>ウンヨウ</t>
    </rPh>
    <rPh sb="24" eb="26">
      <t>ホウシン</t>
    </rPh>
    <rPh sb="30" eb="32">
      <t>イカ</t>
    </rPh>
    <rPh sb="33" eb="35">
      <t>ナイヨウ</t>
    </rPh>
    <rPh sb="36" eb="38">
      <t>ケッテイ</t>
    </rPh>
    <phoneticPr fontId="2"/>
  </si>
  <si>
    <t>出力例）　password = [********],</t>
    <rPh sb="0" eb="2">
      <t>シュツリョク</t>
    </rPh>
    <rPh sb="2" eb="3">
      <t>レイ</t>
    </rPh>
    <phoneticPr fontId="2"/>
  </si>
  <si>
    <t>ログマスキング</t>
    <phoneticPr fontId="2"/>
  </si>
  <si>
    <t>HTTPリクエストパラメータに含まれる情報がログに出力される為、以下の通りマスキングを実施する。</t>
    <rPh sb="32" eb="34">
      <t>イカ</t>
    </rPh>
    <rPh sb="35" eb="36">
      <t>トオ</t>
    </rPh>
    <rPh sb="43" eb="45">
      <t>ジッシ</t>
    </rPh>
    <phoneticPr fontId="2"/>
  </si>
  <si>
    <t>ログファイルのパス指定方法</t>
    <rPh sb="9" eb="11">
      <t>シテイ</t>
    </rPh>
    <rPh sb="11" eb="13">
      <t>ホウホウ</t>
    </rPh>
    <phoneticPr fontId="2"/>
  </si>
  <si>
    <t>ログレベルの</t>
    <phoneticPr fontId="2"/>
  </si>
  <si>
    <t>識別文言</t>
    <phoneticPr fontId="2"/>
  </si>
  <si>
    <t>本番環境・ステージング環境</t>
    <rPh sb="0" eb="2">
      <t>ホンバン</t>
    </rPh>
    <rPh sb="2" eb="4">
      <t>カンキョウ</t>
    </rPh>
    <rPh sb="11" eb="13">
      <t>カンキョウ</t>
    </rPh>
    <phoneticPr fontId="2"/>
  </si>
  <si>
    <t>では出力しない。</t>
    <phoneticPr fontId="2"/>
  </si>
  <si>
    <t>監査証跡やシステムの負荷状況の把握などに使用する。</t>
    <phoneticPr fontId="2"/>
  </si>
  <si>
    <t>本システムへのアクセスログを全て記録し、</t>
    <phoneticPr fontId="2"/>
  </si>
  <si>
    <t>性能上問題のあるSQLを洗い出すために使用するログである。</t>
    <phoneticPr fontId="2"/>
  </si>
  <si>
    <t>開発時のデバッグ目的及び、SQL実行時間を元に</t>
    <phoneticPr fontId="2"/>
  </si>
  <si>
    <t xml:space="preserve">  ログ機能の初期化処理を示すログ</t>
    <phoneticPr fontId="2"/>
  </si>
  <si>
    <t xml:space="preserve">  １トランザクションで複数の例外が発生した場合に、</t>
    <phoneticPr fontId="2"/>
  </si>
  <si>
    <t xml:space="preserve">  全ての例外情報を特定できるようにするためのログ</t>
    <phoneticPr fontId="2"/>
  </si>
  <si>
    <t xml:space="preserve">  NablarchフレームワークがINFOレベルで出力しているログが該当する。</t>
    <phoneticPr fontId="2"/>
  </si>
  <si>
    <t>アプリケーションの継続が不可能になる深刻な問題が発生したことを示す。</t>
    <phoneticPr fontId="2"/>
  </si>
  <si>
    <t>監視が必須で即通報および即対応が必要となる。</t>
    <phoneticPr fontId="2"/>
  </si>
  <si>
    <t>アプリケーションの継続に支障をきたす問題が発生したことを示す。</t>
    <phoneticPr fontId="2"/>
  </si>
  <si>
    <t>監視が必須であるが、通報および対応にFATALレベルほどの緊急性がない。</t>
    <phoneticPr fontId="2"/>
  </si>
  <si>
    <t>本番運用時にアプリケーションの情報を出力するログレベル。アクセスログや統計ログが該当する。</t>
  </si>
  <si>
    <t>開発時にデバッグ情報を出力するログレベル。SQLログや性能ログが該当する。</t>
  </si>
  <si>
    <t>開発時にデバッグ情報より更に細かい情報を出力したい場合に使用するログレベル。</t>
    <rPh sb="12" eb="13">
      <t>サラ</t>
    </rPh>
    <phoneticPr fontId="2"/>
  </si>
  <si>
    <t>定義</t>
    <rPh sb="0" eb="2">
      <t>テイギ</t>
    </rPh>
    <phoneticPr fontId="2"/>
  </si>
  <si>
    <t>パフォーマンスに深刻な影響を与える・ファイルサイズが膨大になりディスクリソースを</t>
    <phoneticPr fontId="2"/>
  </si>
  <si>
    <t>圧迫するなどのリスクが考えられるため開発環境でのみ使用する。</t>
    <phoneticPr fontId="2"/>
  </si>
  <si>
    <t>上記の特徴を踏まえ、本システムでの出力方針を以下に示す。</t>
    <rPh sb="17" eb="21">
      <t>シュツリョクホウシン</t>
    </rPh>
    <phoneticPr fontId="2"/>
  </si>
  <si>
    <t>理由</t>
    <rPh sb="0" eb="2">
      <t>リユウ</t>
    </rPh>
    <phoneticPr fontId="2"/>
  </si>
  <si>
    <t>開発・運用で必要な情報であるため出力する。</t>
    <phoneticPr fontId="2"/>
  </si>
  <si>
    <t>本システムのログ出力では、Nablarchが提供するログ出力機能を使用する。</t>
    <rPh sb="0" eb="1">
      <t>ホン</t>
    </rPh>
    <rPh sb="8" eb="10">
      <t>シュツリョク</t>
    </rPh>
    <rPh sb="22" eb="24">
      <t>テイキョウ</t>
    </rPh>
    <rPh sb="28" eb="30">
      <t>シュツリョク</t>
    </rPh>
    <rPh sb="30" eb="32">
      <t>キノウ</t>
    </rPh>
    <rPh sb="33" eb="35">
      <t>シヨウ</t>
    </rPh>
    <phoneticPr fontId="2"/>
  </si>
  <si>
    <t>情報漏洩のリスクを低減させるため、ログインパスワードは必ずマスキングを行う。</t>
    <rPh sb="0" eb="4">
      <t>ジョウホウロウエイ</t>
    </rPh>
    <rPh sb="9" eb="11">
      <t>テイゲン</t>
    </rPh>
    <rPh sb="27" eb="28">
      <t>カナラ</t>
    </rPh>
    <rPh sb="35" eb="36">
      <t>オコナ</t>
    </rPh>
    <phoneticPr fontId="2"/>
  </si>
  <si>
    <t>ロガー設定名</t>
    <rPh sb="3" eb="6">
      <t>セッテイメイ</t>
    </rPh>
    <phoneticPr fontId="2"/>
  </si>
  <si>
    <t>ロガー名</t>
    <rPh sb="3" eb="4">
      <t>メイ</t>
    </rPh>
    <phoneticPr fontId="2"/>
  </si>
  <si>
    <t>MONITOR</t>
    <phoneticPr fontId="2"/>
  </si>
  <si>
    <t>HTTP_ACCESS</t>
    <phoneticPr fontId="2"/>
  </si>
  <si>
    <t>-</t>
    <phoneticPr fontId="2"/>
  </si>
  <si>
    <t>障害発生時に運用監視ツールに障害が発生したことを通知するためのログ。</t>
    <phoneticPr fontId="2"/>
  </si>
  <si>
    <t>・例外ログ</t>
    <rPh sb="1" eb="3">
      <t>レイガイ</t>
    </rPh>
    <phoneticPr fontId="2"/>
  </si>
  <si>
    <t>バッチ</t>
    <phoneticPr fontId="2"/>
  </si>
  <si>
    <t>パフォーマンスログ</t>
    <phoneticPr fontId="2"/>
  </si>
  <si>
    <t>PERFORMANCE</t>
    <phoneticPr fontId="2"/>
  </si>
  <si>
    <t>PER</t>
    <phoneticPr fontId="2"/>
  </si>
  <si>
    <t>性能計測用のログ。</t>
    <rPh sb="0" eb="5">
      <t>セイノウケイソクヨウ</t>
    </rPh>
    <phoneticPr fontId="2"/>
  </si>
  <si>
    <t xml:space="preserve">  NablarchServletContextListenerの初期化が完了したことを示すログなどが出力される。</t>
    <phoneticPr fontId="2"/>
  </si>
  <si>
    <t>アプリケーションの継続に影響を与えるものではないが、警告として記録すべき事象が発生したことを示す。</t>
  </si>
  <si>
    <t>監視や即対応が必要なものではないが、定期的に発生状況を確認し、必要に応じて改善につなげることが</t>
    <phoneticPr fontId="2"/>
  </si>
  <si>
    <t>望ましい。</t>
    <phoneticPr fontId="2"/>
  </si>
  <si>
    <t>各ログの出力方針は、対応するログレベルの出力方針に従う。</t>
    <phoneticPr fontId="2"/>
  </si>
  <si>
    <t>アプリケーションログファイル</t>
    <phoneticPr fontId="2"/>
  </si>
  <si>
    <t>ログの種類ごとのフォーマット</t>
    <rPh sb="3" eb="5">
      <t>シュルイ</t>
    </rPh>
    <phoneticPr fontId="2"/>
  </si>
  <si>
    <t>ログファイルごとのフォーマット</t>
    <phoneticPr fontId="2"/>
  </si>
  <si>
    <t>それぞれのデフォルトフォーマットについては、下記記載の解説書を参照のこと。</t>
    <rPh sb="21" eb="23">
      <t>カキ</t>
    </rPh>
    <rPh sb="23" eb="25">
      <t>キサイ</t>
    </rPh>
    <rPh sb="26" eb="29">
      <t>カイセツショ</t>
    </rPh>
    <rPh sb="30" eb="32">
      <t>サンショウ</t>
    </rPh>
    <phoneticPr fontId="2"/>
  </si>
  <si>
    <t>解説書</t>
    <rPh sb="0" eb="3">
      <t>カイセツショ</t>
    </rPh>
    <phoneticPr fontId="2"/>
  </si>
  <si>
    <t>障害通知ログファイル</t>
    <rPh sb="0" eb="3">
      <t>ショウガイツウチ</t>
    </rPh>
    <phoneticPr fontId="2"/>
  </si>
  <si>
    <t>障害原因や障害発生業務を特定するための、障害通知ログのメッセージ。</t>
    <rPh sb="20" eb="24">
      <t>ショウガイツウチ</t>
    </rPh>
    <phoneticPr fontId="2"/>
  </si>
  <si>
    <t>https://nablarch.github.io/docs/5u21/doc/application_framework/application_framework/libraries/log/failure_log.html#failure-log-setting</t>
    <phoneticPr fontId="2"/>
  </si>
  <si>
    <t>https://nablarch.github.io/docs/5u21/doc/application_framework/application_framework/libraries/log/sql_log.html#sql-log-setting</t>
    <phoneticPr fontId="2"/>
  </si>
  <si>
    <t>https://nablarch.github.io/docs/5u21/doc/application_framework/application_framework/libraries/log/http_access_log.html#http-access-log-setting</t>
    <phoneticPr fontId="2"/>
  </si>
  <si>
    <t>https://nablarch.github.io/docs/LATEST/doc/application_framework/application_framework/libraries/log/performance_log.html#performance-log-setting</t>
    <phoneticPr fontId="2"/>
  </si>
  <si>
    <t>※実行状況ログについては、フォーマットの指定はできないためNablarchが出力するものをそのまま使用する。</t>
    <rPh sb="20" eb="22">
      <t>シテイ</t>
    </rPh>
    <rPh sb="38" eb="40">
      <t>シュツリョク</t>
    </rPh>
    <rPh sb="49" eb="51">
      <t>シヨウ</t>
    </rPh>
    <phoneticPr fontId="2"/>
  </si>
  <si>
    <t>オプション情報に指定されたオブジェクトのフィールド情報(指定した場合のみ</t>
    <phoneticPr fontId="2"/>
  </si>
  <si>
    <t>出力される)</t>
    <phoneticPr fontId="2"/>
  </si>
  <si>
    <t>req_id = [&lt;リクエストID&gt;] user_id = [&lt;ユーザID &gt;] &lt;障害メッセージ&gt;</t>
    <rPh sb="43" eb="45">
      <t>ショウガイ</t>
    </rPh>
    <phoneticPr fontId="2"/>
  </si>
  <si>
    <t xml:space="preserve">&lt;ログ出力日時&gt; - &lt;ログレベル&gt; - [&lt;実行時ID&gt;] boot_proc = [&lt;起動プロセス&gt;] proc_sys = [&lt;処理方式&gt;] </t>
    <phoneticPr fontId="2"/>
  </si>
  <si>
    <t>Input Data : \n</t>
  </si>
  <si>
    <t>&lt;処理対象データ&gt;</t>
  </si>
  <si>
    <t>※ \n：改行を表す。実際の出力では、このマークの個所のみが改行される。</t>
    <phoneticPr fontId="2"/>
  </si>
  <si>
    <t>リクエスト処理開始時のログ出力フォーマット</t>
    <phoneticPr fontId="2"/>
  </si>
  <si>
    <t>障害通知ログのログ出力フォーマット</t>
    <phoneticPr fontId="2"/>
  </si>
  <si>
    <t xml:space="preserve">    url         = [&lt;URL&gt;]\n</t>
    <phoneticPr fontId="2"/>
  </si>
  <si>
    <t xml:space="preserve">    method      = [&lt;HTTPメソッド&gt;]\n</t>
    <phoneticPr fontId="2"/>
  </si>
  <si>
    <t xml:space="preserve">    client_ip   = [&lt;クライアント端末IPアドレス&gt;]\n</t>
    <phoneticPr fontId="2"/>
  </si>
  <si>
    <t xml:space="preserve">    user_agent  = [&lt;HTTPヘッダのUser-Agent&gt;]</t>
    <phoneticPr fontId="2"/>
  </si>
  <si>
    <t xml:space="preserve">    parameters  = [&lt;リクエストパラメータ&gt;]\n</t>
    <phoneticPr fontId="2"/>
  </si>
  <si>
    <t>ログの種類ごとのフォーマットは、基本的にNablarchが提供するデフォルトのフォーマットを使用する。</t>
    <rPh sb="2" eb="4">
      <t>シュルイ</t>
    </rPh>
    <rPh sb="16" eb="19">
      <t>キホンテキ</t>
    </rPh>
    <rPh sb="28" eb="30">
      <t>テイキョウ</t>
    </rPh>
    <rPh sb="45" eb="47">
      <t>シヨウ</t>
    </rPh>
    <phoneticPr fontId="2"/>
  </si>
  <si>
    <t>fail_code = [&lt;障害コード&gt;] &lt;メッセージ&gt;\n</t>
    <phoneticPr fontId="2"/>
  </si>
  <si>
    <t>障害通知ログのフォーマット</t>
    <rPh sb="0" eb="2">
      <t>ショウガイ</t>
    </rPh>
    <rPh sb="2" eb="4">
      <t>ツウチ</t>
    </rPh>
    <phoneticPr fontId="2"/>
  </si>
  <si>
    <t>アクセスログのフォーマット</t>
    <phoneticPr fontId="2"/>
  </si>
  <si>
    <t>デフォルトフォーマットを使用せず独自にフォーマットを設定するものについては、以下で説明する。</t>
    <rPh sb="11" eb="13">
      <t>シヨウ</t>
    </rPh>
    <rPh sb="15" eb="17">
      <t>ドクジ</t>
    </rPh>
    <rPh sb="26" eb="28">
      <t>セッテイ</t>
    </rPh>
    <rPh sb="38" eb="40">
      <t>イカ</t>
    </rPh>
    <rPh sb="41" eb="43">
      <t>セツメイ</t>
    </rPh>
    <phoneticPr fontId="2"/>
  </si>
  <si>
    <t>@@@@ BEGIN @@@@ req_id = [&lt;リクエストID&gt;] user_id = [&lt;ユーザID&gt;] session_id = [&lt;HTTPセッションID&gt;]\n</t>
    <phoneticPr fontId="2"/>
  </si>
  <si>
    <t xml:space="preserve">    port        = [&lt;ポート番号&gt;]\n</t>
    <phoneticPr fontId="2"/>
  </si>
  <si>
    <t>※ &lt;論理名&gt;：可変となる要素(プレースホルダ)を表す(例：&lt;リクエストID&gt;)。これ以外の個所はリテラルである。</t>
    <phoneticPr fontId="2"/>
  </si>
  <si>
    <t>※ &lt;メッセージ&gt;以降は、障害コードに応じたメッセージが出力されるため桁位置は可変となる。</t>
    <phoneticPr fontId="2"/>
  </si>
  <si>
    <t>本システムでは、以下のログファイルを出力する。</t>
    <rPh sb="0" eb="1">
      <t>ホン</t>
    </rPh>
    <rPh sb="8" eb="10">
      <t>イカ</t>
    </rPh>
    <rPh sb="18" eb="20">
      <t>シュツリョク</t>
    </rPh>
    <phoneticPr fontId="2"/>
  </si>
  <si>
    <t>それぞれのログファイルについて、出力対象などの詳細を記載する。</t>
    <rPh sb="16" eb="20">
      <t>シュツリョクタイショウ</t>
    </rPh>
    <rPh sb="23" eb="25">
      <t>ショウサイ</t>
    </rPh>
    <rPh sb="26" eb="28">
      <t>キサイ</t>
    </rPh>
    <phoneticPr fontId="2"/>
  </si>
  <si>
    <t>なお、プレースホルダに出力される値の説明については、上記解説書を参照。</t>
    <rPh sb="10" eb="12">
      <t>シュツリョク</t>
    </rPh>
    <rPh sb="15" eb="16">
      <t>アタイ</t>
    </rPh>
    <rPh sb="17" eb="19">
      <t>セツメイ</t>
    </rPh>
    <rPh sb="25" eb="27">
      <t>ジョウキ</t>
    </rPh>
    <rPh sb="27" eb="30">
      <t>カイセツショ</t>
    </rPh>
    <rPh sb="31" eb="33">
      <t>サンショウ</t>
    </rPh>
    <phoneticPr fontId="2"/>
  </si>
  <si>
    <t>画面</t>
    <rPh sb="0" eb="2">
      <t>ガメン</t>
    </rPh>
    <phoneticPr fontId="2"/>
  </si>
  <si>
    <t>ジョブ単位</t>
    <rPh sb="3" eb="5">
      <t>タンイ</t>
    </rPh>
    <phoneticPr fontId="2"/>
  </si>
  <si>
    <t>&lt;ジョブID&gt;_app.log</t>
    <phoneticPr fontId="2"/>
  </si>
  <si>
    <t>&lt;ジョブID&gt;_monitor.log</t>
    <phoneticPr fontId="2"/>
  </si>
  <si>
    <t>出力単位</t>
    <rPh sb="0" eb="2">
      <t>シュツリョク</t>
    </rPh>
    <rPh sb="2" eb="4">
      <t>タンイ</t>
    </rPh>
    <phoneticPr fontId="2"/>
  </si>
  <si>
    <t>切替基準</t>
    <rPh sb="0" eb="2">
      <t>キリカエ</t>
    </rPh>
    <rPh sb="2" eb="4">
      <t>キジュン</t>
    </rPh>
    <phoneticPr fontId="2"/>
  </si>
  <si>
    <t>画面のログファイルはコンフィグファイルに記載する。</t>
    <rPh sb="0" eb="2">
      <t>ガメン</t>
    </rPh>
    <rPh sb="20" eb="22">
      <t>キサイ</t>
    </rPh>
    <phoneticPr fontId="2"/>
  </si>
  <si>
    <t>バッチのログファイルは、起動時の引数で指定する。</t>
    <rPh sb="12" eb="15">
      <t>キドウジ</t>
    </rPh>
    <rPh sb="16" eb="18">
      <t>ヒキスウ</t>
    </rPh>
    <rPh sb="19" eb="21">
      <t>シテイ</t>
    </rPh>
    <phoneticPr fontId="2"/>
  </si>
  <si>
    <t>なお、引数の指定はNablarchが提供するバッチ開発補助ツールが生成するシェルスクリプトによって自動的に行われる。</t>
    <rPh sb="3" eb="5">
      <t>ヒキスウ</t>
    </rPh>
    <rPh sb="6" eb="8">
      <t>シテイ</t>
    </rPh>
    <rPh sb="18" eb="20">
      <t>テイキョウ</t>
    </rPh>
    <rPh sb="25" eb="27">
      <t>カイハツ</t>
    </rPh>
    <rPh sb="27" eb="29">
      <t>ホジョ</t>
    </rPh>
    <rPh sb="33" eb="35">
      <t>セイセイ</t>
    </rPh>
    <rPh sb="49" eb="52">
      <t>ジドウテキ</t>
    </rPh>
    <rPh sb="53" eb="54">
      <t>オコナ</t>
    </rPh>
    <phoneticPr fontId="2"/>
  </si>
  <si>
    <t>シェルスクリプトのログ</t>
    <phoneticPr fontId="2"/>
  </si>
  <si>
    <t>バッチの起動に使用するシェルスクリプトは、Nablarchが提供するバッチ開発補助ツールが生成したものを使用する。</t>
    <rPh sb="4" eb="6">
      <t>キドウ</t>
    </rPh>
    <rPh sb="7" eb="9">
      <t>シヨウ</t>
    </rPh>
    <rPh sb="30" eb="32">
      <t>テイキョウ</t>
    </rPh>
    <rPh sb="37" eb="41">
      <t>カイハツホジョ</t>
    </rPh>
    <rPh sb="45" eb="47">
      <t>セイセイ</t>
    </rPh>
    <rPh sb="52" eb="54">
      <t>シヨウ</t>
    </rPh>
    <phoneticPr fontId="2"/>
  </si>
  <si>
    <t>シェルスクリプトによるログ出力は、このツールが提供する共通機能によって制御される。</t>
    <rPh sb="13" eb="15">
      <t>シュツリョク</t>
    </rPh>
    <rPh sb="23" eb="25">
      <t>テイキョウ</t>
    </rPh>
    <rPh sb="27" eb="29">
      <t>キョウツウ</t>
    </rPh>
    <rPh sb="29" eb="31">
      <t>キノウ</t>
    </rPh>
    <rPh sb="35" eb="37">
      <t>セイギョ</t>
    </rPh>
    <phoneticPr fontId="2"/>
  </si>
  <si>
    <t>${JOB_SHELL_DIR}/auto_sh/JOBLOG/&lt;ジョブID&gt;_&lt;実行日時(yyyyMMddHHmmSS)&gt;.log</t>
    <rPh sb="41" eb="45">
      <t>ジッコウニチジ</t>
    </rPh>
    <phoneticPr fontId="2"/>
  </si>
  <si>
    <t>シェルスクリプトのログは、プロセス単位に以下のパスに出力される。</t>
    <rPh sb="17" eb="19">
      <t>タンイ</t>
    </rPh>
    <rPh sb="20" eb="22">
      <t>イカ</t>
    </rPh>
    <rPh sb="26" eb="28">
      <t>シュツリョク</t>
    </rPh>
    <phoneticPr fontId="2"/>
  </si>
  <si>
    <t>※JOB_SHELL_DIRには、バッチ開発補助ツールの中の「シェル共通設定.xlsx」で設定したパスが使用される。</t>
    <rPh sb="20" eb="24">
      <t>カイハツホジョ</t>
    </rPh>
    <rPh sb="28" eb="29">
      <t>ナカ</t>
    </rPh>
    <rPh sb="34" eb="36">
      <t>キョウツウ</t>
    </rPh>
    <rPh sb="36" eb="38">
      <t>セッテイ</t>
    </rPh>
    <rPh sb="45" eb="47">
      <t>セッテイ</t>
    </rPh>
    <rPh sb="52" eb="54">
      <t>シヨウ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</si>
</sst>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8"/>
      <color theme="1"/>
      <name val="ＭＳ 明朝"/>
      <family val="1"/>
      <charset val="128"/>
    </font>
    <font>
      <u/>
      <sz val="11"/>
      <color theme="10"/>
      <name val="ＭＳ Ｐゴシック"/>
      <family val="2"/>
      <charset val="128"/>
      <scheme val="minor"/>
    </font>
    <font>
      <u/>
      <sz val="9"/>
      <color theme="10"/>
      <name val="ＭＳ Ｐゴシック"/>
      <family val="2"/>
      <charset val="128"/>
      <scheme val="minor"/>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0" fontId="1" fillId="0" borderId="0"/>
    <xf numFmtId="0" fontId="1" fillId="0" borderId="0"/>
    <xf numFmtId="0" fontId="1" fillId="0" borderId="0"/>
    <xf numFmtId="0" fontId="7" fillId="0" borderId="0" applyNumberFormat="0" applyFill="0" applyBorder="0" applyAlignment="0" applyProtection="0">
      <alignment vertical="center"/>
    </xf>
  </cellStyleXfs>
  <cellXfs count="87">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applyFont="1" applyFill="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Alignment="1">
      <alignment horizontal="right" vertical="center"/>
    </xf>
    <xf numFmtId="0" fontId="4" fillId="0" borderId="0" xfId="0" quotePrefix="1" applyFont="1" applyAlignment="1">
      <alignment horizontal="lef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10" xfId="0" quotePrefix="1" applyFont="1" applyBorder="1">
      <alignment vertical="center"/>
    </xf>
    <xf numFmtId="0" fontId="4" fillId="0" borderId="0" xfId="0" applyFont="1" applyAlignment="1">
      <alignment horizontal="left" vertical="center"/>
    </xf>
    <xf numFmtId="0" fontId="4" fillId="0" borderId="0" xfId="0" applyFont="1" applyBorder="1" applyAlignment="1">
      <alignment horizontal="right" vertical="center"/>
    </xf>
    <xf numFmtId="0" fontId="4" fillId="0" borderId="0" xfId="0" quotePrefix="1" applyFont="1" applyBorder="1" applyAlignment="1">
      <alignment horizontal="right" vertical="center"/>
    </xf>
    <xf numFmtId="0" fontId="4" fillId="0" borderId="4" xfId="0" quotePrefix="1"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6" fillId="0" borderId="4" xfId="0" applyFont="1" applyBorder="1">
      <alignment vertical="center"/>
    </xf>
    <xf numFmtId="0" fontId="6" fillId="0" borderId="7" xfId="0" applyFont="1" applyBorder="1">
      <alignment vertical="center"/>
    </xf>
    <xf numFmtId="0" fontId="6" fillId="0" borderId="10" xfId="0" applyFont="1" applyBorder="1">
      <alignment vertical="center"/>
    </xf>
    <xf numFmtId="0" fontId="6" fillId="0" borderId="0" xfId="0" applyFont="1" applyBorder="1">
      <alignment vertical="center"/>
    </xf>
    <xf numFmtId="0" fontId="4" fillId="3" borderId="10" xfId="0" applyFont="1" applyFill="1" applyBorder="1">
      <alignment vertical="center"/>
    </xf>
    <xf numFmtId="0" fontId="4" fillId="3" borderId="11" xfId="0" applyFont="1" applyFill="1" applyBorder="1">
      <alignment vertical="center"/>
    </xf>
    <xf numFmtId="0" fontId="4" fillId="3" borderId="12"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0" fontId="4" fillId="0" borderId="10" xfId="0" applyFont="1" applyBorder="1" applyAlignment="1">
      <alignment horizontal="left" vertical="top"/>
    </xf>
    <xf numFmtId="0" fontId="4" fillId="0" borderId="4" xfId="0" applyFont="1" applyBorder="1" applyAlignment="1">
      <alignment horizontal="left" vertical="top"/>
    </xf>
    <xf numFmtId="0" fontId="8" fillId="0" borderId="5" xfId="4" applyFont="1" applyBorder="1" applyAlignment="1">
      <alignment horizontal="left" vertical="top" wrapText="1"/>
    </xf>
    <xf numFmtId="0" fontId="8" fillId="0" borderId="6" xfId="4" applyFont="1" applyBorder="1" applyAlignment="1">
      <alignment horizontal="left" vertical="top" wrapText="1"/>
    </xf>
    <xf numFmtId="0" fontId="8" fillId="0" borderId="11" xfId="4" applyFont="1" applyBorder="1" applyAlignment="1">
      <alignment horizontal="left" vertical="top" wrapText="1"/>
    </xf>
    <xf numFmtId="0" fontId="8" fillId="0" borderId="12" xfId="4" applyFont="1" applyBorder="1" applyAlignment="1">
      <alignment horizontal="left" vertical="top" wrapText="1"/>
    </xf>
    <xf numFmtId="0" fontId="8" fillId="0" borderId="4" xfId="4" applyFont="1" applyBorder="1" applyAlignment="1">
      <alignment horizontal="left" vertical="top" wrapText="1"/>
    </xf>
    <xf numFmtId="0" fontId="8" fillId="0" borderId="10" xfId="4" applyFont="1" applyBorder="1" applyAlignment="1">
      <alignment horizontal="left" vertical="top" wrapText="1"/>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5">
    <cellStyle name="ハイパーリンク" xfId="4" builtinId="8"/>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nablarch.github.io/docs/5u21/doc/application_framework/application_framework/libraries/log/http_access_log.html" TargetMode="External"/><Relationship Id="rId2" Type="http://schemas.openxmlformats.org/officeDocument/2006/relationships/hyperlink" Target="https://nablarch.github.io/docs/5u21/doc/application_framework/application_framework/libraries/log/failure_log.html" TargetMode="External"/><Relationship Id="rId1" Type="http://schemas.openxmlformats.org/officeDocument/2006/relationships/hyperlink" Target="https://nablarch.github.io/docs/5u21/doc/application_framework/application_framework/libraries/log/sql_log.html" TargetMode="External"/><Relationship Id="rId5" Type="http://schemas.openxmlformats.org/officeDocument/2006/relationships/printerSettings" Target="../printerSettings/printerSettings1.bin"/><Relationship Id="rId4" Type="http://schemas.openxmlformats.org/officeDocument/2006/relationships/hyperlink" Target="https://nablarch.github.io/docs/LATEST/doc/application_framework/application_framework/libraries/log/performance_lo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S244"/>
  <sheetViews>
    <sheetView showGridLines="0" tabSelected="1" view="pageBreakPreview" zoomScaleNormal="100" zoomScaleSheetLayoutView="100" workbookViewId="0"/>
  </sheetViews>
  <sheetFormatPr defaultColWidth="3.625" defaultRowHeight="14.25" customHeight="1" x14ac:dyDescent="0.15"/>
  <cols>
    <col min="1" max="2" width="3.625" style="45"/>
    <col min="3" max="16384" width="3.625" style="4"/>
  </cols>
  <sheetData>
    <row r="1" spans="1:35" ht="14.25" customHeight="1" x14ac:dyDescent="0.15">
      <c r="A1" s="1" t="s">
        <v>140</v>
      </c>
      <c r="B1" s="2"/>
      <c r="C1" s="2"/>
      <c r="D1" s="3"/>
      <c r="E1" s="65"/>
      <c r="F1" s="66"/>
      <c r="G1" s="66"/>
      <c r="H1" s="66"/>
      <c r="I1" s="66"/>
      <c r="J1" s="66"/>
      <c r="K1" s="66"/>
      <c r="L1" s="66"/>
      <c r="M1" s="66"/>
      <c r="N1" s="66"/>
      <c r="O1" s="67"/>
      <c r="P1" s="1" t="s">
        <v>0</v>
      </c>
      <c r="Q1" s="2"/>
      <c r="R1" s="68" t="s">
        <v>158</v>
      </c>
      <c r="S1" s="69"/>
      <c r="T1" s="69"/>
      <c r="U1" s="69"/>
      <c r="V1" s="69"/>
      <c r="W1" s="69"/>
      <c r="X1" s="70"/>
      <c r="Y1" s="1" t="s">
        <v>1</v>
      </c>
      <c r="Z1" s="3"/>
      <c r="AA1" s="71"/>
      <c r="AB1" s="72"/>
      <c r="AC1" s="72"/>
      <c r="AD1" s="72"/>
      <c r="AE1" s="73"/>
      <c r="AF1" s="74"/>
      <c r="AG1" s="75"/>
      <c r="AH1" s="75"/>
      <c r="AI1" s="76"/>
    </row>
    <row r="2" spans="1:35" ht="14.25" customHeight="1" x14ac:dyDescent="0.15">
      <c r="A2" s="5" t="s">
        <v>2</v>
      </c>
      <c r="B2" s="6"/>
      <c r="C2" s="6"/>
      <c r="D2" s="7"/>
      <c r="E2" s="77"/>
      <c r="F2" s="78"/>
      <c r="G2" s="78"/>
      <c r="H2" s="78"/>
      <c r="I2" s="78"/>
      <c r="J2" s="78"/>
      <c r="K2" s="78"/>
      <c r="L2" s="78"/>
      <c r="M2" s="78"/>
      <c r="N2" s="78"/>
      <c r="O2" s="79"/>
      <c r="P2" s="8" t="s">
        <v>141</v>
      </c>
      <c r="Q2" s="9"/>
      <c r="R2" s="80" t="s">
        <v>159</v>
      </c>
      <c r="S2" s="81"/>
      <c r="T2" s="81"/>
      <c r="U2" s="81"/>
      <c r="V2" s="81"/>
      <c r="W2" s="81"/>
      <c r="X2" s="82"/>
      <c r="Y2" s="1" t="s">
        <v>3</v>
      </c>
      <c r="Z2" s="3"/>
      <c r="AA2" s="71"/>
      <c r="AB2" s="72"/>
      <c r="AC2" s="72"/>
      <c r="AD2" s="72"/>
      <c r="AE2" s="73"/>
      <c r="AF2" s="74"/>
      <c r="AG2" s="75"/>
      <c r="AH2" s="75"/>
      <c r="AI2" s="76"/>
    </row>
    <row r="3" spans="1:35" ht="14.25" customHeight="1" x14ac:dyDescent="0.15">
      <c r="A3" s="1" t="s">
        <v>4</v>
      </c>
      <c r="B3" s="10"/>
      <c r="C3" s="11"/>
      <c r="D3" s="3"/>
      <c r="E3" s="86"/>
      <c r="F3" s="86"/>
      <c r="G3" s="86"/>
      <c r="H3" s="86"/>
      <c r="I3" s="86"/>
      <c r="J3" s="86"/>
      <c r="K3" s="86"/>
      <c r="L3" s="86"/>
      <c r="M3" s="86"/>
      <c r="N3" s="86"/>
      <c r="O3" s="86"/>
      <c r="P3" s="12"/>
      <c r="Q3" s="13"/>
      <c r="R3" s="83"/>
      <c r="S3" s="84"/>
      <c r="T3" s="84"/>
      <c r="U3" s="84"/>
      <c r="V3" s="84"/>
      <c r="W3" s="84"/>
      <c r="X3" s="85"/>
      <c r="Y3" s="12" t="s">
        <v>5</v>
      </c>
      <c r="Z3" s="14"/>
      <c r="AA3" s="71"/>
      <c r="AB3" s="72"/>
      <c r="AC3" s="72"/>
      <c r="AD3" s="72"/>
      <c r="AE3" s="73"/>
      <c r="AF3" s="74"/>
      <c r="AG3" s="75"/>
      <c r="AH3" s="75"/>
      <c r="AI3" s="76"/>
    </row>
    <row r="4" spans="1:35" ht="11.25" customHeight="1" x14ac:dyDescent="0.15"/>
    <row r="5" spans="1:35" s="45" customFormat="1" ht="11.25" customHeight="1" x14ac:dyDescent="0.15">
      <c r="B5" s="46" t="s">
        <v>155</v>
      </c>
      <c r="C5" s="45" t="s">
        <v>156</v>
      </c>
    </row>
    <row r="6" spans="1:35" s="45" customFormat="1" ht="11.25" customHeight="1" x14ac:dyDescent="0.15"/>
    <row r="7" spans="1:35" s="45" customFormat="1" ht="11.25" customHeight="1" x14ac:dyDescent="0.15">
      <c r="C7" s="46" t="str">
        <f>$B$5&amp;"13."</f>
        <v>7.13.</v>
      </c>
      <c r="D7" s="45" t="s">
        <v>157</v>
      </c>
    </row>
    <row r="8" spans="1:35" s="45" customFormat="1" ht="11.25" customHeight="1" x14ac:dyDescent="0.15">
      <c r="C8" s="46"/>
      <c r="D8" s="45" t="s">
        <v>197</v>
      </c>
    </row>
    <row r="9" spans="1:35" ht="11.25" customHeight="1" x14ac:dyDescent="0.15">
      <c r="AF9" s="45"/>
      <c r="AG9" s="45"/>
    </row>
    <row r="10" spans="1:35" s="16" customFormat="1" ht="11.25" customHeight="1" x14ac:dyDescent="0.15">
      <c r="A10" s="45"/>
      <c r="B10" s="45"/>
      <c r="D10" s="17" t="str">
        <f>$C$7&amp;"1."</f>
        <v>7.13.1.</v>
      </c>
      <c r="E10" s="16" t="s">
        <v>8</v>
      </c>
      <c r="AF10" s="45"/>
      <c r="AG10" s="45"/>
    </row>
    <row r="11" spans="1:35" s="16" customFormat="1" ht="11.25" customHeight="1" x14ac:dyDescent="0.15">
      <c r="A11" s="45"/>
      <c r="B11" s="45"/>
      <c r="D11" s="17"/>
      <c r="E11" s="17" t="str">
        <f>$D$10&amp;"1."</f>
        <v>7.13.1.1.</v>
      </c>
      <c r="F11" s="16" t="s">
        <v>9</v>
      </c>
      <c r="AF11" s="45"/>
      <c r="AG11" s="45"/>
    </row>
    <row r="12" spans="1:35" s="16" customFormat="1" ht="11.25" customHeight="1" x14ac:dyDescent="0.15">
      <c r="A12" s="45"/>
      <c r="B12" s="45"/>
      <c r="D12" s="17"/>
      <c r="E12" s="17"/>
      <c r="F12" s="16" t="s">
        <v>31</v>
      </c>
      <c r="AF12" s="45"/>
      <c r="AG12" s="45"/>
    </row>
    <row r="13" spans="1:35" s="16" customFormat="1" ht="11.25" customHeight="1" x14ac:dyDescent="0.15">
      <c r="A13" s="45"/>
      <c r="B13" s="45"/>
      <c r="D13" s="17"/>
      <c r="E13" s="17"/>
      <c r="F13" s="54" t="s">
        <v>18</v>
      </c>
      <c r="G13" s="55"/>
      <c r="H13" s="56"/>
      <c r="I13" s="55" t="s">
        <v>172</v>
      </c>
      <c r="J13" s="55"/>
      <c r="K13" s="55"/>
      <c r="L13" s="56"/>
      <c r="M13" s="55" t="s">
        <v>191</v>
      </c>
      <c r="N13" s="55"/>
      <c r="O13" s="55"/>
      <c r="P13" s="55"/>
      <c r="Q13" s="55"/>
      <c r="R13" s="55"/>
      <c r="S13" s="55"/>
      <c r="T13" s="55"/>
      <c r="U13" s="55"/>
      <c r="V13" s="55"/>
      <c r="W13" s="55"/>
      <c r="X13" s="55"/>
      <c r="Y13" s="55"/>
      <c r="Z13" s="55"/>
      <c r="AA13" s="55"/>
      <c r="AB13" s="55"/>
      <c r="AC13" s="55"/>
      <c r="AD13" s="55"/>
      <c r="AE13" s="55"/>
      <c r="AF13" s="55"/>
      <c r="AG13" s="55"/>
      <c r="AH13" s="55"/>
      <c r="AI13" s="56"/>
    </row>
    <row r="14" spans="1:35" s="45" customFormat="1" ht="11.25" customHeight="1" x14ac:dyDescent="0.15">
      <c r="D14" s="46"/>
      <c r="E14" s="46"/>
      <c r="F14" s="51"/>
      <c r="G14" s="52"/>
      <c r="H14" s="53"/>
      <c r="I14" s="52" t="s">
        <v>173</v>
      </c>
      <c r="J14" s="52"/>
      <c r="K14" s="52"/>
      <c r="L14" s="53"/>
      <c r="M14" s="52"/>
      <c r="N14" s="52"/>
      <c r="O14" s="52"/>
      <c r="P14" s="52"/>
      <c r="Q14" s="52"/>
      <c r="R14" s="52"/>
      <c r="S14" s="52"/>
      <c r="T14" s="52"/>
      <c r="U14" s="52"/>
      <c r="V14" s="52"/>
      <c r="W14" s="52"/>
      <c r="X14" s="52"/>
      <c r="Y14" s="52"/>
      <c r="Z14" s="52"/>
      <c r="AA14" s="52"/>
      <c r="AB14" s="52"/>
      <c r="AC14" s="52"/>
      <c r="AD14" s="52"/>
      <c r="AE14" s="52"/>
      <c r="AF14" s="52"/>
      <c r="AG14" s="52"/>
      <c r="AH14" s="52"/>
      <c r="AI14" s="53"/>
    </row>
    <row r="15" spans="1:35" s="16" customFormat="1" ht="11.25" customHeight="1" x14ac:dyDescent="0.15">
      <c r="A15" s="45"/>
      <c r="B15" s="45"/>
      <c r="D15" s="17"/>
      <c r="E15" s="17"/>
      <c r="F15" s="39" t="s">
        <v>19</v>
      </c>
      <c r="G15" s="24"/>
      <c r="H15" s="25"/>
      <c r="I15" s="24" t="s">
        <v>20</v>
      </c>
      <c r="J15" s="24"/>
      <c r="K15" s="24"/>
      <c r="L15" s="25"/>
      <c r="M15" s="24" t="s">
        <v>184</v>
      </c>
      <c r="N15" s="24"/>
      <c r="O15" s="24"/>
      <c r="P15" s="24"/>
      <c r="Q15" s="24"/>
      <c r="R15" s="24"/>
      <c r="S15" s="24"/>
      <c r="T15" s="24"/>
      <c r="U15" s="24"/>
      <c r="V15" s="24"/>
      <c r="W15" s="24"/>
      <c r="X15" s="24"/>
      <c r="Y15" s="24"/>
      <c r="Z15" s="24"/>
      <c r="AA15" s="24"/>
      <c r="AB15" s="24"/>
      <c r="AC15" s="24"/>
      <c r="AD15" s="24"/>
      <c r="AE15" s="24"/>
      <c r="AF15" s="24"/>
      <c r="AG15" s="24"/>
      <c r="AH15" s="24"/>
      <c r="AI15" s="25"/>
    </row>
    <row r="16" spans="1:35" s="45" customFormat="1" ht="11.25" customHeight="1" x14ac:dyDescent="0.15">
      <c r="D16" s="46"/>
      <c r="E16" s="46"/>
      <c r="F16" s="35"/>
      <c r="G16" s="41"/>
      <c r="H16" s="42"/>
      <c r="I16" s="41"/>
      <c r="J16" s="41"/>
      <c r="K16" s="41"/>
      <c r="L16" s="42"/>
      <c r="M16" s="41" t="s">
        <v>185</v>
      </c>
      <c r="N16" s="41"/>
      <c r="O16" s="41"/>
      <c r="P16" s="41"/>
      <c r="Q16" s="41"/>
      <c r="R16" s="41"/>
      <c r="S16" s="41"/>
      <c r="T16" s="41"/>
      <c r="U16" s="41"/>
      <c r="V16" s="41"/>
      <c r="W16" s="41"/>
      <c r="X16" s="41"/>
      <c r="Y16" s="41"/>
      <c r="Z16" s="41"/>
      <c r="AA16" s="41"/>
      <c r="AB16" s="41"/>
      <c r="AC16" s="41"/>
      <c r="AD16" s="41"/>
      <c r="AE16" s="41"/>
      <c r="AF16" s="41"/>
      <c r="AG16" s="41"/>
      <c r="AH16" s="41"/>
      <c r="AI16" s="42"/>
    </row>
    <row r="17" spans="1:37" s="16" customFormat="1" ht="11.25" customHeight="1" x14ac:dyDescent="0.15">
      <c r="A17" s="45"/>
      <c r="B17" s="45"/>
      <c r="D17" s="17"/>
      <c r="E17" s="17"/>
      <c r="F17" s="18" t="s">
        <v>21</v>
      </c>
      <c r="G17" s="19"/>
      <c r="H17" s="20"/>
      <c r="I17" s="19" t="s">
        <v>22</v>
      </c>
      <c r="J17" s="19"/>
      <c r="K17" s="19"/>
      <c r="L17" s="20"/>
      <c r="M17" s="19" t="s">
        <v>186</v>
      </c>
      <c r="N17" s="19"/>
      <c r="O17" s="19"/>
      <c r="P17" s="19"/>
      <c r="Q17" s="19"/>
      <c r="R17" s="19"/>
      <c r="S17" s="19"/>
      <c r="T17" s="19"/>
      <c r="U17" s="19"/>
      <c r="V17" s="19"/>
      <c r="W17" s="19"/>
      <c r="X17" s="19"/>
      <c r="Y17" s="19"/>
      <c r="Z17" s="19"/>
      <c r="AA17" s="19"/>
      <c r="AB17" s="19"/>
      <c r="AC17" s="19"/>
      <c r="AD17" s="19"/>
      <c r="AE17" s="19"/>
      <c r="AF17" s="19"/>
      <c r="AG17" s="19"/>
      <c r="AH17" s="19"/>
      <c r="AI17" s="20"/>
    </row>
    <row r="18" spans="1:37" s="16" customFormat="1" ht="11.25" customHeight="1" x14ac:dyDescent="0.15">
      <c r="A18" s="45"/>
      <c r="B18" s="45"/>
      <c r="D18" s="17"/>
      <c r="E18" s="17"/>
      <c r="F18" s="21"/>
      <c r="G18" s="22"/>
      <c r="H18" s="26"/>
      <c r="I18" s="22"/>
      <c r="J18" s="22"/>
      <c r="K18" s="22"/>
      <c r="L18" s="42"/>
      <c r="M18" s="41" t="s">
        <v>187</v>
      </c>
      <c r="N18" s="41"/>
      <c r="O18" s="41"/>
      <c r="P18" s="22"/>
      <c r="Q18" s="22"/>
      <c r="R18" s="22"/>
      <c r="S18" s="22"/>
      <c r="T18" s="22"/>
      <c r="U18" s="22"/>
      <c r="V18" s="22"/>
      <c r="W18" s="22"/>
      <c r="X18" s="22"/>
      <c r="Y18" s="22"/>
      <c r="Z18" s="22"/>
      <c r="AA18" s="22"/>
      <c r="AB18" s="22"/>
      <c r="AC18" s="22"/>
      <c r="AD18" s="22"/>
      <c r="AE18" s="41"/>
      <c r="AF18" s="41"/>
      <c r="AG18" s="22"/>
      <c r="AH18" s="22"/>
      <c r="AI18" s="26"/>
    </row>
    <row r="19" spans="1:37" s="16" customFormat="1" ht="11.25" customHeight="1" x14ac:dyDescent="0.15">
      <c r="A19" s="45"/>
      <c r="B19" s="45"/>
      <c r="D19" s="17"/>
      <c r="E19" s="17"/>
      <c r="F19" s="18" t="s">
        <v>23</v>
      </c>
      <c r="G19" s="19"/>
      <c r="H19" s="20"/>
      <c r="I19" s="19" t="s">
        <v>24</v>
      </c>
      <c r="J19" s="19"/>
      <c r="K19" s="19"/>
      <c r="L19" s="20"/>
      <c r="M19" s="19" t="s">
        <v>212</v>
      </c>
      <c r="N19" s="19"/>
      <c r="O19" s="19"/>
      <c r="P19" s="19"/>
      <c r="Q19" s="19"/>
      <c r="R19" s="19"/>
      <c r="S19" s="19"/>
      <c r="T19" s="19"/>
      <c r="U19" s="19"/>
      <c r="V19" s="19"/>
      <c r="W19" s="19"/>
      <c r="X19" s="19"/>
      <c r="Y19" s="19"/>
      <c r="Z19" s="19"/>
      <c r="AA19" s="19"/>
      <c r="AB19" s="19"/>
      <c r="AC19" s="19"/>
      <c r="AD19" s="19"/>
      <c r="AE19" s="19"/>
      <c r="AF19" s="19"/>
      <c r="AG19" s="19"/>
      <c r="AH19" s="19"/>
      <c r="AI19" s="20"/>
      <c r="AK19" s="45"/>
    </row>
    <row r="20" spans="1:37" s="16" customFormat="1" ht="11.25" customHeight="1" x14ac:dyDescent="0.15">
      <c r="A20" s="45"/>
      <c r="B20" s="45"/>
      <c r="D20" s="17"/>
      <c r="E20" s="17"/>
      <c r="F20" s="18"/>
      <c r="G20" s="19"/>
      <c r="H20" s="20"/>
      <c r="I20" s="19"/>
      <c r="J20" s="19"/>
      <c r="K20" s="19"/>
      <c r="L20" s="20"/>
      <c r="M20" s="19" t="s">
        <v>213</v>
      </c>
      <c r="N20" s="19"/>
      <c r="O20" s="19"/>
      <c r="P20" s="19"/>
      <c r="Q20" s="19"/>
      <c r="R20" s="19"/>
      <c r="S20" s="19"/>
      <c r="T20" s="19"/>
      <c r="U20" s="19"/>
      <c r="V20" s="19"/>
      <c r="W20" s="19"/>
      <c r="X20" s="19"/>
      <c r="Y20" s="19"/>
      <c r="Z20" s="19"/>
      <c r="AA20" s="19"/>
      <c r="AB20" s="19"/>
      <c r="AC20" s="19"/>
      <c r="AD20" s="19"/>
      <c r="AE20" s="19"/>
      <c r="AF20" s="19"/>
      <c r="AG20" s="19"/>
      <c r="AH20" s="19"/>
      <c r="AI20" s="20"/>
      <c r="AK20" s="45"/>
    </row>
    <row r="21" spans="1:37" s="45" customFormat="1" ht="11.25" customHeight="1" x14ac:dyDescent="0.15">
      <c r="D21" s="46"/>
      <c r="E21" s="46"/>
      <c r="F21" s="40"/>
      <c r="G21" s="41"/>
      <c r="H21" s="42"/>
      <c r="I21" s="41"/>
      <c r="J21" s="41"/>
      <c r="K21" s="41"/>
      <c r="L21" s="42"/>
      <c r="M21" s="41" t="s">
        <v>214</v>
      </c>
      <c r="N21" s="41"/>
      <c r="O21" s="41"/>
      <c r="P21" s="41"/>
      <c r="Q21" s="41"/>
      <c r="R21" s="41"/>
      <c r="S21" s="41"/>
      <c r="T21" s="41"/>
      <c r="U21" s="41"/>
      <c r="V21" s="41"/>
      <c r="W21" s="41"/>
      <c r="X21" s="41"/>
      <c r="Y21" s="41"/>
      <c r="Z21" s="41"/>
      <c r="AA21" s="41"/>
      <c r="AB21" s="41"/>
      <c r="AC21" s="41"/>
      <c r="AD21" s="41"/>
      <c r="AE21" s="41"/>
      <c r="AF21" s="41"/>
      <c r="AG21" s="41"/>
      <c r="AH21" s="41"/>
      <c r="AI21" s="42"/>
    </row>
    <row r="22" spans="1:37" s="16" customFormat="1" ht="11.25" customHeight="1" x14ac:dyDescent="0.15">
      <c r="A22" s="45"/>
      <c r="B22" s="45"/>
      <c r="D22" s="17"/>
      <c r="E22" s="17"/>
      <c r="F22" s="18" t="s">
        <v>25</v>
      </c>
      <c r="G22" s="19"/>
      <c r="H22" s="20"/>
      <c r="I22" s="19" t="s">
        <v>26</v>
      </c>
      <c r="J22" s="19"/>
      <c r="K22" s="19"/>
      <c r="L22" s="20"/>
      <c r="M22" s="19" t="s">
        <v>188</v>
      </c>
      <c r="N22" s="19"/>
      <c r="O22" s="19"/>
      <c r="P22" s="19"/>
      <c r="Q22" s="19"/>
      <c r="R22" s="19"/>
      <c r="S22" s="19"/>
      <c r="T22" s="19"/>
      <c r="U22" s="19"/>
      <c r="V22" s="19"/>
      <c r="W22" s="19"/>
      <c r="X22" s="19"/>
      <c r="Y22" s="19"/>
      <c r="Z22" s="19"/>
      <c r="AA22" s="19"/>
      <c r="AB22" s="19"/>
      <c r="AC22" s="19"/>
      <c r="AD22" s="19"/>
      <c r="AE22" s="19"/>
      <c r="AF22" s="19"/>
      <c r="AG22" s="19"/>
      <c r="AH22" s="19"/>
      <c r="AI22" s="20"/>
    </row>
    <row r="23" spans="1:37" s="16" customFormat="1" ht="11.25" customHeight="1" x14ac:dyDescent="0.15">
      <c r="A23" s="45"/>
      <c r="B23" s="45"/>
      <c r="D23" s="17"/>
      <c r="E23" s="17"/>
      <c r="F23" s="21"/>
      <c r="G23" s="22"/>
      <c r="H23" s="26"/>
      <c r="I23" s="22"/>
      <c r="J23" s="22"/>
      <c r="K23" s="22"/>
      <c r="L23" s="42"/>
      <c r="M23" s="41"/>
      <c r="N23" s="41"/>
      <c r="O23" s="41"/>
      <c r="P23" s="22"/>
      <c r="Q23" s="22"/>
      <c r="R23" s="22"/>
      <c r="S23" s="22"/>
      <c r="T23" s="22"/>
      <c r="U23" s="22"/>
      <c r="V23" s="22"/>
      <c r="W23" s="22"/>
      <c r="X23" s="22"/>
      <c r="Y23" s="22"/>
      <c r="Z23" s="22"/>
      <c r="AA23" s="22"/>
      <c r="AB23" s="22"/>
      <c r="AC23" s="22"/>
      <c r="AD23" s="22"/>
      <c r="AE23" s="41"/>
      <c r="AF23" s="41"/>
      <c r="AG23" s="22"/>
      <c r="AH23" s="22"/>
      <c r="AI23" s="26"/>
    </row>
    <row r="24" spans="1:37" s="16" customFormat="1" ht="11.25" customHeight="1" x14ac:dyDescent="0.15">
      <c r="A24" s="45"/>
      <c r="B24" s="45"/>
      <c r="D24" s="17"/>
      <c r="E24" s="17"/>
      <c r="F24" s="18" t="s">
        <v>27</v>
      </c>
      <c r="G24" s="19"/>
      <c r="H24" s="20"/>
      <c r="I24" s="19" t="s">
        <v>28</v>
      </c>
      <c r="J24" s="19"/>
      <c r="K24" s="19"/>
      <c r="L24" s="20"/>
      <c r="M24" s="19" t="s">
        <v>189</v>
      </c>
      <c r="N24" s="19"/>
      <c r="O24" s="19"/>
      <c r="P24" s="19"/>
      <c r="Q24" s="19"/>
      <c r="R24" s="19"/>
      <c r="S24" s="19"/>
      <c r="T24" s="19"/>
      <c r="U24" s="19"/>
      <c r="V24" s="19"/>
      <c r="W24" s="19"/>
      <c r="X24" s="19"/>
      <c r="Y24" s="19"/>
      <c r="Z24" s="19"/>
      <c r="AA24" s="19"/>
      <c r="AB24" s="19"/>
      <c r="AC24" s="19"/>
      <c r="AD24" s="19"/>
      <c r="AE24" s="19"/>
      <c r="AF24" s="19"/>
      <c r="AG24" s="19"/>
      <c r="AH24" s="19"/>
      <c r="AI24" s="20"/>
    </row>
    <row r="25" spans="1:37" s="16" customFormat="1" ht="11.25" customHeight="1" x14ac:dyDescent="0.15">
      <c r="A25" s="45"/>
      <c r="B25" s="45"/>
      <c r="D25" s="17"/>
      <c r="E25" s="17"/>
      <c r="F25" s="21"/>
      <c r="G25" s="22"/>
      <c r="H25" s="26"/>
      <c r="I25" s="22"/>
      <c r="J25" s="22"/>
      <c r="K25" s="22"/>
      <c r="L25" s="42"/>
      <c r="M25" s="41"/>
      <c r="N25" s="41"/>
      <c r="O25" s="41"/>
      <c r="P25" s="22"/>
      <c r="Q25" s="22"/>
      <c r="R25" s="22"/>
      <c r="S25" s="22"/>
      <c r="T25" s="22"/>
      <c r="U25" s="22"/>
      <c r="V25" s="22"/>
      <c r="W25" s="22"/>
      <c r="X25" s="22"/>
      <c r="Y25" s="22"/>
      <c r="Z25" s="22"/>
      <c r="AA25" s="22"/>
      <c r="AB25" s="22"/>
      <c r="AC25" s="22"/>
      <c r="AD25" s="22"/>
      <c r="AE25" s="41"/>
      <c r="AF25" s="41"/>
      <c r="AG25" s="22"/>
      <c r="AH25" s="22"/>
      <c r="AI25" s="26"/>
    </row>
    <row r="26" spans="1:37" s="16" customFormat="1" ht="11.25" customHeight="1" x14ac:dyDescent="0.15">
      <c r="A26" s="45"/>
      <c r="B26" s="45"/>
      <c r="D26" s="17"/>
      <c r="E26" s="17"/>
      <c r="F26" s="18" t="s">
        <v>29</v>
      </c>
      <c r="G26" s="19"/>
      <c r="H26" s="20"/>
      <c r="I26" s="19" t="s">
        <v>30</v>
      </c>
      <c r="J26" s="19"/>
      <c r="K26" s="19"/>
      <c r="L26" s="20"/>
      <c r="M26" s="19" t="s">
        <v>190</v>
      </c>
      <c r="N26" s="19"/>
      <c r="O26" s="19"/>
      <c r="P26" s="19"/>
      <c r="Q26" s="19"/>
      <c r="R26" s="19"/>
      <c r="S26" s="19"/>
      <c r="T26" s="19"/>
      <c r="U26" s="19"/>
      <c r="V26" s="19"/>
      <c r="W26" s="19"/>
      <c r="X26" s="19"/>
      <c r="Y26" s="19"/>
      <c r="Z26" s="19"/>
      <c r="AA26" s="19"/>
      <c r="AB26" s="19"/>
      <c r="AC26" s="19"/>
      <c r="AD26" s="19"/>
      <c r="AE26" s="19"/>
      <c r="AF26" s="19"/>
      <c r="AG26" s="19"/>
      <c r="AH26" s="19"/>
      <c r="AI26" s="20"/>
    </row>
    <row r="27" spans="1:37" s="16" customFormat="1" ht="11.25" customHeight="1" x14ac:dyDescent="0.15">
      <c r="A27" s="45"/>
      <c r="B27" s="45"/>
      <c r="D27" s="17"/>
      <c r="E27" s="17"/>
      <c r="F27" s="21"/>
      <c r="G27" s="22"/>
      <c r="H27" s="26"/>
      <c r="I27" s="22"/>
      <c r="J27" s="22"/>
      <c r="K27" s="22"/>
      <c r="L27" s="42"/>
      <c r="M27" s="41"/>
      <c r="N27" s="41"/>
      <c r="O27" s="41"/>
      <c r="P27" s="22"/>
      <c r="Q27" s="22"/>
      <c r="R27" s="22"/>
      <c r="S27" s="22"/>
      <c r="T27" s="22"/>
      <c r="U27" s="22"/>
      <c r="V27" s="22"/>
      <c r="W27" s="22"/>
      <c r="X27" s="22"/>
      <c r="Y27" s="22"/>
      <c r="Z27" s="22"/>
      <c r="AA27" s="22"/>
      <c r="AB27" s="22"/>
      <c r="AC27" s="22"/>
      <c r="AD27" s="22"/>
      <c r="AE27" s="41"/>
      <c r="AF27" s="41"/>
      <c r="AG27" s="22"/>
      <c r="AH27" s="22"/>
      <c r="AI27" s="26"/>
    </row>
    <row r="28" spans="1:37" s="16" customFormat="1" ht="11.25" customHeight="1" x14ac:dyDescent="0.15">
      <c r="A28" s="45"/>
      <c r="B28" s="45"/>
      <c r="D28" s="17"/>
      <c r="E28" s="17"/>
      <c r="AE28" s="45"/>
      <c r="AF28" s="45"/>
    </row>
    <row r="29" spans="1:37" s="16" customFormat="1" ht="11.25" customHeight="1" x14ac:dyDescent="0.15">
      <c r="A29" s="45"/>
      <c r="B29" s="45"/>
      <c r="D29" s="17"/>
      <c r="E29" s="17"/>
      <c r="F29" s="16" t="s">
        <v>194</v>
      </c>
      <c r="AE29" s="45"/>
      <c r="AF29" s="45"/>
    </row>
    <row r="30" spans="1:37" s="16" customFormat="1" ht="11.25" customHeight="1" x14ac:dyDescent="0.15">
      <c r="A30" s="45"/>
      <c r="B30" s="45"/>
      <c r="D30" s="17"/>
      <c r="E30" s="17"/>
      <c r="F30" s="27" t="s">
        <v>32</v>
      </c>
      <c r="G30" s="28"/>
      <c r="H30" s="29"/>
      <c r="I30" s="28" t="s">
        <v>59</v>
      </c>
      <c r="J30" s="28"/>
      <c r="K30" s="28"/>
      <c r="L30" s="28"/>
      <c r="M30" s="28"/>
      <c r="N30" s="28"/>
      <c r="O30" s="28"/>
      <c r="P30" s="29"/>
      <c r="Q30" s="28" t="s">
        <v>195</v>
      </c>
      <c r="R30" s="28"/>
      <c r="S30" s="28"/>
      <c r="T30" s="28"/>
      <c r="U30" s="28"/>
      <c r="V30" s="28"/>
      <c r="W30" s="28"/>
      <c r="X30" s="28"/>
      <c r="Y30" s="28"/>
      <c r="Z30" s="28"/>
      <c r="AA30" s="28"/>
      <c r="AB30" s="28"/>
      <c r="AC30" s="28"/>
      <c r="AD30" s="28"/>
      <c r="AE30" s="28"/>
      <c r="AF30" s="28"/>
      <c r="AG30" s="28"/>
      <c r="AH30" s="28"/>
      <c r="AI30" s="29"/>
    </row>
    <row r="31" spans="1:37" s="16" customFormat="1" ht="11.25" customHeight="1" x14ac:dyDescent="0.15">
      <c r="A31" s="45"/>
      <c r="B31" s="45"/>
      <c r="D31" s="38"/>
      <c r="E31" s="38"/>
      <c r="F31" s="32" t="str">
        <f>F15</f>
        <v>FATAL</v>
      </c>
      <c r="G31" s="43"/>
      <c r="H31" s="44"/>
      <c r="I31" s="43" t="s">
        <v>33</v>
      </c>
      <c r="J31" s="43"/>
      <c r="K31" s="43"/>
      <c r="L31" s="43"/>
      <c r="M31" s="43"/>
      <c r="N31" s="43"/>
      <c r="O31" s="43"/>
      <c r="P31" s="44"/>
      <c r="Q31" s="43" t="s">
        <v>196</v>
      </c>
      <c r="R31" s="43"/>
      <c r="S31" s="43"/>
      <c r="T31" s="43"/>
      <c r="U31" s="43"/>
      <c r="V31" s="43"/>
      <c r="W31" s="43"/>
      <c r="X31" s="43"/>
      <c r="Y31" s="43"/>
      <c r="Z31" s="43"/>
      <c r="AA31" s="43"/>
      <c r="AB31" s="43"/>
      <c r="AC31" s="43"/>
      <c r="AD31" s="43"/>
      <c r="AE31" s="43"/>
      <c r="AF31" s="43"/>
      <c r="AG31" s="43"/>
      <c r="AH31" s="43"/>
      <c r="AI31" s="44"/>
    </row>
    <row r="32" spans="1:37" s="16" customFormat="1" ht="11.25" customHeight="1" x14ac:dyDescent="0.15">
      <c r="A32" s="45"/>
      <c r="B32" s="45"/>
      <c r="D32" s="17"/>
      <c r="E32" s="17"/>
      <c r="F32" s="32" t="str">
        <f>F17</f>
        <v>ERROR</v>
      </c>
      <c r="G32" s="43"/>
      <c r="H32" s="44"/>
      <c r="I32" s="43" t="s">
        <v>33</v>
      </c>
      <c r="J32" s="43"/>
      <c r="K32" s="43"/>
      <c r="L32" s="43"/>
      <c r="M32" s="43"/>
      <c r="N32" s="43"/>
      <c r="O32" s="43"/>
      <c r="P32" s="44"/>
      <c r="Q32" s="43" t="s">
        <v>196</v>
      </c>
      <c r="R32" s="43"/>
      <c r="S32" s="43"/>
      <c r="T32" s="43"/>
      <c r="U32" s="43"/>
      <c r="V32" s="43"/>
      <c r="W32" s="43"/>
      <c r="X32" s="43"/>
      <c r="Y32" s="43"/>
      <c r="Z32" s="43"/>
      <c r="AA32" s="43"/>
      <c r="AB32" s="43"/>
      <c r="AC32" s="43"/>
      <c r="AD32" s="43"/>
      <c r="AE32" s="43"/>
      <c r="AF32" s="43"/>
      <c r="AG32" s="43"/>
      <c r="AH32" s="43"/>
      <c r="AI32" s="44"/>
    </row>
    <row r="33" spans="1:35" s="16" customFormat="1" ht="11.25" customHeight="1" x14ac:dyDescent="0.15">
      <c r="A33" s="45"/>
      <c r="B33" s="45"/>
      <c r="D33" s="17"/>
      <c r="E33" s="17"/>
      <c r="F33" s="32" t="str">
        <f>F19</f>
        <v>WARN</v>
      </c>
      <c r="G33" s="43"/>
      <c r="H33" s="44"/>
      <c r="I33" s="43" t="s">
        <v>33</v>
      </c>
      <c r="J33" s="43"/>
      <c r="K33" s="43"/>
      <c r="L33" s="43"/>
      <c r="M33" s="43"/>
      <c r="N33" s="43"/>
      <c r="O33" s="43"/>
      <c r="P33" s="44"/>
      <c r="Q33" s="43" t="s">
        <v>196</v>
      </c>
      <c r="R33" s="43"/>
      <c r="S33" s="43"/>
      <c r="T33" s="43"/>
      <c r="U33" s="43"/>
      <c r="V33" s="43"/>
      <c r="W33" s="43"/>
      <c r="X33" s="43"/>
      <c r="Y33" s="43"/>
      <c r="Z33" s="43"/>
      <c r="AA33" s="43"/>
      <c r="AB33" s="43"/>
      <c r="AC33" s="43"/>
      <c r="AD33" s="43"/>
      <c r="AE33" s="43"/>
      <c r="AF33" s="43"/>
      <c r="AG33" s="43"/>
      <c r="AH33" s="43"/>
      <c r="AI33" s="44"/>
    </row>
    <row r="34" spans="1:35" s="16" customFormat="1" ht="11.25" customHeight="1" x14ac:dyDescent="0.15">
      <c r="A34" s="45"/>
      <c r="B34" s="45"/>
      <c r="D34" s="17"/>
      <c r="E34" s="17"/>
      <c r="F34" s="32" t="str">
        <f>F22</f>
        <v>INFO</v>
      </c>
      <c r="G34" s="43"/>
      <c r="H34" s="44"/>
      <c r="I34" s="43" t="s">
        <v>33</v>
      </c>
      <c r="J34" s="43"/>
      <c r="K34" s="43"/>
      <c r="L34" s="43"/>
      <c r="M34" s="43"/>
      <c r="N34" s="43"/>
      <c r="O34" s="43"/>
      <c r="P34" s="44"/>
      <c r="Q34" s="43" t="s">
        <v>196</v>
      </c>
      <c r="R34" s="43"/>
      <c r="S34" s="43"/>
      <c r="T34" s="43"/>
      <c r="U34" s="43"/>
      <c r="V34" s="43"/>
      <c r="W34" s="43"/>
      <c r="X34" s="43"/>
      <c r="Y34" s="43"/>
      <c r="Z34" s="43"/>
      <c r="AA34" s="43"/>
      <c r="AB34" s="43"/>
      <c r="AC34" s="43"/>
      <c r="AD34" s="43"/>
      <c r="AE34" s="43"/>
      <c r="AF34" s="43"/>
      <c r="AG34" s="43"/>
      <c r="AH34" s="43"/>
      <c r="AI34" s="44"/>
    </row>
    <row r="35" spans="1:35" s="16" customFormat="1" ht="11.25" customHeight="1" x14ac:dyDescent="0.15">
      <c r="A35" s="45"/>
      <c r="B35" s="45"/>
      <c r="D35" s="17"/>
      <c r="E35" s="17"/>
      <c r="F35" s="23" t="str">
        <f>F24</f>
        <v>DEBUG</v>
      </c>
      <c r="G35" s="24"/>
      <c r="H35" s="25"/>
      <c r="I35" s="24" t="s">
        <v>174</v>
      </c>
      <c r="J35" s="24"/>
      <c r="K35" s="24"/>
      <c r="L35" s="24"/>
      <c r="M35" s="24"/>
      <c r="N35" s="24"/>
      <c r="O35" s="24"/>
      <c r="P35" s="25"/>
      <c r="Q35" s="24" t="s">
        <v>192</v>
      </c>
      <c r="R35" s="24"/>
      <c r="S35" s="24"/>
      <c r="T35" s="24"/>
      <c r="U35" s="24"/>
      <c r="V35" s="24"/>
      <c r="W35" s="24"/>
      <c r="X35" s="24"/>
      <c r="Y35" s="24"/>
      <c r="Z35" s="24"/>
      <c r="AA35" s="24"/>
      <c r="AB35" s="24"/>
      <c r="AC35" s="24"/>
      <c r="AD35" s="24"/>
      <c r="AE35" s="24"/>
      <c r="AF35" s="24"/>
      <c r="AG35" s="24"/>
      <c r="AH35" s="24"/>
      <c r="AI35" s="25"/>
    </row>
    <row r="36" spans="1:35" s="45" customFormat="1" ht="11.25" customHeight="1" x14ac:dyDescent="0.15">
      <c r="D36" s="46"/>
      <c r="E36" s="46"/>
      <c r="F36" s="40"/>
      <c r="G36" s="41"/>
      <c r="H36" s="42"/>
      <c r="I36" s="41" t="s">
        <v>175</v>
      </c>
      <c r="J36" s="41"/>
      <c r="K36" s="41"/>
      <c r="L36" s="41"/>
      <c r="M36" s="41"/>
      <c r="N36" s="41"/>
      <c r="O36" s="41"/>
      <c r="P36" s="42"/>
      <c r="Q36" s="41" t="s">
        <v>193</v>
      </c>
      <c r="R36" s="41"/>
      <c r="S36" s="41"/>
      <c r="T36" s="41"/>
      <c r="U36" s="41"/>
      <c r="V36" s="41"/>
      <c r="W36" s="41"/>
      <c r="X36" s="41"/>
      <c r="Y36" s="41"/>
      <c r="Z36" s="41"/>
      <c r="AA36" s="41"/>
      <c r="AB36" s="41"/>
      <c r="AC36" s="41"/>
      <c r="AD36" s="41"/>
      <c r="AE36" s="41"/>
      <c r="AF36" s="41"/>
      <c r="AG36" s="41"/>
      <c r="AH36" s="41"/>
      <c r="AI36" s="42"/>
    </row>
    <row r="37" spans="1:35" s="16" customFormat="1" ht="11.25" customHeight="1" x14ac:dyDescent="0.15">
      <c r="A37" s="45"/>
      <c r="B37" s="45"/>
      <c r="D37" s="17"/>
      <c r="E37" s="17"/>
      <c r="F37" s="23" t="str">
        <f>F26</f>
        <v>TRACE</v>
      </c>
      <c r="G37" s="24"/>
      <c r="H37" s="25"/>
      <c r="I37" s="24" t="s">
        <v>174</v>
      </c>
      <c r="J37" s="24"/>
      <c r="K37" s="24"/>
      <c r="L37" s="24"/>
      <c r="M37" s="24"/>
      <c r="N37" s="24"/>
      <c r="O37" s="24"/>
      <c r="P37" s="25"/>
      <c r="Q37" s="24" t="s">
        <v>192</v>
      </c>
      <c r="R37" s="24"/>
      <c r="S37" s="24"/>
      <c r="T37" s="24"/>
      <c r="U37" s="24"/>
      <c r="V37" s="24"/>
      <c r="W37" s="24"/>
      <c r="X37" s="24"/>
      <c r="Y37" s="24"/>
      <c r="Z37" s="24"/>
      <c r="AA37" s="24"/>
      <c r="AB37" s="24"/>
      <c r="AC37" s="24"/>
      <c r="AD37" s="24"/>
      <c r="AE37" s="24"/>
      <c r="AF37" s="24"/>
      <c r="AG37" s="24"/>
      <c r="AH37" s="24"/>
      <c r="AI37" s="25"/>
    </row>
    <row r="38" spans="1:35" s="45" customFormat="1" ht="11.25" customHeight="1" x14ac:dyDescent="0.15">
      <c r="D38" s="46"/>
      <c r="E38" s="46"/>
      <c r="F38" s="40"/>
      <c r="G38" s="41"/>
      <c r="H38" s="42"/>
      <c r="I38" s="41" t="s">
        <v>175</v>
      </c>
      <c r="J38" s="41"/>
      <c r="K38" s="41"/>
      <c r="L38" s="41"/>
      <c r="M38" s="41"/>
      <c r="N38" s="41"/>
      <c r="O38" s="41"/>
      <c r="P38" s="42"/>
      <c r="Q38" s="41" t="s">
        <v>193</v>
      </c>
      <c r="R38" s="41"/>
      <c r="S38" s="41"/>
      <c r="T38" s="41"/>
      <c r="U38" s="41"/>
      <c r="V38" s="41"/>
      <c r="W38" s="41"/>
      <c r="X38" s="41"/>
      <c r="Y38" s="41"/>
      <c r="Z38" s="41"/>
      <c r="AA38" s="41"/>
      <c r="AB38" s="41"/>
      <c r="AC38" s="41"/>
      <c r="AD38" s="41"/>
      <c r="AE38" s="41"/>
      <c r="AF38" s="41"/>
      <c r="AG38" s="41"/>
      <c r="AH38" s="41"/>
      <c r="AI38" s="42"/>
    </row>
    <row r="39" spans="1:35" s="16" customFormat="1" ht="11.25" customHeight="1" x14ac:dyDescent="0.2">
      <c r="A39" s="45"/>
      <c r="B39" s="45"/>
      <c r="D39" s="17"/>
      <c r="E39" s="17"/>
      <c r="AF39" s="45"/>
      <c r="AG39" s="45"/>
    </row>
    <row r="40" spans="1:35" s="16" customFormat="1" ht="11.25" customHeight="1" x14ac:dyDescent="0.2">
      <c r="A40" s="45"/>
      <c r="B40" s="45"/>
      <c r="AF40" s="45"/>
      <c r="AG40" s="45"/>
    </row>
    <row r="41" spans="1:35" s="16" customFormat="1" ht="11.25" customHeight="1" x14ac:dyDescent="0.15">
      <c r="A41" s="45"/>
      <c r="B41" s="45"/>
      <c r="D41" s="17"/>
      <c r="E41" s="17" t="str">
        <f>$D$10&amp;"2."</f>
        <v>7.13.1.2.</v>
      </c>
      <c r="F41" s="16" t="s">
        <v>10</v>
      </c>
      <c r="AF41" s="45"/>
      <c r="AG41" s="45"/>
    </row>
    <row r="42" spans="1:35" s="16" customFormat="1" ht="11.25" customHeight="1" x14ac:dyDescent="0.15">
      <c r="A42" s="45"/>
      <c r="B42" s="45"/>
      <c r="D42" s="17"/>
      <c r="E42" s="17"/>
      <c r="F42" s="16" t="s">
        <v>58</v>
      </c>
      <c r="AF42" s="45"/>
      <c r="AG42" s="45"/>
    </row>
    <row r="43" spans="1:35" s="16" customFormat="1" ht="11.25" customHeight="1" x14ac:dyDescent="0.15">
      <c r="A43" s="45"/>
      <c r="B43" s="45"/>
      <c r="F43" s="27" t="s">
        <v>34</v>
      </c>
      <c r="G43" s="28"/>
      <c r="H43" s="28"/>
      <c r="I43" s="28"/>
      <c r="J43" s="28"/>
      <c r="K43" s="27" t="s">
        <v>35</v>
      </c>
      <c r="L43" s="28"/>
      <c r="M43" s="28"/>
      <c r="N43" s="29"/>
      <c r="O43" s="28" t="s">
        <v>36</v>
      </c>
      <c r="P43" s="28"/>
      <c r="Q43" s="28"/>
      <c r="R43" s="28"/>
      <c r="S43" s="28"/>
      <c r="T43" s="28"/>
      <c r="U43" s="28"/>
      <c r="V43" s="28"/>
      <c r="W43" s="28"/>
      <c r="X43" s="28"/>
      <c r="Y43" s="28"/>
      <c r="Z43" s="28"/>
      <c r="AA43" s="28"/>
      <c r="AB43" s="28"/>
      <c r="AC43" s="28"/>
      <c r="AD43" s="28"/>
      <c r="AE43" s="28"/>
      <c r="AF43" s="28"/>
      <c r="AG43" s="28"/>
      <c r="AH43" s="28"/>
      <c r="AI43" s="29"/>
    </row>
    <row r="44" spans="1:35" s="16" customFormat="1" ht="11.25" customHeight="1" x14ac:dyDescent="0.15">
      <c r="A44" s="45"/>
      <c r="B44" s="45"/>
      <c r="F44" s="32" t="s">
        <v>37</v>
      </c>
      <c r="G44" s="33"/>
      <c r="H44" s="33"/>
      <c r="I44" s="43"/>
      <c r="J44" s="43"/>
      <c r="K44" s="32" t="s">
        <v>38</v>
      </c>
      <c r="L44" s="43"/>
      <c r="M44" s="43"/>
      <c r="N44" s="44"/>
      <c r="O44" s="43" t="s">
        <v>204</v>
      </c>
      <c r="P44" s="43"/>
      <c r="Q44" s="43"/>
      <c r="R44" s="43"/>
      <c r="S44" s="43"/>
      <c r="T44" s="33"/>
      <c r="U44" s="33"/>
      <c r="V44" s="33"/>
      <c r="W44" s="33"/>
      <c r="X44" s="33"/>
      <c r="Y44" s="33"/>
      <c r="Z44" s="33"/>
      <c r="AA44" s="33"/>
      <c r="AB44" s="33"/>
      <c r="AC44" s="33"/>
      <c r="AD44" s="33"/>
      <c r="AE44" s="33"/>
      <c r="AF44" s="43"/>
      <c r="AG44" s="43"/>
      <c r="AH44" s="33"/>
      <c r="AI44" s="34"/>
    </row>
    <row r="45" spans="1:35" s="16" customFormat="1" ht="11.25" customHeight="1" x14ac:dyDescent="0.15">
      <c r="A45" s="45"/>
      <c r="B45" s="45"/>
      <c r="F45" s="18" t="s">
        <v>39</v>
      </c>
      <c r="G45" s="19"/>
      <c r="H45" s="19"/>
      <c r="I45" s="19"/>
      <c r="J45" s="19"/>
      <c r="K45" s="18" t="s">
        <v>25</v>
      </c>
      <c r="L45" s="19"/>
      <c r="M45" s="19"/>
      <c r="N45" s="20"/>
      <c r="O45" s="19" t="s">
        <v>40</v>
      </c>
      <c r="P45" s="19"/>
      <c r="Q45" s="19"/>
      <c r="R45" s="19"/>
      <c r="S45" s="19"/>
      <c r="T45" s="19"/>
      <c r="U45" s="19"/>
      <c r="V45" s="19"/>
      <c r="W45" s="19"/>
      <c r="X45" s="19"/>
      <c r="Y45" s="19"/>
      <c r="Z45" s="19"/>
      <c r="AA45" s="19"/>
      <c r="AB45" s="19"/>
      <c r="AC45" s="19"/>
      <c r="AD45" s="19"/>
      <c r="AE45" s="19"/>
      <c r="AF45" s="19"/>
      <c r="AG45" s="19"/>
      <c r="AH45" s="19"/>
      <c r="AI45" s="20"/>
    </row>
    <row r="46" spans="1:35" s="45" customFormat="1" ht="11.25" customHeight="1" x14ac:dyDescent="0.15">
      <c r="F46" s="18"/>
      <c r="G46" s="19"/>
      <c r="H46" s="19"/>
      <c r="I46" s="19"/>
      <c r="J46" s="19"/>
      <c r="K46" s="18"/>
      <c r="L46" s="19"/>
      <c r="M46" s="19"/>
      <c r="N46" s="20"/>
      <c r="O46" s="19" t="s">
        <v>177</v>
      </c>
      <c r="P46" s="19"/>
      <c r="Q46" s="19"/>
      <c r="R46" s="19"/>
      <c r="S46" s="19"/>
      <c r="T46" s="19"/>
      <c r="U46" s="19"/>
      <c r="V46" s="19"/>
      <c r="W46" s="19"/>
      <c r="X46" s="19"/>
      <c r="Y46" s="19"/>
      <c r="Z46" s="19"/>
      <c r="AA46" s="19"/>
      <c r="AB46" s="19"/>
      <c r="AC46" s="19"/>
      <c r="AD46" s="19"/>
      <c r="AE46" s="19"/>
      <c r="AF46" s="19"/>
      <c r="AG46" s="19"/>
      <c r="AH46" s="19"/>
      <c r="AI46" s="20"/>
    </row>
    <row r="47" spans="1:35" s="16" customFormat="1" ht="11.25" customHeight="1" x14ac:dyDescent="0.15">
      <c r="A47" s="45"/>
      <c r="B47" s="45"/>
      <c r="F47" s="21"/>
      <c r="G47" s="22"/>
      <c r="H47" s="22"/>
      <c r="I47" s="41"/>
      <c r="J47" s="41"/>
      <c r="K47" s="40"/>
      <c r="L47" s="41"/>
      <c r="M47" s="41"/>
      <c r="N47" s="42"/>
      <c r="O47" s="41" t="s">
        <v>176</v>
      </c>
      <c r="P47" s="41"/>
      <c r="Q47" s="41"/>
      <c r="R47" s="41"/>
      <c r="S47" s="41"/>
      <c r="T47" s="22"/>
      <c r="U47" s="22"/>
      <c r="V47" s="22"/>
      <c r="W47" s="22"/>
      <c r="X47" s="22"/>
      <c r="Y47" s="22"/>
      <c r="Z47" s="22"/>
      <c r="AA47" s="22"/>
      <c r="AB47" s="22"/>
      <c r="AC47" s="22"/>
      <c r="AD47" s="22"/>
      <c r="AE47" s="22"/>
      <c r="AF47" s="41"/>
      <c r="AG47" s="41"/>
      <c r="AH47" s="22"/>
      <c r="AI47" s="26"/>
    </row>
    <row r="48" spans="1:35" s="16" customFormat="1" ht="11.25" customHeight="1" x14ac:dyDescent="0.15">
      <c r="A48" s="45"/>
      <c r="B48" s="45"/>
      <c r="F48" s="18" t="s">
        <v>41</v>
      </c>
      <c r="G48" s="19"/>
      <c r="H48" s="19"/>
      <c r="I48" s="19"/>
      <c r="J48" s="19"/>
      <c r="K48" s="18" t="s">
        <v>42</v>
      </c>
      <c r="L48" s="19"/>
      <c r="M48" s="19"/>
      <c r="N48" s="20"/>
      <c r="O48" s="19" t="s">
        <v>43</v>
      </c>
      <c r="P48" s="19"/>
      <c r="Q48" s="19"/>
      <c r="R48" s="19"/>
      <c r="S48" s="19"/>
      <c r="T48" s="19"/>
      <c r="U48" s="19"/>
      <c r="V48" s="19"/>
      <c r="W48" s="19"/>
      <c r="X48" s="19"/>
      <c r="Y48" s="19"/>
      <c r="Z48" s="19"/>
      <c r="AA48" s="19"/>
      <c r="AB48" s="19"/>
      <c r="AC48" s="19"/>
      <c r="AD48" s="19"/>
      <c r="AE48" s="19"/>
      <c r="AF48" s="19"/>
      <c r="AG48" s="19"/>
      <c r="AH48" s="19"/>
      <c r="AI48" s="20"/>
    </row>
    <row r="49" spans="1:35" s="45" customFormat="1" ht="11.25" customHeight="1" x14ac:dyDescent="0.15">
      <c r="F49" s="18"/>
      <c r="G49" s="19"/>
      <c r="H49" s="19"/>
      <c r="I49" s="19"/>
      <c r="J49" s="19"/>
      <c r="K49" s="18"/>
      <c r="L49" s="19"/>
      <c r="M49" s="19"/>
      <c r="N49" s="20"/>
      <c r="O49" s="19" t="s">
        <v>179</v>
      </c>
      <c r="P49" s="19"/>
      <c r="Q49" s="19"/>
      <c r="R49" s="19"/>
      <c r="S49" s="19"/>
      <c r="T49" s="19"/>
      <c r="U49" s="19"/>
      <c r="V49" s="19"/>
      <c r="W49" s="19"/>
      <c r="X49" s="19"/>
      <c r="Y49" s="19"/>
      <c r="Z49" s="19"/>
      <c r="AA49" s="19"/>
      <c r="AB49" s="19"/>
      <c r="AC49" s="19"/>
      <c r="AD49" s="19"/>
      <c r="AE49" s="19"/>
      <c r="AF49" s="19"/>
      <c r="AG49" s="19"/>
      <c r="AH49" s="19"/>
      <c r="AI49" s="20"/>
    </row>
    <row r="50" spans="1:35" s="16" customFormat="1" ht="11.25" customHeight="1" x14ac:dyDescent="0.15">
      <c r="A50" s="45"/>
      <c r="B50" s="45"/>
      <c r="F50" s="21"/>
      <c r="G50" s="22"/>
      <c r="H50" s="22"/>
      <c r="I50" s="41"/>
      <c r="J50" s="41"/>
      <c r="K50" s="40"/>
      <c r="L50" s="41"/>
      <c r="M50" s="41"/>
      <c r="N50" s="42"/>
      <c r="O50" s="41" t="s">
        <v>178</v>
      </c>
      <c r="P50" s="41"/>
      <c r="Q50" s="41"/>
      <c r="R50" s="41"/>
      <c r="S50" s="41"/>
      <c r="T50" s="22"/>
      <c r="U50" s="22"/>
      <c r="V50" s="22"/>
      <c r="W50" s="22"/>
      <c r="X50" s="22"/>
      <c r="Y50" s="22"/>
      <c r="Z50" s="22"/>
      <c r="AA50" s="22"/>
      <c r="AB50" s="22"/>
      <c r="AC50" s="22"/>
      <c r="AD50" s="22"/>
      <c r="AE50" s="22"/>
      <c r="AF50" s="41"/>
      <c r="AG50" s="41"/>
      <c r="AH50" s="22"/>
      <c r="AI50" s="26"/>
    </row>
    <row r="51" spans="1:35" s="16" customFormat="1" ht="11.25" customHeight="1" x14ac:dyDescent="0.15">
      <c r="A51" s="45"/>
      <c r="B51" s="45"/>
      <c r="F51" s="18" t="s">
        <v>44</v>
      </c>
      <c r="G51" s="19"/>
      <c r="H51" s="19"/>
      <c r="I51" s="19"/>
      <c r="J51" s="19"/>
      <c r="K51" s="18" t="s">
        <v>27</v>
      </c>
      <c r="L51" s="19"/>
      <c r="M51" s="19"/>
      <c r="N51" s="20"/>
      <c r="O51" s="19" t="s">
        <v>45</v>
      </c>
      <c r="P51" s="19"/>
      <c r="Q51" s="19"/>
      <c r="R51" s="19"/>
      <c r="S51" s="19"/>
      <c r="T51" s="19"/>
      <c r="U51" s="19"/>
      <c r="V51" s="19"/>
      <c r="W51" s="19"/>
      <c r="X51" s="19"/>
      <c r="Y51" s="19"/>
      <c r="Z51" s="19"/>
      <c r="AA51" s="19"/>
      <c r="AB51" s="19"/>
      <c r="AC51" s="19"/>
      <c r="AD51" s="19"/>
      <c r="AE51" s="19"/>
      <c r="AF51" s="19"/>
      <c r="AG51" s="19"/>
      <c r="AH51" s="19"/>
      <c r="AI51" s="20"/>
    </row>
    <row r="52" spans="1:35" s="16" customFormat="1" ht="11.25" customHeight="1" x14ac:dyDescent="0.15">
      <c r="A52" s="45"/>
      <c r="B52" s="45"/>
      <c r="F52" s="21"/>
      <c r="G52" s="22"/>
      <c r="H52" s="22"/>
      <c r="I52" s="41"/>
      <c r="J52" s="41"/>
      <c r="K52" s="40"/>
      <c r="L52" s="41"/>
      <c r="M52" s="41"/>
      <c r="N52" s="42"/>
      <c r="O52" s="41" t="s">
        <v>52</v>
      </c>
      <c r="P52" s="41"/>
      <c r="Q52" s="41"/>
      <c r="R52" s="41"/>
      <c r="S52" s="41"/>
      <c r="T52" s="22"/>
      <c r="U52" s="22"/>
      <c r="V52" s="22"/>
      <c r="W52" s="22"/>
      <c r="X52" s="22"/>
      <c r="Y52" s="22"/>
      <c r="Z52" s="22"/>
      <c r="AA52" s="22"/>
      <c r="AB52" s="22"/>
      <c r="AC52" s="22"/>
      <c r="AD52" s="22"/>
      <c r="AE52" s="22"/>
      <c r="AF52" s="41"/>
      <c r="AG52" s="41"/>
      <c r="AH52" s="22"/>
      <c r="AI52" s="26"/>
    </row>
    <row r="53" spans="1:35" s="16" customFormat="1" ht="11.25" customHeight="1" x14ac:dyDescent="0.15">
      <c r="A53" s="45"/>
      <c r="B53" s="45"/>
      <c r="F53" s="18" t="s">
        <v>46</v>
      </c>
      <c r="G53" s="19"/>
      <c r="H53" s="19"/>
      <c r="I53" s="19"/>
      <c r="J53" s="19"/>
      <c r="K53" s="18" t="s">
        <v>47</v>
      </c>
      <c r="L53" s="19"/>
      <c r="M53" s="19"/>
      <c r="N53" s="20"/>
      <c r="O53" s="19" t="s">
        <v>48</v>
      </c>
      <c r="P53" s="19"/>
      <c r="Q53" s="19"/>
      <c r="R53" s="19"/>
      <c r="S53" s="19"/>
      <c r="T53" s="19"/>
      <c r="U53" s="19"/>
      <c r="V53" s="19"/>
      <c r="W53" s="19"/>
      <c r="X53" s="19"/>
      <c r="Y53" s="19"/>
      <c r="Z53" s="19"/>
      <c r="AA53" s="19"/>
      <c r="AB53" s="19"/>
      <c r="AC53" s="19"/>
      <c r="AD53" s="19"/>
      <c r="AE53" s="19"/>
      <c r="AF53" s="19"/>
      <c r="AG53" s="19"/>
      <c r="AH53" s="19"/>
      <c r="AI53" s="20"/>
    </row>
    <row r="54" spans="1:35" s="16" customFormat="1" ht="11.25" customHeight="1" x14ac:dyDescent="0.15">
      <c r="A54" s="45"/>
      <c r="B54" s="45"/>
      <c r="F54" s="18"/>
      <c r="G54" s="19"/>
      <c r="H54" s="19"/>
      <c r="I54" s="19"/>
      <c r="J54" s="19"/>
      <c r="K54" s="18"/>
      <c r="L54" s="19"/>
      <c r="M54" s="19"/>
      <c r="N54" s="20"/>
      <c r="O54" s="19" t="s">
        <v>49</v>
      </c>
      <c r="P54" s="19"/>
      <c r="Q54" s="19"/>
      <c r="R54" s="19"/>
      <c r="S54" s="19"/>
      <c r="T54" s="19"/>
      <c r="U54" s="19"/>
      <c r="V54" s="19"/>
      <c r="W54" s="19"/>
      <c r="X54" s="19"/>
      <c r="Y54" s="19"/>
      <c r="Z54" s="19"/>
      <c r="AA54" s="19"/>
      <c r="AB54" s="19"/>
      <c r="AC54" s="19"/>
      <c r="AD54" s="19"/>
      <c r="AE54" s="19"/>
      <c r="AF54" s="19"/>
      <c r="AG54" s="19"/>
      <c r="AH54" s="19"/>
      <c r="AI54" s="20"/>
    </row>
    <row r="55" spans="1:35" s="16" customFormat="1" ht="11.25" customHeight="1" x14ac:dyDescent="0.15">
      <c r="A55" s="45"/>
      <c r="B55" s="45"/>
      <c r="F55" s="18"/>
      <c r="G55" s="19"/>
      <c r="H55" s="19"/>
      <c r="I55" s="19"/>
      <c r="J55" s="19"/>
      <c r="K55" s="18"/>
      <c r="L55" s="19"/>
      <c r="M55" s="19"/>
      <c r="N55" s="20"/>
      <c r="O55" s="19" t="s">
        <v>50</v>
      </c>
      <c r="P55" s="19"/>
      <c r="Q55" s="19"/>
      <c r="R55" s="19"/>
      <c r="S55" s="19"/>
      <c r="T55" s="19"/>
      <c r="U55" s="19"/>
      <c r="V55" s="19"/>
      <c r="W55" s="19"/>
      <c r="X55" s="19"/>
      <c r="Y55" s="19"/>
      <c r="Z55" s="19"/>
      <c r="AA55" s="19"/>
      <c r="AB55" s="19"/>
      <c r="AC55" s="19"/>
      <c r="AD55" s="19"/>
      <c r="AE55" s="19"/>
      <c r="AF55" s="19"/>
      <c r="AG55" s="19"/>
      <c r="AH55" s="19"/>
      <c r="AI55" s="20"/>
    </row>
    <row r="56" spans="1:35" s="16" customFormat="1" ht="11.25" customHeight="1" x14ac:dyDescent="0.15">
      <c r="A56" s="45"/>
      <c r="B56" s="45"/>
      <c r="F56" s="18"/>
      <c r="G56" s="19"/>
      <c r="H56" s="19"/>
      <c r="I56" s="19"/>
      <c r="J56" s="19"/>
      <c r="K56" s="18"/>
      <c r="L56" s="19"/>
      <c r="M56" s="19"/>
      <c r="N56" s="20"/>
      <c r="O56" s="19" t="s">
        <v>180</v>
      </c>
      <c r="P56" s="19"/>
      <c r="Q56" s="19"/>
      <c r="R56" s="19"/>
      <c r="S56" s="19"/>
      <c r="T56" s="19"/>
      <c r="U56" s="19"/>
      <c r="V56" s="19"/>
      <c r="W56" s="19"/>
      <c r="X56" s="19"/>
      <c r="Y56" s="19"/>
      <c r="Z56" s="19"/>
      <c r="AA56" s="19"/>
      <c r="AB56" s="19"/>
      <c r="AC56" s="19"/>
      <c r="AD56" s="19"/>
      <c r="AE56" s="19"/>
      <c r="AF56" s="19"/>
      <c r="AG56" s="19"/>
      <c r="AH56" s="19"/>
      <c r="AI56" s="20"/>
    </row>
    <row r="57" spans="1:35" s="16" customFormat="1" ht="11.25" customHeight="1" x14ac:dyDescent="0.15">
      <c r="A57" s="45"/>
      <c r="B57" s="45"/>
      <c r="F57" s="18"/>
      <c r="G57" s="19"/>
      <c r="H57" s="19"/>
      <c r="I57" s="19"/>
      <c r="J57" s="19"/>
      <c r="K57" s="18"/>
      <c r="L57" s="19"/>
      <c r="M57" s="19"/>
      <c r="N57" s="20"/>
      <c r="O57" s="19" t="s">
        <v>205</v>
      </c>
      <c r="P57" s="19"/>
      <c r="Q57" s="19"/>
      <c r="R57" s="19"/>
      <c r="S57" s="19"/>
      <c r="T57" s="19"/>
      <c r="U57" s="19"/>
      <c r="V57" s="19"/>
      <c r="W57" s="19"/>
      <c r="X57" s="19"/>
      <c r="Y57" s="19"/>
      <c r="Z57" s="19"/>
      <c r="AA57" s="19"/>
      <c r="AB57" s="19"/>
      <c r="AC57" s="19"/>
      <c r="AD57" s="19"/>
      <c r="AE57" s="19"/>
      <c r="AF57" s="19"/>
      <c r="AG57" s="19"/>
      <c r="AH57" s="19"/>
      <c r="AI57" s="20"/>
    </row>
    <row r="58" spans="1:35" s="16" customFormat="1" ht="11.25" customHeight="1" x14ac:dyDescent="0.15">
      <c r="A58" s="45"/>
      <c r="B58" s="45"/>
      <c r="F58" s="18"/>
      <c r="G58" s="19"/>
      <c r="H58" s="19"/>
      <c r="I58" s="19"/>
      <c r="J58" s="19"/>
      <c r="K58" s="18"/>
      <c r="L58" s="19"/>
      <c r="M58" s="19"/>
      <c r="N58" s="20"/>
      <c r="O58" s="19" t="s">
        <v>181</v>
      </c>
      <c r="P58" s="19"/>
      <c r="Q58" s="19"/>
      <c r="R58" s="19"/>
      <c r="S58" s="19"/>
      <c r="T58" s="19"/>
      <c r="U58" s="19"/>
      <c r="V58" s="19"/>
      <c r="W58" s="19"/>
      <c r="X58" s="19"/>
      <c r="Y58" s="19"/>
      <c r="Z58" s="19"/>
      <c r="AA58" s="19"/>
      <c r="AB58" s="19"/>
      <c r="AC58" s="19"/>
      <c r="AD58" s="19"/>
      <c r="AE58" s="19"/>
      <c r="AF58" s="19"/>
      <c r="AG58" s="19"/>
      <c r="AH58" s="19"/>
      <c r="AI58" s="20"/>
    </row>
    <row r="59" spans="1:35" s="45" customFormat="1" ht="11.25" customHeight="1" x14ac:dyDescent="0.15">
      <c r="F59" s="18"/>
      <c r="G59" s="19"/>
      <c r="H59" s="19"/>
      <c r="I59" s="19"/>
      <c r="J59" s="19"/>
      <c r="K59" s="18"/>
      <c r="L59" s="19"/>
      <c r="M59" s="19"/>
      <c r="N59" s="20"/>
      <c r="O59" s="19" t="s">
        <v>182</v>
      </c>
      <c r="P59" s="19"/>
      <c r="Q59" s="19"/>
      <c r="R59" s="19"/>
      <c r="S59" s="19"/>
      <c r="T59" s="19"/>
      <c r="U59" s="19"/>
      <c r="V59" s="19"/>
      <c r="W59" s="19"/>
      <c r="X59" s="19"/>
      <c r="Y59" s="19"/>
      <c r="Z59" s="19"/>
      <c r="AA59" s="19"/>
      <c r="AB59" s="19"/>
      <c r="AC59" s="19"/>
      <c r="AD59" s="19"/>
      <c r="AE59" s="19"/>
      <c r="AF59" s="19"/>
      <c r="AG59" s="19"/>
      <c r="AH59" s="19"/>
      <c r="AI59" s="20"/>
    </row>
    <row r="60" spans="1:35" s="16" customFormat="1" ht="11.25" customHeight="1" x14ac:dyDescent="0.15">
      <c r="A60" s="45"/>
      <c r="B60" s="45"/>
      <c r="F60" s="18"/>
      <c r="G60" s="19"/>
      <c r="H60" s="19"/>
      <c r="I60" s="19"/>
      <c r="J60" s="19"/>
      <c r="K60" s="18"/>
      <c r="L60" s="19"/>
      <c r="M60" s="19"/>
      <c r="N60" s="20"/>
      <c r="O60" s="19" t="s">
        <v>51</v>
      </c>
      <c r="P60" s="19"/>
      <c r="Q60" s="19"/>
      <c r="R60" s="19"/>
      <c r="S60" s="19"/>
      <c r="T60" s="19"/>
      <c r="U60" s="19"/>
      <c r="V60" s="19"/>
      <c r="W60" s="19"/>
      <c r="X60" s="19"/>
      <c r="Y60" s="19"/>
      <c r="Z60" s="19"/>
      <c r="AA60" s="19"/>
      <c r="AB60" s="19"/>
      <c r="AC60" s="19"/>
      <c r="AD60" s="19"/>
      <c r="AE60" s="19"/>
      <c r="AF60" s="19"/>
      <c r="AG60" s="19"/>
      <c r="AH60" s="19"/>
      <c r="AI60" s="20"/>
    </row>
    <row r="61" spans="1:35" s="16" customFormat="1" ht="11.25" customHeight="1" x14ac:dyDescent="0.15">
      <c r="A61" s="45"/>
      <c r="B61" s="45"/>
      <c r="F61" s="18"/>
      <c r="G61" s="19"/>
      <c r="H61" s="19"/>
      <c r="I61" s="19"/>
      <c r="J61" s="19"/>
      <c r="K61" s="18"/>
      <c r="L61" s="19"/>
      <c r="M61" s="19"/>
      <c r="N61" s="20"/>
      <c r="O61" s="19" t="s">
        <v>183</v>
      </c>
      <c r="P61" s="19"/>
      <c r="Q61" s="19"/>
      <c r="R61" s="19"/>
      <c r="S61" s="19"/>
      <c r="T61" s="19"/>
      <c r="U61" s="19"/>
      <c r="V61" s="19"/>
      <c r="W61" s="19"/>
      <c r="X61" s="19"/>
      <c r="Y61" s="19"/>
      <c r="Z61" s="19"/>
      <c r="AA61" s="19"/>
      <c r="AB61" s="19"/>
      <c r="AC61" s="19"/>
      <c r="AD61" s="19"/>
      <c r="AE61" s="19"/>
      <c r="AF61" s="19"/>
      <c r="AG61" s="19"/>
      <c r="AH61" s="19"/>
      <c r="AI61" s="20"/>
    </row>
    <row r="62" spans="1:35" s="16" customFormat="1" ht="11.25" customHeight="1" x14ac:dyDescent="0.15">
      <c r="A62" s="45"/>
      <c r="B62" s="45"/>
      <c r="F62" s="21"/>
      <c r="G62" s="22"/>
      <c r="H62" s="22"/>
      <c r="I62" s="41"/>
      <c r="J62" s="41"/>
      <c r="K62" s="40"/>
      <c r="L62" s="41"/>
      <c r="M62" s="41"/>
      <c r="N62" s="42"/>
      <c r="O62" s="41" t="s">
        <v>211</v>
      </c>
      <c r="P62" s="41"/>
      <c r="Q62" s="41"/>
      <c r="R62" s="41"/>
      <c r="S62" s="41"/>
      <c r="T62" s="22"/>
      <c r="U62" s="22"/>
      <c r="V62" s="22"/>
      <c r="W62" s="22"/>
      <c r="X62" s="22"/>
      <c r="Y62" s="22"/>
      <c r="Z62" s="22"/>
      <c r="AA62" s="22"/>
      <c r="AB62" s="22"/>
      <c r="AC62" s="22"/>
      <c r="AD62" s="22"/>
      <c r="AE62" s="22"/>
      <c r="AF62" s="41"/>
      <c r="AG62" s="41"/>
      <c r="AH62" s="22"/>
      <c r="AI62" s="26"/>
    </row>
    <row r="63" spans="1:35" s="16" customFormat="1" ht="11.25" customHeight="1" x14ac:dyDescent="0.15">
      <c r="A63" s="45"/>
      <c r="B63" s="45"/>
      <c r="AF63" s="45"/>
      <c r="AG63" s="45"/>
    </row>
    <row r="64" spans="1:35" s="45" customFormat="1" ht="11.25" customHeight="1" x14ac:dyDescent="0.15">
      <c r="F64" s="45" t="s">
        <v>215</v>
      </c>
    </row>
    <row r="65" spans="1:45" s="45" customFormat="1" ht="11.25" customHeight="1" x14ac:dyDescent="0.15"/>
    <row r="66" spans="1:45" s="16" customFormat="1" ht="11.25" customHeight="1" x14ac:dyDescent="0.15">
      <c r="A66" s="45"/>
      <c r="B66" s="45"/>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row>
    <row r="67" spans="1:45" s="16" customFormat="1" ht="11.25" customHeight="1" x14ac:dyDescent="0.15">
      <c r="A67" s="45"/>
      <c r="B67" s="45"/>
      <c r="E67" s="17" t="str">
        <f>$D$10&amp;"3."</f>
        <v>7.13.1.3.</v>
      </c>
      <c r="F67" s="16" t="s">
        <v>11</v>
      </c>
      <c r="AF67" s="45"/>
      <c r="AG67" s="45"/>
    </row>
    <row r="68" spans="1:45" s="16" customFormat="1" ht="11.25" customHeight="1" x14ac:dyDescent="0.15">
      <c r="A68" s="45"/>
      <c r="B68" s="45"/>
      <c r="F68" s="16" t="s">
        <v>53</v>
      </c>
      <c r="AF68" s="45"/>
      <c r="AG68" s="45"/>
    </row>
    <row r="69" spans="1:45" s="16" customFormat="1" ht="11.25" customHeight="1" x14ac:dyDescent="0.15">
      <c r="A69" s="45"/>
      <c r="B69" s="45"/>
      <c r="AF69" s="45"/>
      <c r="AG69" s="45"/>
    </row>
    <row r="70" spans="1:45" s="45" customFormat="1" ht="11.25" customHeight="1" x14ac:dyDescent="0.15">
      <c r="E70" s="46" t="str">
        <f>$D$10&amp;"4."</f>
        <v>7.13.1.4.</v>
      </c>
      <c r="F70" s="45" t="s">
        <v>169</v>
      </c>
      <c r="G70" s="30"/>
    </row>
    <row r="71" spans="1:45" s="16" customFormat="1" ht="11.25" customHeight="1" x14ac:dyDescent="0.15">
      <c r="A71" s="45"/>
      <c r="B71" s="45"/>
      <c r="E71" s="30"/>
      <c r="F71" s="19" t="s">
        <v>112</v>
      </c>
      <c r="I71" s="19"/>
      <c r="J71" s="19"/>
      <c r="K71" s="19"/>
      <c r="L71" s="19"/>
      <c r="M71" s="19"/>
      <c r="N71" s="19"/>
      <c r="O71" s="19"/>
      <c r="P71" s="19"/>
      <c r="AF71" s="45"/>
      <c r="AG71" s="45"/>
    </row>
    <row r="72" spans="1:45" s="16" customFormat="1" ht="11.25" customHeight="1" x14ac:dyDescent="0.15">
      <c r="A72" s="45"/>
      <c r="B72" s="45"/>
      <c r="E72" s="30"/>
      <c r="F72" s="19" t="s">
        <v>170</v>
      </c>
      <c r="I72" s="19"/>
      <c r="J72" s="19"/>
      <c r="K72" s="19"/>
      <c r="L72" s="19"/>
      <c r="M72" s="19"/>
      <c r="N72" s="19"/>
      <c r="O72" s="19"/>
      <c r="P72" s="19"/>
      <c r="AF72" s="45"/>
      <c r="AG72" s="45"/>
    </row>
    <row r="73" spans="1:45" s="16" customFormat="1" ht="11.25" customHeight="1" x14ac:dyDescent="0.15">
      <c r="A73" s="45"/>
      <c r="B73" s="45"/>
      <c r="E73" s="30"/>
      <c r="F73" s="19"/>
      <c r="I73" s="19"/>
      <c r="J73" s="19"/>
      <c r="K73" s="19"/>
      <c r="L73" s="19"/>
      <c r="M73" s="19"/>
      <c r="N73" s="19"/>
      <c r="O73" s="19"/>
      <c r="P73" s="19"/>
      <c r="AF73" s="45"/>
      <c r="AG73" s="45"/>
    </row>
    <row r="74" spans="1:45" s="16" customFormat="1" ht="11.25" customHeight="1" x14ac:dyDescent="0.15">
      <c r="A74" s="45"/>
      <c r="B74" s="45"/>
      <c r="E74" s="30"/>
      <c r="F74" s="27" t="s">
        <v>113</v>
      </c>
      <c r="G74" s="28"/>
      <c r="H74" s="28"/>
      <c r="I74" s="28"/>
      <c r="J74" s="28"/>
      <c r="K74" s="27" t="s">
        <v>150</v>
      </c>
      <c r="L74" s="28"/>
      <c r="M74" s="28"/>
      <c r="N74" s="27" t="s">
        <v>77</v>
      </c>
      <c r="O74" s="28"/>
      <c r="P74" s="28"/>
      <c r="Q74" s="28"/>
      <c r="R74" s="28"/>
      <c r="S74" s="28"/>
      <c r="T74" s="28"/>
      <c r="U74" s="28"/>
      <c r="V74" s="28"/>
      <c r="W74" s="28"/>
      <c r="X74" s="28"/>
      <c r="Y74" s="28"/>
      <c r="Z74" s="28"/>
      <c r="AA74" s="28"/>
      <c r="AB74" s="28"/>
      <c r="AC74" s="28"/>
      <c r="AD74" s="28"/>
      <c r="AE74" s="28"/>
      <c r="AF74" s="28"/>
      <c r="AG74" s="28"/>
      <c r="AH74" s="28"/>
      <c r="AI74" s="29"/>
      <c r="AR74" s="45"/>
      <c r="AS74" s="45"/>
    </row>
    <row r="75" spans="1:45" s="16" customFormat="1" ht="11.25" customHeight="1" x14ac:dyDescent="0.15">
      <c r="A75" s="45"/>
      <c r="B75" s="45"/>
      <c r="E75" s="30"/>
      <c r="F75" s="23" t="s">
        <v>114</v>
      </c>
      <c r="G75" s="24"/>
      <c r="H75" s="24"/>
      <c r="I75" s="24"/>
      <c r="J75" s="24"/>
      <c r="K75" s="23" t="s">
        <v>151</v>
      </c>
      <c r="L75" s="24"/>
      <c r="M75" s="24"/>
      <c r="N75" s="23" t="s">
        <v>198</v>
      </c>
      <c r="O75" s="24"/>
      <c r="P75" s="24"/>
      <c r="Q75" s="24"/>
      <c r="R75" s="24"/>
      <c r="S75" s="24"/>
      <c r="T75" s="24"/>
      <c r="U75" s="24"/>
      <c r="V75" s="24"/>
      <c r="W75" s="24"/>
      <c r="X75" s="24"/>
      <c r="Y75" s="24"/>
      <c r="Z75" s="24"/>
      <c r="AA75" s="24"/>
      <c r="AB75" s="24"/>
      <c r="AC75" s="24"/>
      <c r="AD75" s="24"/>
      <c r="AE75" s="24"/>
      <c r="AF75" s="24"/>
      <c r="AG75" s="24"/>
      <c r="AH75" s="24"/>
      <c r="AI75" s="25"/>
      <c r="AR75" s="45"/>
      <c r="AS75" s="45"/>
    </row>
    <row r="76" spans="1:45" s="45" customFormat="1" ht="11.25" customHeight="1" x14ac:dyDescent="0.15">
      <c r="E76" s="30"/>
      <c r="F76" s="40"/>
      <c r="G76" s="41"/>
      <c r="H76" s="41"/>
      <c r="I76" s="41"/>
      <c r="J76" s="41"/>
      <c r="K76" s="40"/>
      <c r="L76" s="41"/>
      <c r="M76" s="41"/>
      <c r="N76" s="40" t="s">
        <v>168</v>
      </c>
      <c r="O76" s="41"/>
      <c r="P76" s="41"/>
      <c r="Q76" s="41"/>
      <c r="R76" s="41"/>
      <c r="S76" s="41"/>
      <c r="T76" s="41"/>
      <c r="U76" s="41"/>
      <c r="V76" s="41"/>
      <c r="W76" s="41"/>
      <c r="X76" s="41"/>
      <c r="Y76" s="41"/>
      <c r="Z76" s="41"/>
      <c r="AA76" s="41"/>
      <c r="AB76" s="41"/>
      <c r="AC76" s="41"/>
      <c r="AD76" s="41"/>
      <c r="AE76" s="41"/>
      <c r="AF76" s="41"/>
      <c r="AG76" s="41"/>
      <c r="AH76" s="41"/>
      <c r="AI76" s="42"/>
    </row>
    <row r="77" spans="1:45" s="16" customFormat="1" ht="11.25" customHeight="1" x14ac:dyDescent="0.15">
      <c r="A77" s="45"/>
      <c r="B77" s="45"/>
      <c r="E77" s="30"/>
      <c r="F77" s="17"/>
      <c r="G77" s="30"/>
      <c r="AF77" s="45"/>
      <c r="AG77" s="45"/>
    </row>
    <row r="78" spans="1:45" s="16" customFormat="1" ht="11.25" customHeight="1" x14ac:dyDescent="0.15">
      <c r="A78" s="45"/>
      <c r="B78" s="45"/>
      <c r="AF78" s="45"/>
      <c r="AG78" s="45"/>
    </row>
    <row r="79" spans="1:45" s="16" customFormat="1" ht="11.25" customHeight="1" x14ac:dyDescent="0.15">
      <c r="A79" s="45"/>
      <c r="B79" s="45"/>
      <c r="D79" s="46" t="str">
        <f>$C$7&amp;"2."</f>
        <v>7.13.2.</v>
      </c>
      <c r="E79" s="16" t="s">
        <v>54</v>
      </c>
      <c r="AF79" s="45"/>
      <c r="AG79" s="45"/>
    </row>
    <row r="80" spans="1:45" s="16" customFormat="1" ht="11.25" customHeight="1" x14ac:dyDescent="0.15">
      <c r="A80" s="45"/>
      <c r="B80" s="45"/>
      <c r="E80" s="17" t="str">
        <f>$D$79&amp;"1."</f>
        <v>7.13.2.1.</v>
      </c>
      <c r="F80" s="16" t="s">
        <v>55</v>
      </c>
      <c r="AF80" s="45"/>
      <c r="AG80" s="45"/>
    </row>
    <row r="81" spans="1:35" s="16" customFormat="1" ht="11.25" customHeight="1" x14ac:dyDescent="0.15">
      <c r="A81" s="45"/>
      <c r="B81" s="45"/>
      <c r="F81" s="17" t="s">
        <v>12</v>
      </c>
      <c r="G81" s="16" t="s">
        <v>57</v>
      </c>
      <c r="AF81" s="45"/>
      <c r="AG81" s="45"/>
    </row>
    <row r="82" spans="1:35" s="16" customFormat="1" ht="11.25" customHeight="1" x14ac:dyDescent="0.15">
      <c r="A82" s="45"/>
      <c r="B82" s="45"/>
      <c r="F82" s="17"/>
      <c r="G82" s="16" t="s">
        <v>251</v>
      </c>
      <c r="AF82" s="45"/>
      <c r="AG82" s="45"/>
    </row>
    <row r="83" spans="1:35" s="16" customFormat="1" ht="11.25" customHeight="1" x14ac:dyDescent="0.15">
      <c r="A83" s="45"/>
      <c r="B83" s="45"/>
      <c r="D83" s="15"/>
      <c r="E83" s="15"/>
      <c r="G83" s="27" t="s">
        <v>57</v>
      </c>
      <c r="H83" s="28"/>
      <c r="I83" s="28"/>
      <c r="J83" s="28"/>
      <c r="K83" s="29"/>
      <c r="L83" s="28" t="s">
        <v>6</v>
      </c>
      <c r="M83" s="28"/>
      <c r="N83" s="28"/>
      <c r="O83" s="28"/>
      <c r="P83" s="28"/>
      <c r="Q83" s="28"/>
      <c r="R83" s="28"/>
      <c r="S83" s="28"/>
      <c r="T83" s="28"/>
      <c r="U83" s="28"/>
      <c r="V83" s="28"/>
      <c r="W83" s="28"/>
      <c r="X83" s="28"/>
      <c r="Y83" s="28"/>
      <c r="Z83" s="28"/>
      <c r="AA83" s="28"/>
      <c r="AB83" s="28"/>
      <c r="AC83" s="28"/>
      <c r="AD83" s="28"/>
      <c r="AE83" s="28"/>
      <c r="AF83" s="28"/>
      <c r="AG83" s="28"/>
      <c r="AH83" s="28"/>
      <c r="AI83" s="29"/>
    </row>
    <row r="84" spans="1:35" s="16" customFormat="1" ht="11.25" customHeight="1" x14ac:dyDescent="0.15">
      <c r="A84" s="45"/>
      <c r="B84" s="45"/>
      <c r="D84" s="15"/>
      <c r="E84" s="15"/>
      <c r="G84" s="32" t="s">
        <v>13</v>
      </c>
      <c r="H84" s="43"/>
      <c r="I84" s="43"/>
      <c r="J84" s="43"/>
      <c r="K84" s="43"/>
      <c r="L84" s="32" t="s">
        <v>142</v>
      </c>
      <c r="M84" s="43"/>
      <c r="N84" s="43"/>
      <c r="O84" s="43"/>
      <c r="P84" s="43"/>
      <c r="Q84" s="43"/>
      <c r="R84" s="43"/>
      <c r="S84" s="43"/>
      <c r="T84" s="43"/>
      <c r="U84" s="43"/>
      <c r="V84" s="43"/>
      <c r="W84" s="43"/>
      <c r="X84" s="43"/>
      <c r="Y84" s="43"/>
      <c r="Z84" s="43"/>
      <c r="AA84" s="43"/>
      <c r="AB84" s="43"/>
      <c r="AC84" s="43"/>
      <c r="AD84" s="43"/>
      <c r="AE84" s="43"/>
      <c r="AF84" s="43"/>
      <c r="AG84" s="43"/>
      <c r="AH84" s="43"/>
      <c r="AI84" s="44"/>
    </row>
    <row r="85" spans="1:35" s="16" customFormat="1" ht="11.25" customHeight="1" x14ac:dyDescent="0.15">
      <c r="A85" s="45"/>
      <c r="B85" s="45"/>
      <c r="D85" s="15"/>
      <c r="E85" s="15"/>
      <c r="G85" s="32" t="s">
        <v>7</v>
      </c>
      <c r="H85" s="43"/>
      <c r="I85" s="43"/>
      <c r="J85" s="43"/>
      <c r="K85" s="43"/>
      <c r="L85" s="32" t="s">
        <v>149</v>
      </c>
      <c r="M85" s="43"/>
      <c r="N85" s="43"/>
      <c r="O85" s="43"/>
      <c r="P85" s="43"/>
      <c r="Q85" s="43"/>
      <c r="R85" s="43"/>
      <c r="S85" s="43"/>
      <c r="T85" s="43"/>
      <c r="U85" s="43"/>
      <c r="V85" s="43"/>
      <c r="W85" s="43"/>
      <c r="X85" s="43"/>
      <c r="Y85" s="43"/>
      <c r="Z85" s="43"/>
      <c r="AA85" s="43"/>
      <c r="AB85" s="43"/>
      <c r="AC85" s="43"/>
      <c r="AD85" s="43"/>
      <c r="AE85" s="43"/>
      <c r="AF85" s="43"/>
      <c r="AG85" s="43"/>
      <c r="AH85" s="43"/>
      <c r="AI85" s="44"/>
    </row>
    <row r="86" spans="1:35" s="16" customFormat="1" ht="11.25" customHeight="1" x14ac:dyDescent="0.15">
      <c r="A86" s="45"/>
      <c r="B86" s="45"/>
      <c r="G86" s="17"/>
      <c r="AF86" s="45"/>
      <c r="AG86" s="45"/>
    </row>
    <row r="87" spans="1:35" s="16" customFormat="1" ht="11.25" customHeight="1" x14ac:dyDescent="0.15">
      <c r="A87" s="45"/>
      <c r="B87" s="45"/>
      <c r="G87" s="16" t="s">
        <v>252</v>
      </c>
      <c r="AF87" s="45"/>
      <c r="AG87" s="45"/>
    </row>
    <row r="88" spans="1:35" s="16" customFormat="1" ht="11.25" customHeight="1" x14ac:dyDescent="0.15">
      <c r="A88" s="45"/>
      <c r="B88" s="45"/>
      <c r="D88" s="15"/>
      <c r="E88" s="15"/>
      <c r="G88" s="27" t="s">
        <v>57</v>
      </c>
      <c r="H88" s="28"/>
      <c r="I88" s="28"/>
      <c r="J88" s="28"/>
      <c r="K88" s="29"/>
      <c r="L88" s="28" t="s">
        <v>61</v>
      </c>
      <c r="M88" s="28"/>
      <c r="N88" s="28"/>
      <c r="O88" s="28"/>
      <c r="P88" s="27" t="s">
        <v>62</v>
      </c>
      <c r="Q88" s="28"/>
      <c r="R88" s="28"/>
      <c r="S88" s="28"/>
      <c r="T88" s="28"/>
      <c r="U88" s="29"/>
      <c r="V88" s="27" t="s">
        <v>65</v>
      </c>
      <c r="W88" s="28"/>
      <c r="X88" s="28"/>
      <c r="Y88" s="28"/>
      <c r="Z88" s="29"/>
      <c r="AA88" s="27" t="s">
        <v>259</v>
      </c>
      <c r="AB88" s="28"/>
      <c r="AC88" s="28"/>
      <c r="AD88" s="28"/>
      <c r="AE88" s="28"/>
      <c r="AF88" s="27" t="s">
        <v>258</v>
      </c>
      <c r="AG88" s="28"/>
      <c r="AH88" s="28"/>
      <c r="AI88" s="29"/>
    </row>
    <row r="89" spans="1:35" s="16" customFormat="1" ht="11.25" customHeight="1" x14ac:dyDescent="0.15">
      <c r="A89" s="45"/>
      <c r="B89" s="45"/>
      <c r="D89" s="15"/>
      <c r="E89" s="15"/>
      <c r="G89" s="23" t="str">
        <f>$G$84</f>
        <v>障害通知ログファイル</v>
      </c>
      <c r="H89" s="24"/>
      <c r="I89" s="24"/>
      <c r="J89" s="24"/>
      <c r="K89" s="24"/>
      <c r="L89" s="23" t="s">
        <v>254</v>
      </c>
      <c r="M89" s="24"/>
      <c r="N89" s="24"/>
      <c r="O89" s="24"/>
      <c r="P89" s="23" t="s">
        <v>63</v>
      </c>
      <c r="Q89" s="24"/>
      <c r="R89" s="24"/>
      <c r="S89" s="24"/>
      <c r="T89" s="24"/>
      <c r="U89" s="44"/>
      <c r="V89" s="23" t="s">
        <v>66</v>
      </c>
      <c r="W89" s="24"/>
      <c r="X89" s="24"/>
      <c r="Y89" s="24"/>
      <c r="Z89" s="25"/>
      <c r="AA89" s="23" t="s">
        <v>67</v>
      </c>
      <c r="AB89" s="24"/>
      <c r="AC89" s="24"/>
      <c r="AD89" s="24"/>
      <c r="AE89" s="24"/>
      <c r="AF89" s="23" t="s">
        <v>68</v>
      </c>
      <c r="AG89" s="24"/>
      <c r="AH89" s="24"/>
      <c r="AI89" s="25"/>
    </row>
    <row r="90" spans="1:35" s="45" customFormat="1" ht="11.25" customHeight="1" x14ac:dyDescent="0.15">
      <c r="D90" s="15"/>
      <c r="E90" s="15"/>
      <c r="G90" s="23" t="str">
        <f>$G$84</f>
        <v>障害通知ログファイル</v>
      </c>
      <c r="H90" s="24"/>
      <c r="I90" s="24"/>
      <c r="J90" s="24"/>
      <c r="K90" s="24"/>
      <c r="L90" s="23" t="s">
        <v>206</v>
      </c>
      <c r="M90" s="24"/>
      <c r="N90" s="24"/>
      <c r="O90" s="24"/>
      <c r="P90" s="23" t="s">
        <v>257</v>
      </c>
      <c r="Q90" s="24"/>
      <c r="R90" s="24"/>
      <c r="S90" s="24"/>
      <c r="T90" s="24"/>
      <c r="U90" s="44"/>
      <c r="V90" s="23" t="s">
        <v>66</v>
      </c>
      <c r="W90" s="24"/>
      <c r="X90" s="24"/>
      <c r="Y90" s="24"/>
      <c r="Z90" s="25"/>
      <c r="AA90" s="23" t="s">
        <v>67</v>
      </c>
      <c r="AB90" s="24"/>
      <c r="AC90" s="24"/>
      <c r="AD90" s="24"/>
      <c r="AE90" s="24"/>
      <c r="AF90" s="23" t="s">
        <v>255</v>
      </c>
      <c r="AG90" s="24"/>
      <c r="AH90" s="24"/>
      <c r="AI90" s="25"/>
    </row>
    <row r="91" spans="1:35" s="16" customFormat="1" ht="11.25" customHeight="1" x14ac:dyDescent="0.15">
      <c r="A91" s="45"/>
      <c r="B91" s="45"/>
      <c r="D91" s="15"/>
      <c r="E91" s="15"/>
      <c r="G91" s="23" t="str">
        <f>$G$85</f>
        <v>アプリケーションログ</v>
      </c>
      <c r="H91" s="24"/>
      <c r="I91" s="24"/>
      <c r="J91" s="24"/>
      <c r="K91" s="24"/>
      <c r="L91" s="23" t="s">
        <v>254</v>
      </c>
      <c r="M91" s="24"/>
      <c r="N91" s="24"/>
      <c r="O91" s="24"/>
      <c r="P91" s="23" t="s">
        <v>64</v>
      </c>
      <c r="Q91" s="24"/>
      <c r="R91" s="24"/>
      <c r="S91" s="24"/>
      <c r="T91" s="24"/>
      <c r="U91" s="20"/>
      <c r="V91" s="23" t="s">
        <v>39</v>
      </c>
      <c r="W91" s="24"/>
      <c r="X91" s="24"/>
      <c r="Y91" s="24"/>
      <c r="Z91" s="25"/>
      <c r="AA91" s="23" t="s">
        <v>67</v>
      </c>
      <c r="AB91" s="24"/>
      <c r="AC91" s="24"/>
      <c r="AD91" s="24"/>
      <c r="AE91" s="24"/>
      <c r="AF91" s="23" t="s">
        <v>69</v>
      </c>
      <c r="AG91" s="24"/>
      <c r="AH91" s="24"/>
      <c r="AI91" s="25"/>
    </row>
    <row r="92" spans="1:35" s="16" customFormat="1" ht="11.25" customHeight="1" x14ac:dyDescent="0.15">
      <c r="A92" s="45"/>
      <c r="B92" s="45"/>
      <c r="D92" s="15"/>
      <c r="E92" s="15"/>
      <c r="G92" s="18"/>
      <c r="H92" s="19"/>
      <c r="I92" s="19"/>
      <c r="J92" s="19"/>
      <c r="K92" s="19"/>
      <c r="L92" s="18"/>
      <c r="M92" s="19"/>
      <c r="N92" s="19"/>
      <c r="O92" s="19"/>
      <c r="P92" s="18"/>
      <c r="Q92" s="19"/>
      <c r="R92" s="19"/>
      <c r="S92" s="19"/>
      <c r="T92" s="19"/>
      <c r="U92" s="20"/>
      <c r="V92" s="18" t="s">
        <v>70</v>
      </c>
      <c r="W92" s="19"/>
      <c r="X92" s="19"/>
      <c r="Y92" s="19"/>
      <c r="Z92" s="20"/>
      <c r="AA92" s="18"/>
      <c r="AB92" s="19"/>
      <c r="AC92" s="19"/>
      <c r="AD92" s="19"/>
      <c r="AE92" s="19"/>
      <c r="AF92" s="18"/>
      <c r="AG92" s="19"/>
      <c r="AH92" s="19"/>
      <c r="AI92" s="20"/>
    </row>
    <row r="93" spans="1:35" s="16" customFormat="1" ht="11.25" customHeight="1" x14ac:dyDescent="0.15">
      <c r="A93" s="45"/>
      <c r="B93" s="45"/>
      <c r="D93" s="15"/>
      <c r="E93" s="15"/>
      <c r="G93" s="18"/>
      <c r="H93" s="19"/>
      <c r="I93" s="19"/>
      <c r="J93" s="19"/>
      <c r="K93" s="19"/>
      <c r="L93" s="18"/>
      <c r="M93" s="19"/>
      <c r="N93" s="19"/>
      <c r="O93" s="19"/>
      <c r="P93" s="18"/>
      <c r="Q93" s="19"/>
      <c r="R93" s="19"/>
      <c r="S93" s="19"/>
      <c r="T93" s="19"/>
      <c r="U93" s="20"/>
      <c r="V93" s="18" t="s">
        <v>71</v>
      </c>
      <c r="W93" s="19"/>
      <c r="X93" s="19"/>
      <c r="Y93" s="19"/>
      <c r="Z93" s="20"/>
      <c r="AA93" s="18"/>
      <c r="AB93" s="19"/>
      <c r="AC93" s="19"/>
      <c r="AD93" s="19"/>
      <c r="AE93" s="19"/>
      <c r="AF93" s="18"/>
      <c r="AG93" s="19"/>
      <c r="AH93" s="19"/>
      <c r="AI93" s="20"/>
    </row>
    <row r="94" spans="1:35" s="45" customFormat="1" ht="11.25" customHeight="1" x14ac:dyDescent="0.15">
      <c r="D94" s="15"/>
      <c r="E94" s="15"/>
      <c r="G94" s="40"/>
      <c r="H94" s="41"/>
      <c r="I94" s="41"/>
      <c r="J94" s="41"/>
      <c r="K94" s="41"/>
      <c r="L94" s="40"/>
      <c r="M94" s="41"/>
      <c r="N94" s="41"/>
      <c r="O94" s="41"/>
      <c r="P94" s="40"/>
      <c r="Q94" s="41"/>
      <c r="R94" s="41"/>
      <c r="S94" s="41"/>
      <c r="T94" s="41"/>
      <c r="U94" s="42"/>
      <c r="V94" s="40" t="s">
        <v>207</v>
      </c>
      <c r="W94" s="41"/>
      <c r="X94" s="41"/>
      <c r="Y94" s="41"/>
      <c r="Z94" s="42"/>
      <c r="AA94" s="40"/>
      <c r="AB94" s="41"/>
      <c r="AC94" s="41"/>
      <c r="AD94" s="41"/>
      <c r="AE94" s="41"/>
      <c r="AF94" s="40"/>
      <c r="AG94" s="41"/>
      <c r="AH94" s="41"/>
      <c r="AI94" s="42"/>
    </row>
    <row r="95" spans="1:35" s="45" customFormat="1" ht="11.25" customHeight="1" x14ac:dyDescent="0.15">
      <c r="D95" s="15"/>
      <c r="E95" s="15"/>
      <c r="G95" s="23" t="str">
        <f>$G$85</f>
        <v>アプリケーションログ</v>
      </c>
      <c r="H95" s="24"/>
      <c r="I95" s="24"/>
      <c r="J95" s="24"/>
      <c r="K95" s="24"/>
      <c r="L95" s="23" t="s">
        <v>206</v>
      </c>
      <c r="M95" s="24"/>
      <c r="N95" s="24"/>
      <c r="O95" s="24"/>
      <c r="P95" s="23" t="s">
        <v>256</v>
      </c>
      <c r="Q95" s="24"/>
      <c r="R95" s="24"/>
      <c r="S95" s="24"/>
      <c r="T95" s="24"/>
      <c r="U95" s="25"/>
      <c r="V95" s="23" t="s">
        <v>41</v>
      </c>
      <c r="W95" s="24"/>
      <c r="X95" s="24"/>
      <c r="Y95" s="24"/>
      <c r="Z95" s="25"/>
      <c r="AA95" s="23" t="s">
        <v>67</v>
      </c>
      <c r="AB95" s="24"/>
      <c r="AC95" s="24"/>
      <c r="AD95" s="24"/>
      <c r="AE95" s="25"/>
      <c r="AF95" s="23" t="s">
        <v>255</v>
      </c>
      <c r="AG95" s="24"/>
      <c r="AH95" s="24"/>
      <c r="AI95" s="25"/>
    </row>
    <row r="96" spans="1:35" s="45" customFormat="1" ht="11.25" customHeight="1" x14ac:dyDescent="0.15">
      <c r="D96" s="15"/>
      <c r="E96" s="15"/>
      <c r="G96" s="18"/>
      <c r="H96" s="19"/>
      <c r="I96" s="19"/>
      <c r="J96" s="19"/>
      <c r="K96" s="19"/>
      <c r="L96" s="18"/>
      <c r="M96" s="19"/>
      <c r="N96" s="19"/>
      <c r="O96" s="19"/>
      <c r="P96" s="18"/>
      <c r="Q96" s="19"/>
      <c r="R96" s="19"/>
      <c r="S96" s="19"/>
      <c r="T96" s="19"/>
      <c r="U96" s="20"/>
      <c r="V96" s="18" t="s">
        <v>71</v>
      </c>
      <c r="W96" s="19"/>
      <c r="X96" s="19"/>
      <c r="Y96" s="19"/>
      <c r="Z96" s="20"/>
      <c r="AA96" s="18"/>
      <c r="AB96" s="19"/>
      <c r="AC96" s="19"/>
      <c r="AD96" s="19"/>
      <c r="AE96" s="20"/>
      <c r="AF96" s="18"/>
      <c r="AG96" s="19"/>
      <c r="AH96" s="19"/>
      <c r="AI96" s="20"/>
    </row>
    <row r="97" spans="1:35" s="45" customFormat="1" ht="11.25" customHeight="1" x14ac:dyDescent="0.15">
      <c r="D97" s="15"/>
      <c r="E97" s="15"/>
      <c r="G97" s="40"/>
      <c r="H97" s="41"/>
      <c r="I97" s="41"/>
      <c r="J97" s="41"/>
      <c r="K97" s="41"/>
      <c r="L97" s="40"/>
      <c r="M97" s="41"/>
      <c r="N97" s="41"/>
      <c r="O97" s="41"/>
      <c r="P97" s="40"/>
      <c r="Q97" s="41"/>
      <c r="R97" s="41"/>
      <c r="S97" s="41"/>
      <c r="T97" s="41"/>
      <c r="U97" s="42"/>
      <c r="V97" s="40" t="s">
        <v>44</v>
      </c>
      <c r="W97" s="41"/>
      <c r="X97" s="41"/>
      <c r="Y97" s="41"/>
      <c r="Z97" s="42"/>
      <c r="AA97" s="40"/>
      <c r="AB97" s="41"/>
      <c r="AC97" s="41"/>
      <c r="AD97" s="41"/>
      <c r="AE97" s="42"/>
      <c r="AF97" s="40"/>
      <c r="AG97" s="41"/>
      <c r="AH97" s="41"/>
      <c r="AI97" s="42"/>
    </row>
    <row r="98" spans="1:35" s="16" customFormat="1" ht="11.25" customHeight="1" x14ac:dyDescent="0.15">
      <c r="A98" s="45"/>
      <c r="B98" s="45"/>
      <c r="D98" s="15"/>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row>
    <row r="99" spans="1:35" s="16" customFormat="1" ht="11.25" customHeight="1" x14ac:dyDescent="0.15">
      <c r="A99" s="45"/>
      <c r="B99" s="45"/>
      <c r="F99" s="17" t="s">
        <v>56</v>
      </c>
      <c r="G99" s="36" t="s">
        <v>171</v>
      </c>
      <c r="AF99" s="45"/>
      <c r="AG99" s="45"/>
    </row>
    <row r="100" spans="1:35" s="45" customFormat="1" ht="11.25" customHeight="1" x14ac:dyDescent="0.15">
      <c r="F100" s="46"/>
      <c r="G100" s="36" t="s">
        <v>260</v>
      </c>
    </row>
    <row r="101" spans="1:35" s="45" customFormat="1" ht="11.25" customHeight="1" x14ac:dyDescent="0.15">
      <c r="F101" s="46"/>
      <c r="G101" s="36"/>
    </row>
    <row r="102" spans="1:35" s="45" customFormat="1" ht="11.25" customHeight="1" x14ac:dyDescent="0.15">
      <c r="F102" s="46"/>
      <c r="G102" s="36" t="s">
        <v>261</v>
      </c>
    </row>
    <row r="103" spans="1:35" s="45" customFormat="1" ht="11.25" customHeight="1" x14ac:dyDescent="0.15">
      <c r="F103" s="46"/>
      <c r="G103" s="36" t="s">
        <v>262</v>
      </c>
    </row>
    <row r="104" spans="1:35" s="16" customFormat="1" ht="11.25" customHeight="1" x14ac:dyDescent="0.15">
      <c r="A104" s="45"/>
      <c r="B104" s="45"/>
      <c r="AF104" s="45"/>
      <c r="AG104" s="45"/>
    </row>
    <row r="105" spans="1:35" s="45" customFormat="1" ht="11.25" customHeight="1" x14ac:dyDescent="0.15">
      <c r="F105" s="46" t="s">
        <v>162</v>
      </c>
      <c r="G105" s="45" t="s">
        <v>166</v>
      </c>
    </row>
    <row r="106" spans="1:35" s="45" customFormat="1" ht="11.25" customHeight="1" x14ac:dyDescent="0.15">
      <c r="G106" s="45" t="s">
        <v>167</v>
      </c>
    </row>
    <row r="107" spans="1:35" s="45" customFormat="1" ht="11.25" customHeight="1" x14ac:dyDescent="0.15">
      <c r="G107" s="45" t="s">
        <v>163</v>
      </c>
    </row>
    <row r="108" spans="1:35" s="45" customFormat="1" ht="11.25" customHeight="1" x14ac:dyDescent="0.15">
      <c r="D108" s="15"/>
      <c r="E108" s="15"/>
      <c r="G108" s="45" t="s">
        <v>164</v>
      </c>
    </row>
    <row r="109" spans="1:35" s="45" customFormat="1" ht="11.25" customHeight="1" x14ac:dyDescent="0.15">
      <c r="D109" s="15"/>
      <c r="E109" s="15"/>
      <c r="G109" s="45" t="s">
        <v>165</v>
      </c>
    </row>
    <row r="110" spans="1:35" s="45" customFormat="1" ht="11.25" customHeight="1" x14ac:dyDescent="0.15">
      <c r="D110" s="15"/>
      <c r="E110" s="15"/>
    </row>
    <row r="111" spans="1:35" s="45" customFormat="1" ht="11.25" customHeight="1" x14ac:dyDescent="0.15">
      <c r="D111" s="46" t="str">
        <f>$C$7&amp;"3."</f>
        <v>7.13.3.</v>
      </c>
      <c r="E111" s="31" t="s">
        <v>218</v>
      </c>
    </row>
    <row r="112" spans="1:35" s="45" customFormat="1" ht="11.25" customHeight="1" x14ac:dyDescent="0.15">
      <c r="E112" s="30" t="str">
        <f>$D$111&amp;"1."</f>
        <v>7.13.3.1.</v>
      </c>
      <c r="F112" s="31" t="s">
        <v>221</v>
      </c>
    </row>
    <row r="113" spans="5:35" s="45" customFormat="1" ht="11.25" customHeight="1" x14ac:dyDescent="0.15">
      <c r="E113" s="30"/>
      <c r="F113" s="46" t="s">
        <v>12</v>
      </c>
      <c r="G113" s="45" t="s">
        <v>103</v>
      </c>
    </row>
    <row r="114" spans="5:35" s="45" customFormat="1" ht="11.25" customHeight="1" x14ac:dyDescent="0.15">
      <c r="E114" s="30"/>
      <c r="F114" s="31"/>
      <c r="G114" s="27" t="s">
        <v>104</v>
      </c>
      <c r="H114" s="28"/>
      <c r="I114" s="29"/>
      <c r="J114" s="28" t="s">
        <v>199</v>
      </c>
      <c r="K114" s="28"/>
      <c r="L114" s="29"/>
      <c r="M114" s="28" t="s">
        <v>200</v>
      </c>
      <c r="N114" s="28"/>
      <c r="O114" s="28"/>
      <c r="P114" s="28"/>
      <c r="Q114" s="29"/>
      <c r="R114" s="28" t="s">
        <v>105</v>
      </c>
      <c r="S114" s="28"/>
      <c r="T114" s="28"/>
      <c r="U114" s="28"/>
      <c r="V114" s="28"/>
      <c r="W114" s="28"/>
      <c r="X114" s="28"/>
      <c r="Y114" s="28"/>
      <c r="Z114" s="28"/>
      <c r="AA114" s="28"/>
      <c r="AB114" s="28"/>
      <c r="AC114" s="28"/>
      <c r="AD114" s="28"/>
      <c r="AE114" s="28"/>
      <c r="AF114" s="28"/>
      <c r="AG114" s="28"/>
      <c r="AH114" s="28"/>
      <c r="AI114" s="29"/>
    </row>
    <row r="115" spans="5:35" s="45" customFormat="1" ht="11.25" customHeight="1" x14ac:dyDescent="0.15">
      <c r="E115" s="30"/>
      <c r="F115" s="31"/>
      <c r="G115" s="23" t="s">
        <v>148</v>
      </c>
      <c r="H115" s="24"/>
      <c r="I115" s="25"/>
      <c r="J115" s="24" t="s">
        <v>115</v>
      </c>
      <c r="K115" s="24"/>
      <c r="L115" s="25"/>
      <c r="M115" s="24" t="s">
        <v>201</v>
      </c>
      <c r="N115" s="24"/>
      <c r="O115" s="24"/>
      <c r="P115" s="24"/>
      <c r="Q115" s="25"/>
      <c r="R115" s="24" t="s">
        <v>161</v>
      </c>
      <c r="S115" s="24"/>
      <c r="T115" s="24"/>
      <c r="U115" s="24"/>
      <c r="V115" s="24"/>
      <c r="W115" s="24"/>
      <c r="X115" s="24"/>
      <c r="Y115" s="24"/>
      <c r="Z115" s="24"/>
      <c r="AA115" s="24"/>
      <c r="AB115" s="24"/>
      <c r="AC115" s="24"/>
      <c r="AD115" s="24"/>
      <c r="AE115" s="24"/>
      <c r="AF115" s="24"/>
      <c r="AG115" s="24"/>
      <c r="AH115" s="24"/>
      <c r="AI115" s="25"/>
    </row>
    <row r="116" spans="5:35" s="45" customFormat="1" ht="11.25" customHeight="1" x14ac:dyDescent="0.15">
      <c r="E116" s="30"/>
      <c r="F116" s="31"/>
      <c r="G116" s="40"/>
      <c r="H116" s="41"/>
      <c r="I116" s="42"/>
      <c r="J116" s="41"/>
      <c r="K116" s="41"/>
      <c r="L116" s="42"/>
      <c r="M116" s="41"/>
      <c r="N116" s="41"/>
      <c r="O116" s="41"/>
      <c r="P116" s="41"/>
      <c r="Q116" s="42"/>
      <c r="R116" s="41" t="s">
        <v>160</v>
      </c>
      <c r="S116" s="41"/>
      <c r="T116" s="41"/>
      <c r="U116" s="41"/>
      <c r="V116" s="41"/>
      <c r="W116" s="41"/>
      <c r="X116" s="41"/>
      <c r="Y116" s="41"/>
      <c r="Z116" s="41"/>
      <c r="AA116" s="41"/>
      <c r="AB116" s="41"/>
      <c r="AC116" s="41"/>
      <c r="AD116" s="41"/>
      <c r="AE116" s="41"/>
      <c r="AF116" s="41"/>
      <c r="AG116" s="41"/>
      <c r="AH116" s="41"/>
      <c r="AI116" s="42"/>
    </row>
    <row r="117" spans="5:35" s="45" customFormat="1" ht="11.25" customHeight="1" x14ac:dyDescent="0.15">
      <c r="E117" s="30"/>
      <c r="F117" s="31"/>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row>
    <row r="118" spans="5:35" s="45" customFormat="1" ht="11.25" customHeight="1" x14ac:dyDescent="0.15">
      <c r="E118" s="30"/>
      <c r="F118" s="46" t="s">
        <v>56</v>
      </c>
      <c r="G118" s="45" t="s">
        <v>101</v>
      </c>
    </row>
    <row r="119" spans="5:35" s="45" customFormat="1" ht="11.25" customHeight="1" x14ac:dyDescent="0.15">
      <c r="E119" s="30"/>
      <c r="F119" s="46"/>
      <c r="G119" s="30" t="str">
        <f>F118&amp;"-1"</f>
        <v>(2)-1</v>
      </c>
      <c r="H119" s="45" t="s">
        <v>14</v>
      </c>
    </row>
    <row r="120" spans="5:35" s="45" customFormat="1" ht="11.25" customHeight="1" x14ac:dyDescent="0.15">
      <c r="E120" s="30"/>
      <c r="F120" s="30"/>
      <c r="G120" s="46"/>
      <c r="H120" s="23" t="s">
        <v>231</v>
      </c>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5"/>
    </row>
    <row r="121" spans="5:35" s="45" customFormat="1" ht="11.25" customHeight="1" x14ac:dyDescent="0.15">
      <c r="E121" s="30"/>
      <c r="F121" s="30"/>
      <c r="G121" s="46"/>
      <c r="H121" s="40" t="s">
        <v>230</v>
      </c>
      <c r="I121" s="41"/>
      <c r="J121" s="41"/>
      <c r="K121" s="41"/>
      <c r="L121" s="41"/>
      <c r="M121" s="41"/>
      <c r="N121" s="41"/>
      <c r="O121" s="41"/>
      <c r="P121" s="41"/>
      <c r="Q121" s="41"/>
      <c r="R121" s="41"/>
      <c r="S121" s="41"/>
      <c r="T121" s="41"/>
      <c r="U121" s="41"/>
      <c r="V121" s="41"/>
      <c r="W121" s="41"/>
      <c r="X121" s="41"/>
      <c r="Y121" s="41"/>
      <c r="Z121" s="41"/>
      <c r="AA121" s="41"/>
      <c r="AB121" s="41"/>
      <c r="AC121" s="41"/>
      <c r="AD121" s="41"/>
      <c r="AE121" s="41"/>
      <c r="AF121" s="41"/>
      <c r="AG121" s="41"/>
      <c r="AH121" s="41"/>
      <c r="AI121" s="42"/>
    </row>
    <row r="122" spans="5:35" s="45" customFormat="1" ht="11.25" customHeight="1" x14ac:dyDescent="0.15">
      <c r="E122" s="30"/>
      <c r="F122" s="30"/>
      <c r="G122" s="46"/>
      <c r="H122" s="45" t="s">
        <v>152</v>
      </c>
    </row>
    <row r="123" spans="5:35" s="45" customFormat="1" ht="11.25" customHeight="1" x14ac:dyDescent="0.15">
      <c r="E123" s="30"/>
      <c r="F123" s="30"/>
      <c r="G123" s="46"/>
      <c r="H123" s="45" t="s">
        <v>73</v>
      </c>
    </row>
    <row r="124" spans="5:35" s="45" customFormat="1" ht="11.25" customHeight="1" x14ac:dyDescent="0.15">
      <c r="E124" s="30"/>
      <c r="F124" s="46"/>
    </row>
    <row r="125" spans="5:35" s="45" customFormat="1" ht="11.25" customHeight="1" x14ac:dyDescent="0.15">
      <c r="E125" s="30"/>
      <c r="F125" s="46"/>
      <c r="G125" s="30" t="str">
        <f>F118&amp;"-2"</f>
        <v>(2)-2</v>
      </c>
      <c r="H125" s="45" t="s">
        <v>74</v>
      </c>
    </row>
    <row r="126" spans="5:35" s="45" customFormat="1" ht="11.25" customHeight="1" x14ac:dyDescent="0.15">
      <c r="E126" s="30"/>
      <c r="F126" s="46"/>
      <c r="G126" s="30"/>
      <c r="H126" s="27" t="s">
        <v>75</v>
      </c>
      <c r="I126" s="28"/>
      <c r="J126" s="28"/>
      <c r="K126" s="28"/>
      <c r="L126" s="27" t="s">
        <v>76</v>
      </c>
      <c r="M126" s="28"/>
      <c r="N126" s="28"/>
      <c r="O126" s="29"/>
      <c r="P126" s="28" t="s">
        <v>77</v>
      </c>
      <c r="Q126" s="28"/>
      <c r="R126" s="28"/>
      <c r="S126" s="28"/>
      <c r="T126" s="28"/>
      <c r="U126" s="28"/>
      <c r="V126" s="28"/>
      <c r="W126" s="28"/>
      <c r="X126" s="28"/>
      <c r="Y126" s="28"/>
      <c r="Z126" s="28"/>
      <c r="AA126" s="28"/>
      <c r="AB126" s="28"/>
      <c r="AC126" s="28"/>
      <c r="AD126" s="28"/>
      <c r="AE126" s="28"/>
      <c r="AF126" s="28"/>
      <c r="AG126" s="28"/>
      <c r="AH126" s="28"/>
      <c r="AI126" s="29"/>
    </row>
    <row r="127" spans="5:35" s="45" customFormat="1" ht="11.25" customHeight="1" x14ac:dyDescent="0.15">
      <c r="E127" s="30"/>
      <c r="F127" s="46"/>
      <c r="G127" s="30"/>
      <c r="H127" s="18" t="s">
        <v>78</v>
      </c>
      <c r="I127" s="19"/>
      <c r="J127" s="19"/>
      <c r="K127" s="19"/>
      <c r="L127" s="18" t="s">
        <v>79</v>
      </c>
      <c r="M127" s="19"/>
      <c r="N127" s="19"/>
      <c r="O127" s="20"/>
      <c r="P127" s="19" t="s">
        <v>78</v>
      </c>
      <c r="Q127" s="19"/>
      <c r="R127" s="19"/>
      <c r="S127" s="19"/>
      <c r="T127" s="19"/>
      <c r="U127" s="19"/>
      <c r="V127" s="19"/>
      <c r="W127" s="19"/>
      <c r="X127" s="19"/>
      <c r="Y127" s="19"/>
      <c r="Z127" s="19"/>
      <c r="AA127" s="19"/>
      <c r="AB127" s="19"/>
      <c r="AC127" s="19"/>
      <c r="AD127" s="19"/>
      <c r="AE127" s="19"/>
      <c r="AF127" s="19"/>
      <c r="AG127" s="19"/>
      <c r="AH127" s="19"/>
      <c r="AI127" s="20"/>
    </row>
    <row r="128" spans="5:35" s="45" customFormat="1" ht="11.25" customHeight="1" x14ac:dyDescent="0.15">
      <c r="E128" s="30"/>
      <c r="F128" s="46"/>
      <c r="G128" s="30"/>
      <c r="H128" s="32" t="s">
        <v>17</v>
      </c>
      <c r="I128" s="43"/>
      <c r="J128" s="43"/>
      <c r="K128" s="43"/>
      <c r="L128" s="32" t="s">
        <v>80</v>
      </c>
      <c r="M128" s="43"/>
      <c r="N128" s="43"/>
      <c r="O128" s="44"/>
      <c r="P128" s="43" t="s">
        <v>81</v>
      </c>
      <c r="Q128" s="43"/>
      <c r="R128" s="43"/>
      <c r="S128" s="43"/>
      <c r="T128" s="43"/>
      <c r="U128" s="43"/>
      <c r="V128" s="43"/>
      <c r="W128" s="43"/>
      <c r="X128" s="43"/>
      <c r="Y128" s="43"/>
      <c r="Z128" s="43"/>
      <c r="AA128" s="43"/>
      <c r="AB128" s="43"/>
      <c r="AC128" s="43"/>
      <c r="AD128" s="43"/>
      <c r="AE128" s="43"/>
      <c r="AF128" s="43"/>
      <c r="AG128" s="43"/>
      <c r="AH128" s="43"/>
      <c r="AI128" s="44"/>
    </row>
    <row r="129" spans="5:35" s="45" customFormat="1" ht="11.25" customHeight="1" x14ac:dyDescent="0.15">
      <c r="E129" s="30"/>
      <c r="F129" s="46"/>
      <c r="G129" s="30"/>
      <c r="H129" s="18" t="s">
        <v>82</v>
      </c>
      <c r="I129" s="19"/>
      <c r="J129" s="19"/>
      <c r="K129" s="19"/>
      <c r="L129" s="18" t="s">
        <v>83</v>
      </c>
      <c r="M129" s="19"/>
      <c r="N129" s="19"/>
      <c r="O129" s="20"/>
      <c r="P129" s="19" t="s">
        <v>153</v>
      </c>
      <c r="Q129" s="19"/>
      <c r="R129" s="19"/>
      <c r="S129" s="19"/>
      <c r="T129" s="19"/>
      <c r="U129" s="19"/>
      <c r="V129" s="19"/>
      <c r="W129" s="19"/>
      <c r="X129" s="19"/>
      <c r="Y129" s="19"/>
      <c r="Z129" s="19"/>
      <c r="AA129" s="19"/>
      <c r="AB129" s="19"/>
      <c r="AC129" s="19"/>
      <c r="AD129" s="19"/>
      <c r="AE129" s="19"/>
      <c r="AF129" s="19"/>
      <c r="AG129" s="19"/>
      <c r="AH129" s="19"/>
      <c r="AI129" s="20"/>
    </row>
    <row r="130" spans="5:35" s="45" customFormat="1" ht="11.25" customHeight="1" x14ac:dyDescent="0.15">
      <c r="E130" s="30"/>
      <c r="F130" s="46"/>
      <c r="G130" s="30"/>
      <c r="H130" s="18"/>
      <c r="I130" s="19"/>
      <c r="J130" s="19"/>
      <c r="K130" s="19"/>
      <c r="L130" s="18"/>
      <c r="M130" s="19"/>
      <c r="N130" s="19"/>
      <c r="O130" s="20"/>
      <c r="P130" s="19" t="s">
        <v>84</v>
      </c>
      <c r="Q130" s="19"/>
      <c r="R130" s="19"/>
      <c r="S130" s="19"/>
      <c r="T130" s="19"/>
      <c r="U130" s="19"/>
      <c r="V130" s="19"/>
      <c r="W130" s="19"/>
      <c r="X130" s="19"/>
      <c r="Y130" s="19"/>
      <c r="Z130" s="19"/>
      <c r="AA130" s="19"/>
      <c r="AB130" s="19"/>
      <c r="AC130" s="19"/>
      <c r="AD130" s="19"/>
      <c r="AE130" s="19"/>
      <c r="AF130" s="19"/>
      <c r="AG130" s="19"/>
      <c r="AH130" s="19"/>
      <c r="AI130" s="20"/>
    </row>
    <row r="131" spans="5:35" s="45" customFormat="1" ht="11.25" customHeight="1" x14ac:dyDescent="0.15">
      <c r="E131" s="30"/>
      <c r="F131" s="46"/>
      <c r="G131" s="30"/>
      <c r="H131" s="40"/>
      <c r="I131" s="41"/>
      <c r="J131" s="41"/>
      <c r="K131" s="41"/>
      <c r="L131" s="40"/>
      <c r="M131" s="41"/>
      <c r="N131" s="41"/>
      <c r="O131" s="42"/>
      <c r="P131" s="41" t="s">
        <v>85</v>
      </c>
      <c r="Q131" s="41"/>
      <c r="R131" s="41"/>
      <c r="S131" s="41"/>
      <c r="T131" s="41"/>
      <c r="U131" s="41"/>
      <c r="V131" s="41"/>
      <c r="W131" s="41"/>
      <c r="X131" s="41"/>
      <c r="Y131" s="41"/>
      <c r="Z131" s="41"/>
      <c r="AA131" s="41"/>
      <c r="AB131" s="41"/>
      <c r="AC131" s="41"/>
      <c r="AD131" s="41"/>
      <c r="AE131" s="41"/>
      <c r="AF131" s="41"/>
      <c r="AG131" s="41"/>
      <c r="AH131" s="41"/>
      <c r="AI131" s="42"/>
    </row>
    <row r="132" spans="5:35" s="45" customFormat="1" ht="11.25" customHeight="1" x14ac:dyDescent="0.15">
      <c r="E132" s="30"/>
      <c r="F132" s="46"/>
      <c r="G132" s="30"/>
      <c r="H132" s="40" t="s">
        <v>86</v>
      </c>
      <c r="I132" s="41"/>
      <c r="J132" s="41"/>
      <c r="K132" s="41"/>
      <c r="L132" s="40" t="s">
        <v>87</v>
      </c>
      <c r="M132" s="41"/>
      <c r="N132" s="41"/>
      <c r="O132" s="42"/>
      <c r="P132" s="41" t="s">
        <v>88</v>
      </c>
      <c r="Q132" s="41"/>
      <c r="R132" s="41"/>
      <c r="S132" s="41"/>
      <c r="T132" s="41"/>
      <c r="U132" s="41"/>
      <c r="V132" s="41"/>
      <c r="W132" s="41"/>
      <c r="X132" s="41"/>
      <c r="Y132" s="41"/>
      <c r="Z132" s="41"/>
      <c r="AA132" s="41"/>
      <c r="AB132" s="41"/>
      <c r="AC132" s="41"/>
      <c r="AD132" s="41"/>
      <c r="AE132" s="41"/>
      <c r="AF132" s="41"/>
      <c r="AG132" s="41"/>
      <c r="AH132" s="41"/>
      <c r="AI132" s="42"/>
    </row>
    <row r="133" spans="5:35" s="45" customFormat="1" ht="11.25" customHeight="1" x14ac:dyDescent="0.15">
      <c r="E133" s="30"/>
      <c r="F133" s="46"/>
      <c r="G133" s="30"/>
      <c r="H133" s="18" t="s">
        <v>60</v>
      </c>
      <c r="I133" s="19"/>
      <c r="J133" s="19"/>
      <c r="K133" s="19"/>
      <c r="L133" s="18" t="s">
        <v>89</v>
      </c>
      <c r="M133" s="19"/>
      <c r="N133" s="19"/>
      <c r="O133" s="20"/>
      <c r="P133" s="19" t="s">
        <v>90</v>
      </c>
      <c r="Q133" s="19"/>
      <c r="R133" s="19"/>
      <c r="S133" s="19"/>
      <c r="T133" s="19"/>
      <c r="U133" s="19"/>
      <c r="V133" s="19"/>
      <c r="W133" s="19"/>
      <c r="X133" s="19"/>
      <c r="Y133" s="19"/>
      <c r="Z133" s="19"/>
      <c r="AA133" s="19"/>
      <c r="AB133" s="19"/>
      <c r="AC133" s="19"/>
      <c r="AD133" s="19"/>
      <c r="AE133" s="19"/>
      <c r="AF133" s="19"/>
      <c r="AG133" s="19"/>
      <c r="AH133" s="19"/>
      <c r="AI133" s="20"/>
    </row>
    <row r="134" spans="5:35" s="45" customFormat="1" ht="11.25" customHeight="1" x14ac:dyDescent="0.15">
      <c r="E134" s="30"/>
      <c r="F134" s="46"/>
      <c r="G134" s="30"/>
      <c r="H134" s="18"/>
      <c r="I134" s="19"/>
      <c r="J134" s="19"/>
      <c r="K134" s="19"/>
      <c r="L134" s="18"/>
      <c r="M134" s="19"/>
      <c r="N134" s="19"/>
      <c r="O134" s="20"/>
      <c r="P134" s="19" t="s">
        <v>91</v>
      </c>
      <c r="Q134" s="19"/>
      <c r="R134" s="19"/>
      <c r="S134" s="19"/>
      <c r="T134" s="19"/>
      <c r="U134" s="19"/>
      <c r="V134" s="19"/>
      <c r="W134" s="19"/>
      <c r="X134" s="19"/>
      <c r="Y134" s="19"/>
      <c r="Z134" s="19"/>
      <c r="AA134" s="19"/>
      <c r="AB134" s="19"/>
      <c r="AC134" s="19"/>
      <c r="AD134" s="19"/>
      <c r="AE134" s="19"/>
      <c r="AF134" s="19"/>
      <c r="AG134" s="19"/>
      <c r="AH134" s="19"/>
      <c r="AI134" s="20"/>
    </row>
    <row r="135" spans="5:35" s="45" customFormat="1" ht="11.25" customHeight="1" x14ac:dyDescent="0.15">
      <c r="E135" s="30"/>
      <c r="F135" s="46"/>
      <c r="G135" s="30"/>
      <c r="H135" s="18"/>
      <c r="I135" s="19"/>
      <c r="J135" s="19"/>
      <c r="K135" s="19"/>
      <c r="L135" s="18"/>
      <c r="M135" s="19"/>
      <c r="N135" s="19"/>
      <c r="O135" s="20"/>
      <c r="P135" s="19"/>
      <c r="Q135" s="27" t="s">
        <v>60</v>
      </c>
      <c r="R135" s="28"/>
      <c r="S135" s="28"/>
      <c r="T135" s="28"/>
      <c r="U135" s="29"/>
      <c r="V135" s="28" t="s">
        <v>92</v>
      </c>
      <c r="W135" s="28"/>
      <c r="X135" s="29"/>
      <c r="Y135" s="19"/>
      <c r="Z135" s="19"/>
      <c r="AA135" s="19"/>
      <c r="AB135" s="19"/>
      <c r="AC135" s="19"/>
      <c r="AD135" s="19"/>
      <c r="AE135" s="19"/>
      <c r="AF135" s="19"/>
      <c r="AG135" s="19"/>
      <c r="AH135" s="19"/>
      <c r="AI135" s="20"/>
    </row>
    <row r="136" spans="5:35" s="45" customFormat="1" ht="11.25" customHeight="1" x14ac:dyDescent="0.15">
      <c r="E136" s="30"/>
      <c r="F136" s="46"/>
      <c r="G136" s="30"/>
      <c r="H136" s="18"/>
      <c r="I136" s="19"/>
      <c r="J136" s="19"/>
      <c r="K136" s="19"/>
      <c r="L136" s="18"/>
      <c r="M136" s="19"/>
      <c r="N136" s="19"/>
      <c r="O136" s="20"/>
      <c r="P136" s="19"/>
      <c r="Q136" s="32" t="s">
        <v>138</v>
      </c>
      <c r="R136" s="43"/>
      <c r="S136" s="43"/>
      <c r="T136" s="43"/>
      <c r="U136" s="44"/>
      <c r="V136" s="43" t="s">
        <v>93</v>
      </c>
      <c r="W136" s="43"/>
      <c r="X136" s="44"/>
      <c r="Y136" s="19"/>
      <c r="Z136" s="19"/>
      <c r="AA136" s="19"/>
      <c r="AB136" s="19"/>
      <c r="AC136" s="19"/>
      <c r="AD136" s="19"/>
      <c r="AE136" s="19"/>
      <c r="AF136" s="19"/>
      <c r="AG136" s="19"/>
      <c r="AH136" s="19"/>
      <c r="AI136" s="20"/>
    </row>
    <row r="137" spans="5:35" s="45" customFormat="1" ht="11.25" customHeight="1" x14ac:dyDescent="0.15">
      <c r="E137" s="30"/>
      <c r="F137" s="46"/>
      <c r="H137" s="18"/>
      <c r="I137" s="19"/>
      <c r="J137" s="19"/>
      <c r="K137" s="19"/>
      <c r="L137" s="18"/>
      <c r="M137" s="19"/>
      <c r="N137" s="19"/>
      <c r="O137" s="20"/>
      <c r="P137" s="19"/>
      <c r="Q137" s="40" t="s">
        <v>206</v>
      </c>
      <c r="R137" s="41"/>
      <c r="S137" s="41"/>
      <c r="T137" s="41"/>
      <c r="U137" s="42"/>
      <c r="V137" s="41" t="s">
        <v>131</v>
      </c>
      <c r="W137" s="41"/>
      <c r="X137" s="42"/>
      <c r="Y137" s="19"/>
      <c r="Z137" s="19"/>
      <c r="AA137" s="19"/>
      <c r="AB137" s="19"/>
      <c r="AC137" s="19"/>
      <c r="AD137" s="19"/>
      <c r="AE137" s="19"/>
      <c r="AF137" s="19"/>
      <c r="AG137" s="19"/>
      <c r="AH137" s="19"/>
      <c r="AI137" s="20"/>
    </row>
    <row r="138" spans="5:35" s="45" customFormat="1" ht="11.25" customHeight="1" x14ac:dyDescent="0.15">
      <c r="E138" s="30"/>
      <c r="F138" s="46"/>
      <c r="H138" s="40"/>
      <c r="I138" s="41"/>
      <c r="J138" s="41"/>
      <c r="K138" s="41"/>
      <c r="L138" s="40"/>
      <c r="M138" s="41"/>
      <c r="N138" s="41"/>
      <c r="O138" s="42"/>
      <c r="P138" s="41"/>
      <c r="Q138" s="41"/>
      <c r="R138" s="41"/>
      <c r="S138" s="41"/>
      <c r="T138" s="41"/>
      <c r="U138" s="41"/>
      <c r="V138" s="41"/>
      <c r="W138" s="41"/>
      <c r="X138" s="41"/>
      <c r="Y138" s="41"/>
      <c r="Z138" s="41"/>
      <c r="AA138" s="41"/>
      <c r="AB138" s="41"/>
      <c r="AC138" s="41"/>
      <c r="AD138" s="41"/>
      <c r="AE138" s="41"/>
      <c r="AF138" s="41"/>
      <c r="AG138" s="41"/>
      <c r="AH138" s="41"/>
      <c r="AI138" s="42"/>
    </row>
    <row r="139" spans="5:35" s="45" customFormat="1" ht="11.25" customHeight="1" x14ac:dyDescent="0.15">
      <c r="E139" s="30"/>
      <c r="F139" s="46"/>
      <c r="H139" s="40" t="s">
        <v>94</v>
      </c>
      <c r="I139" s="41"/>
      <c r="J139" s="41"/>
      <c r="K139" s="41"/>
      <c r="L139" s="40" t="s">
        <v>95</v>
      </c>
      <c r="M139" s="41"/>
      <c r="N139" s="41"/>
      <c r="O139" s="42"/>
      <c r="P139" s="41" t="s">
        <v>100</v>
      </c>
      <c r="Q139" s="41"/>
      <c r="R139" s="41"/>
      <c r="S139" s="41"/>
      <c r="T139" s="41"/>
      <c r="U139" s="41"/>
      <c r="V139" s="41"/>
      <c r="W139" s="41"/>
      <c r="X139" s="41"/>
      <c r="Y139" s="41"/>
      <c r="Z139" s="41"/>
      <c r="AA139" s="41"/>
      <c r="AB139" s="41"/>
      <c r="AC139" s="41"/>
      <c r="AD139" s="41"/>
      <c r="AE139" s="41"/>
      <c r="AF139" s="41"/>
      <c r="AG139" s="41"/>
      <c r="AH139" s="41"/>
      <c r="AI139" s="42"/>
    </row>
    <row r="140" spans="5:35" s="45" customFormat="1" ht="11.25" customHeight="1" x14ac:dyDescent="0.15">
      <c r="E140" s="30"/>
      <c r="F140" s="31"/>
      <c r="H140" s="40" t="s">
        <v>96</v>
      </c>
      <c r="I140" s="41"/>
      <c r="J140" s="41"/>
      <c r="K140" s="41"/>
      <c r="L140" s="40" t="s">
        <v>97</v>
      </c>
      <c r="M140" s="41"/>
      <c r="N140" s="41"/>
      <c r="O140" s="42"/>
      <c r="P140" s="41" t="s">
        <v>139</v>
      </c>
      <c r="Q140" s="41"/>
      <c r="R140" s="41"/>
      <c r="S140" s="41"/>
      <c r="T140" s="41"/>
      <c r="U140" s="41"/>
      <c r="V140" s="41"/>
      <c r="W140" s="41"/>
      <c r="X140" s="41"/>
      <c r="Y140" s="41"/>
      <c r="Z140" s="41"/>
      <c r="AA140" s="41"/>
      <c r="AB140" s="41"/>
      <c r="AC140" s="41"/>
      <c r="AD140" s="41"/>
      <c r="AE140" s="41"/>
      <c r="AF140" s="41"/>
      <c r="AG140" s="41"/>
      <c r="AH140" s="41"/>
      <c r="AI140" s="42"/>
    </row>
    <row r="141" spans="5:35" s="45" customFormat="1" ht="11.25" customHeight="1" x14ac:dyDescent="0.15">
      <c r="E141" s="30"/>
      <c r="H141" s="23" t="s">
        <v>134</v>
      </c>
      <c r="I141" s="24"/>
      <c r="J141" s="24"/>
      <c r="K141" s="24"/>
      <c r="L141" s="23" t="s">
        <v>99</v>
      </c>
      <c r="M141" s="24"/>
      <c r="N141" s="24"/>
      <c r="O141" s="24"/>
      <c r="P141" s="23" t="s">
        <v>222</v>
      </c>
      <c r="Q141" s="24"/>
      <c r="R141" s="24"/>
      <c r="S141" s="24"/>
      <c r="T141" s="24"/>
      <c r="U141" s="24"/>
      <c r="V141" s="24"/>
      <c r="W141" s="24"/>
      <c r="X141" s="24"/>
      <c r="Y141" s="24"/>
      <c r="Z141" s="24"/>
      <c r="AA141" s="24"/>
      <c r="AB141" s="24"/>
      <c r="AC141" s="24"/>
      <c r="AD141" s="24"/>
      <c r="AE141" s="24"/>
      <c r="AF141" s="24"/>
      <c r="AG141" s="24"/>
      <c r="AH141" s="24"/>
      <c r="AI141" s="25"/>
    </row>
    <row r="142" spans="5:35" s="45" customFormat="1" ht="11.25" customHeight="1" x14ac:dyDescent="0.15">
      <c r="E142" s="30"/>
      <c r="H142" s="40"/>
      <c r="I142" s="41"/>
      <c r="J142" s="41"/>
      <c r="K142" s="41"/>
      <c r="L142" s="40"/>
      <c r="M142" s="41"/>
      <c r="N142" s="41"/>
      <c r="O142" s="41"/>
      <c r="P142" s="40" t="str">
        <f>"フォーマットは"&amp;$D$191&amp;$E$191&amp;"参照。"</f>
        <v>フォーマットは7.13.4.ログの種類ごとのフォーマット参照。</v>
      </c>
      <c r="Q142" s="41"/>
      <c r="R142" s="41"/>
      <c r="S142" s="41"/>
      <c r="T142" s="41"/>
      <c r="U142" s="41"/>
      <c r="V142" s="41"/>
      <c r="W142" s="41"/>
      <c r="X142" s="41"/>
      <c r="Y142" s="41"/>
      <c r="Z142" s="41"/>
      <c r="AA142" s="41"/>
      <c r="AB142" s="41"/>
      <c r="AC142" s="41"/>
      <c r="AD142" s="41"/>
      <c r="AE142" s="41"/>
      <c r="AF142" s="41"/>
      <c r="AG142" s="41"/>
      <c r="AH142" s="41"/>
      <c r="AI142" s="42"/>
    </row>
    <row r="143" spans="5:35" s="45" customFormat="1" ht="11.25" customHeight="1" x14ac:dyDescent="0.15"/>
    <row r="144" spans="5:35" s="45" customFormat="1" ht="11.25" customHeight="1" x14ac:dyDescent="0.15">
      <c r="E144" s="30"/>
      <c r="F144" s="46" t="s">
        <v>15</v>
      </c>
      <c r="G144" s="45" t="s">
        <v>16</v>
      </c>
    </row>
    <row r="145" spans="5:35" s="45" customFormat="1" ht="11.25" customHeight="1" x14ac:dyDescent="0.15">
      <c r="E145" s="30"/>
      <c r="F145" s="46"/>
      <c r="G145" s="47" t="s">
        <v>132</v>
      </c>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5"/>
    </row>
    <row r="146" spans="5:35" s="45" customFormat="1" ht="11.25" customHeight="1" x14ac:dyDescent="0.15">
      <c r="E146" s="30"/>
      <c r="F146" s="46"/>
      <c r="G146" s="48" t="s">
        <v>137</v>
      </c>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20"/>
    </row>
    <row r="147" spans="5:35" s="45" customFormat="1" ht="11.25" customHeight="1" x14ac:dyDescent="0.15">
      <c r="E147" s="30"/>
      <c r="F147" s="46"/>
      <c r="G147" s="48" t="s">
        <v>102</v>
      </c>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20"/>
    </row>
    <row r="148" spans="5:35" s="45" customFormat="1" ht="11.25" customHeight="1" x14ac:dyDescent="0.15">
      <c r="E148" s="30"/>
      <c r="F148" s="46"/>
      <c r="G148" s="48" t="s">
        <v>144</v>
      </c>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20"/>
    </row>
    <row r="149" spans="5:35" s="45" customFormat="1" ht="11.25" customHeight="1" x14ac:dyDescent="0.15">
      <c r="E149" s="30"/>
      <c r="F149" s="46"/>
      <c r="G149" s="49" t="s">
        <v>143</v>
      </c>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2"/>
    </row>
    <row r="150" spans="5:35" s="45" customFormat="1" ht="11.25" customHeight="1" x14ac:dyDescent="0.15">
      <c r="E150" s="30"/>
      <c r="F150" s="46"/>
      <c r="G150" s="50"/>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row>
    <row r="151" spans="5:35" s="45" customFormat="1" ht="11.25" customHeight="1" x14ac:dyDescent="0.15">
      <c r="E151" s="30" t="str">
        <f>$D$111&amp;"2."</f>
        <v>7.13.3.2.</v>
      </c>
      <c r="F151" s="31" t="s">
        <v>216</v>
      </c>
    </row>
    <row r="152" spans="5:35" s="45" customFormat="1" ht="11.25" customHeight="1" x14ac:dyDescent="0.15">
      <c r="E152" s="30"/>
      <c r="F152" s="46" t="s">
        <v>12</v>
      </c>
      <c r="G152" s="45" t="s">
        <v>103</v>
      </c>
    </row>
    <row r="153" spans="5:35" s="45" customFormat="1" ht="11.25" customHeight="1" x14ac:dyDescent="0.15">
      <c r="E153" s="30"/>
      <c r="F153" s="31"/>
      <c r="G153" s="27" t="s">
        <v>104</v>
      </c>
      <c r="H153" s="28"/>
      <c r="I153" s="28"/>
      <c r="J153" s="28"/>
      <c r="K153" s="29"/>
      <c r="L153" s="28" t="s">
        <v>199</v>
      </c>
      <c r="M153" s="28"/>
      <c r="N153" s="29"/>
      <c r="O153" s="28" t="s">
        <v>200</v>
      </c>
      <c r="P153" s="28"/>
      <c r="Q153" s="28"/>
      <c r="R153" s="29"/>
      <c r="S153" s="28" t="s">
        <v>105</v>
      </c>
      <c r="T153" s="28"/>
      <c r="U153" s="28"/>
      <c r="V153" s="28"/>
      <c r="W153" s="28"/>
      <c r="X153" s="28"/>
      <c r="Y153" s="28"/>
      <c r="Z153" s="28"/>
      <c r="AA153" s="28"/>
      <c r="AB153" s="28"/>
      <c r="AC153" s="28"/>
      <c r="AD153" s="28"/>
      <c r="AE153" s="28"/>
      <c r="AF153" s="28"/>
      <c r="AG153" s="28"/>
      <c r="AH153" s="28"/>
      <c r="AI153" s="29"/>
    </row>
    <row r="154" spans="5:35" s="45" customFormat="1" ht="11.25" customHeight="1" x14ac:dyDescent="0.15">
      <c r="E154" s="30"/>
      <c r="F154" s="31"/>
      <c r="G154" s="32" t="s">
        <v>39</v>
      </c>
      <c r="H154" s="43"/>
      <c r="I154" s="43"/>
      <c r="J154" s="43"/>
      <c r="K154" s="44"/>
      <c r="L154" s="43" t="s">
        <v>108</v>
      </c>
      <c r="M154" s="43"/>
      <c r="N154" s="44"/>
      <c r="O154" s="43" t="s">
        <v>202</v>
      </c>
      <c r="P154" s="43"/>
      <c r="Q154" s="43"/>
      <c r="R154" s="44"/>
      <c r="S154" s="43" t="s">
        <v>107</v>
      </c>
      <c r="T154" s="43"/>
      <c r="U154" s="43"/>
      <c r="V154" s="43"/>
      <c r="W154" s="43"/>
      <c r="X154" s="43"/>
      <c r="Y154" s="43"/>
      <c r="Z154" s="43"/>
      <c r="AA154" s="43"/>
      <c r="AB154" s="43"/>
      <c r="AC154" s="43"/>
      <c r="AD154" s="43"/>
      <c r="AE154" s="43"/>
      <c r="AF154" s="43"/>
      <c r="AG154" s="43"/>
      <c r="AH154" s="43"/>
      <c r="AI154" s="44"/>
    </row>
    <row r="155" spans="5:35" s="45" customFormat="1" ht="11.25" customHeight="1" x14ac:dyDescent="0.15">
      <c r="E155" s="30"/>
      <c r="F155" s="31"/>
      <c r="G155" s="18" t="s">
        <v>41</v>
      </c>
      <c r="H155" s="19"/>
      <c r="I155" s="19"/>
      <c r="J155" s="19"/>
      <c r="K155" s="20"/>
      <c r="L155" s="19" t="s">
        <v>116</v>
      </c>
      <c r="M155" s="19"/>
      <c r="N155" s="20"/>
      <c r="O155" s="19" t="s">
        <v>116</v>
      </c>
      <c r="P155" s="19"/>
      <c r="Q155" s="19"/>
      <c r="R155" s="20"/>
      <c r="S155" s="19" t="s">
        <v>118</v>
      </c>
      <c r="T155" s="19"/>
      <c r="U155" s="19"/>
      <c r="V155" s="19"/>
      <c r="W155" s="19"/>
      <c r="X155" s="19"/>
      <c r="Y155" s="19"/>
      <c r="Z155" s="19"/>
      <c r="AA155" s="19"/>
      <c r="AB155" s="19"/>
      <c r="AC155" s="19"/>
      <c r="AD155" s="19"/>
      <c r="AE155" s="19"/>
      <c r="AF155" s="19"/>
      <c r="AG155" s="19"/>
      <c r="AH155" s="19"/>
      <c r="AI155" s="20"/>
    </row>
    <row r="156" spans="5:35" s="45" customFormat="1" ht="11.25" customHeight="1" x14ac:dyDescent="0.15">
      <c r="E156" s="30"/>
      <c r="F156" s="31"/>
      <c r="G156" s="40"/>
      <c r="H156" s="41"/>
      <c r="I156" s="41"/>
      <c r="J156" s="41"/>
      <c r="K156" s="42"/>
      <c r="L156" s="41"/>
      <c r="M156" s="41"/>
      <c r="N156" s="42"/>
      <c r="O156" s="41"/>
      <c r="P156" s="41"/>
      <c r="Q156" s="41"/>
      <c r="R156" s="42"/>
      <c r="S156" s="41" t="s">
        <v>119</v>
      </c>
      <c r="T156" s="41"/>
      <c r="U156" s="41"/>
      <c r="V156" s="41"/>
      <c r="W156" s="41"/>
      <c r="X156" s="41"/>
      <c r="Y156" s="41"/>
      <c r="Z156" s="41"/>
      <c r="AA156" s="41"/>
      <c r="AB156" s="41"/>
      <c r="AC156" s="41"/>
      <c r="AD156" s="41"/>
      <c r="AE156" s="41"/>
      <c r="AF156" s="41"/>
      <c r="AG156" s="41"/>
      <c r="AH156" s="41"/>
      <c r="AI156" s="42"/>
    </row>
    <row r="157" spans="5:35" s="45" customFormat="1" ht="11.25" customHeight="1" x14ac:dyDescent="0.15">
      <c r="E157" s="30"/>
      <c r="F157" s="31"/>
      <c r="G157" s="32" t="s">
        <v>207</v>
      </c>
      <c r="H157" s="43"/>
      <c r="I157" s="43"/>
      <c r="J157" s="43"/>
      <c r="K157" s="44"/>
      <c r="L157" s="43" t="s">
        <v>209</v>
      </c>
      <c r="M157" s="43"/>
      <c r="N157" s="44"/>
      <c r="O157" s="43" t="s">
        <v>208</v>
      </c>
      <c r="P157" s="43"/>
      <c r="Q157" s="43"/>
      <c r="R157" s="44"/>
      <c r="S157" s="43" t="s">
        <v>210</v>
      </c>
      <c r="T157" s="43"/>
      <c r="U157" s="43"/>
      <c r="V157" s="43"/>
      <c r="W157" s="43"/>
      <c r="X157" s="43"/>
      <c r="Y157" s="43"/>
      <c r="Z157" s="43"/>
      <c r="AA157" s="43"/>
      <c r="AB157" s="43"/>
      <c r="AC157" s="43"/>
      <c r="AD157" s="43"/>
      <c r="AE157" s="43"/>
      <c r="AF157" s="43"/>
      <c r="AG157" s="43"/>
      <c r="AH157" s="43"/>
      <c r="AI157" s="44"/>
    </row>
    <row r="158" spans="5:35" s="45" customFormat="1" ht="11.25" customHeight="1" x14ac:dyDescent="0.15">
      <c r="E158" s="30"/>
      <c r="F158" s="31"/>
      <c r="G158" s="32" t="s">
        <v>46</v>
      </c>
      <c r="H158" s="43"/>
      <c r="I158" s="43"/>
      <c r="J158" s="43"/>
      <c r="K158" s="44"/>
      <c r="L158" s="43" t="s">
        <v>117</v>
      </c>
      <c r="M158" s="43"/>
      <c r="N158" s="44"/>
      <c r="O158" s="43" t="s">
        <v>203</v>
      </c>
      <c r="P158" s="43"/>
      <c r="Q158" s="43"/>
      <c r="R158" s="44"/>
      <c r="S158" s="43" t="s">
        <v>120</v>
      </c>
      <c r="T158" s="43"/>
      <c r="U158" s="43"/>
      <c r="V158" s="43"/>
      <c r="W158" s="43"/>
      <c r="X158" s="43"/>
      <c r="Y158" s="43"/>
      <c r="Z158" s="43"/>
      <c r="AA158" s="43"/>
      <c r="AB158" s="43"/>
      <c r="AC158" s="43"/>
      <c r="AD158" s="43"/>
      <c r="AE158" s="43"/>
      <c r="AF158" s="43"/>
      <c r="AG158" s="43"/>
      <c r="AH158" s="43"/>
      <c r="AI158" s="44"/>
    </row>
    <row r="159" spans="5:35" s="45" customFormat="1" ht="11.25" customHeight="1" x14ac:dyDescent="0.15">
      <c r="E159" s="30"/>
      <c r="F159" s="31"/>
    </row>
    <row r="160" spans="5:35" s="45" customFormat="1" ht="11.25" customHeight="1" x14ac:dyDescent="0.15">
      <c r="E160" s="30"/>
      <c r="F160" s="46" t="s">
        <v>56</v>
      </c>
      <c r="G160" s="45" t="s">
        <v>101</v>
      </c>
    </row>
    <row r="161" spans="4:35" s="45" customFormat="1" ht="11.25" customHeight="1" x14ac:dyDescent="0.15">
      <c r="E161" s="30"/>
      <c r="F161" s="46"/>
      <c r="G161" s="30" t="str">
        <f>F160&amp;"-1"</f>
        <v>(2)-1</v>
      </c>
      <c r="H161" s="45" t="s">
        <v>14</v>
      </c>
    </row>
    <row r="162" spans="4:35" s="45" customFormat="1" ht="11.25" customHeight="1" x14ac:dyDescent="0.15">
      <c r="D162" s="19"/>
      <c r="E162" s="37"/>
      <c r="F162" s="37"/>
      <c r="G162" s="38"/>
      <c r="H162" s="23" t="s">
        <v>121</v>
      </c>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5"/>
    </row>
    <row r="163" spans="4:35" s="45" customFormat="1" ht="11.25" customHeight="1" x14ac:dyDescent="0.15">
      <c r="E163" s="30"/>
      <c r="F163" s="30"/>
      <c r="G163" s="46"/>
      <c r="H163" s="40" t="s">
        <v>133</v>
      </c>
      <c r="I163" s="41"/>
      <c r="J163" s="41"/>
      <c r="K163" s="41"/>
      <c r="L163" s="41"/>
      <c r="M163" s="41"/>
      <c r="N163" s="41"/>
      <c r="O163" s="41"/>
      <c r="P163" s="41"/>
      <c r="Q163" s="41"/>
      <c r="R163" s="41"/>
      <c r="S163" s="41"/>
      <c r="T163" s="41"/>
      <c r="U163" s="41"/>
      <c r="V163" s="41"/>
      <c r="W163" s="41"/>
      <c r="X163" s="41"/>
      <c r="Y163" s="41"/>
      <c r="Z163" s="41"/>
      <c r="AA163" s="41"/>
      <c r="AB163" s="41"/>
      <c r="AC163" s="41"/>
      <c r="AD163" s="41"/>
      <c r="AE163" s="41"/>
      <c r="AF163" s="41"/>
      <c r="AG163" s="41"/>
      <c r="AH163" s="41"/>
      <c r="AI163" s="42"/>
    </row>
    <row r="164" spans="4:35" s="45" customFormat="1" ht="11.25" customHeight="1" x14ac:dyDescent="0.15">
      <c r="E164" s="30"/>
      <c r="F164" s="30"/>
      <c r="G164" s="46"/>
      <c r="H164" s="45" t="s">
        <v>152</v>
      </c>
    </row>
    <row r="165" spans="4:35" s="45" customFormat="1" ht="11.25" customHeight="1" x14ac:dyDescent="0.15">
      <c r="E165" s="30"/>
      <c r="F165" s="30"/>
      <c r="G165" s="46"/>
      <c r="H165" s="45" t="s">
        <v>122</v>
      </c>
    </row>
    <row r="166" spans="4:35" s="45" customFormat="1" ht="11.25" customHeight="1" x14ac:dyDescent="0.15">
      <c r="E166" s="30"/>
      <c r="F166" s="46"/>
    </row>
    <row r="167" spans="4:35" s="45" customFormat="1" ht="11.25" customHeight="1" x14ac:dyDescent="0.15">
      <c r="E167" s="30"/>
      <c r="F167" s="46"/>
      <c r="G167" s="30" t="str">
        <f>F160&amp;"-2"</f>
        <v>(2)-2</v>
      </c>
      <c r="H167" s="45" t="s">
        <v>74</v>
      </c>
    </row>
    <row r="168" spans="4:35" s="45" customFormat="1" ht="11.25" customHeight="1" x14ac:dyDescent="0.15">
      <c r="E168" s="30"/>
      <c r="F168" s="46"/>
      <c r="G168" s="30"/>
      <c r="H168" s="27" t="s">
        <v>75</v>
      </c>
      <c r="I168" s="28"/>
      <c r="J168" s="28"/>
      <c r="K168" s="28"/>
      <c r="L168" s="28"/>
      <c r="M168" s="27" t="s">
        <v>76</v>
      </c>
      <c r="N168" s="28"/>
      <c r="O168" s="28"/>
      <c r="P168" s="28"/>
      <c r="Q168" s="29"/>
      <c r="R168" s="28" t="s">
        <v>77</v>
      </c>
      <c r="S168" s="28"/>
      <c r="T168" s="28"/>
      <c r="U168" s="28"/>
      <c r="V168" s="28"/>
      <c r="W168" s="28"/>
      <c r="X168" s="28"/>
      <c r="Y168" s="28"/>
      <c r="Z168" s="28"/>
      <c r="AA168" s="28"/>
      <c r="AB168" s="28"/>
      <c r="AC168" s="28"/>
      <c r="AD168" s="28"/>
      <c r="AE168" s="28"/>
      <c r="AF168" s="28"/>
      <c r="AG168" s="28"/>
      <c r="AH168" s="28"/>
      <c r="AI168" s="29"/>
    </row>
    <row r="169" spans="4:35" s="45" customFormat="1" ht="11.25" customHeight="1" x14ac:dyDescent="0.15">
      <c r="E169" s="30"/>
      <c r="H169" s="32" t="s">
        <v>78</v>
      </c>
      <c r="I169" s="43"/>
      <c r="J169" s="43"/>
      <c r="K169" s="43"/>
      <c r="L169" s="43"/>
      <c r="M169" s="32" t="s">
        <v>79</v>
      </c>
      <c r="N169" s="43"/>
      <c r="O169" s="43"/>
      <c r="P169" s="43"/>
      <c r="Q169" s="44"/>
      <c r="R169" s="43" t="s">
        <v>78</v>
      </c>
      <c r="S169" s="43"/>
      <c r="T169" s="43"/>
      <c r="U169" s="43"/>
      <c r="V169" s="43"/>
      <c r="W169" s="43"/>
      <c r="X169" s="43"/>
      <c r="Y169" s="43"/>
      <c r="Z169" s="43"/>
      <c r="AA169" s="43"/>
      <c r="AB169" s="43"/>
      <c r="AC169" s="43"/>
      <c r="AD169" s="43"/>
      <c r="AE169" s="43"/>
      <c r="AF169" s="43"/>
      <c r="AG169" s="43"/>
      <c r="AH169" s="43"/>
      <c r="AI169" s="44"/>
    </row>
    <row r="170" spans="4:35" s="45" customFormat="1" ht="11.25" customHeight="1" x14ac:dyDescent="0.15">
      <c r="E170" s="30"/>
      <c r="H170" s="18" t="s">
        <v>17</v>
      </c>
      <c r="I170" s="19"/>
      <c r="J170" s="19"/>
      <c r="K170" s="19"/>
      <c r="L170" s="19"/>
      <c r="M170" s="18" t="s">
        <v>80</v>
      </c>
      <c r="N170" s="19"/>
      <c r="O170" s="19"/>
      <c r="P170" s="19"/>
      <c r="Q170" s="20"/>
      <c r="R170" s="19" t="s">
        <v>109</v>
      </c>
      <c r="S170" s="19"/>
      <c r="T170" s="19"/>
      <c r="U170" s="19"/>
      <c r="V170" s="19"/>
      <c r="W170" s="19"/>
      <c r="X170" s="19"/>
      <c r="Y170" s="19"/>
      <c r="Z170" s="19"/>
      <c r="AA170" s="19"/>
      <c r="AB170" s="19"/>
      <c r="AC170" s="19"/>
      <c r="AD170" s="19"/>
      <c r="AE170" s="19"/>
      <c r="AF170" s="19"/>
      <c r="AG170" s="19"/>
      <c r="AH170" s="19"/>
      <c r="AI170" s="20"/>
    </row>
    <row r="171" spans="4:35" s="45" customFormat="1" ht="11.25" customHeight="1" x14ac:dyDescent="0.15">
      <c r="E171" s="30"/>
      <c r="H171" s="40"/>
      <c r="I171" s="41"/>
      <c r="J171" s="41"/>
      <c r="K171" s="41"/>
      <c r="L171" s="41"/>
      <c r="M171" s="40"/>
      <c r="N171" s="41"/>
      <c r="O171" s="41"/>
      <c r="P171" s="41"/>
      <c r="Q171" s="42"/>
      <c r="R171" s="41" t="s">
        <v>110</v>
      </c>
      <c r="S171" s="41"/>
      <c r="T171" s="41"/>
      <c r="U171" s="41"/>
      <c r="V171" s="41"/>
      <c r="W171" s="41"/>
      <c r="X171" s="41"/>
      <c r="Y171" s="41"/>
      <c r="Z171" s="41"/>
      <c r="AA171" s="41"/>
      <c r="AB171" s="41"/>
      <c r="AC171" s="41"/>
      <c r="AD171" s="41"/>
      <c r="AE171" s="41"/>
      <c r="AF171" s="41"/>
      <c r="AG171" s="41"/>
      <c r="AH171" s="41"/>
      <c r="AI171" s="42"/>
    </row>
    <row r="172" spans="4:35" s="45" customFormat="1" ht="11.25" customHeight="1" x14ac:dyDescent="0.15">
      <c r="E172" s="30"/>
      <c r="H172" s="40" t="s">
        <v>106</v>
      </c>
      <c r="I172" s="41"/>
      <c r="J172" s="41"/>
      <c r="K172" s="41"/>
      <c r="L172" s="41"/>
      <c r="M172" s="40" t="s">
        <v>111</v>
      </c>
      <c r="N172" s="41"/>
      <c r="O172" s="41"/>
      <c r="P172" s="41"/>
      <c r="Q172" s="42"/>
      <c r="R172" s="41" t="s">
        <v>106</v>
      </c>
      <c r="S172" s="41"/>
      <c r="T172" s="41"/>
      <c r="U172" s="41"/>
      <c r="V172" s="41"/>
      <c r="W172" s="41"/>
      <c r="X172" s="41"/>
      <c r="Y172" s="41"/>
      <c r="Z172" s="41"/>
      <c r="AA172" s="41"/>
      <c r="AB172" s="41"/>
      <c r="AC172" s="41"/>
      <c r="AD172" s="41"/>
      <c r="AE172" s="41"/>
      <c r="AF172" s="41"/>
      <c r="AG172" s="41"/>
      <c r="AH172" s="41"/>
      <c r="AI172" s="42"/>
    </row>
    <row r="173" spans="4:35" s="45" customFormat="1" ht="11.25" customHeight="1" x14ac:dyDescent="0.15">
      <c r="E173" s="30"/>
      <c r="H173" s="40" t="s">
        <v>82</v>
      </c>
      <c r="I173" s="41"/>
      <c r="J173" s="41"/>
      <c r="K173" s="41"/>
      <c r="L173" s="41"/>
      <c r="M173" s="40" t="s">
        <v>83</v>
      </c>
      <c r="N173" s="41"/>
      <c r="O173" s="41"/>
      <c r="P173" s="41"/>
      <c r="Q173" s="42"/>
      <c r="R173" s="41" t="s">
        <v>82</v>
      </c>
      <c r="S173" s="41"/>
      <c r="T173" s="41"/>
      <c r="U173" s="41"/>
      <c r="V173" s="41"/>
      <c r="W173" s="41"/>
      <c r="X173" s="41"/>
      <c r="Y173" s="41"/>
      <c r="Z173" s="41"/>
      <c r="AA173" s="41"/>
      <c r="AB173" s="41"/>
      <c r="AC173" s="41"/>
      <c r="AD173" s="41"/>
      <c r="AE173" s="41"/>
      <c r="AF173" s="41"/>
      <c r="AG173" s="41"/>
      <c r="AH173" s="41"/>
      <c r="AI173" s="42"/>
    </row>
    <row r="174" spans="4:35" s="45" customFormat="1" ht="11.25" customHeight="1" x14ac:dyDescent="0.15">
      <c r="E174" s="30"/>
      <c r="H174" s="32" t="s">
        <v>123</v>
      </c>
      <c r="I174" s="43"/>
      <c r="J174" s="43"/>
      <c r="K174" s="43"/>
      <c r="L174" s="43"/>
      <c r="M174" s="32" t="s">
        <v>87</v>
      </c>
      <c r="N174" s="43"/>
      <c r="O174" s="43"/>
      <c r="P174" s="43"/>
      <c r="Q174" s="44"/>
      <c r="R174" s="43" t="s">
        <v>124</v>
      </c>
      <c r="S174" s="43"/>
      <c r="T174" s="43"/>
      <c r="U174" s="43"/>
      <c r="V174" s="43"/>
      <c r="W174" s="43"/>
      <c r="X174" s="43"/>
      <c r="Y174" s="43"/>
      <c r="Z174" s="43"/>
      <c r="AA174" s="43"/>
      <c r="AB174" s="43"/>
      <c r="AC174" s="43"/>
      <c r="AD174" s="43"/>
      <c r="AE174" s="43"/>
      <c r="AF174" s="43"/>
      <c r="AG174" s="43"/>
      <c r="AH174" s="43"/>
      <c r="AI174" s="44"/>
    </row>
    <row r="175" spans="4:35" s="45" customFormat="1" ht="11.25" customHeight="1" x14ac:dyDescent="0.15">
      <c r="E175" s="30"/>
      <c r="H175" s="40" t="s">
        <v>90</v>
      </c>
      <c r="I175" s="41"/>
      <c r="J175" s="41"/>
      <c r="K175" s="41"/>
      <c r="L175" s="41"/>
      <c r="M175" s="40" t="s">
        <v>89</v>
      </c>
      <c r="N175" s="41"/>
      <c r="O175" s="41"/>
      <c r="P175" s="41"/>
      <c r="Q175" s="42"/>
      <c r="R175" s="41" t="s">
        <v>125</v>
      </c>
      <c r="S175" s="41"/>
      <c r="T175" s="41"/>
      <c r="U175" s="41"/>
      <c r="V175" s="41"/>
      <c r="W175" s="41"/>
      <c r="X175" s="41"/>
      <c r="Y175" s="41"/>
      <c r="Z175" s="41"/>
      <c r="AA175" s="41"/>
      <c r="AB175" s="41"/>
      <c r="AC175" s="41"/>
      <c r="AD175" s="41"/>
      <c r="AE175" s="41"/>
      <c r="AF175" s="41"/>
      <c r="AG175" s="41"/>
      <c r="AH175" s="41"/>
      <c r="AI175" s="42"/>
    </row>
    <row r="176" spans="4:35" s="45" customFormat="1" ht="11.25" customHeight="1" x14ac:dyDescent="0.15">
      <c r="E176" s="30"/>
      <c r="H176" s="40" t="s">
        <v>94</v>
      </c>
      <c r="I176" s="41"/>
      <c r="J176" s="41"/>
      <c r="K176" s="41"/>
      <c r="L176" s="41"/>
      <c r="M176" s="40" t="s">
        <v>95</v>
      </c>
      <c r="N176" s="41"/>
      <c r="O176" s="41"/>
      <c r="P176" s="41"/>
      <c r="Q176" s="42"/>
      <c r="R176" s="41" t="s">
        <v>94</v>
      </c>
      <c r="S176" s="41"/>
      <c r="T176" s="41"/>
      <c r="U176" s="41"/>
      <c r="V176" s="41"/>
      <c r="W176" s="41"/>
      <c r="X176" s="41"/>
      <c r="Y176" s="41"/>
      <c r="Z176" s="41"/>
      <c r="AA176" s="41"/>
      <c r="AB176" s="41"/>
      <c r="AC176" s="41"/>
      <c r="AD176" s="41"/>
      <c r="AE176" s="41"/>
      <c r="AF176" s="41"/>
      <c r="AG176" s="41"/>
      <c r="AH176" s="41"/>
      <c r="AI176" s="42"/>
    </row>
    <row r="177" spans="1:35" s="45" customFormat="1" ht="11.25" customHeight="1" x14ac:dyDescent="0.15">
      <c r="E177" s="30"/>
      <c r="H177" s="40" t="s">
        <v>96</v>
      </c>
      <c r="I177" s="41"/>
      <c r="J177" s="41"/>
      <c r="K177" s="41"/>
      <c r="L177" s="41"/>
      <c r="M177" s="40" t="s">
        <v>97</v>
      </c>
      <c r="N177" s="41"/>
      <c r="O177" s="41"/>
      <c r="P177" s="41"/>
      <c r="Q177" s="42"/>
      <c r="R177" s="41" t="s">
        <v>139</v>
      </c>
      <c r="S177" s="41"/>
      <c r="T177" s="41"/>
      <c r="U177" s="41"/>
      <c r="V177" s="41"/>
      <c r="W177" s="41"/>
      <c r="X177" s="41"/>
      <c r="Y177" s="41"/>
      <c r="Z177" s="41"/>
      <c r="AA177" s="41"/>
      <c r="AB177" s="41"/>
      <c r="AC177" s="41"/>
      <c r="AD177" s="41"/>
      <c r="AE177" s="41"/>
      <c r="AF177" s="41"/>
      <c r="AG177" s="41"/>
      <c r="AH177" s="41"/>
      <c r="AI177" s="42"/>
    </row>
    <row r="178" spans="1:35" s="45" customFormat="1" ht="11.25" customHeight="1" x14ac:dyDescent="0.15">
      <c r="E178" s="30"/>
      <c r="H178" s="23" t="s">
        <v>98</v>
      </c>
      <c r="I178" s="24"/>
      <c r="J178" s="24"/>
      <c r="K178" s="24"/>
      <c r="L178" s="25"/>
      <c r="M178" s="23" t="s">
        <v>99</v>
      </c>
      <c r="N178" s="24"/>
      <c r="O178" s="24"/>
      <c r="P178" s="24"/>
      <c r="Q178" s="25"/>
      <c r="R178" s="23" t="s">
        <v>135</v>
      </c>
      <c r="S178" s="24"/>
      <c r="T178" s="24"/>
      <c r="U178" s="24"/>
      <c r="V178" s="24"/>
      <c r="W178" s="24"/>
      <c r="X178" s="24"/>
      <c r="Y178" s="24"/>
      <c r="Z178" s="24"/>
      <c r="AA178" s="24"/>
      <c r="AB178" s="24"/>
      <c r="AC178" s="24"/>
      <c r="AD178" s="24"/>
      <c r="AE178" s="24"/>
      <c r="AF178" s="24"/>
      <c r="AG178" s="24"/>
      <c r="AH178" s="24"/>
      <c r="AI178" s="25"/>
    </row>
    <row r="179" spans="1:35" s="45" customFormat="1" ht="11.25" customHeight="1" x14ac:dyDescent="0.15">
      <c r="E179" s="30"/>
      <c r="H179" s="40"/>
      <c r="I179" s="41"/>
      <c r="J179" s="41"/>
      <c r="K179" s="41"/>
      <c r="L179" s="42"/>
      <c r="M179" s="40"/>
      <c r="N179" s="41"/>
      <c r="O179" s="41"/>
      <c r="P179" s="41"/>
      <c r="Q179" s="42"/>
      <c r="R179" s="40" t="str">
        <f>"ログの種類ごとのフォーマットは"&amp;$D$191&amp;$E$191&amp;"を参照。"</f>
        <v>ログの種類ごとのフォーマットは7.13.4.ログの種類ごとのフォーマットを参照。</v>
      </c>
      <c r="S179" s="41"/>
      <c r="T179" s="41"/>
      <c r="U179" s="41"/>
      <c r="V179" s="41"/>
      <c r="W179" s="41"/>
      <c r="X179" s="41"/>
      <c r="Y179" s="41"/>
      <c r="Z179" s="41"/>
      <c r="AA179" s="41"/>
      <c r="AB179" s="41"/>
      <c r="AC179" s="41"/>
      <c r="AD179" s="41"/>
      <c r="AE179" s="41"/>
      <c r="AF179" s="41"/>
      <c r="AG179" s="41"/>
      <c r="AH179" s="41"/>
      <c r="AI179" s="42"/>
    </row>
    <row r="180" spans="1:35" s="45" customFormat="1" ht="11.25" customHeight="1" x14ac:dyDescent="0.15">
      <c r="E180" s="30"/>
      <c r="H180" s="23" t="s">
        <v>126</v>
      </c>
      <c r="I180" s="24"/>
      <c r="J180" s="24"/>
      <c r="K180" s="24"/>
      <c r="L180" s="25"/>
      <c r="M180" s="23" t="s">
        <v>127</v>
      </c>
      <c r="N180" s="24"/>
      <c r="O180" s="24"/>
      <c r="P180" s="24"/>
      <c r="Q180" s="25"/>
      <c r="R180" s="23" t="s">
        <v>228</v>
      </c>
      <c r="S180" s="24"/>
      <c r="T180" s="24"/>
      <c r="U180" s="24"/>
      <c r="V180" s="24"/>
      <c r="W180" s="24"/>
      <c r="X180" s="24"/>
      <c r="Y180" s="24"/>
      <c r="Z180" s="24"/>
      <c r="AA180" s="24"/>
      <c r="AB180" s="24"/>
      <c r="AC180" s="24"/>
      <c r="AD180" s="24"/>
      <c r="AE180" s="24"/>
      <c r="AF180" s="24"/>
      <c r="AG180" s="24"/>
      <c r="AH180" s="24"/>
      <c r="AI180" s="25"/>
    </row>
    <row r="181" spans="1:35" s="45" customFormat="1" ht="11.25" customHeight="1" x14ac:dyDescent="0.15">
      <c r="E181" s="30"/>
      <c r="H181" s="40"/>
      <c r="I181" s="41"/>
      <c r="J181" s="41"/>
      <c r="K181" s="41"/>
      <c r="L181" s="42"/>
      <c r="M181" s="40"/>
      <c r="N181" s="41"/>
      <c r="O181" s="41"/>
      <c r="P181" s="41"/>
      <c r="Q181" s="42"/>
      <c r="R181" s="40" t="s">
        <v>229</v>
      </c>
      <c r="S181" s="41"/>
      <c r="T181" s="41"/>
      <c r="U181" s="41"/>
      <c r="V181" s="41"/>
      <c r="W181" s="41"/>
      <c r="X181" s="41"/>
      <c r="Y181" s="41"/>
      <c r="Z181" s="41"/>
      <c r="AA181" s="41"/>
      <c r="AB181" s="41"/>
      <c r="AC181" s="41"/>
      <c r="AD181" s="41"/>
      <c r="AE181" s="41"/>
      <c r="AF181" s="41"/>
      <c r="AG181" s="41"/>
      <c r="AH181" s="41"/>
      <c r="AI181" s="42"/>
    </row>
    <row r="182" spans="1:35" s="45" customFormat="1" ht="11.25" customHeight="1" x14ac:dyDescent="0.15">
      <c r="E182" s="30"/>
      <c r="H182" s="18" t="s">
        <v>128</v>
      </c>
      <c r="I182" s="19"/>
      <c r="J182" s="19"/>
      <c r="K182" s="19"/>
      <c r="L182" s="19"/>
      <c r="M182" s="18" t="s">
        <v>129</v>
      </c>
      <c r="N182" s="19"/>
      <c r="O182" s="19"/>
      <c r="P182" s="19"/>
      <c r="Q182" s="20"/>
      <c r="R182" s="19" t="s">
        <v>154</v>
      </c>
      <c r="S182" s="19"/>
      <c r="T182" s="19"/>
      <c r="U182" s="19"/>
      <c r="V182" s="19"/>
      <c r="W182" s="19"/>
      <c r="X182" s="19"/>
      <c r="Y182" s="19"/>
      <c r="Z182" s="19"/>
      <c r="AA182" s="19"/>
      <c r="AB182" s="19"/>
      <c r="AC182" s="19"/>
      <c r="AD182" s="19"/>
      <c r="AE182" s="19"/>
      <c r="AF182" s="19"/>
      <c r="AG182" s="19"/>
      <c r="AH182" s="19"/>
      <c r="AI182" s="20"/>
    </row>
    <row r="183" spans="1:35" s="45" customFormat="1" ht="11.25" customHeight="1" x14ac:dyDescent="0.15">
      <c r="E183" s="30"/>
      <c r="H183" s="40"/>
      <c r="I183" s="41"/>
      <c r="J183" s="41"/>
      <c r="K183" s="41"/>
      <c r="L183" s="41"/>
      <c r="M183" s="40"/>
      <c r="N183" s="41"/>
      <c r="O183" s="41"/>
      <c r="P183" s="41"/>
      <c r="Q183" s="42"/>
      <c r="R183" s="41" t="s">
        <v>130</v>
      </c>
      <c r="S183" s="41"/>
      <c r="T183" s="41"/>
      <c r="U183" s="41"/>
      <c r="V183" s="41"/>
      <c r="W183" s="41"/>
      <c r="X183" s="41"/>
      <c r="Y183" s="41"/>
      <c r="Z183" s="41"/>
      <c r="AA183" s="41"/>
      <c r="AB183" s="41"/>
      <c r="AC183" s="41"/>
      <c r="AD183" s="41"/>
      <c r="AE183" s="41"/>
      <c r="AF183" s="41"/>
      <c r="AG183" s="41"/>
      <c r="AH183" s="41"/>
      <c r="AI183" s="42"/>
    </row>
    <row r="184" spans="1:35" s="45" customFormat="1" ht="11.25" customHeight="1" x14ac:dyDescent="0.15">
      <c r="E184" s="30"/>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row>
    <row r="185" spans="1:35" s="45" customFormat="1" ht="11.25" customHeight="1" x14ac:dyDescent="0.15">
      <c r="E185" s="30"/>
      <c r="F185" s="46" t="s">
        <v>15</v>
      </c>
      <c r="G185" s="45" t="s">
        <v>16</v>
      </c>
    </row>
    <row r="186" spans="1:35" s="45" customFormat="1" ht="11.25" customHeight="1" x14ac:dyDescent="0.15">
      <c r="E186" s="30"/>
      <c r="F186" s="46"/>
      <c r="G186" s="45" t="s">
        <v>136</v>
      </c>
    </row>
    <row r="187" spans="1:35" s="45" customFormat="1" ht="11.25" customHeight="1" x14ac:dyDescent="0.15">
      <c r="E187" s="30"/>
      <c r="F187" s="46"/>
      <c r="G187" s="47" t="s">
        <v>147</v>
      </c>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5"/>
    </row>
    <row r="188" spans="1:35" s="45" customFormat="1" ht="11.25" customHeight="1" x14ac:dyDescent="0.15">
      <c r="E188" s="30"/>
      <c r="F188" s="46"/>
      <c r="G188" s="49" t="s">
        <v>146</v>
      </c>
      <c r="H188" s="41"/>
      <c r="I188" s="41"/>
      <c r="J188" s="41"/>
      <c r="K188" s="41"/>
      <c r="L188" s="41"/>
      <c r="M188" s="41"/>
      <c r="N188" s="41"/>
      <c r="O188" s="41"/>
      <c r="P188" s="41"/>
      <c r="Q188" s="41"/>
      <c r="R188" s="41"/>
      <c r="S188" s="41"/>
      <c r="T188" s="41"/>
      <c r="U188" s="41"/>
      <c r="V188" s="41"/>
      <c r="W188" s="41"/>
      <c r="X188" s="41"/>
      <c r="Y188" s="41"/>
      <c r="Z188" s="41"/>
      <c r="AA188" s="41"/>
      <c r="AB188" s="41"/>
      <c r="AC188" s="41"/>
      <c r="AD188" s="41"/>
      <c r="AE188" s="41"/>
      <c r="AF188" s="41"/>
      <c r="AG188" s="41"/>
      <c r="AH188" s="41"/>
      <c r="AI188" s="42"/>
    </row>
    <row r="189" spans="1:35" s="45" customFormat="1" ht="11.25" customHeight="1" x14ac:dyDescent="0.15">
      <c r="E189" s="30"/>
      <c r="F189" s="46"/>
      <c r="G189" s="50"/>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row>
    <row r="190" spans="1:35" s="45" customFormat="1" ht="11.25" customHeight="1" x14ac:dyDescent="0.15">
      <c r="E190" s="30"/>
      <c r="F190" s="46"/>
      <c r="G190" s="50"/>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row>
    <row r="191" spans="1:35" s="16" customFormat="1" ht="11.25" customHeight="1" x14ac:dyDescent="0.15">
      <c r="A191" s="45"/>
      <c r="B191" s="45"/>
      <c r="D191" s="46" t="str">
        <f>$C$7&amp;"4."</f>
        <v>7.13.4.</v>
      </c>
      <c r="E191" s="31" t="s">
        <v>217</v>
      </c>
      <c r="AF191" s="45"/>
      <c r="AG191" s="45"/>
    </row>
    <row r="192" spans="1:35" s="45" customFormat="1" ht="11.25" customHeight="1" x14ac:dyDescent="0.15">
      <c r="D192" s="46"/>
      <c r="E192" s="31" t="s">
        <v>242</v>
      </c>
    </row>
    <row r="193" spans="4:32" s="45" customFormat="1" ht="11.25" customHeight="1" x14ac:dyDescent="0.15">
      <c r="D193" s="46"/>
      <c r="E193" s="31" t="s">
        <v>219</v>
      </c>
    </row>
    <row r="194" spans="4:32" s="45" customFormat="1" ht="11.25" customHeight="1" x14ac:dyDescent="0.15">
      <c r="D194" s="46"/>
      <c r="E194" s="31"/>
    </row>
    <row r="195" spans="4:32" s="45" customFormat="1" ht="11.25" customHeight="1" x14ac:dyDescent="0.15">
      <c r="D195" s="46"/>
      <c r="E195" s="27" t="s">
        <v>10</v>
      </c>
      <c r="F195" s="28"/>
      <c r="G195" s="28"/>
      <c r="H195" s="28"/>
      <c r="I195" s="29"/>
      <c r="J195" s="28" t="s">
        <v>220</v>
      </c>
      <c r="K195" s="28"/>
      <c r="L195" s="28"/>
      <c r="M195" s="28"/>
      <c r="N195" s="28"/>
      <c r="O195" s="28"/>
      <c r="P195" s="28"/>
      <c r="Q195" s="28"/>
      <c r="R195" s="28"/>
      <c r="S195" s="28"/>
      <c r="T195" s="28"/>
      <c r="U195" s="28"/>
      <c r="V195" s="28"/>
      <c r="W195" s="28"/>
      <c r="X195" s="28"/>
      <c r="Y195" s="28"/>
      <c r="Z195" s="28"/>
      <c r="AA195" s="28"/>
      <c r="AB195" s="28"/>
      <c r="AC195" s="28"/>
      <c r="AD195" s="28"/>
      <c r="AE195" s="28"/>
      <c r="AF195" s="29"/>
    </row>
    <row r="196" spans="4:32" s="45" customFormat="1" ht="11.25" x14ac:dyDescent="0.15">
      <c r="D196" s="46"/>
      <c r="E196" s="58" t="s">
        <v>37</v>
      </c>
      <c r="F196" s="24"/>
      <c r="G196" s="24"/>
      <c r="H196" s="24"/>
      <c r="I196" s="25"/>
      <c r="J196" s="59" t="s">
        <v>223</v>
      </c>
      <c r="K196" s="59"/>
      <c r="L196" s="59"/>
      <c r="M196" s="59"/>
      <c r="N196" s="59"/>
      <c r="O196" s="59"/>
      <c r="P196" s="59"/>
      <c r="Q196" s="59"/>
      <c r="R196" s="59"/>
      <c r="S196" s="59"/>
      <c r="T196" s="59"/>
      <c r="U196" s="59"/>
      <c r="V196" s="59"/>
      <c r="W196" s="59"/>
      <c r="X196" s="59"/>
      <c r="Y196" s="59"/>
      <c r="Z196" s="59"/>
      <c r="AA196" s="59"/>
      <c r="AB196" s="59"/>
      <c r="AC196" s="59"/>
      <c r="AD196" s="59"/>
      <c r="AE196" s="59"/>
      <c r="AF196" s="60"/>
    </row>
    <row r="197" spans="4:32" s="45" customFormat="1" ht="11.25" x14ac:dyDescent="0.15">
      <c r="D197" s="46"/>
      <c r="E197" s="57"/>
      <c r="F197" s="41"/>
      <c r="G197" s="41"/>
      <c r="H197" s="41"/>
      <c r="I197" s="42"/>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2"/>
    </row>
    <row r="198" spans="4:32" s="45" customFormat="1" ht="11.25" x14ac:dyDescent="0.15">
      <c r="D198" s="46"/>
      <c r="E198" s="58" t="s">
        <v>39</v>
      </c>
      <c r="F198" s="24"/>
      <c r="G198" s="24"/>
      <c r="H198" s="24"/>
      <c r="I198" s="25"/>
      <c r="J198" s="59" t="s">
        <v>225</v>
      </c>
      <c r="K198" s="59"/>
      <c r="L198" s="59"/>
      <c r="M198" s="59"/>
      <c r="N198" s="59"/>
      <c r="O198" s="59"/>
      <c r="P198" s="59"/>
      <c r="Q198" s="59"/>
      <c r="R198" s="59"/>
      <c r="S198" s="59"/>
      <c r="T198" s="59"/>
      <c r="U198" s="59"/>
      <c r="V198" s="59"/>
      <c r="W198" s="59"/>
      <c r="X198" s="59"/>
      <c r="Y198" s="59"/>
      <c r="Z198" s="59"/>
      <c r="AA198" s="59"/>
      <c r="AB198" s="59"/>
      <c r="AC198" s="59"/>
      <c r="AD198" s="59"/>
      <c r="AE198" s="59"/>
      <c r="AF198" s="60"/>
    </row>
    <row r="199" spans="4:32" s="45" customFormat="1" ht="11.25" x14ac:dyDescent="0.15">
      <c r="D199" s="46"/>
      <c r="E199" s="57"/>
      <c r="F199" s="41"/>
      <c r="G199" s="41"/>
      <c r="H199" s="41"/>
      <c r="I199" s="42"/>
      <c r="J199" s="61"/>
      <c r="K199" s="61"/>
      <c r="L199" s="61"/>
      <c r="M199" s="61"/>
      <c r="N199" s="61"/>
      <c r="O199" s="61"/>
      <c r="P199" s="61"/>
      <c r="Q199" s="61"/>
      <c r="R199" s="61"/>
      <c r="S199" s="61"/>
      <c r="T199" s="61"/>
      <c r="U199" s="61"/>
      <c r="V199" s="61"/>
      <c r="W199" s="61"/>
      <c r="X199" s="61"/>
      <c r="Y199" s="61"/>
      <c r="Z199" s="61"/>
      <c r="AA199" s="61"/>
      <c r="AB199" s="61"/>
      <c r="AC199" s="61"/>
      <c r="AD199" s="61"/>
      <c r="AE199" s="61"/>
      <c r="AF199" s="62"/>
    </row>
    <row r="200" spans="4:32" s="45" customFormat="1" ht="11.25" x14ac:dyDescent="0.15">
      <c r="D200" s="46"/>
      <c r="E200" s="58" t="s">
        <v>41</v>
      </c>
      <c r="F200" s="24"/>
      <c r="G200" s="24"/>
      <c r="H200" s="24"/>
      <c r="I200" s="25"/>
      <c r="J200" s="59" t="s">
        <v>224</v>
      </c>
      <c r="K200" s="59"/>
      <c r="L200" s="59"/>
      <c r="M200" s="59"/>
      <c r="N200" s="59"/>
      <c r="O200" s="59"/>
      <c r="P200" s="59"/>
      <c r="Q200" s="59"/>
      <c r="R200" s="59"/>
      <c r="S200" s="59"/>
      <c r="T200" s="59"/>
      <c r="U200" s="59"/>
      <c r="V200" s="59"/>
      <c r="W200" s="59"/>
      <c r="X200" s="59"/>
      <c r="Y200" s="59"/>
      <c r="Z200" s="59"/>
      <c r="AA200" s="59"/>
      <c r="AB200" s="59"/>
      <c r="AC200" s="59"/>
      <c r="AD200" s="59"/>
      <c r="AE200" s="59"/>
      <c r="AF200" s="60"/>
    </row>
    <row r="201" spans="4:32" s="45" customFormat="1" ht="11.25" x14ac:dyDescent="0.15">
      <c r="D201" s="46"/>
      <c r="E201" s="57"/>
      <c r="F201" s="41"/>
      <c r="G201" s="41"/>
      <c r="H201" s="41"/>
      <c r="I201" s="42"/>
      <c r="J201" s="61"/>
      <c r="K201" s="61"/>
      <c r="L201" s="61"/>
      <c r="M201" s="61"/>
      <c r="N201" s="61"/>
      <c r="O201" s="61"/>
      <c r="P201" s="61"/>
      <c r="Q201" s="61"/>
      <c r="R201" s="61"/>
      <c r="S201" s="61"/>
      <c r="T201" s="61"/>
      <c r="U201" s="61"/>
      <c r="V201" s="61"/>
      <c r="W201" s="61"/>
      <c r="X201" s="61"/>
      <c r="Y201" s="61"/>
      <c r="Z201" s="61"/>
      <c r="AA201" s="61"/>
      <c r="AB201" s="61"/>
      <c r="AC201" s="61"/>
      <c r="AD201" s="61"/>
      <c r="AE201" s="61"/>
      <c r="AF201" s="62"/>
    </row>
    <row r="202" spans="4:32" s="45" customFormat="1" ht="11.25" x14ac:dyDescent="0.15">
      <c r="D202" s="46"/>
      <c r="E202" s="58" t="s">
        <v>44</v>
      </c>
      <c r="F202" s="24"/>
      <c r="G202" s="24"/>
      <c r="H202" s="24"/>
      <c r="I202" s="25"/>
      <c r="J202" s="63" t="s">
        <v>226</v>
      </c>
      <c r="K202" s="59"/>
      <c r="L202" s="59"/>
      <c r="M202" s="59"/>
      <c r="N202" s="59"/>
      <c r="O202" s="59"/>
      <c r="P202" s="59"/>
      <c r="Q202" s="59"/>
      <c r="R202" s="59"/>
      <c r="S202" s="59"/>
      <c r="T202" s="59"/>
      <c r="U202" s="59"/>
      <c r="V202" s="59"/>
      <c r="W202" s="59"/>
      <c r="X202" s="59"/>
      <c r="Y202" s="59"/>
      <c r="Z202" s="59"/>
      <c r="AA202" s="59"/>
      <c r="AB202" s="59"/>
      <c r="AC202" s="59"/>
      <c r="AD202" s="59"/>
      <c r="AE202" s="59"/>
      <c r="AF202" s="60"/>
    </row>
    <row r="203" spans="4:32" s="45" customFormat="1" ht="11.25" x14ac:dyDescent="0.15">
      <c r="D203" s="46"/>
      <c r="E203" s="57"/>
      <c r="F203" s="41"/>
      <c r="G203" s="41"/>
      <c r="H203" s="41"/>
      <c r="I203" s="42"/>
      <c r="J203" s="64"/>
      <c r="K203" s="61"/>
      <c r="L203" s="61"/>
      <c r="M203" s="61"/>
      <c r="N203" s="61"/>
      <c r="O203" s="61"/>
      <c r="P203" s="61"/>
      <c r="Q203" s="61"/>
      <c r="R203" s="61"/>
      <c r="S203" s="61"/>
      <c r="T203" s="61"/>
      <c r="U203" s="61"/>
      <c r="V203" s="61"/>
      <c r="W203" s="61"/>
      <c r="X203" s="61"/>
      <c r="Y203" s="61"/>
      <c r="Z203" s="61"/>
      <c r="AA203" s="61"/>
      <c r="AB203" s="61"/>
      <c r="AC203" s="61"/>
      <c r="AD203" s="61"/>
      <c r="AE203" s="61"/>
      <c r="AF203" s="62"/>
    </row>
    <row r="204" spans="4:32" s="45" customFormat="1" ht="11.25" customHeight="1" x14ac:dyDescent="0.15"/>
    <row r="205" spans="4:32" s="45" customFormat="1" ht="11.25" customHeight="1" x14ac:dyDescent="0.15">
      <c r="E205" s="45" t="s">
        <v>227</v>
      </c>
    </row>
    <row r="206" spans="4:32" s="45" customFormat="1" ht="11.25" customHeight="1" x14ac:dyDescent="0.15"/>
    <row r="207" spans="4:32" s="45" customFormat="1" ht="11.25" customHeight="1" x14ac:dyDescent="0.15">
      <c r="E207" s="31" t="s">
        <v>246</v>
      </c>
    </row>
    <row r="208" spans="4:32" s="45" customFormat="1" ht="11.25" customHeight="1" x14ac:dyDescent="0.15">
      <c r="E208" s="31" t="s">
        <v>253</v>
      </c>
    </row>
    <row r="209" spans="4:34" s="45" customFormat="1" ht="11.25" customHeight="1" x14ac:dyDescent="0.15"/>
    <row r="210" spans="4:34" s="45" customFormat="1" ht="11.25" customHeight="1" x14ac:dyDescent="0.15">
      <c r="E210" s="46" t="str">
        <f>$D$191&amp;"1."</f>
        <v>7.13.4.1.</v>
      </c>
      <c r="F210" s="45" t="s">
        <v>244</v>
      </c>
    </row>
    <row r="211" spans="4:34" s="45" customFormat="1" ht="11.25" customHeight="1" x14ac:dyDescent="0.15">
      <c r="E211" s="46"/>
      <c r="F211" s="30" t="str">
        <f>$E$210&amp;"1."</f>
        <v>7.13.4.1.1.</v>
      </c>
      <c r="G211" s="45" t="s">
        <v>236</v>
      </c>
    </row>
    <row r="212" spans="4:34" s="45" customFormat="1" ht="11.25" customHeight="1" x14ac:dyDescent="0.15">
      <c r="G212" s="23" t="s">
        <v>243</v>
      </c>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5"/>
    </row>
    <row r="213" spans="4:34" s="45" customFormat="1" ht="11.25" customHeight="1" x14ac:dyDescent="0.15">
      <c r="G213" s="18" t="s">
        <v>232</v>
      </c>
      <c r="AH213" s="20"/>
    </row>
    <row r="214" spans="4:34" s="45" customFormat="1" ht="11.25" customHeight="1" x14ac:dyDescent="0.15">
      <c r="G214" s="40" t="s">
        <v>233</v>
      </c>
      <c r="H214" s="41"/>
      <c r="I214" s="41"/>
      <c r="J214" s="41"/>
      <c r="K214" s="41"/>
      <c r="L214" s="41"/>
      <c r="M214" s="41"/>
      <c r="N214" s="41"/>
      <c r="O214" s="41"/>
      <c r="P214" s="41"/>
      <c r="Q214" s="41"/>
      <c r="R214" s="41"/>
      <c r="S214" s="41"/>
      <c r="T214" s="41"/>
      <c r="U214" s="41"/>
      <c r="V214" s="41"/>
      <c r="W214" s="41"/>
      <c r="X214" s="41"/>
      <c r="Y214" s="41"/>
      <c r="Z214" s="41"/>
      <c r="AA214" s="41"/>
      <c r="AB214" s="41"/>
      <c r="AC214" s="41"/>
      <c r="AD214" s="41"/>
      <c r="AE214" s="41"/>
      <c r="AF214" s="41"/>
      <c r="AG214" s="41"/>
      <c r="AH214" s="42"/>
    </row>
    <row r="215" spans="4:34" s="45" customFormat="1" ht="11.25" customHeight="1" x14ac:dyDescent="0.15">
      <c r="G215" s="36" t="s">
        <v>234</v>
      </c>
    </row>
    <row r="216" spans="4:34" s="45" customFormat="1" ht="11.25" customHeight="1" x14ac:dyDescent="0.15">
      <c r="G216" s="45" t="s">
        <v>249</v>
      </c>
    </row>
    <row r="217" spans="4:34" s="45" customFormat="1" ht="11.25" customHeight="1" x14ac:dyDescent="0.15">
      <c r="G217" s="36" t="s">
        <v>250</v>
      </c>
    </row>
    <row r="218" spans="4:34" s="45" customFormat="1" ht="11.25" customHeight="1" x14ac:dyDescent="0.15">
      <c r="D218" s="46"/>
      <c r="E218" s="31"/>
    </row>
    <row r="219" spans="4:34" s="45" customFormat="1" ht="11.25" customHeight="1" x14ac:dyDescent="0.15">
      <c r="E219" s="46" t="str">
        <f>$D$191&amp;"2."</f>
        <v>7.13.4.2.</v>
      </c>
      <c r="F219" s="45" t="s">
        <v>245</v>
      </c>
    </row>
    <row r="220" spans="4:34" s="45" customFormat="1" ht="11.25" customHeight="1" x14ac:dyDescent="0.15">
      <c r="E220" s="46"/>
      <c r="F220" s="30" t="str">
        <f>$E$219&amp;"1."</f>
        <v>7.13.4.2.1.</v>
      </c>
      <c r="G220" s="45" t="s">
        <v>235</v>
      </c>
    </row>
    <row r="221" spans="4:34" s="45" customFormat="1" ht="11.25" customHeight="1" x14ac:dyDescent="0.15">
      <c r="E221" s="30"/>
      <c r="G221" s="39" t="s">
        <v>247</v>
      </c>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5"/>
    </row>
    <row r="222" spans="4:34" s="45" customFormat="1" ht="11.25" customHeight="1" x14ac:dyDescent="0.15">
      <c r="E222" s="30"/>
      <c r="G222" s="18" t="s">
        <v>237</v>
      </c>
      <c r="AH222" s="20"/>
    </row>
    <row r="223" spans="4:34" s="45" customFormat="1" ht="11.25" customHeight="1" x14ac:dyDescent="0.15">
      <c r="E223" s="30"/>
      <c r="G223" s="18" t="s">
        <v>238</v>
      </c>
      <c r="AH223" s="20"/>
    </row>
    <row r="224" spans="4:34" s="45" customFormat="1" ht="11.25" customHeight="1" x14ac:dyDescent="0.15">
      <c r="E224" s="30"/>
      <c r="G224" s="18" t="s">
        <v>248</v>
      </c>
      <c r="AH224" s="20"/>
    </row>
    <row r="225" spans="1:35" s="45" customFormat="1" ht="11.25" customHeight="1" x14ac:dyDescent="0.15">
      <c r="E225" s="30"/>
      <c r="G225" s="18" t="s">
        <v>239</v>
      </c>
      <c r="AH225" s="20"/>
    </row>
    <row r="226" spans="1:35" s="45" customFormat="1" ht="11.25" customHeight="1" x14ac:dyDescent="0.15">
      <c r="E226" s="30"/>
      <c r="G226" s="18" t="s">
        <v>241</v>
      </c>
      <c r="AH226" s="20"/>
    </row>
    <row r="227" spans="1:35" s="45" customFormat="1" ht="11.25" customHeight="1" x14ac:dyDescent="0.15">
      <c r="E227" s="30"/>
      <c r="G227" s="40" t="s">
        <v>240</v>
      </c>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c r="AE227" s="41"/>
      <c r="AF227" s="41"/>
      <c r="AG227" s="41"/>
      <c r="AH227" s="42"/>
    </row>
    <row r="228" spans="1:35" s="45" customFormat="1" ht="11.25" customHeight="1" x14ac:dyDescent="0.15">
      <c r="G228" s="36" t="s">
        <v>234</v>
      </c>
    </row>
    <row r="229" spans="1:35" s="45" customFormat="1" ht="11.25" customHeight="1" x14ac:dyDescent="0.15">
      <c r="G229" s="45" t="s">
        <v>249</v>
      </c>
    </row>
    <row r="230" spans="1:35" s="45" customFormat="1" ht="11.25" customHeight="1" x14ac:dyDescent="0.15"/>
    <row r="231" spans="1:35" s="45" customFormat="1" ht="11.25" customHeight="1" x14ac:dyDescent="0.15">
      <c r="E231" s="30"/>
      <c r="F231" s="46"/>
      <c r="G231" s="50"/>
      <c r="H231" s="50"/>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row>
    <row r="232" spans="1:35" s="16" customFormat="1" ht="11.25" customHeight="1" x14ac:dyDescent="0.15">
      <c r="A232" s="45"/>
      <c r="B232" s="45"/>
      <c r="D232" s="46" t="str">
        <f>$C$7&amp;"5."</f>
        <v>7.13.5.</v>
      </c>
      <c r="E232" s="31" t="s">
        <v>72</v>
      </c>
      <c r="F232" s="31"/>
      <c r="AF232" s="45"/>
      <c r="AG232" s="45"/>
    </row>
    <row r="233" spans="1:35" s="16" customFormat="1" ht="11.25" customHeight="1" x14ac:dyDescent="0.15">
      <c r="A233" s="45"/>
      <c r="B233" s="45"/>
      <c r="E233" s="31" t="s">
        <v>145</v>
      </c>
      <c r="F233" s="31"/>
      <c r="AF233" s="45"/>
      <c r="AG233" s="45"/>
    </row>
    <row r="234" spans="1:35" s="16" customFormat="1" ht="11.25" customHeight="1" x14ac:dyDescent="0.15">
      <c r="A234" s="45"/>
      <c r="B234" s="45"/>
      <c r="E234" s="30"/>
      <c r="AF234" s="45"/>
      <c r="AG234" s="45"/>
    </row>
    <row r="235" spans="1:35" ht="11.25" customHeight="1" x14ac:dyDescent="0.15">
      <c r="AF235" s="45"/>
      <c r="AG235" s="45"/>
    </row>
    <row r="236" spans="1:35" ht="14.25" customHeight="1" x14ac:dyDescent="0.15">
      <c r="D236" s="46" t="str">
        <f>$C$7&amp;"6."</f>
        <v>7.13.6.</v>
      </c>
      <c r="E236" s="4" t="s">
        <v>263</v>
      </c>
    </row>
    <row r="237" spans="1:35" ht="14.25" customHeight="1" x14ac:dyDescent="0.15">
      <c r="E237" s="4" t="s">
        <v>264</v>
      </c>
    </row>
    <row r="238" spans="1:35" ht="14.25" customHeight="1" x14ac:dyDescent="0.15">
      <c r="E238" s="4" t="s">
        <v>265</v>
      </c>
    </row>
    <row r="240" spans="1:35" s="45" customFormat="1" ht="14.25" customHeight="1" x14ac:dyDescent="0.15">
      <c r="E240" s="45" t="s">
        <v>267</v>
      </c>
    </row>
    <row r="241" spans="5:5" s="45" customFormat="1" ht="14.25" customHeight="1" x14ac:dyDescent="0.15"/>
    <row r="242" spans="5:5" ht="14.25" customHeight="1" x14ac:dyDescent="0.15">
      <c r="E242" s="4" t="s">
        <v>266</v>
      </c>
    </row>
    <row r="244" spans="5:5" ht="14.25" customHeight="1" x14ac:dyDescent="0.15">
      <c r="E244" s="4" t="s">
        <v>268</v>
      </c>
    </row>
  </sheetData>
  <mergeCells count="15">
    <mergeCell ref="J198:AF199"/>
    <mergeCell ref="J200:AF201"/>
    <mergeCell ref="J202:AF203"/>
    <mergeCell ref="E1:O1"/>
    <mergeCell ref="R1:X1"/>
    <mergeCell ref="AA1:AE1"/>
    <mergeCell ref="AF1:AI1"/>
    <mergeCell ref="E2:O2"/>
    <mergeCell ref="R2:X3"/>
    <mergeCell ref="AA2:AE2"/>
    <mergeCell ref="AF2:AI2"/>
    <mergeCell ref="E3:O3"/>
    <mergeCell ref="AA3:AE3"/>
    <mergeCell ref="AF3:AI3"/>
    <mergeCell ref="J196:AF197"/>
  </mergeCells>
  <phoneticPr fontId="2"/>
  <hyperlinks>
    <hyperlink ref="J200" r:id="rId1" location="sql-log-setting" xr:uid="{52996156-CF03-4A13-9B78-35894E8A177D}"/>
    <hyperlink ref="J196" r:id="rId2" location="failure-log-setting" xr:uid="{4B5540C5-BAC2-46C8-9EA6-27E7EECDE333}"/>
    <hyperlink ref="J198" r:id="rId3" location="http-access-log-setting" xr:uid="{AFF0734E-51A8-40B8-8554-6558C3D47A2C}"/>
    <hyperlink ref="J202" r:id="rId4" location="performance-log-setting" xr:uid="{1EE586A6-5FD6-48C4-ACEB-F877AB33F8B3}"/>
  </hyperlinks>
  <pageMargins left="0.7" right="0.7" top="0.75" bottom="0.75" header="0.3" footer="0.3"/>
  <pageSetup paperSize="9" fitToHeight="0" orientation="landscape" r:id="rId5"/>
  <rowBreaks count="8" manualBreakCount="8">
    <brk id="39" max="34" man="1"/>
    <brk id="77" max="34" man="1"/>
    <brk id="110" max="34" man="1"/>
    <brk id="150" max="34" man="1"/>
    <brk id="110" max="34" man="1"/>
    <brk id="150" max="34" man="1"/>
    <brk id="189" max="34" man="1"/>
    <brk id="234"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7.13.ログ</vt:lpstr>
      <vt:lpstr>'7.13.ログ'!Print_Area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Administrator</cp:lastModifiedBy>
  <dcterms:created xsi:type="dcterms:W3CDTF">2019-02-20T11:33:57Z</dcterms:created>
  <dcterms:modified xsi:type="dcterms:W3CDTF">2022-10-17T07:54:08Z</dcterms:modified>
</cp:coreProperties>
</file>