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600" yWindow="375" windowWidth="19425" windowHeight="11025"/>
  </bookViews>
  <sheets>
    <sheet name="4.1.都度起動バッチ" sheetId="1" r:id="rId1"/>
  </sheets>
  <definedNames>
    <definedName name="_xlnm.Print_Area" localSheetId="0">'4.1.都度起動バッチ'!$A$1:$AI$437</definedName>
    <definedName name="Z_344DE406_F393_4E5A_9A14_596BA958D606_.wvu.PrintArea" localSheetId="0" hidden="1">'4.1.都度起動バッチ'!$A$1:$AI$443</definedName>
    <definedName name="Z_AC3D26AC_6835_49DE_BCEC_94F40C257790_.wvu.PrintArea" localSheetId="0" hidden="1">'4.1.都度起動バッチ'!$A$1:$AI$443</definedName>
    <definedName name="Z_B9596DFB_62BC_4685_B6E9_D37718868A8E_.wvu.PrintArea" localSheetId="0" hidden="1">'4.1.都度起動バッチ'!$A$1:$AI$443</definedName>
    <definedName name="Z_E93A55B4_B092_4477_988B_A2DD8C792DE3_.wvu.PrintArea" localSheetId="0" hidden="1">'4.1.都度起動バッチ'!$A$1:$AI$443</definedName>
  </definedNames>
  <calcPr calcId="145621"/>
</workbook>
</file>

<file path=xl/calcChain.xml><?xml version="1.0" encoding="utf-8"?>
<calcChain xmlns="http://schemas.openxmlformats.org/spreadsheetml/2006/main">
  <c r="F177" i="1" l="1"/>
  <c r="F152" i="1"/>
  <c r="F147" i="1"/>
  <c r="F151" i="1"/>
  <c r="F357" i="1" l="1"/>
  <c r="G406" i="1" l="1"/>
  <c r="F392" i="1"/>
  <c r="F356" i="1"/>
  <c r="F347" i="1"/>
  <c r="F38" i="1" l="1"/>
  <c r="C7" i="1" l="1"/>
  <c r="D411" i="1" l="1"/>
  <c r="D346" i="1"/>
  <c r="D330" i="1"/>
  <c r="D314" i="1"/>
  <c r="D10" i="1"/>
  <c r="E38" i="1" s="1"/>
  <c r="D146" i="1"/>
  <c r="E412" i="1" l="1"/>
  <c r="E430" i="1"/>
  <c r="E421" i="1"/>
  <c r="E300" i="1"/>
  <c r="E292" i="1"/>
  <c r="E284" i="1"/>
  <c r="E177" i="1"/>
  <c r="E151" i="1"/>
  <c r="E356" i="1"/>
  <c r="E392" i="1"/>
  <c r="E347" i="1"/>
  <c r="E147" i="1"/>
</calcChain>
</file>

<file path=xl/sharedStrings.xml><?xml version="1.0" encoding="utf-8"?>
<sst xmlns="http://schemas.openxmlformats.org/spreadsheetml/2006/main" count="379" uniqueCount="335">
  <si>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</si>
  <si>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</si>
  <si>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</si>
  <si>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</si>
  <si>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</si>
  <si>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</si>
  <si>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</si>
  <si>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</si>
  <si>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</si>
  <si>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</si>
  <si>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</si>
  <si>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</si>
  <si>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内容</t>
  </si>
  <si>
    <t>使用する</t>
  </si>
  <si>
    <t>(1)</t>
    <phoneticPr fontId="2"/>
  </si>
  <si>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</si>
  <si>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</si>
  <si>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</si>
  <si>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ジョブスケジューラからの定刻起動などにより、大量データを一括実行する処理方式である。（いわゆる一般的なバッチ処理）</t>
    <phoneticPr fontId="2"/>
  </si>
  <si>
    <t>バッチアプリケーションフレームワーク</t>
    <phoneticPr fontId="2"/>
  </si>
  <si>
    <t>バッチ
アプリケーション
フレームワーク</t>
    <phoneticPr fontId="2"/>
  </si>
  <si>
    <t>使用しない</t>
    <rPh sb="0" eb="2">
      <t>シヨウ</t>
    </rPh>
    <phoneticPr fontId="2"/>
  </si>
  <si>
    <t>4.</t>
    <phoneticPr fontId="2"/>
  </si>
  <si>
    <t>上記の特徴を踏まえ、本システムでの選択基準を以下に示す。</t>
    <phoneticPr fontId="2"/>
  </si>
  <si>
    <t>使用する</t>
    <rPh sb="0" eb="2">
      <t>シヨウ</t>
    </rPh>
    <phoneticPr fontId="2"/>
  </si>
  <si>
    <t>選択基準</t>
    <rPh sb="0" eb="2">
      <t>センタク</t>
    </rPh>
    <rPh sb="2" eb="4">
      <t>キジュン</t>
    </rPh>
    <phoneticPr fontId="2"/>
  </si>
  <si>
    <t>バッチの種類</t>
    <rPh sb="4" eb="6">
      <t>シュルイ</t>
    </rPh>
    <phoneticPr fontId="2"/>
  </si>
  <si>
    <t>Nablarchのバッチアプリケーションでは、以下2種類のバッチアプリケーションのフレームワークを提供している。</t>
  </si>
  <si>
    <t>JSR 352準拠に記述</t>
    <rPh sb="7" eb="9">
      <t>ジュンキョ</t>
    </rPh>
    <rPh sb="10" eb="12">
      <t>キジュツ</t>
    </rPh>
    <phoneticPr fontId="2"/>
  </si>
  <si>
    <t>Chunk</t>
    <phoneticPr fontId="2"/>
  </si>
  <si>
    <t>Batchlet</t>
    <phoneticPr fontId="2"/>
  </si>
  <si>
    <t>Nablarch独自のバッチアプリケーションフレームワーク。</t>
    <rPh sb="8" eb="10">
      <t>ドクジ</t>
    </rPh>
    <phoneticPr fontId="2"/>
  </si>
  <si>
    <t>JSR 352に準拠したバッチアプリケーション</t>
    <rPh sb="8" eb="10">
      <t>ジュンキョ</t>
    </rPh>
    <phoneticPr fontId="2"/>
  </si>
  <si>
    <t>Nablarchバッチアプリケーション</t>
    <phoneticPr fontId="2"/>
  </si>
  <si>
    <t>JSR 352に準拠した</t>
    <rPh sb="8" eb="10">
      <t>ジュンキョ</t>
    </rPh>
    <phoneticPr fontId="2"/>
  </si>
  <si>
    <t>バッチアプリケーション</t>
    <phoneticPr fontId="2"/>
  </si>
  <si>
    <t>Nablarch</t>
    <phoneticPr fontId="2"/>
  </si>
  <si>
    <t>バッチアプリケーション</t>
    <phoneticPr fontId="2"/>
  </si>
  <si>
    <t>NablarchのJSR 352に準拠したバッチアプリケーションの詳細は以下を参照すること。</t>
    <rPh sb="16" eb="18">
      <t>ジュンキョ</t>
    </rPh>
    <rPh sb="32" eb="34">
      <t>ショウサイ</t>
    </rPh>
    <rPh sb="35" eb="37">
      <t>イカ</t>
    </rPh>
    <rPh sb="38" eb="40">
      <t>サンショウ</t>
    </rPh>
    <phoneticPr fontId="2"/>
  </si>
  <si>
    <t>処理制御</t>
    <rPh sb="0" eb="2">
      <t>ショリ</t>
    </rPh>
    <rPh sb="2" eb="4">
      <t>セイギョ</t>
    </rPh>
    <phoneticPr fontId="2"/>
  </si>
  <si>
    <t>(2)</t>
    <phoneticPr fontId="2"/>
  </si>
  <si>
    <t>ジョブ起動</t>
    <rPh sb="3" eb="5">
      <t>キドウ</t>
    </rPh>
    <phoneticPr fontId="2"/>
  </si>
  <si>
    <t>ジョブ停止</t>
    <rPh sb="3" eb="5">
      <t>テイシ</t>
    </rPh>
    <phoneticPr fontId="2"/>
  </si>
  <si>
    <t>バッチアプリケーションの終了コード</t>
    <rPh sb="12" eb="14">
      <t>シュウリョウ</t>
    </rPh>
    <phoneticPr fontId="2"/>
  </si>
  <si>
    <t xml:space="preserve">バリデーションエラーなど警告すべき事項が発生している場合に、警告終了させることができる。 警告終了の方法はchunkまたはbatchlet内で、 </t>
    <phoneticPr fontId="2"/>
  </si>
  <si>
    <t>基本的な処理シーケンス</t>
    <rPh sb="0" eb="3">
      <t>キホンテキ</t>
    </rPh>
    <rPh sb="4" eb="6">
      <t>ショリ</t>
    </rPh>
    <phoneticPr fontId="2"/>
  </si>
  <si>
    <t>(1)</t>
    <phoneticPr fontId="2"/>
  </si>
  <si>
    <t>(2)</t>
    <phoneticPr fontId="2"/>
  </si>
  <si>
    <t>コミット間隔</t>
    <rPh sb="4" eb="6">
      <t>カンカク</t>
    </rPh>
    <phoneticPr fontId="2"/>
  </si>
  <si>
    <t>複数リクエスト処理毎にまとめてコミットする。</t>
  </si>
  <si>
    <t>コミット間隔が大きすぎるとDBのトランザクション管理領域に負荷を与えることがあるので1000件程度を目安とする。</t>
  </si>
  <si>
    <t>以下に実装上の留意点を示す。</t>
    <rPh sb="0" eb="2">
      <t>イカ</t>
    </rPh>
    <rPh sb="3" eb="5">
      <t>ジッソウ</t>
    </rPh>
    <rPh sb="5" eb="6">
      <t>ジョウ</t>
    </rPh>
    <rPh sb="7" eb="10">
      <t>リュウイテン</t>
    </rPh>
    <rPh sb="11" eb="12">
      <t>シメ</t>
    </rPh>
    <phoneticPr fontId="2"/>
  </si>
  <si>
    <t>Chunkの場合</t>
    <rPh sb="6" eb="8">
      <t>バアイ</t>
    </rPh>
    <phoneticPr fontId="2"/>
  </si>
  <si>
    <t>job.xmlのchunkタグにitem-count属性にコミット間隔を指定する。</t>
    <rPh sb="33" eb="35">
      <t>カンカク</t>
    </rPh>
    <phoneticPr fontId="2"/>
  </si>
  <si>
    <t>Batchletの場合</t>
    <rPh sb="9" eb="11">
      <t>バアイ</t>
    </rPh>
    <phoneticPr fontId="2"/>
  </si>
  <si>
    <t>0件データ処理</t>
    <rPh sb="1" eb="2">
      <t>ケン</t>
    </rPh>
    <rPh sb="5" eb="7">
      <t>ショリ</t>
    </rPh>
    <phoneticPr fontId="2"/>
  </si>
  <si>
    <t>入力媒体</t>
    <rPh sb="0" eb="2">
      <t>ニュウリョク</t>
    </rPh>
    <rPh sb="2" eb="4">
      <t>バイタイ</t>
    </rPh>
    <phoneticPr fontId="2"/>
  </si>
  <si>
    <t>条件</t>
    <rPh sb="0" eb="2">
      <t>ジョウケン</t>
    </rPh>
    <phoneticPr fontId="2"/>
  </si>
  <si>
    <t>振る舞い・基準</t>
    <rPh sb="0" eb="1">
      <t>フ</t>
    </rPh>
    <rPh sb="2" eb="3">
      <t>マ</t>
    </rPh>
    <rPh sb="5" eb="7">
      <t>キジュン</t>
    </rPh>
    <phoneticPr fontId="2"/>
  </si>
  <si>
    <t>DB</t>
    <phoneticPr fontId="2"/>
  </si>
  <si>
    <t>該当データ0件</t>
    <rPh sb="0" eb="2">
      <t>ガイトウ</t>
    </rPh>
    <rPh sb="6" eb="7">
      <t>ケン</t>
    </rPh>
    <phoneticPr fontId="2"/>
  </si>
  <si>
    <t>ファイル</t>
    <phoneticPr fontId="2"/>
  </si>
  <si>
    <t>入力ファイルが存在しない</t>
    <rPh sb="0" eb="2">
      <t>ニュウリョク</t>
    </rPh>
    <rPh sb="7" eb="9">
      <t>ソンザイ</t>
    </rPh>
    <phoneticPr fontId="2"/>
  </si>
  <si>
    <t>・入力ファイルの行データが0件の場合は、処理対象無しとみなしジョブを正常終了させる。</t>
    <phoneticPr fontId="2"/>
  </si>
  <si>
    <t>ファイルデータ0件</t>
    <rPh sb="8" eb="9">
      <t>ケン</t>
    </rPh>
    <phoneticPr fontId="2"/>
  </si>
  <si>
    <t>処理済みデータの設定</t>
    <rPh sb="0" eb="2">
      <t>ショリ</t>
    </rPh>
    <rPh sb="2" eb="3">
      <t>ズ</t>
    </rPh>
    <rPh sb="8" eb="10">
      <t>セッテイ</t>
    </rPh>
    <phoneticPr fontId="2"/>
  </si>
  <si>
    <t>障害発生などに起因してバッチ処理が異常終了した後に、バッチ処理を再実行することで回復する。</t>
    <rPh sb="14" eb="16">
      <t>ショリ</t>
    </rPh>
    <rPh sb="29" eb="31">
      <t>ショリ</t>
    </rPh>
    <phoneticPr fontId="2"/>
  </si>
  <si>
    <t>再実行する際に、以下の方法をとる。</t>
    <rPh sb="0" eb="3">
      <t>サイジッコウ</t>
    </rPh>
    <rPh sb="5" eb="6">
      <t>サイ</t>
    </rPh>
    <rPh sb="8" eb="10">
      <t>イカ</t>
    </rPh>
    <rPh sb="11" eb="13">
      <t>ホウホウ</t>
    </rPh>
    <phoneticPr fontId="2"/>
  </si>
  <si>
    <t>・</t>
    <phoneticPr fontId="2"/>
  </si>
  <si>
    <t>リラン</t>
    <phoneticPr fontId="2"/>
  </si>
  <si>
    <t>・・・</t>
    <phoneticPr fontId="2"/>
  </si>
  <si>
    <t>バッチ処理を最初から実行して回復する方法。</t>
    <rPh sb="3" eb="5">
      <t>ショリ</t>
    </rPh>
    <rPh sb="6" eb="8">
      <t>サイショ</t>
    </rPh>
    <rPh sb="10" eb="12">
      <t>ジッコウ</t>
    </rPh>
    <rPh sb="14" eb="16">
      <t>カイフク</t>
    </rPh>
    <rPh sb="18" eb="20">
      <t>ホウホウ</t>
    </rPh>
    <phoneticPr fontId="2"/>
  </si>
  <si>
    <t>全ての入力データを実行しなおすため、一般にパフォーマンスが悪い。</t>
    <rPh sb="0" eb="1">
      <t>スベ</t>
    </rPh>
    <rPh sb="3" eb="5">
      <t>ニュウリョク</t>
    </rPh>
    <rPh sb="9" eb="11">
      <t>ジッコウ</t>
    </rPh>
    <rPh sb="18" eb="20">
      <t>イッパン</t>
    </rPh>
    <rPh sb="29" eb="30">
      <t>ワル</t>
    </rPh>
    <phoneticPr fontId="2"/>
  </si>
  <si>
    <t>リスタート</t>
    <phoneticPr fontId="2"/>
  </si>
  <si>
    <t>前回の実行で処理済みの入力データをスキップし、入力データの途中から開始する方法。</t>
    <rPh sb="0" eb="2">
      <t>ゼンカイ</t>
    </rPh>
    <rPh sb="3" eb="5">
      <t>ジッコウ</t>
    </rPh>
    <rPh sb="6" eb="8">
      <t>ショリ</t>
    </rPh>
    <rPh sb="8" eb="9">
      <t>ズ</t>
    </rPh>
    <rPh sb="11" eb="13">
      <t>ニュウリョク</t>
    </rPh>
    <rPh sb="23" eb="25">
      <t>ニュウリョク</t>
    </rPh>
    <rPh sb="29" eb="31">
      <t>トチュウ</t>
    </rPh>
    <rPh sb="33" eb="35">
      <t>カイシ</t>
    </rPh>
    <rPh sb="37" eb="39">
      <t>ホウホウ</t>
    </rPh>
    <phoneticPr fontId="2"/>
  </si>
  <si>
    <t>（レジューム）</t>
    <phoneticPr fontId="2"/>
  </si>
  <si>
    <t>未処理の入力データのみを実行するため、リランに比べてパフォーマンスがよい。</t>
    <rPh sb="0" eb="3">
      <t>ミショリ</t>
    </rPh>
    <rPh sb="4" eb="6">
      <t>ニュウリョク</t>
    </rPh>
    <rPh sb="12" eb="14">
      <t>ジッコウ</t>
    </rPh>
    <rPh sb="23" eb="24">
      <t>クラ</t>
    </rPh>
    <phoneticPr fontId="2"/>
  </si>
  <si>
    <t>処理済みデータ設定方法</t>
    <rPh sb="0" eb="2">
      <t>ショリ</t>
    </rPh>
    <rPh sb="2" eb="3">
      <t>ズ</t>
    </rPh>
    <rPh sb="7" eb="9">
      <t>セッテイ</t>
    </rPh>
    <rPh sb="9" eb="11">
      <t>ホウホウ</t>
    </rPh>
    <phoneticPr fontId="2"/>
  </si>
  <si>
    <t>再実行方法</t>
    <rPh sb="0" eb="3">
      <t>サイジッコウ</t>
    </rPh>
    <rPh sb="3" eb="5">
      <t>ホウホウ</t>
    </rPh>
    <phoneticPr fontId="2"/>
  </si>
  <si>
    <t>特徴</t>
    <rPh sb="0" eb="2">
      <t>トクチョウ</t>
    </rPh>
    <phoneticPr fontId="2"/>
  </si>
  <si>
    <t>設定しない</t>
    <rPh sb="0" eb="2">
      <t>セッテイ</t>
    </rPh>
    <phoneticPr fontId="2"/>
  </si>
  <si>
    <t>Rerun</t>
    <phoneticPr fontId="2"/>
  </si>
  <si>
    <t>処理済みデータを設定しない。</t>
    <rPh sb="0" eb="2">
      <t>ショリ</t>
    </rPh>
    <rPh sb="2" eb="3">
      <t>ズ</t>
    </rPh>
    <rPh sb="8" eb="10">
      <t>セッテイ</t>
    </rPh>
    <phoneticPr fontId="2"/>
  </si>
  <si>
    <t>（Chunk/Batchlet）</t>
    <phoneticPr fontId="2"/>
  </si>
  <si>
    <t>処理済みのデータを特定する方法がないため、リスタート時にはリラン以外の方法はない。</t>
    <rPh sb="0" eb="2">
      <t>ショリ</t>
    </rPh>
    <rPh sb="2" eb="3">
      <t>ズ</t>
    </rPh>
    <rPh sb="9" eb="11">
      <t>トクテイ</t>
    </rPh>
    <rPh sb="13" eb="15">
      <t>ホウホウ</t>
    </rPh>
    <rPh sb="26" eb="27">
      <t>ジ</t>
    </rPh>
    <rPh sb="32" eb="34">
      <t>イガイ</t>
    </rPh>
    <rPh sb="35" eb="37">
      <t>ホウホウ</t>
    </rPh>
    <phoneticPr fontId="2"/>
  </si>
  <si>
    <t>JSR 352標準の方法</t>
    <rPh sb="7" eb="9">
      <t>ヒョウジュン</t>
    </rPh>
    <rPh sb="10" eb="12">
      <t>ホウホウ</t>
    </rPh>
    <phoneticPr fontId="2"/>
  </si>
  <si>
    <t>JSR 352標準の処理件数ベースの方法である。</t>
    <rPh sb="7" eb="9">
      <t>ヒョウジュン</t>
    </rPh>
    <rPh sb="10" eb="12">
      <t>ショリ</t>
    </rPh>
    <rPh sb="12" eb="14">
      <t>ケンスウ</t>
    </rPh>
    <rPh sb="18" eb="20">
      <t>ホウホウ</t>
    </rPh>
    <phoneticPr fontId="2"/>
  </si>
  <si>
    <t>(Chunk)</t>
    <phoneticPr fontId="2"/>
  </si>
  <si>
    <t>Chunkの設定は最低限で済む。</t>
    <rPh sb="6" eb="8">
      <t>セッテイ</t>
    </rPh>
    <rPh sb="9" eb="12">
      <t>サイテイゲン</t>
    </rPh>
    <rPh sb="13" eb="14">
      <t>ス</t>
    </rPh>
    <phoneticPr fontId="2"/>
  </si>
  <si>
    <t>Chunkでないと設定できない。</t>
    <rPh sb="9" eb="11">
      <t>セッテイ</t>
    </rPh>
    <phoneticPr fontId="2"/>
  </si>
  <si>
    <t>リトライ時に未処理のデータのみ実行（レジューム）が可能。</t>
    <rPh sb="4" eb="5">
      <t>ジ</t>
    </rPh>
    <rPh sb="6" eb="9">
      <t>ミショリ</t>
    </rPh>
    <rPh sb="15" eb="17">
      <t>ジッコウ</t>
    </rPh>
    <rPh sb="25" eb="27">
      <t>カノウ</t>
    </rPh>
    <phoneticPr fontId="2"/>
  </si>
  <si>
    <t>手動設定</t>
    <rPh sb="0" eb="2">
      <t>シュドウ</t>
    </rPh>
    <rPh sb="2" eb="4">
      <t>セッテイ</t>
    </rPh>
    <phoneticPr fontId="2"/>
  </si>
  <si>
    <t>Stateful Restart</t>
    <phoneticPr fontId="2"/>
  </si>
  <si>
    <t>バッチ処理中に終了した入力データに対して処理済みをマークするよう実装する方法。</t>
    <rPh sb="3" eb="5">
      <t>ショリ</t>
    </rPh>
    <rPh sb="5" eb="6">
      <t>チュウ</t>
    </rPh>
    <rPh sb="7" eb="9">
      <t>シュウリョウ</t>
    </rPh>
    <rPh sb="11" eb="13">
      <t>ニュウリョク</t>
    </rPh>
    <rPh sb="17" eb="18">
      <t>タイ</t>
    </rPh>
    <rPh sb="20" eb="22">
      <t>ショリ</t>
    </rPh>
    <rPh sb="22" eb="23">
      <t>ズ</t>
    </rPh>
    <rPh sb="32" eb="34">
      <t>ジッソウ</t>
    </rPh>
    <rPh sb="36" eb="38">
      <t>ホウホウ</t>
    </rPh>
    <phoneticPr fontId="2"/>
  </si>
  <si>
    <t>上記の特徴を踏まえ、本システムでの選択基準を以下に示す。</t>
    <phoneticPr fontId="2"/>
  </si>
  <si>
    <t>処理するデータ件数が十分に少ない場合もこの方式を選択する。</t>
    <rPh sb="0" eb="2">
      <t>ショリ</t>
    </rPh>
    <rPh sb="7" eb="9">
      <t>ケンスウ</t>
    </rPh>
    <rPh sb="10" eb="12">
      <t>ジュウブン</t>
    </rPh>
    <rPh sb="13" eb="14">
      <t>スク</t>
    </rPh>
    <rPh sb="16" eb="18">
      <t>バアイ</t>
    </rPh>
    <rPh sb="21" eb="23">
      <t>ホウシキ</t>
    </rPh>
    <rPh sb="24" eb="26">
      <t>センタク</t>
    </rPh>
    <phoneticPr fontId="2"/>
  </si>
  <si>
    <t>Chunkで処理するデータ件数が多い場合は基本的にこの方法を選択する。</t>
    <rPh sb="6" eb="8">
      <t>ショリ</t>
    </rPh>
    <rPh sb="13" eb="15">
      <t>ケンスウ</t>
    </rPh>
    <rPh sb="16" eb="17">
      <t>オオ</t>
    </rPh>
    <rPh sb="18" eb="20">
      <t>バアイ</t>
    </rPh>
    <rPh sb="21" eb="23">
      <t>キホン</t>
    </rPh>
    <rPh sb="23" eb="24">
      <t>テキ</t>
    </rPh>
    <rPh sb="27" eb="29">
      <t>ホウホウ</t>
    </rPh>
    <rPh sb="30" eb="32">
      <t>センタク</t>
    </rPh>
    <phoneticPr fontId="2"/>
  </si>
  <si>
    <t>※目安としては、100000レコードを超える場合はこの方法を選択する。</t>
    <rPh sb="1" eb="3">
      <t>メヤス</t>
    </rPh>
    <rPh sb="19" eb="20">
      <t>コ</t>
    </rPh>
    <rPh sb="22" eb="24">
      <t>バアイ</t>
    </rPh>
    <rPh sb="27" eb="29">
      <t>ホウホウ</t>
    </rPh>
    <rPh sb="30" eb="32">
      <t>センタク</t>
    </rPh>
    <phoneticPr fontId="2"/>
  </si>
  <si>
    <t>※選択する必要がある場合はアーキに相談すること。</t>
    <rPh sb="1" eb="3">
      <t>センタク</t>
    </rPh>
    <rPh sb="5" eb="7">
      <t>ヒツヨウ</t>
    </rPh>
    <rPh sb="10" eb="12">
      <t>バアイ</t>
    </rPh>
    <rPh sb="17" eb="19">
      <t>ソウダン</t>
    </rPh>
    <phoneticPr fontId="2"/>
  </si>
  <si>
    <t>設定しない場合</t>
    <rPh sb="0" eb="2">
      <t>セッテイ</t>
    </rPh>
    <rPh sb="5" eb="7">
      <t>バアイ</t>
    </rPh>
    <phoneticPr fontId="2"/>
  </si>
  <si>
    <t>(3)</t>
    <phoneticPr fontId="2"/>
  </si>
  <si>
    <t>DBに処理済みフラグを立てる</t>
    <rPh sb="3" eb="5">
      <t>ショリ</t>
    </rPh>
    <rPh sb="5" eb="6">
      <t>ズ</t>
    </rPh>
    <rPh sb="11" eb="12">
      <t>タ</t>
    </rPh>
    <phoneticPr fontId="2"/>
  </si>
  <si>
    <t>エラー処理</t>
    <rPh sb="3" eb="5">
      <t>ショリ</t>
    </rPh>
    <phoneticPr fontId="2"/>
  </si>
  <si>
    <t>例えば、外部から連携されたI/Fファイル取り込み時に、精査エラーが発生したレコードを取込エラーデータとして外部に返却する場合が該当する。</t>
  </si>
  <si>
    <t>なお、都度起動バッチ処理では、エラー発生時の自動リトライは行わない。</t>
    <phoneticPr fontId="2"/>
  </si>
  <si>
    <t>障害通知ログや入力データを元に障害原因の解析及び除去を行ない、都度起動バッチ起動用スクリプトの手動実行により該当ジョブの再実行を行う。</t>
    <rPh sb="31" eb="33">
      <t>ツド</t>
    </rPh>
    <rPh sb="33" eb="35">
      <t>キドウ</t>
    </rPh>
    <rPh sb="38" eb="41">
      <t>キドウヨウ</t>
    </rPh>
    <rPh sb="47" eb="49">
      <t>シュドウ</t>
    </rPh>
    <rPh sb="49" eb="51">
      <t>ジッコウ</t>
    </rPh>
    <rPh sb="54" eb="56">
      <t>ガイトウ</t>
    </rPh>
    <rPh sb="60" eb="63">
      <t>サイジッコウ</t>
    </rPh>
    <rPh sb="64" eb="65">
      <t>オコナ</t>
    </rPh>
    <phoneticPr fontId="2"/>
  </si>
  <si>
    <t>（CRONには履歴管理機能がないため。）</t>
    <rPh sb="7" eb="9">
      <t>リレキ</t>
    </rPh>
    <rPh sb="9" eb="11">
      <t>カンリ</t>
    </rPh>
    <rPh sb="11" eb="13">
      <t>キノウ</t>
    </rPh>
    <phoneticPr fontId="2"/>
  </si>
  <si>
    <t>エラー発生時の終了コード</t>
  </si>
  <si>
    <t>終了コード</t>
  </si>
  <si>
    <t>説明</t>
  </si>
  <si>
    <t>業務的に処理継続可能であるが、運用上警告したいを行いたい場合（いわゆる警告終了時）に指定する終了コード。</t>
    <phoneticPr fontId="2"/>
  </si>
  <si>
    <t>Chunk処理を用いている場合、業務処理にて特別に処理済みデータの設定をする必要はない。</t>
    <rPh sb="5" eb="7">
      <t>ショリ</t>
    </rPh>
    <rPh sb="8" eb="9">
      <t>モチ</t>
    </rPh>
    <rPh sb="13" eb="15">
      <t>バアイ</t>
    </rPh>
    <rPh sb="16" eb="18">
      <t>ギョウム</t>
    </rPh>
    <rPh sb="18" eb="20">
      <t>ショリ</t>
    </rPh>
    <rPh sb="22" eb="24">
      <t>トクベツ</t>
    </rPh>
    <rPh sb="25" eb="27">
      <t>ショリ</t>
    </rPh>
    <rPh sb="27" eb="28">
      <t>ズ</t>
    </rPh>
    <rPh sb="33" eb="35">
      <t>セッテイ</t>
    </rPh>
    <rPh sb="38" eb="40">
      <t>ヒツヨウ</t>
    </rPh>
    <phoneticPr fontId="2"/>
  </si>
  <si>
    <t>処理済みデータの設定をしない場合、ジョブのリスタート（レジューム）はできない。</t>
    <rPh sb="0" eb="2">
      <t>ショリ</t>
    </rPh>
    <rPh sb="2" eb="3">
      <t>ズ</t>
    </rPh>
    <rPh sb="8" eb="10">
      <t>セッテイ</t>
    </rPh>
    <rPh sb="14" eb="16">
      <t>バアイ</t>
    </rPh>
    <phoneticPr fontId="2"/>
  </si>
  <si>
    <t>ジョブのリスタートにあたって、最初から実施しなおしてもよい場合にのみ適用するものとする。</t>
    <rPh sb="15" eb="17">
      <t>サイショ</t>
    </rPh>
    <rPh sb="19" eb="21">
      <t>ジッシ</t>
    </rPh>
    <rPh sb="29" eb="31">
      <t>バアイ</t>
    </rPh>
    <rPh sb="34" eb="36">
      <t>テキヨウ</t>
    </rPh>
    <phoneticPr fontId="2"/>
  </si>
  <si>
    <t>業務処理にて処理済みデータを定義する方法である。</t>
    <rPh sb="0" eb="2">
      <t>ギョウム</t>
    </rPh>
    <rPh sb="2" eb="4">
      <t>ショリ</t>
    </rPh>
    <rPh sb="6" eb="8">
      <t>ショリ</t>
    </rPh>
    <rPh sb="8" eb="9">
      <t>ズ</t>
    </rPh>
    <rPh sb="14" eb="16">
      <t>テイギ</t>
    </rPh>
    <rPh sb="18" eb="20">
      <t>ホウホウ</t>
    </rPh>
    <phoneticPr fontId="2"/>
  </si>
  <si>
    <t>例として、以下にDBに処理済みフラグを立てる方法を記す。</t>
    <rPh sb="0" eb="1">
      <t>レイ</t>
    </rPh>
    <rPh sb="5" eb="7">
      <t>イカ</t>
    </rPh>
    <rPh sb="11" eb="13">
      <t>ショリ</t>
    </rPh>
    <rPh sb="13" eb="14">
      <t>ズ</t>
    </rPh>
    <rPh sb="19" eb="20">
      <t>タ</t>
    </rPh>
    <rPh sb="22" eb="24">
      <t>ホウホウ</t>
    </rPh>
    <rPh sb="25" eb="26">
      <t>シル</t>
    </rPh>
    <phoneticPr fontId="2"/>
  </si>
  <si>
    <t>入力データの関連データに処理済みフラグを保持し、１件毎にマークを付ける。</t>
  </si>
  <si>
    <t>バッチを停止させた場合、実行ログなどでエラーを補足し、再実行して問題がない場合はジョブを再実行するものとする。</t>
    <rPh sb="4" eb="6">
      <t>テイシ</t>
    </rPh>
    <rPh sb="9" eb="11">
      <t>バアイ</t>
    </rPh>
    <rPh sb="12" eb="14">
      <t>ジッコウ</t>
    </rPh>
    <rPh sb="23" eb="25">
      <t>ホソク</t>
    </rPh>
    <rPh sb="27" eb="30">
      <t>サイジッコウ</t>
    </rPh>
    <rPh sb="32" eb="34">
      <t>モンダイ</t>
    </rPh>
    <rPh sb="37" eb="39">
      <t>バアイ</t>
    </rPh>
    <rPh sb="44" eb="47">
      <t>サイジッコウ</t>
    </rPh>
    <phoneticPr fontId="2"/>
  </si>
  <si>
    <t>※再実行に問題がある場合はSE対応を行う。</t>
    <rPh sb="1" eb="4">
      <t>サイジッコウ</t>
    </rPh>
    <rPh sb="5" eb="7">
      <t>モンダイ</t>
    </rPh>
    <rPh sb="10" eb="12">
      <t>バアイ</t>
    </rPh>
    <rPh sb="15" eb="17">
      <t>タイオウ</t>
    </rPh>
    <rPh sb="18" eb="19">
      <t>オコナ</t>
    </rPh>
    <phoneticPr fontId="2"/>
  </si>
  <si>
    <t>以下に都度起動バッチの終了コードをまとめる。</t>
    <rPh sb="0" eb="2">
      <t>イカ</t>
    </rPh>
    <rPh sb="3" eb="5">
      <t>ツド</t>
    </rPh>
    <rPh sb="5" eb="7">
      <t>キドウ</t>
    </rPh>
    <rPh sb="11" eb="13">
      <t>シュウリョウ</t>
    </rPh>
    <phoneticPr fontId="2"/>
  </si>
  <si>
    <t>終了コード</t>
    <rPh sb="0" eb="2">
      <t>シュウリョウ</t>
    </rPh>
    <phoneticPr fontId="2"/>
  </si>
  <si>
    <t>WARNINGでない場合</t>
    <rPh sb="10" eb="12">
      <t>バアイ</t>
    </rPh>
    <phoneticPr fontId="2"/>
  </si>
  <si>
    <t>BatchStatus.COMPLETED</t>
    <phoneticPr fontId="2"/>
  </si>
  <si>
    <t>BatchStatus.COMPLETEDでない場合</t>
    <rPh sb="24" eb="26">
      <t>バアイ</t>
    </rPh>
    <phoneticPr fontId="2"/>
  </si>
  <si>
    <t>WARNING</t>
    <phoneticPr fontId="2"/>
  </si>
  <si>
    <t>正常終了</t>
    <rPh sb="0" eb="2">
      <t>セイジョウ</t>
    </rPh>
    <rPh sb="2" eb="4">
      <t>シュウリョウ</t>
    </rPh>
    <phoneticPr fontId="2"/>
  </si>
  <si>
    <t>異常終了</t>
    <rPh sb="0" eb="2">
      <t>イジョウ</t>
    </rPh>
    <rPh sb="2" eb="4">
      <t>シュウリョウ</t>
    </rPh>
    <phoneticPr fontId="2"/>
  </si>
  <si>
    <t>警告終了</t>
    <rPh sb="0" eb="2">
      <t>ケイコク</t>
    </rPh>
    <rPh sb="2" eb="4">
      <t>シュウリョウ</t>
    </rPh>
    <phoneticPr fontId="2"/>
  </si>
  <si>
    <t>※JOBの終了町の間に中断された場合、異常終了のコードを返す。</t>
    <rPh sb="5" eb="7">
      <t>シュウリョウ</t>
    </rPh>
    <rPh sb="7" eb="8">
      <t>マチ</t>
    </rPh>
    <rPh sb="9" eb="10">
      <t>アイダ</t>
    </rPh>
    <rPh sb="11" eb="13">
      <t>チュウダン</t>
    </rPh>
    <rPh sb="16" eb="18">
      <t>バアイ</t>
    </rPh>
    <rPh sb="19" eb="21">
      <t>イジョウ</t>
    </rPh>
    <rPh sb="21" eb="23">
      <t>シュウリョウ</t>
    </rPh>
    <rPh sb="28" eb="29">
      <t>カエ</t>
    </rPh>
    <phoneticPr fontId="2"/>
  </si>
  <si>
    <t>全体で一括コミットにて処理することが基本となる。</t>
  </si>
  <si>
    <t>処理途中でエラーが発生すると未処理データのみにロールバックされる。</t>
  </si>
  <si>
    <t>処理対象データが大量になると、マシンリソースが枯渇する恐れがある。</t>
  </si>
  <si>
    <t>一定件数で中間コミットを発行しながら処理することが基本となる。</t>
  </si>
  <si>
    <t>処理途中でエラーが発生すると未処理データと処理済データが混在する。</t>
  </si>
  <si>
    <t>処理対象データ件数に依らず一定のマシンリソースで処理できる。</t>
  </si>
  <si>
    <t>外部システムからのファイル取得や、SQL1つで処理が完結するような処理の場合、</t>
    <phoneticPr fontId="2"/>
  </si>
  <si>
    <t>Batchletタイプのバッチを実装する。</t>
  </si>
  <si>
    <t>処理制御方式</t>
    <rPh sb="0" eb="2">
      <t>ショリ</t>
    </rPh>
    <rPh sb="2" eb="4">
      <t>セイギョ</t>
    </rPh>
    <rPh sb="4" eb="6">
      <t>ホウシキ</t>
    </rPh>
    <phoneticPr fontId="2"/>
  </si>
  <si>
    <t>JP1</t>
    <phoneticPr fontId="2"/>
  </si>
  <si>
    <t>処理制御方式</t>
    <phoneticPr fontId="2"/>
  </si>
  <si>
    <t>JP1</t>
    <phoneticPr fontId="2"/>
  </si>
  <si>
    <t>CRON＋HULFT</t>
    <phoneticPr fontId="2"/>
  </si>
  <si>
    <t>日立製作所製の統合システム運用管理ツール。</t>
    <rPh sb="0" eb="2">
      <t>ヒタチ</t>
    </rPh>
    <rPh sb="2" eb="5">
      <t>セイサクジョ</t>
    </rPh>
    <rPh sb="5" eb="6">
      <t>セイ</t>
    </rPh>
    <rPh sb="7" eb="9">
      <t>トウゴウ</t>
    </rPh>
    <rPh sb="13" eb="15">
      <t>ウンヨウ</t>
    </rPh>
    <rPh sb="15" eb="17">
      <t>カンリ</t>
    </rPh>
    <phoneticPr fontId="2"/>
  </si>
  <si>
    <t>ジョブスケジューラ機能の他、ファイル監視、運用監視などの機能を併せ持つ。</t>
    <rPh sb="9" eb="11">
      <t>キノウ</t>
    </rPh>
    <rPh sb="12" eb="13">
      <t>ホカ</t>
    </rPh>
    <rPh sb="18" eb="20">
      <t>カンシ</t>
    </rPh>
    <rPh sb="21" eb="23">
      <t>ウンヨウ</t>
    </rPh>
    <rPh sb="23" eb="25">
      <t>カンシ</t>
    </rPh>
    <rPh sb="28" eb="30">
      <t>キノウ</t>
    </rPh>
    <rPh sb="31" eb="32">
      <t>アワ</t>
    </rPh>
    <rPh sb="33" eb="34">
      <t>モ</t>
    </rPh>
    <phoneticPr fontId="2"/>
  </si>
  <si>
    <t>単純なジョブフローはシェルを記述することで実現が可能である。</t>
    <rPh sb="0" eb="2">
      <t>タンジュン</t>
    </rPh>
    <rPh sb="14" eb="16">
      <t>キジュツ</t>
    </rPh>
    <rPh sb="21" eb="23">
      <t>ジツゲン</t>
    </rPh>
    <rPh sb="24" eb="26">
      <t>カノウ</t>
    </rPh>
    <phoneticPr fontId="2"/>
  </si>
  <si>
    <t>ジョブフローはJP1内で管理され、複雑なフローも扱うことができる。</t>
    <rPh sb="10" eb="11">
      <t>ナイ</t>
    </rPh>
    <rPh sb="12" eb="14">
      <t>カンリ</t>
    </rPh>
    <rPh sb="17" eb="19">
      <t>フクザツ</t>
    </rPh>
    <rPh sb="24" eb="25">
      <t>アツカ</t>
    </rPh>
    <phoneticPr fontId="2"/>
  </si>
  <si>
    <t>ジョブスケジューラを使った処理の制御方法である。</t>
    <rPh sb="10" eb="11">
      <t>ツカ</t>
    </rPh>
    <rPh sb="13" eb="15">
      <t>ショリ</t>
    </rPh>
    <rPh sb="16" eb="18">
      <t>セイギョ</t>
    </rPh>
    <rPh sb="18" eb="20">
      <t>ホウホウ</t>
    </rPh>
    <phoneticPr fontId="2"/>
  </si>
  <si>
    <t>(1)</t>
    <phoneticPr fontId="2"/>
  </si>
  <si>
    <t>CRONで定時処理を行うジョブの管理し、HULFTで転送ファイル起因のジョブを管理する方法である。</t>
    <rPh sb="5" eb="7">
      <t>テイジ</t>
    </rPh>
    <rPh sb="7" eb="9">
      <t>ショリ</t>
    </rPh>
    <rPh sb="10" eb="11">
      <t>オコナ</t>
    </rPh>
    <rPh sb="16" eb="18">
      <t>カンリ</t>
    </rPh>
    <rPh sb="26" eb="28">
      <t>テンソウ</t>
    </rPh>
    <rPh sb="32" eb="34">
      <t>キイン</t>
    </rPh>
    <rPh sb="39" eb="41">
      <t>カンリ</t>
    </rPh>
    <rPh sb="43" eb="45">
      <t>ホウホウ</t>
    </rPh>
    <phoneticPr fontId="2"/>
  </si>
  <si>
    <t>生成方法</t>
    <rPh sb="0" eb="2">
      <t>セイセイ</t>
    </rPh>
    <rPh sb="2" eb="4">
      <t>ホウホウ</t>
    </rPh>
    <phoneticPr fontId="2"/>
  </si>
  <si>
    <t>手動</t>
    <rPh sb="0" eb="2">
      <t>シュドウ</t>
    </rPh>
    <phoneticPr fontId="2"/>
  </si>
  <si>
    <t>自動</t>
    <rPh sb="0" eb="2">
      <t>ジドウ</t>
    </rPh>
    <phoneticPr fontId="2"/>
  </si>
  <si>
    <t>呼出元</t>
    <rPh sb="0" eb="2">
      <t>ヨビダシ</t>
    </rPh>
    <rPh sb="2" eb="3">
      <t>モト</t>
    </rPh>
    <phoneticPr fontId="2"/>
  </si>
  <si>
    <t>概要</t>
    <rPh sb="0" eb="2">
      <t>ガイヨウ</t>
    </rPh>
    <phoneticPr fontId="2"/>
  </si>
  <si>
    <t>ジョブの種類</t>
    <rPh sb="4" eb="6">
      <t>シュルイ</t>
    </rPh>
    <phoneticPr fontId="2"/>
  </si>
  <si>
    <t>業務処理の実行単位である。</t>
    <rPh sb="0" eb="2">
      <t>ギョウム</t>
    </rPh>
    <rPh sb="2" eb="4">
      <t>ショリ</t>
    </rPh>
    <rPh sb="5" eb="7">
      <t>ジッコウ</t>
    </rPh>
    <rPh sb="7" eb="9">
      <t>タンイ</t>
    </rPh>
    <phoneticPr fontId="2"/>
  </si>
  <si>
    <t>基本的に自動作成により生成できる。</t>
    <rPh sb="0" eb="3">
      <t>キホンテキ</t>
    </rPh>
    <rPh sb="4" eb="6">
      <t>ジドウ</t>
    </rPh>
    <rPh sb="6" eb="8">
      <t>サクセイ</t>
    </rPh>
    <rPh sb="11" eb="13">
      <t>セイセイ</t>
    </rPh>
    <phoneticPr fontId="2"/>
  </si>
  <si>
    <t>以下に関連するジョブの種類と役割の比較を記す。</t>
    <rPh sb="0" eb="2">
      <t>イカ</t>
    </rPh>
    <rPh sb="3" eb="5">
      <t>カンレン</t>
    </rPh>
    <rPh sb="11" eb="13">
      <t>シュルイ</t>
    </rPh>
    <rPh sb="14" eb="16">
      <t>ヤクワリ</t>
    </rPh>
    <rPh sb="17" eb="19">
      <t>ヒカク</t>
    </rPh>
    <rPh sb="20" eb="21">
      <t>シル</t>
    </rPh>
    <phoneticPr fontId="2"/>
  </si>
  <si>
    <t>ファイル監視</t>
    <rPh sb="4" eb="6">
      <t>カンシ</t>
    </rPh>
    <phoneticPr fontId="2"/>
  </si>
  <si>
    <t>HULFT</t>
    <phoneticPr fontId="2"/>
  </si>
  <si>
    <t>CRON</t>
    <phoneticPr fontId="2"/>
  </si>
  <si>
    <t>ジョブスケジューラ</t>
    <phoneticPr fontId="2"/>
  </si>
  <si>
    <t>CRON</t>
    <phoneticPr fontId="2"/>
  </si>
  <si>
    <t>HULFT</t>
    <phoneticPr fontId="2"/>
  </si>
  <si>
    <t>ジョブの構成</t>
    <rPh sb="4" eb="6">
      <t>コウセイ</t>
    </rPh>
    <phoneticPr fontId="2"/>
  </si>
  <si>
    <t>コントロール</t>
    <phoneticPr fontId="2"/>
  </si>
  <si>
    <t>ジョブ</t>
  </si>
  <si>
    <t>CRON/HULFT</t>
    <phoneticPr fontId="2"/>
  </si>
  <si>
    <t>コントロールジョブ</t>
    <phoneticPr fontId="2"/>
  </si>
  <si>
    <t>CRON/HULFTから呼び出されるジョブである。</t>
    <rPh sb="12" eb="13">
      <t>ヨ</t>
    </rPh>
    <rPh sb="14" eb="15">
      <t>ダ</t>
    </rPh>
    <phoneticPr fontId="2"/>
  </si>
  <si>
    <t>業務要件に合わせて作成し、簡単なフローを作成する。</t>
    <rPh sb="0" eb="2">
      <t>ギョウム</t>
    </rPh>
    <rPh sb="2" eb="4">
      <t>ヨウケン</t>
    </rPh>
    <rPh sb="5" eb="6">
      <t>ア</t>
    </rPh>
    <rPh sb="9" eb="11">
      <t>サクセイ</t>
    </rPh>
    <rPh sb="13" eb="15">
      <t>カンタン</t>
    </rPh>
    <rPh sb="20" eb="22">
      <t>サクセイ</t>
    </rPh>
    <phoneticPr fontId="2"/>
  </si>
  <si>
    <t>標準ジョブ</t>
    <rPh sb="0" eb="2">
      <t>ヒョウジュン</t>
    </rPh>
    <phoneticPr fontId="2"/>
  </si>
  <si>
    <t>バッチプログラムを起動するためのシェルスクリプトを呼出す。</t>
    <rPh sb="9" eb="11">
      <t>キドウ</t>
    </rPh>
    <rPh sb="25" eb="27">
      <t>ヨビダ</t>
    </rPh>
    <phoneticPr fontId="2"/>
  </si>
  <si>
    <t>都度起動バッチの起動は以下の方針に沿って行う。</t>
    <rPh sb="0" eb="2">
      <t>ツド</t>
    </rPh>
    <rPh sb="2" eb="4">
      <t>キドウ</t>
    </rPh>
    <rPh sb="8" eb="10">
      <t>キドウ</t>
    </rPh>
    <rPh sb="11" eb="13">
      <t>イカ</t>
    </rPh>
    <rPh sb="14" eb="16">
      <t>ホウシン</t>
    </rPh>
    <rPh sb="17" eb="18">
      <t>ソ</t>
    </rPh>
    <rPh sb="20" eb="21">
      <t>オコナ</t>
    </rPh>
    <phoneticPr fontId="2"/>
  </si>
  <si>
    <t>CRON/HULFTがコントロールジョブを起動</t>
    <rPh sb="21" eb="23">
      <t>キドウ</t>
    </rPh>
    <phoneticPr fontId="2"/>
  </si>
  <si>
    <t>コントロールジョブが記述されているフローに従い、順次、標準ジョブを起動</t>
    <rPh sb="10" eb="12">
      <t>キジュツ</t>
    </rPh>
    <rPh sb="21" eb="22">
      <t>シタガ</t>
    </rPh>
    <rPh sb="24" eb="26">
      <t>ジュンジ</t>
    </rPh>
    <rPh sb="27" eb="29">
      <t>ヒョウジュン</t>
    </rPh>
    <rPh sb="33" eb="35">
      <t>キドウ</t>
    </rPh>
    <phoneticPr fontId="2"/>
  </si>
  <si>
    <t>標準ジョブ内のシェルスクリプトにて都度起動バッチのJAVAアプリケーションを実行</t>
    <rPh sb="0" eb="2">
      <t>ヒョウジュン</t>
    </rPh>
    <rPh sb="5" eb="6">
      <t>ナイ</t>
    </rPh>
    <rPh sb="17" eb="19">
      <t>ツド</t>
    </rPh>
    <rPh sb="19" eb="21">
      <t>キドウ</t>
    </rPh>
    <rPh sb="38" eb="40">
      <t>ジッコウ</t>
    </rPh>
    <phoneticPr fontId="2"/>
  </si>
  <si>
    <t>1.</t>
    <phoneticPr fontId="2"/>
  </si>
  <si>
    <t>2.</t>
    <phoneticPr fontId="2"/>
  </si>
  <si>
    <t>3.</t>
    <phoneticPr fontId="2"/>
  </si>
  <si>
    <t>※都度起動バッチのJAVAアプリケーションの実行方法に関してはJSR352の仕様に従うものとする。</t>
    <rPh sb="1" eb="3">
      <t>ツド</t>
    </rPh>
    <rPh sb="3" eb="5">
      <t>キドウ</t>
    </rPh>
    <rPh sb="22" eb="24">
      <t>ジッコウ</t>
    </rPh>
    <rPh sb="24" eb="26">
      <t>ホウホウ</t>
    </rPh>
    <rPh sb="27" eb="28">
      <t>カン</t>
    </rPh>
    <rPh sb="38" eb="40">
      <t>シヨウ</t>
    </rPh>
    <rPh sb="41" eb="42">
      <t>シタガ</t>
    </rPh>
    <phoneticPr fontId="2"/>
  </si>
  <si>
    <t>ETL</t>
    <phoneticPr fontId="2"/>
  </si>
  <si>
    <t>厳密な意味ではバッチの種類ではないが、データの入力・変換・出力に特化した処理である。</t>
    <rPh sb="0" eb="2">
      <t>ゲンミツ</t>
    </rPh>
    <rPh sb="3" eb="5">
      <t>イミ</t>
    </rPh>
    <rPh sb="11" eb="13">
      <t>シュルイ</t>
    </rPh>
    <rPh sb="23" eb="25">
      <t>ニュウリョク</t>
    </rPh>
    <rPh sb="26" eb="28">
      <t>ヘンカン</t>
    </rPh>
    <rPh sb="29" eb="31">
      <t>シュツリョク</t>
    </rPh>
    <rPh sb="32" eb="34">
      <t>トッカ</t>
    </rPh>
    <rPh sb="36" eb="38">
      <t>ショリ</t>
    </rPh>
    <phoneticPr fontId="2"/>
  </si>
  <si>
    <t>ETL</t>
    <phoneticPr fontId="2"/>
  </si>
  <si>
    <t>上記、Chunk, Batchletの処理と組合わせて作成する。</t>
    <rPh sb="0" eb="2">
      <t>ジョウキ</t>
    </rPh>
    <rPh sb="19" eb="21">
      <t>ショリ</t>
    </rPh>
    <rPh sb="22" eb="24">
      <t>クミア</t>
    </rPh>
    <rPh sb="27" eb="29">
      <t>サクセイ</t>
    </rPh>
    <phoneticPr fontId="2"/>
  </si>
  <si>
    <t>組合わせ方は後述する。</t>
    <rPh sb="0" eb="2">
      <t>クミア</t>
    </rPh>
    <rPh sb="4" eb="5">
      <t>カタ</t>
    </rPh>
    <rPh sb="6" eb="8">
      <t>コウジュツ</t>
    </rPh>
    <phoneticPr fontId="2"/>
  </si>
  <si>
    <t>・</t>
    <phoneticPr fontId="2"/>
  </si>
  <si>
    <t>・</t>
    <phoneticPr fontId="2"/>
  </si>
  <si>
    <t>ETLステップ（入力）</t>
    <rPh sb="8" eb="10">
      <t>ニュウリョク</t>
    </rPh>
    <phoneticPr fontId="2"/>
  </si>
  <si>
    <t>業務処理ステップ</t>
    <rPh sb="0" eb="2">
      <t>ギョウム</t>
    </rPh>
    <rPh sb="2" eb="4">
      <t>ショリ</t>
    </rPh>
    <phoneticPr fontId="2"/>
  </si>
  <si>
    <t>ETLステップ（出力）</t>
    <rPh sb="8" eb="10">
      <t>シュツリョク</t>
    </rPh>
    <phoneticPr fontId="2"/>
  </si>
  <si>
    <t>入力データを一次入力データとしてワークテーブルへ移動する。</t>
    <rPh sb="0" eb="2">
      <t>ニュウリョク</t>
    </rPh>
    <rPh sb="6" eb="8">
      <t>イチジ</t>
    </rPh>
    <rPh sb="8" eb="10">
      <t>ニュウリョク</t>
    </rPh>
    <rPh sb="24" eb="26">
      <t>イドウ</t>
    </rPh>
    <phoneticPr fontId="2"/>
  </si>
  <si>
    <t>一次入力データを入力として業務処理を行い、一次出力データへ結果を出力する。</t>
    <rPh sb="0" eb="2">
      <t>イチジ</t>
    </rPh>
    <rPh sb="2" eb="4">
      <t>ニュウリョク</t>
    </rPh>
    <rPh sb="8" eb="10">
      <t>ニュウリョク</t>
    </rPh>
    <rPh sb="13" eb="15">
      <t>ギョウム</t>
    </rPh>
    <rPh sb="15" eb="17">
      <t>ショリ</t>
    </rPh>
    <rPh sb="18" eb="19">
      <t>オコナ</t>
    </rPh>
    <rPh sb="21" eb="23">
      <t>イチジ</t>
    </rPh>
    <rPh sb="23" eb="25">
      <t>シュツリョク</t>
    </rPh>
    <rPh sb="29" eb="31">
      <t>ケッカ</t>
    </rPh>
    <rPh sb="32" eb="34">
      <t>シュツリョク</t>
    </rPh>
    <phoneticPr fontId="2"/>
  </si>
  <si>
    <t>一次出力データを出力データへ出力する。（基本的にワントランザクションで出力）</t>
    <rPh sb="0" eb="2">
      <t>イチジ</t>
    </rPh>
    <rPh sb="2" eb="4">
      <t>シュツリョク</t>
    </rPh>
    <rPh sb="8" eb="10">
      <t>シュツリョク</t>
    </rPh>
    <rPh sb="14" eb="16">
      <t>シュツリョク</t>
    </rPh>
    <rPh sb="20" eb="23">
      <t>キホンテキ</t>
    </rPh>
    <rPh sb="35" eb="37">
      <t>シュツリョク</t>
    </rPh>
    <phoneticPr fontId="2"/>
  </si>
  <si>
    <t>上記の処理を導入することで、障害発生時のリカバリ処理が単純化できる。</t>
    <rPh sb="0" eb="2">
      <t>ジョウキ</t>
    </rPh>
    <rPh sb="3" eb="5">
      <t>ショリ</t>
    </rPh>
    <rPh sb="6" eb="8">
      <t>ドウニュウ</t>
    </rPh>
    <rPh sb="14" eb="16">
      <t>ショウガイ</t>
    </rPh>
    <rPh sb="16" eb="18">
      <t>ハッセイ</t>
    </rPh>
    <rPh sb="18" eb="19">
      <t>ジ</t>
    </rPh>
    <rPh sb="24" eb="26">
      <t>ショリ</t>
    </rPh>
    <rPh sb="27" eb="30">
      <t>タンジュンカ</t>
    </rPh>
    <phoneticPr fontId="2"/>
  </si>
  <si>
    <t>ETLステップ（入力）にて障害が発生する原因は以下が考えられる。</t>
    <rPh sb="8" eb="10">
      <t>ニュウリョク</t>
    </rPh>
    <rPh sb="13" eb="15">
      <t>ショウガイ</t>
    </rPh>
    <rPh sb="16" eb="18">
      <t>ハッセイ</t>
    </rPh>
    <rPh sb="20" eb="22">
      <t>ゲンイン</t>
    </rPh>
    <rPh sb="23" eb="25">
      <t>イカ</t>
    </rPh>
    <rPh sb="26" eb="27">
      <t>カンガ</t>
    </rPh>
    <phoneticPr fontId="2"/>
  </si>
  <si>
    <t>DBの異常</t>
    <rPh sb="3" eb="5">
      <t>イジョウ</t>
    </rPh>
    <phoneticPr fontId="2"/>
  </si>
  <si>
    <t>・</t>
    <phoneticPr fontId="2"/>
  </si>
  <si>
    <t>ETLステップ（入力）にて障害が発生した場合：</t>
    <rPh sb="8" eb="10">
      <t>ニュウリョク</t>
    </rPh>
    <rPh sb="13" eb="15">
      <t>ショウガイ</t>
    </rPh>
    <rPh sb="16" eb="18">
      <t>ハッセイ</t>
    </rPh>
    <rPh sb="20" eb="22">
      <t>バアイ</t>
    </rPh>
    <phoneticPr fontId="2"/>
  </si>
  <si>
    <t>業務処理ステップにて障害が発生した場合：</t>
    <rPh sb="0" eb="2">
      <t>ギョウム</t>
    </rPh>
    <rPh sb="2" eb="4">
      <t>ショリ</t>
    </rPh>
    <rPh sb="10" eb="12">
      <t>ショウガイ</t>
    </rPh>
    <rPh sb="13" eb="15">
      <t>ハッセイ</t>
    </rPh>
    <rPh sb="17" eb="19">
      <t>バアイ</t>
    </rPh>
    <phoneticPr fontId="2"/>
  </si>
  <si>
    <t>ETLステップ（出力）にて障害が発生した場合：</t>
    <rPh sb="8" eb="10">
      <t>シュツリョク</t>
    </rPh>
    <rPh sb="13" eb="15">
      <t>ショウガイ</t>
    </rPh>
    <rPh sb="16" eb="18">
      <t>ハッセイ</t>
    </rPh>
    <rPh sb="20" eb="22">
      <t>バアイ</t>
    </rPh>
    <phoneticPr fontId="2"/>
  </si>
  <si>
    <t>この場合、何も処理が行われていないため、一次入力データをクリアして単純リランでリカバリが可能である。</t>
    <rPh sb="2" eb="4">
      <t>バアイ</t>
    </rPh>
    <rPh sb="5" eb="6">
      <t>ナニ</t>
    </rPh>
    <rPh sb="7" eb="9">
      <t>ショリ</t>
    </rPh>
    <rPh sb="10" eb="11">
      <t>オコナ</t>
    </rPh>
    <rPh sb="20" eb="22">
      <t>イチジ</t>
    </rPh>
    <rPh sb="22" eb="24">
      <t>ニュウリョク</t>
    </rPh>
    <rPh sb="33" eb="35">
      <t>タンジュン</t>
    </rPh>
    <rPh sb="44" eb="46">
      <t>カノウ</t>
    </rPh>
    <phoneticPr fontId="2"/>
  </si>
  <si>
    <t>業務処理ステップにて障害が発生する原因は以下が考えられる。</t>
    <rPh sb="0" eb="2">
      <t>ギョウム</t>
    </rPh>
    <rPh sb="2" eb="4">
      <t>ショリ</t>
    </rPh>
    <rPh sb="10" eb="12">
      <t>ショウガイ</t>
    </rPh>
    <rPh sb="13" eb="15">
      <t>ハッセイ</t>
    </rPh>
    <rPh sb="17" eb="19">
      <t>ゲンイン</t>
    </rPh>
    <rPh sb="20" eb="22">
      <t>イカ</t>
    </rPh>
    <rPh sb="23" eb="24">
      <t>カンガ</t>
    </rPh>
    <phoneticPr fontId="2"/>
  </si>
  <si>
    <t>入力データの精査不正</t>
    <rPh sb="0" eb="2">
      <t>ニュウリョク</t>
    </rPh>
    <rPh sb="6" eb="8">
      <t>セイサ</t>
    </rPh>
    <rPh sb="8" eb="10">
      <t>フセイ</t>
    </rPh>
    <phoneticPr fontId="2"/>
  </si>
  <si>
    <t>入力データの不正（不整合）</t>
    <rPh sb="0" eb="2">
      <t>ニュウリョク</t>
    </rPh>
    <rPh sb="6" eb="8">
      <t>フセイ</t>
    </rPh>
    <rPh sb="9" eb="12">
      <t>フセイゴウ</t>
    </rPh>
    <phoneticPr fontId="2"/>
  </si>
  <si>
    <t>・</t>
    <phoneticPr fontId="2"/>
  </si>
  <si>
    <t>処理中の例外</t>
    <rPh sb="0" eb="2">
      <t>ショリ</t>
    </rPh>
    <rPh sb="2" eb="3">
      <t>チュウ</t>
    </rPh>
    <rPh sb="4" eb="6">
      <t>レイガイ</t>
    </rPh>
    <phoneticPr fontId="2"/>
  </si>
  <si>
    <t>リカバリが可能である。また、最終的な結果の出力は一切されていないため、一次入力データ、一次出力データをクリアして、</t>
    <rPh sb="5" eb="7">
      <t>カノウ</t>
    </rPh>
    <rPh sb="14" eb="17">
      <t>サイシュウテキ</t>
    </rPh>
    <rPh sb="18" eb="20">
      <t>ケッカ</t>
    </rPh>
    <rPh sb="21" eb="23">
      <t>シュツリョク</t>
    </rPh>
    <rPh sb="24" eb="26">
      <t>イッサイ</t>
    </rPh>
    <rPh sb="35" eb="37">
      <t>イチジ</t>
    </rPh>
    <rPh sb="37" eb="39">
      <t>ニュウリョク</t>
    </rPh>
    <rPh sb="43" eb="45">
      <t>イチジ</t>
    </rPh>
    <rPh sb="45" eb="47">
      <t>シュツリョク</t>
    </rPh>
    <phoneticPr fontId="2"/>
  </si>
  <si>
    <t>単純リランでもリカバリが可能である。</t>
  </si>
  <si>
    <t>ETLステップ（出力）にて障害が発生する原因は以下が考えられる。</t>
    <rPh sb="8" eb="10">
      <t>シュツリョク</t>
    </rPh>
    <rPh sb="13" eb="15">
      <t>ショウガイ</t>
    </rPh>
    <rPh sb="16" eb="18">
      <t>ハッセイ</t>
    </rPh>
    <rPh sb="20" eb="22">
      <t>ゲンイン</t>
    </rPh>
    <rPh sb="23" eb="25">
      <t>イカ</t>
    </rPh>
    <rPh sb="26" eb="27">
      <t>カンガ</t>
    </rPh>
    <phoneticPr fontId="2"/>
  </si>
  <si>
    <t>・</t>
    <phoneticPr fontId="2"/>
  </si>
  <si>
    <t>業務処理の内容によるが、業務処理の途中で障害が発生した場合、障害が発生する対象のデータを修正してリスタートすることで</t>
    <rPh sb="0" eb="2">
      <t>ギョウム</t>
    </rPh>
    <rPh sb="2" eb="4">
      <t>ショリ</t>
    </rPh>
    <rPh sb="5" eb="7">
      <t>ナイヨウ</t>
    </rPh>
    <rPh sb="12" eb="14">
      <t>ギョウム</t>
    </rPh>
    <rPh sb="14" eb="16">
      <t>ショリ</t>
    </rPh>
    <rPh sb="17" eb="19">
      <t>トチュウ</t>
    </rPh>
    <rPh sb="20" eb="22">
      <t>ショウガイ</t>
    </rPh>
    <rPh sb="23" eb="25">
      <t>ハッセイ</t>
    </rPh>
    <rPh sb="27" eb="29">
      <t>バアイ</t>
    </rPh>
    <rPh sb="30" eb="32">
      <t>ショウガイ</t>
    </rPh>
    <rPh sb="33" eb="35">
      <t>ハッセイ</t>
    </rPh>
    <rPh sb="37" eb="39">
      <t>タイショウ</t>
    </rPh>
    <rPh sb="44" eb="46">
      <t>シュウセイ</t>
    </rPh>
    <phoneticPr fontId="2"/>
  </si>
  <si>
    <t>都度起動バッチは以下のステップで構成される。</t>
    <rPh sb="0" eb="2">
      <t>ツド</t>
    </rPh>
    <rPh sb="2" eb="4">
      <t>キドウ</t>
    </rPh>
    <rPh sb="8" eb="10">
      <t>イカ</t>
    </rPh>
    <rPh sb="16" eb="18">
      <t>コウセイ</t>
    </rPh>
    <phoneticPr fontId="2"/>
  </si>
  <si>
    <t>都度起動バッチでは、オンライン閉局後に日次や月次など大量のデータを一括処理するものが多いため、性能対策として、トランザクションを</t>
    <phoneticPr fontId="2"/>
  </si>
  <si>
    <t>システムエラー発生時、業務エラー発生時の終了コード</t>
    <rPh sb="11" eb="13">
      <t>ギョウム</t>
    </rPh>
    <rPh sb="16" eb="18">
      <t>ハッセイ</t>
    </rPh>
    <rPh sb="18" eb="19">
      <t>ジ</t>
    </rPh>
    <phoneticPr fontId="2"/>
  </si>
  <si>
    <t>バッチジョブの停止はバッチジョブのプロセスをシェルコマンドにて停止することで行うものとする。</t>
    <rPh sb="7" eb="9">
      <t>テイシ</t>
    </rPh>
    <rPh sb="31" eb="33">
      <t>テイシ</t>
    </rPh>
    <rPh sb="38" eb="39">
      <t>オコナ</t>
    </rPh>
    <phoneticPr fontId="2"/>
  </si>
  <si>
    <t>Stateless Restart</t>
    <phoneticPr fontId="2"/>
  </si>
  <si>
    <t>Batchletは基本的に一括コミットをするため、コミット間隔を設定することはない。</t>
    <rPh sb="9" eb="12">
      <t>キホンテキ</t>
    </rPh>
    <rPh sb="13" eb="15">
      <t>イッカツ</t>
    </rPh>
    <rPh sb="29" eb="31">
      <t>カンカク</t>
    </rPh>
    <rPh sb="32" eb="34">
      <t>セッテイ</t>
    </rPh>
    <phoneticPr fontId="2"/>
  </si>
  <si>
    <t>大量データをBatchletで処理する場合は独自にトランザクション制御を実装する必要がある。</t>
    <rPh sb="0" eb="2">
      <t>タイリョウ</t>
    </rPh>
    <rPh sb="15" eb="17">
      <t>ショリ</t>
    </rPh>
    <rPh sb="19" eb="21">
      <t>バアイ</t>
    </rPh>
    <rPh sb="22" eb="24">
      <t>ドクジ</t>
    </rPh>
    <rPh sb="33" eb="35">
      <t>セイギョ</t>
    </rPh>
    <rPh sb="36" eb="38">
      <t>ジッソウ</t>
    </rPh>
    <rPh sb="40" eb="42">
      <t>ヒツヨウ</t>
    </rPh>
    <phoneticPr fontId="2"/>
  </si>
  <si>
    <t>※独自にトランザクション制御が必要なほど大量データを処理する必要がある場合はChunkによる処理に移行できるかどうかを検討すること。</t>
    <rPh sb="1" eb="3">
      <t>ドクジ</t>
    </rPh>
    <rPh sb="12" eb="14">
      <t>セイギョ</t>
    </rPh>
    <rPh sb="15" eb="17">
      <t>ヒツヨウ</t>
    </rPh>
    <rPh sb="20" eb="22">
      <t>タイリョウ</t>
    </rPh>
    <rPh sb="26" eb="28">
      <t>ショリ</t>
    </rPh>
    <rPh sb="30" eb="32">
      <t>ヒツヨウ</t>
    </rPh>
    <rPh sb="35" eb="37">
      <t>バアイ</t>
    </rPh>
    <rPh sb="46" eb="48">
      <t>ショリ</t>
    </rPh>
    <rPh sb="49" eb="51">
      <t>イコウ</t>
    </rPh>
    <rPh sb="59" eb="61">
      <t>ケントウ</t>
    </rPh>
    <phoneticPr fontId="2"/>
  </si>
  <si>
    <t>独自にトランザクション制御を実装する場合はコミット間隔として上記の目安を採用すること。</t>
    <rPh sb="0" eb="2">
      <t>ドクジ</t>
    </rPh>
    <rPh sb="11" eb="13">
      <t>セイギョ</t>
    </rPh>
    <rPh sb="14" eb="16">
      <t>ジッソウ</t>
    </rPh>
    <rPh sb="18" eb="20">
      <t>バアイ</t>
    </rPh>
    <rPh sb="25" eb="27">
      <t>カンカク</t>
    </rPh>
    <rPh sb="30" eb="32">
      <t>ジョウキ</t>
    </rPh>
    <rPh sb="33" eb="35">
      <t>メヤス</t>
    </rPh>
    <rPh sb="36" eb="38">
      <t>サイヨウ</t>
    </rPh>
    <phoneticPr fontId="2"/>
  </si>
  <si>
    <t>・</t>
    <phoneticPr fontId="2"/>
  </si>
  <si>
    <t>ETLステップ（エラーファイル出力）</t>
    <rPh sb="15" eb="17">
      <t>シュツリョク</t>
    </rPh>
    <phoneticPr fontId="2"/>
  </si>
  <si>
    <t>エラーとなったデータをエラーファイルに出力する。</t>
    <rPh sb="19" eb="21">
      <t>シュツリョク</t>
    </rPh>
    <phoneticPr fontId="2"/>
  </si>
  <si>
    <t>(2)</t>
    <phoneticPr fontId="2"/>
  </si>
  <si>
    <t>(3)</t>
    <phoneticPr fontId="2"/>
  </si>
  <si>
    <t>ファイルの集信・配信</t>
    <rPh sb="5" eb="6">
      <t>シュウ</t>
    </rPh>
    <rPh sb="6" eb="7">
      <t>シン</t>
    </rPh>
    <rPh sb="8" eb="10">
      <t>ハイシン</t>
    </rPh>
    <phoneticPr fontId="2"/>
  </si>
  <si>
    <t>ファイルの圧縮・解凍</t>
    <rPh sb="5" eb="7">
      <t>アッシュク</t>
    </rPh>
    <rPh sb="8" eb="10">
      <t>カイトウ</t>
    </rPh>
    <phoneticPr fontId="2"/>
  </si>
  <si>
    <t>※ステップとは、JSR352で扱われるジョブの最少処理単位</t>
    <rPh sb="15" eb="16">
      <t>アツカ</t>
    </rPh>
    <rPh sb="23" eb="25">
      <t>サイショウ</t>
    </rPh>
    <rPh sb="25" eb="27">
      <t>ショリ</t>
    </rPh>
    <rPh sb="27" eb="29">
      <t>タンイ</t>
    </rPh>
    <phoneticPr fontId="2"/>
  </si>
  <si>
    <t>本プロジェクトでの実装基準</t>
    <rPh sb="0" eb="1">
      <t>ホン</t>
    </rPh>
    <rPh sb="9" eb="11">
      <t>ジッソウ</t>
    </rPh>
    <rPh sb="11" eb="13">
      <t>キジュン</t>
    </rPh>
    <phoneticPr fontId="2"/>
  </si>
  <si>
    <t>下図にステップの処理制御に関する模式図を記す。</t>
    <rPh sb="0" eb="2">
      <t>カズ</t>
    </rPh>
    <rPh sb="8" eb="10">
      <t>ショリ</t>
    </rPh>
    <rPh sb="10" eb="12">
      <t>セイギョ</t>
    </rPh>
    <rPh sb="13" eb="14">
      <t>カン</t>
    </rPh>
    <rPh sb="16" eb="19">
      <t>モシキズ</t>
    </rPh>
    <rPh sb="20" eb="21">
      <t>シル</t>
    </rPh>
    <phoneticPr fontId="2"/>
  </si>
  <si>
    <t>以下に実装する際の注意点・基準を記す。</t>
    <rPh sb="0" eb="2">
      <t>イカ</t>
    </rPh>
    <rPh sb="3" eb="5">
      <t>ジッソウ</t>
    </rPh>
    <rPh sb="7" eb="8">
      <t>サイ</t>
    </rPh>
    <rPh sb="9" eb="12">
      <t>チュウイテン</t>
    </rPh>
    <rPh sb="13" eb="15">
      <t>キジュン</t>
    </rPh>
    <rPh sb="16" eb="17">
      <t>シル</t>
    </rPh>
    <phoneticPr fontId="2"/>
  </si>
  <si>
    <t>ジョブとして動作するようにする。</t>
    <phoneticPr fontId="2"/>
  </si>
  <si>
    <t>標準ジョブの責務配置</t>
    <rPh sb="0" eb="2">
      <t>ヒョウジュン</t>
    </rPh>
    <rPh sb="6" eb="8">
      <t>セキム</t>
    </rPh>
    <rPh sb="8" eb="10">
      <t>ハイチ</t>
    </rPh>
    <phoneticPr fontId="2"/>
  </si>
  <si>
    <t>標準ジョブにはシェルのみで動作するものとJSR352準拠のバッチプログラム（JAVA）を起動するものがある。</t>
    <rPh sb="0" eb="2">
      <t>ヒョウジュン</t>
    </rPh>
    <rPh sb="13" eb="15">
      <t>ドウサ</t>
    </rPh>
    <rPh sb="26" eb="28">
      <t>ジュンキョ</t>
    </rPh>
    <rPh sb="44" eb="46">
      <t>キドウ</t>
    </rPh>
    <phoneticPr fontId="2"/>
  </si>
  <si>
    <t>各々の責務配置は以下のようになる。</t>
    <rPh sb="0" eb="2">
      <t>オノオノ</t>
    </rPh>
    <rPh sb="3" eb="5">
      <t>セキム</t>
    </rPh>
    <rPh sb="5" eb="7">
      <t>ハイチ</t>
    </rPh>
    <rPh sb="8" eb="10">
      <t>イカ</t>
    </rPh>
    <phoneticPr fontId="2"/>
  </si>
  <si>
    <t>標準ジョブタイプ</t>
    <rPh sb="0" eb="2">
      <t>ヒョウジュン</t>
    </rPh>
    <phoneticPr fontId="2"/>
  </si>
  <si>
    <t>シェル</t>
    <phoneticPr fontId="2"/>
  </si>
  <si>
    <t>処理する内容</t>
    <rPh sb="0" eb="2">
      <t>ショリ</t>
    </rPh>
    <rPh sb="4" eb="6">
      <t>ナイヨウ</t>
    </rPh>
    <phoneticPr fontId="2"/>
  </si>
  <si>
    <t>ファイルのコピー・移動</t>
    <rPh sb="9" eb="11">
      <t>イドウ</t>
    </rPh>
    <phoneticPr fontId="2"/>
  </si>
  <si>
    <t>備考</t>
    <rPh sb="0" eb="2">
      <t>ビコウ</t>
    </rPh>
    <phoneticPr fontId="2"/>
  </si>
  <si>
    <t>業務処理（File to DB）</t>
    <rPh sb="0" eb="2">
      <t>ギョウム</t>
    </rPh>
    <rPh sb="2" eb="4">
      <t>ショリ</t>
    </rPh>
    <phoneticPr fontId="2"/>
  </si>
  <si>
    <t>業務処理（DB to DB）</t>
    <rPh sb="0" eb="2">
      <t>ギョウム</t>
    </rPh>
    <rPh sb="2" eb="4">
      <t>ショリ</t>
    </rPh>
    <phoneticPr fontId="2"/>
  </si>
  <si>
    <t>業務処理（DB to File）</t>
    <rPh sb="0" eb="2">
      <t>ギョウム</t>
    </rPh>
    <rPh sb="2" eb="4">
      <t>ショリ</t>
    </rPh>
    <phoneticPr fontId="2"/>
  </si>
  <si>
    <t>本プロジェクトでは、標準ジョブをコントロールジョブ（シェル）から呼び出すことにより処理制御を実現する。</t>
    <rPh sb="0" eb="1">
      <t>ホン</t>
    </rPh>
    <rPh sb="10" eb="12">
      <t>ヒョウジュン</t>
    </rPh>
    <rPh sb="32" eb="33">
      <t>ヨ</t>
    </rPh>
    <rPh sb="34" eb="35">
      <t>ダ</t>
    </rPh>
    <rPh sb="41" eb="43">
      <t>ショリ</t>
    </rPh>
    <rPh sb="43" eb="45">
      <t>セイギョ</t>
    </rPh>
    <rPh sb="46" eb="48">
      <t>ジツゲン</t>
    </rPh>
    <phoneticPr fontId="2"/>
  </si>
  <si>
    <t>※業務要件によりジョブを分割する必要がある場合はアーキチームに相談すること。</t>
    <rPh sb="1" eb="3">
      <t>ギョウム</t>
    </rPh>
    <rPh sb="3" eb="5">
      <t>ヨウケン</t>
    </rPh>
    <rPh sb="12" eb="14">
      <t>ブンカツ</t>
    </rPh>
    <rPh sb="16" eb="18">
      <t>ヒツヨウ</t>
    </rPh>
    <rPh sb="21" eb="23">
      <t>バアイ</t>
    </rPh>
    <rPh sb="31" eb="33">
      <t>ソウダン</t>
    </rPh>
    <phoneticPr fontId="2"/>
  </si>
  <si>
    <t>可能な限りジョブXMLはまとめること。</t>
    <rPh sb="0" eb="2">
      <t>カノウ</t>
    </rPh>
    <rPh sb="3" eb="4">
      <t>カギ</t>
    </rPh>
    <phoneticPr fontId="2"/>
  </si>
  <si>
    <t>特に決まった業務要件がない場合は以下の基準に従って処理するものとする。</t>
    <rPh sb="0" eb="1">
      <t>トク</t>
    </rPh>
    <rPh sb="2" eb="3">
      <t>キ</t>
    </rPh>
    <rPh sb="6" eb="8">
      <t>ギョウム</t>
    </rPh>
    <rPh sb="8" eb="10">
      <t>ヨウケン</t>
    </rPh>
    <rPh sb="13" eb="15">
      <t>バアイ</t>
    </rPh>
    <rPh sb="16" eb="18">
      <t>イカ</t>
    </rPh>
    <rPh sb="19" eb="21">
      <t>キジュン</t>
    </rPh>
    <rPh sb="22" eb="23">
      <t>シタガ</t>
    </rPh>
    <rPh sb="25" eb="27">
      <t>ショリ</t>
    </rPh>
    <phoneticPr fontId="2"/>
  </si>
  <si>
    <t>JSR 352ではChunk処理を実行する際、JobRepositoryに入出力コンテキストを登録しているため、ジョブのリスタート（レジューム）が</t>
    <rPh sb="14" eb="16">
      <t>ショリ</t>
    </rPh>
    <rPh sb="17" eb="19">
      <t>ジッコウ</t>
    </rPh>
    <rPh sb="21" eb="22">
      <t>サイ</t>
    </rPh>
    <rPh sb="37" eb="40">
      <t>ニュウシュツリョク</t>
    </rPh>
    <rPh sb="47" eb="49">
      <t>トウロク</t>
    </rPh>
    <phoneticPr fontId="2"/>
  </si>
  <si>
    <t>可能となっている。</t>
  </si>
  <si>
    <t>対象となる入力データを特定する際に、このフラグにマークが付いていないことを条件とすることで、再実行時には未処理データのみを</t>
    <phoneticPr fontId="2"/>
  </si>
  <si>
    <t>処理対象とすることが出来る。</t>
    <phoneticPr fontId="2"/>
  </si>
  <si>
    <t>要件定義</t>
    <rPh sb="0" eb="4">
      <t>ヨウケンテイギ</t>
    </rPh>
    <phoneticPr fontId="2"/>
  </si>
  <si>
    <t>0件データを処理する場合のバッチプログラムの振る舞いは業務要件に依存するものとする。</t>
    <rPh sb="1" eb="2">
      <t>ケン</t>
    </rPh>
    <rPh sb="6" eb="8">
      <t>ショリ</t>
    </rPh>
    <rPh sb="10" eb="12">
      <t>バアイ</t>
    </rPh>
    <rPh sb="22" eb="23">
      <t>フ</t>
    </rPh>
    <rPh sb="24" eb="25">
      <t>マ</t>
    </rPh>
    <rPh sb="27" eb="29">
      <t>ギョウム</t>
    </rPh>
    <rPh sb="29" eb="31">
      <t>ヨウケン</t>
    </rPh>
    <rPh sb="32" eb="34">
      <t>イゾン</t>
    </rPh>
    <phoneticPr fontId="2"/>
  </si>
  <si>
    <t>基本的にワントランザクションで出力するため、障害が発生した際でも最終的な結果は一切出力されていないため、</t>
    <rPh sb="0" eb="3">
      <t>キホンテキ</t>
    </rPh>
    <rPh sb="15" eb="17">
      <t>シュツリョク</t>
    </rPh>
    <rPh sb="22" eb="24">
      <t>ショウガイ</t>
    </rPh>
    <rPh sb="25" eb="27">
      <t>ハッセイ</t>
    </rPh>
    <rPh sb="29" eb="30">
      <t>サイ</t>
    </rPh>
    <rPh sb="32" eb="35">
      <t>サイシュウテキ</t>
    </rPh>
    <rPh sb="36" eb="38">
      <t>ケッカ</t>
    </rPh>
    <rPh sb="39" eb="41">
      <t>イッサイ</t>
    </rPh>
    <rPh sb="41" eb="43">
      <t>シュツリョク</t>
    </rPh>
    <phoneticPr fontId="2"/>
  </si>
  <si>
    <t>リスタートすることでリカバリが可能である。また、最終的な結果はコミットされていないため、一次入力データ、</t>
    <rPh sb="15" eb="17">
      <t>カノウ</t>
    </rPh>
    <rPh sb="24" eb="27">
      <t>サイシュウテキ</t>
    </rPh>
    <rPh sb="28" eb="30">
      <t>ケッカ</t>
    </rPh>
    <rPh sb="44" eb="46">
      <t>イチジ</t>
    </rPh>
    <rPh sb="46" eb="48">
      <t>ニュウリョク</t>
    </rPh>
    <phoneticPr fontId="2"/>
  </si>
  <si>
    <t>一次出力データをクリアして、単純リランでもリカバリが可能である。</t>
    <rPh sb="14" eb="16">
      <t>タンジュン</t>
    </rPh>
    <rPh sb="26" eb="28">
      <t>カノウ</t>
    </rPh>
    <phoneticPr fontId="2"/>
  </si>
  <si>
    <t>CRONはジョブスケジューラ機能を持つ。JP1と比較するとファイル監視、</t>
    <rPh sb="14" eb="16">
      <t>キノウ</t>
    </rPh>
    <rPh sb="17" eb="18">
      <t>モ</t>
    </rPh>
    <rPh sb="24" eb="26">
      <t>ヒカク</t>
    </rPh>
    <rPh sb="33" eb="35">
      <t>カンシ</t>
    </rPh>
    <phoneticPr fontId="2"/>
  </si>
  <si>
    <t>運用監視の機能が不足している。</t>
    <phoneticPr fontId="2"/>
  </si>
  <si>
    <t>単純なジョブフローはシェルを記述することで実現が可能である。</t>
    <phoneticPr fontId="2"/>
  </si>
  <si>
    <t>HULFTは転送ファイルの監視機能を持つ。</t>
    <rPh sb="6" eb="8">
      <t>テンソウ</t>
    </rPh>
    <rPh sb="13" eb="15">
      <t>カンシ</t>
    </rPh>
    <rPh sb="15" eb="17">
      <t>キノウ</t>
    </rPh>
    <rPh sb="18" eb="19">
      <t>モ</t>
    </rPh>
    <phoneticPr fontId="2"/>
  </si>
  <si>
    <t>CRONと組合わせることでJP1の代替として活用できる。</t>
    <phoneticPr fontId="2"/>
  </si>
  <si>
    <t>シェルのユーティリティコマンドを使って実行できる処理は</t>
    <rPh sb="16" eb="17">
      <t>ツカ</t>
    </rPh>
    <rPh sb="19" eb="21">
      <t>ジッコウ</t>
    </rPh>
    <rPh sb="24" eb="26">
      <t>ショリ</t>
    </rPh>
    <phoneticPr fontId="2"/>
  </si>
  <si>
    <t>シェルにて実装する。</t>
    <phoneticPr fontId="2"/>
  </si>
  <si>
    <t>最悪の場合、バッチプログラムが暴走状態に陥ることがあるため、</t>
    <rPh sb="0" eb="2">
      <t>サイアク</t>
    </rPh>
    <rPh sb="3" eb="5">
      <t>バアイ</t>
    </rPh>
    <rPh sb="15" eb="17">
      <t>ボウソウ</t>
    </rPh>
    <rPh sb="17" eb="19">
      <t>ジョウタイ</t>
    </rPh>
    <rPh sb="20" eb="21">
      <t>オチイ</t>
    </rPh>
    <phoneticPr fontId="2"/>
  </si>
  <si>
    <t>その場合のみプロセスの強制終了（SIGKILL；オペレータ対応）を行うものとする。</t>
    <phoneticPr fontId="2"/>
  </si>
  <si>
    <t>JobContext#setExitStatus(String) を呼び出し “WARNING” を終了ステータスとして設定する。</t>
    <phoneticPr fontId="2"/>
  </si>
  <si>
    <t>警告終了時は、バッチステータスは任意の値を許可するため、chunkまたはbatchlet内で、 例外を送出しバッチステータスが</t>
    <phoneticPr fontId="2"/>
  </si>
  <si>
    <t>BatchStatus.COMPLETED 以外となる場合であっても、 終了ステータスに “WARNING” を設定していれば、上記クラスは警告終了する。</t>
    <phoneticPr fontId="2"/>
  </si>
  <si>
    <t>洗い替えなど、未処理データを区別せずに単純リランで</t>
    <rPh sb="0" eb="1">
      <t>アラ</t>
    </rPh>
    <rPh sb="2" eb="3">
      <t>ガ</t>
    </rPh>
    <rPh sb="7" eb="10">
      <t>ミショリ</t>
    </rPh>
    <rPh sb="14" eb="16">
      <t>クベツ</t>
    </rPh>
    <rPh sb="19" eb="21">
      <t>タンジュン</t>
    </rPh>
    <phoneticPr fontId="2"/>
  </si>
  <si>
    <t>復旧が可能な場合にこの方式を選択する。</t>
    <phoneticPr fontId="2"/>
  </si>
  <si>
    <t>DBにフラグを設ける、もしくはファイルを出力する必要があるため、</t>
    <rPh sb="7" eb="8">
      <t>モウ</t>
    </rPh>
    <rPh sb="20" eb="22">
      <t>シュツリョク</t>
    </rPh>
    <rPh sb="24" eb="26">
      <t>ヒツヨウ</t>
    </rPh>
    <phoneticPr fontId="2"/>
  </si>
  <si>
    <t>基本的にはこの方式は選択しない。</t>
    <phoneticPr fontId="2"/>
  </si>
  <si>
    <t>都度起動バッチでは、全てのエラー（業務エラー、システムエラー共に）を処理続行不可能なエラーとしバッチプログラムの処理を停止し</t>
    <phoneticPr fontId="2"/>
  </si>
  <si>
    <t>プロセスを異常終了する。ただし、個別業務機能において業務エラー発生時に処理を継続したい場合には、エラーを捕捉して業務処理を行う。</t>
    <phoneticPr fontId="2"/>
  </si>
  <si>
    <t>バッチ終了時には、以下の終了コードをバッチプログラムから返却する。このコードは、都度起動バッチを起動したスクリプトから</t>
    <phoneticPr fontId="2"/>
  </si>
  <si>
    <t>ジョブスケジューラに返却することにより後続ジョブが実行されることを防止する目的でも使用する。</t>
    <phoneticPr fontId="2"/>
  </si>
  <si>
    <t>JobRepositoryが永続化可能であることを担保する必要がある。</t>
    <rPh sb="14" eb="17">
      <t>エイゾクカ</t>
    </rPh>
    <rPh sb="17" eb="19">
      <t>カノウ</t>
    </rPh>
    <rPh sb="25" eb="27">
      <t>タンポ</t>
    </rPh>
    <rPh sb="29" eb="31">
      <t>ヒツヨウ</t>
    </rPh>
    <phoneticPr fontId="2"/>
  </si>
  <si>
    <t>（DBに特別なテーブルが必要）</t>
    <phoneticPr fontId="2"/>
  </si>
  <si>
    <t>JobRepositoryが永続化可能であることを担保する必要はない。</t>
    <rPh sb="14" eb="17">
      <t>エイゾクカ</t>
    </rPh>
    <rPh sb="17" eb="19">
      <t>カノウ</t>
    </rPh>
    <rPh sb="25" eb="27">
      <t>タンポ</t>
    </rPh>
    <rPh sb="29" eb="31">
      <t>ヒツヨウ</t>
    </rPh>
    <phoneticPr fontId="2"/>
  </si>
  <si>
    <t>（DBに特別なテーブルが必要）</t>
    <phoneticPr fontId="2"/>
  </si>
  <si>
    <t>終了ステータス（JSR 352準拠）</t>
    <rPh sb="0" eb="2">
      <t>シュウリョウ</t>
    </rPh>
    <rPh sb="15" eb="17">
      <t>ジュンキョ</t>
    </rPh>
    <phoneticPr fontId="2"/>
  </si>
  <si>
    <t>バッチステータス（JSR 352準拠）</t>
    <rPh sb="16" eb="18">
      <t>ジュンキョ</t>
    </rPh>
    <phoneticPr fontId="2"/>
  </si>
  <si>
    <t>JSR 352のジョブ</t>
    <phoneticPr fontId="2"/>
  </si>
  <si>
    <t>連続したJSR 352のジョブをコントロールジョブで設定する場合は、特別な業務要件がない限り、JSR 352のジョブXMLを変更して単一の</t>
    <rPh sb="0" eb="2">
      <t>レンゾク</t>
    </rPh>
    <rPh sb="26" eb="28">
      <t>セッテイ</t>
    </rPh>
    <rPh sb="30" eb="32">
      <t>バアイ</t>
    </rPh>
    <rPh sb="34" eb="36">
      <t>トクベツ</t>
    </rPh>
    <rPh sb="37" eb="39">
      <t>ギョウム</t>
    </rPh>
    <rPh sb="39" eb="41">
      <t>ヨウケン</t>
    </rPh>
    <rPh sb="44" eb="45">
      <t>カギ</t>
    </rPh>
    <rPh sb="62" eb="64">
      <t>ヘンコウ</t>
    </rPh>
    <rPh sb="66" eb="68">
      <t>タンイツ</t>
    </rPh>
    <phoneticPr fontId="2"/>
  </si>
  <si>
    <t>JSR 352のジョブを分割した場合、コントロールジョブによる処理制御とジョブXMLの処理制御の見通しが悪くなるため。</t>
    <rPh sb="12" eb="14">
      <t>ブンカツ</t>
    </rPh>
    <rPh sb="16" eb="18">
      <t>バアイ</t>
    </rPh>
    <rPh sb="31" eb="33">
      <t>ショリ</t>
    </rPh>
    <rPh sb="33" eb="35">
      <t>セイギョ</t>
    </rPh>
    <rPh sb="43" eb="45">
      <t>ショリ</t>
    </rPh>
    <rPh sb="45" eb="47">
      <t>セイギョ</t>
    </rPh>
    <rPh sb="48" eb="50">
      <t>ミトオ</t>
    </rPh>
    <rPh sb="52" eb="53">
      <t>ワル</t>
    </rPh>
    <phoneticPr fontId="2"/>
  </si>
  <si>
    <t>業務処理を実装する場合はJSR 352準拠のバッチを作成する。</t>
    <rPh sb="0" eb="2">
      <t>ギョウム</t>
    </rPh>
    <rPh sb="2" eb="4">
      <t>ショリ</t>
    </rPh>
    <rPh sb="5" eb="7">
      <t>ジッソウ</t>
    </rPh>
    <rPh sb="9" eb="11">
      <t>バアイ</t>
    </rPh>
    <rPh sb="19" eb="21">
      <t>ジュンキョ</t>
    </rPh>
    <rPh sb="26" eb="28">
      <t>サクセイ</t>
    </rPh>
    <phoneticPr fontId="2"/>
  </si>
  <si>
    <t>JSR 352準拠のバッチプログラム</t>
    <rPh sb="7" eb="9">
      <t>ジュンキョ</t>
    </rPh>
    <phoneticPr fontId="2"/>
  </si>
  <si>
    <t>本プロジェクトでは基本的にJSR 352準拠のバッチ処理を想定しているため、本機能をなるべく使うものとする。</t>
    <rPh sb="0" eb="1">
      <t>ホン</t>
    </rPh>
    <rPh sb="9" eb="12">
      <t>キホンテキ</t>
    </rPh>
    <rPh sb="20" eb="22">
      <t>ジュンキョ</t>
    </rPh>
    <rPh sb="26" eb="28">
      <t>ショリ</t>
    </rPh>
    <rPh sb="29" eb="31">
      <t>ソウテイ</t>
    </rPh>
    <rPh sb="38" eb="41">
      <t>ホンキノウ</t>
    </rPh>
    <rPh sb="46" eb="47">
      <t>ツカ</t>
    </rPh>
    <phoneticPr fontId="2"/>
  </si>
  <si>
    <t>JSR 352準拠のジョブはジョブ毎に用意したジョブXMLによってステップの処理制御機能が存在する。</t>
    <rPh sb="7" eb="9">
      <t>ジュンキョ</t>
    </rPh>
    <rPh sb="17" eb="18">
      <t>ゴト</t>
    </rPh>
    <rPh sb="19" eb="21">
      <t>ヨウイ</t>
    </rPh>
    <rPh sb="38" eb="40">
      <t>ショリ</t>
    </rPh>
    <rPh sb="40" eb="42">
      <t>セイギョ</t>
    </rPh>
    <rPh sb="42" eb="44">
      <t>キノウ</t>
    </rPh>
    <rPh sb="45" eb="47">
      <t>ソンザイ</t>
    </rPh>
    <phoneticPr fontId="2"/>
  </si>
  <si>
    <t>JSR 352準拠ジョブ</t>
    <rPh sb="7" eb="9">
      <t>ジュンキョ</t>
    </rPh>
    <phoneticPr fontId="2"/>
  </si>
  <si>
    <t>プログラムBがJSR 352準拠のプログラムであった場合、ジョブXMLに定義されたステップでプログラムBは構成される。</t>
    <rPh sb="14" eb="16">
      <t>ジュンキョ</t>
    </rPh>
    <rPh sb="26" eb="28">
      <t>バアイ</t>
    </rPh>
    <rPh sb="36" eb="38">
      <t>テイギ</t>
    </rPh>
    <rPh sb="53" eb="55">
      <t>コウセイ</t>
    </rPh>
    <phoneticPr fontId="2"/>
  </si>
  <si>
    <t>本プロジェクトにおいてJSR 352準拠の都度起動バッチ処理のシーケンスを以下に記す。</t>
    <rPh sb="0" eb="1">
      <t>ホン</t>
    </rPh>
    <rPh sb="18" eb="20">
      <t>ジュンキョ</t>
    </rPh>
    <rPh sb="21" eb="23">
      <t>ツド</t>
    </rPh>
    <rPh sb="23" eb="25">
      <t>キドウ</t>
    </rPh>
    <rPh sb="28" eb="30">
      <t>ショリ</t>
    </rPh>
    <rPh sb="37" eb="39">
      <t>イカ</t>
    </rPh>
    <rPh sb="40" eb="41">
      <t>シル</t>
    </rPh>
    <phoneticPr fontId="2"/>
  </si>
  <si>
    <t>理由</t>
    <rPh sb="0" eb="2">
      <t>リユウ</t>
    </rPh>
    <phoneticPr fontId="2"/>
  </si>
  <si>
    <t>本システムは既存のインフラ環境を利用前提だが、</t>
    <rPh sb="0" eb="1">
      <t>ホン</t>
    </rPh>
    <phoneticPr fontId="2"/>
  </si>
  <si>
    <t>コスト面から本システム向けに追加することができないため。</t>
    <phoneticPr fontId="2"/>
  </si>
  <si>
    <t>既存のインフラ環境に対してソフトウェアを追加できない</t>
    <rPh sb="0" eb="2">
      <t>キゾン</t>
    </rPh>
    <rPh sb="7" eb="9">
      <t>カンキョウ</t>
    </rPh>
    <rPh sb="10" eb="11">
      <t>タイ</t>
    </rPh>
    <rPh sb="20" eb="22">
      <t>ツイカ</t>
    </rPh>
    <phoneticPr fontId="2"/>
  </si>
  <si>
    <t>制約のもとで、ファイル監視ツールとして使用可能な方式のため。</t>
    <rPh sb="0" eb="2">
      <t>セイヤク</t>
    </rPh>
    <rPh sb="11" eb="13">
      <t>カンシ</t>
    </rPh>
    <rPh sb="19" eb="21">
      <t>シヨウ</t>
    </rPh>
    <rPh sb="21" eb="23">
      <t>カノウ</t>
    </rPh>
    <rPh sb="24" eb="26">
      <t>ホウシキ</t>
    </rPh>
    <phoneticPr fontId="2"/>
  </si>
  <si>
    <t>制約のもとで、ジョブスケジューラとして使用可能な方式のため。</t>
    <rPh sb="0" eb="2">
      <t>セイヤク</t>
    </rPh>
    <rPh sb="19" eb="21">
      <t>シヨウ</t>
    </rPh>
    <rPh sb="21" eb="23">
      <t>カノウ</t>
    </rPh>
    <rPh sb="24" eb="26">
      <t>ホウシキ</t>
    </rPh>
    <phoneticPr fontId="2"/>
  </si>
  <si>
    <t>エラー発生時の検知方法</t>
    <rPh sb="7" eb="9">
      <t>ケンチ</t>
    </rPh>
    <rPh sb="9" eb="11">
      <t>ホウホウ</t>
    </rPh>
    <phoneticPr fontId="2"/>
  </si>
  <si>
    <t>検知方法</t>
    <rPh sb="0" eb="2">
      <t>ケンチ</t>
    </rPh>
    <rPh sb="2" eb="4">
      <t>ホウホウ</t>
    </rPh>
    <phoneticPr fontId="2"/>
  </si>
  <si>
    <t>ログ監視</t>
    <rPh sb="2" eb="4">
      <t>カンシ</t>
    </rPh>
    <phoneticPr fontId="2"/>
  </si>
  <si>
    <t>終了コードの監視</t>
    <rPh sb="0" eb="2">
      <t>シュウリョウ</t>
    </rPh>
    <rPh sb="6" eb="8">
      <t>カンシ</t>
    </rPh>
    <phoneticPr fontId="2"/>
  </si>
  <si>
    <t>都度起動バッチ実行時のエラーを検知方法は以下の通り。</t>
    <rPh sb="7" eb="9">
      <t>ジッコウ</t>
    </rPh>
    <rPh sb="9" eb="10">
      <t>ジ</t>
    </rPh>
    <rPh sb="15" eb="17">
      <t>ケンチ</t>
    </rPh>
    <rPh sb="17" eb="19">
      <t>ホウホウ</t>
    </rPh>
    <rPh sb="20" eb="22">
      <t>イカ</t>
    </rPh>
    <rPh sb="23" eb="24">
      <t>トオ</t>
    </rPh>
    <phoneticPr fontId="2"/>
  </si>
  <si>
    <t>アプリケーションから、障害通知ログに監視対象のキーワードを出力し、</t>
    <rPh sb="11" eb="13">
      <t>ショウガイ</t>
    </rPh>
    <rPh sb="13" eb="15">
      <t>ツウチ</t>
    </rPh>
    <rPh sb="18" eb="20">
      <t>カンシ</t>
    </rPh>
    <rPh sb="20" eb="22">
      <t>タイショウ</t>
    </rPh>
    <rPh sb="29" eb="31">
      <t>シュツリョク</t>
    </rPh>
    <phoneticPr fontId="2"/>
  </si>
  <si>
    <t>運用管理ツール（本案件ではZabbixを利用）によりログ監視を行う。</t>
    <rPh sb="0" eb="2">
      <t>ウンヨウ</t>
    </rPh>
    <rPh sb="2" eb="4">
      <t>カンリ</t>
    </rPh>
    <rPh sb="8" eb="9">
      <t>ホン</t>
    </rPh>
    <rPh sb="9" eb="11">
      <t>アンケン</t>
    </rPh>
    <rPh sb="20" eb="22">
      <t>リヨウ</t>
    </rPh>
    <rPh sb="28" eb="30">
      <t>カンシ</t>
    </rPh>
    <rPh sb="31" eb="32">
      <t>オコナ</t>
    </rPh>
    <phoneticPr fontId="2"/>
  </si>
  <si>
    <t>使用しない</t>
    <phoneticPr fontId="2"/>
  </si>
  <si>
    <t>ログ監視にて監視するため、実施しない。</t>
    <rPh sb="2" eb="4">
      <t>カンシ</t>
    </rPh>
    <rPh sb="6" eb="8">
      <t>カンシ</t>
    </rPh>
    <rPh sb="13" eb="15">
      <t>ジッシ</t>
    </rPh>
    <phoneticPr fontId="2"/>
  </si>
  <si>
    <t>エラー発生時の対処方針</t>
    <rPh sb="7" eb="9">
      <t>タイショ</t>
    </rPh>
    <rPh sb="9" eb="11">
      <t>ホウシン</t>
    </rPh>
    <phoneticPr fontId="2"/>
  </si>
  <si>
    <t>JSR352では、バッチの実装方法として以下の方法がある。</t>
    <rPh sb="20" eb="22">
      <t>イカ</t>
    </rPh>
    <rPh sb="23" eb="25">
      <t>ホウホウ</t>
    </rPh>
    <phoneticPr fontId="2"/>
  </si>
  <si>
    <t>https://nablarch.github.io/docs/LATEST/doc/application_framework/application_framework/batch/jsr352/index.html</t>
    <phoneticPr fontId="2"/>
  </si>
  <si>
    <t>ファイルやデータベースなどの入力データソースからレコードを読み込み、</t>
    <phoneticPr fontId="2"/>
  </si>
  <si>
    <t>1件ずつ業務処理を実行する場合にChunkタイプのバッチを実装する。</t>
    <phoneticPr fontId="2"/>
  </si>
  <si>
    <t>・DBのテーブルから取得した入力データのレコードが0件の場合は、</t>
    <phoneticPr fontId="2"/>
  </si>
  <si>
    <t>・入力データが0件であることが、業務的に異常である場合は、</t>
    <phoneticPr fontId="2"/>
  </si>
  <si>
    <t xml:space="preserve">  前段の入力データ作成処理にて検知できるよう設計する。</t>
    <phoneticPr fontId="2"/>
  </si>
  <si>
    <t xml:space="preserve">  処理対象無しとみなしジョブを正常終了させる。</t>
    <phoneticPr fontId="2"/>
  </si>
  <si>
    <t>・入力ファイルが存在しない場合は、前段の処理が異常終了もしくは遅延しているとみなし、</t>
    <phoneticPr fontId="2"/>
  </si>
  <si>
    <t xml:space="preserve">  ジョブを異常終了させる。</t>
    <phoneticPr fontId="2"/>
  </si>
  <si>
    <t>・処理対象データがない場合は、前段の入力ファイル作成処理にて、</t>
    <phoneticPr fontId="2"/>
  </si>
  <si>
    <t xml:space="preserve">  行データが0件のファイルを作成する。</t>
    <phoneticPr fontId="2"/>
  </si>
  <si>
    <t>種類</t>
    <rPh sb="0" eb="2">
      <t>シュルイ</t>
    </rPh>
    <phoneticPr fontId="2"/>
  </si>
  <si>
    <t>・JSR 352はSpring Batchの仕様と類似しているが、</t>
    <rPh sb="22" eb="24">
      <t>シヨウ</t>
    </rPh>
    <rPh sb="25" eb="27">
      <t>ルイジ</t>
    </rPh>
    <phoneticPr fontId="2"/>
  </si>
  <si>
    <t>・JP1などのジョブ管理ツールが無く、cronからのバッチ起動となるが、</t>
    <rPh sb="10" eb="12">
      <t>カンリ</t>
    </rPh>
    <rPh sb="16" eb="17">
      <t>ナ</t>
    </rPh>
    <rPh sb="29" eb="31">
      <t>キドウ</t>
    </rPh>
    <phoneticPr fontId="2"/>
  </si>
  <si>
    <t>　Nablarchバッチアプリケーションよりも、ジョブスケジューリングを</t>
    <phoneticPr fontId="2"/>
  </si>
  <si>
    <t>　容易に実現できるため。</t>
    <phoneticPr fontId="2"/>
  </si>
  <si>
    <t>　参画メンバにSpring Batchの経験者が存在し、Nablarchバッチと比較して生産性が</t>
    <rPh sb="1" eb="3">
      <t>サンカク</t>
    </rPh>
    <rPh sb="20" eb="23">
      <t>ケイケンシャ</t>
    </rPh>
    <rPh sb="24" eb="26">
      <t>ソンザイ</t>
    </rPh>
    <rPh sb="40" eb="42">
      <t>ヒカク</t>
    </rPh>
    <rPh sb="44" eb="47">
      <t>セイサンセイ</t>
    </rPh>
    <phoneticPr fontId="2"/>
  </si>
  <si>
    <t>　高くなると判断したため。</t>
    <phoneticPr fontId="2"/>
  </si>
  <si>
    <t>上記の特徴と以下の判断理由から本プロジェクトでは、本方式を採用する。</t>
    <rPh sb="0" eb="2">
      <t>ジョウキ</t>
    </rPh>
    <rPh sb="3" eb="5">
      <t>トクチョウ</t>
    </rPh>
    <rPh sb="6" eb="8">
      <t>イカ</t>
    </rPh>
    <rPh sb="9" eb="11">
      <t>ハンダン</t>
    </rPh>
    <rPh sb="11" eb="13">
      <t>リユウ</t>
    </rPh>
    <rPh sb="15" eb="16">
      <t>ホン</t>
    </rPh>
    <rPh sb="25" eb="26">
      <t>ホン</t>
    </rPh>
    <rPh sb="26" eb="28">
      <t>ホウシキ</t>
    </rPh>
    <rPh sb="29" eb="31">
      <t>サイヨウ</t>
    </rPh>
    <phoneticPr fontId="2"/>
  </si>
  <si>
    <t>Nablarchのライブラリ（DBアクセス機能など）を利用することができる。</t>
    <rPh sb="27" eb="29">
      <t>リヨウ</t>
    </rPh>
    <phoneticPr fontId="2"/>
  </si>
  <si>
    <t>JSR 352は、Javaでバッチ処理を構築する際の標準の一つであり、</t>
    <phoneticPr fontId="2"/>
  </si>
  <si>
    <t>ジョブのフロー定義やスケジューリングといったバッチ処理に必要な機能を</t>
    <rPh sb="7" eb="9">
      <t>テイギ</t>
    </rPh>
    <rPh sb="25" eb="27">
      <t>ショリ</t>
    </rPh>
    <rPh sb="28" eb="30">
      <t>ヒツヨウ</t>
    </rPh>
    <rPh sb="31" eb="33">
      <t>キノウ</t>
    </rPh>
    <phoneticPr fontId="2"/>
  </si>
  <si>
    <t>包括して定義されている。</t>
    <rPh sb="0" eb="2">
      <t>ホウカツ</t>
    </rPh>
    <phoneticPr fontId="2"/>
  </si>
  <si>
    <t>また、JSR 352に準拠したバッチアプリケーションフレームワークにより、</t>
    <phoneticPr fontId="2"/>
  </si>
  <si>
    <t>JSR 352で規定された機能を活用しつつ、他の処理方式と同様に</t>
    <rPh sb="22" eb="23">
      <t>タ</t>
    </rPh>
    <rPh sb="24" eb="26">
      <t>ショリ</t>
    </rPh>
    <rPh sb="26" eb="28">
      <t>ホウシキ</t>
    </rPh>
    <rPh sb="29" eb="31">
      <t>ドウヨウ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</si>
</sst>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17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0" borderId="5"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0" xfId="0" quotePrefix="1" applyFont="1" applyAlignment="1">
      <alignment vertical="center"/>
    </xf>
    <xf numFmtId="0" fontId="4" fillId="0" borderId="0" xfId="0" applyFont="1" applyFill="1">
      <alignment vertical="center"/>
    </xf>
    <xf numFmtId="0" fontId="1" fillId="0" borderId="0" xfId="0" applyFont="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0"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Border="1" applyAlignment="1">
      <alignment horizontal="right" vertical="center"/>
    </xf>
    <xf numFmtId="0" fontId="4" fillId="0" borderId="0" xfId="0" applyFont="1" applyBorder="1" applyAlignment="1">
      <alignment horizontal="right" vertical="center"/>
    </xf>
    <xf numFmtId="0" fontId="4" fillId="3" borderId="2" xfId="0" applyFont="1" applyFill="1" applyBorder="1">
      <alignment vertical="center"/>
    </xf>
    <xf numFmtId="0" fontId="4" fillId="3" borderId="3" xfId="0" applyFont="1" applyFill="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0" xfId="0" quotePrefix="1" applyFont="1" applyFill="1" applyAlignment="1">
      <alignment horizontal="right" vertical="center"/>
    </xf>
    <xf numFmtId="0" fontId="4" fillId="0" borderId="0" xfId="0" quotePrefix="1" applyFont="1" applyFill="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0"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1" fillId="0" borderId="0" xfId="0" applyFont="1" applyFill="1" applyBorder="1">
      <alignment vertical="center"/>
    </xf>
    <xf numFmtId="0" fontId="4" fillId="0" borderId="0" xfId="0" applyFont="1" applyFill="1" applyAlignment="1">
      <alignment horizontal="right" vertical="center"/>
    </xf>
    <xf numFmtId="0" fontId="4" fillId="0" borderId="0" xfId="0" applyFont="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6" fillId="0" borderId="0"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10" xfId="0" applyFont="1" applyBorder="1">
      <alignment vertical="center"/>
    </xf>
    <xf numFmtId="0" fontId="4" fillId="0" borderId="11" xfId="0" applyFont="1" applyBorder="1">
      <alignment vertical="center"/>
    </xf>
    <xf numFmtId="0" fontId="4" fillId="3" borderId="1" xfId="0" applyFont="1" applyFill="1" applyBorder="1">
      <alignment vertical="center"/>
    </xf>
    <xf numFmtId="0" fontId="4" fillId="0" borderId="10" xfId="0"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4" xfId="0" applyFont="1" applyFill="1" applyBorder="1" applyAlignment="1">
      <alignment vertical="center"/>
    </xf>
    <xf numFmtId="0" fontId="4" fillId="0" borderId="5"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0" xfId="0" applyFont="1" applyFill="1" applyBorder="1" applyAlignment="1">
      <alignment vertical="center"/>
    </xf>
    <xf numFmtId="0" fontId="4" fillId="0" borderId="8"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2" xfId="0" applyFont="1" applyFill="1" applyBorder="1" applyAlignment="1">
      <alignment vertical="center"/>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9" xfId="0" applyFont="1" applyFill="1" applyBorder="1">
      <alignment vertical="center"/>
    </xf>
    <xf numFmtId="0" fontId="4" fillId="0" borderId="9" xfId="0" applyFont="1" applyFill="1" applyBorder="1">
      <alignment vertical="center"/>
    </xf>
    <xf numFmtId="0" fontId="4" fillId="0" borderId="9" xfId="0"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1" xfId="0" applyFont="1" applyFill="1" applyBorder="1" applyAlignment="1">
      <alignment horizontal="left" vertical="center"/>
    </xf>
    <xf numFmtId="0" fontId="4" fillId="0" borderId="2" xfId="0" applyFont="1" applyFill="1" applyBorder="1" applyAlignment="1">
      <alignment horizontal="left" vertical="center"/>
    </xf>
    <xf numFmtId="0" fontId="4" fillId="0" borderId="3" xfId="0" applyFont="1" applyFill="1" applyBorder="1" applyAlignment="1">
      <alignment horizontal="lef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cellXfs>
  <cellStyles count="4">
    <cellStyle name="標準" xfId="0" builtinId="0"/>
    <cellStyle name="標準 3 2 3" xfId="3"/>
    <cellStyle name="標準_画面標準" xfId="1"/>
    <cellStyle name="標準_画面標準定義"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1723</xdr:colOff>
      <xdr:row>195</xdr:row>
      <xdr:rowOff>146538</xdr:rowOff>
    </xdr:from>
    <xdr:to>
      <xdr:col>33</xdr:col>
      <xdr:colOff>0</xdr:colOff>
      <xdr:row>215</xdr:row>
      <xdr:rowOff>0</xdr:rowOff>
    </xdr:to>
    <xdr:sp macro="" textlink="">
      <xdr:nvSpPr>
        <xdr:cNvPr id="58" name="角丸四角形 57"/>
        <xdr:cNvSpPr/>
      </xdr:nvSpPr>
      <xdr:spPr>
        <a:xfrm>
          <a:off x="3342800" y="33388788"/>
          <a:ext cx="5845162" cy="2637693"/>
        </a:xfrm>
        <a:prstGeom prst="roundRect">
          <a:avLst>
            <a:gd name="adj" fmla="val 7143"/>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コントロールジョブ（シェル）</a:t>
          </a:r>
        </a:p>
      </xdr:txBody>
    </xdr:sp>
    <xdr:clientData/>
  </xdr:twoCellAnchor>
  <xdr:twoCellAnchor>
    <xdr:from>
      <xdr:col>27</xdr:col>
      <xdr:colOff>0</xdr:colOff>
      <xdr:row>208</xdr:row>
      <xdr:rowOff>0</xdr:rowOff>
    </xdr:from>
    <xdr:to>
      <xdr:col>32</xdr:col>
      <xdr:colOff>1723</xdr:colOff>
      <xdr:row>213</xdr:row>
      <xdr:rowOff>0</xdr:rowOff>
    </xdr:to>
    <xdr:sp macro="" textlink="">
      <xdr:nvSpPr>
        <xdr:cNvPr id="59" name="正方形/長方形 58"/>
        <xdr:cNvSpPr/>
      </xdr:nvSpPr>
      <xdr:spPr>
        <a:xfrm>
          <a:off x="7517423" y="35147250"/>
          <a:ext cx="1393838" cy="73269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xdr:from>
      <xdr:col>20</xdr:col>
      <xdr:colOff>0</xdr:colOff>
      <xdr:row>208</xdr:row>
      <xdr:rowOff>0</xdr:rowOff>
    </xdr:from>
    <xdr:to>
      <xdr:col>25</xdr:col>
      <xdr:colOff>1723</xdr:colOff>
      <xdr:row>214</xdr:row>
      <xdr:rowOff>0</xdr:rowOff>
    </xdr:to>
    <xdr:sp macro="" textlink="">
      <xdr:nvSpPr>
        <xdr:cNvPr id="60" name="正方形/長方形 59"/>
        <xdr:cNvSpPr/>
      </xdr:nvSpPr>
      <xdr:spPr>
        <a:xfrm>
          <a:off x="5466522" y="30571109"/>
          <a:ext cx="1368353" cy="844826"/>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xdr:from>
      <xdr:col>13</xdr:col>
      <xdr:colOff>1</xdr:colOff>
      <xdr:row>208</xdr:row>
      <xdr:rowOff>0</xdr:rowOff>
    </xdr:from>
    <xdr:to>
      <xdr:col>18</xdr:col>
      <xdr:colOff>0</xdr:colOff>
      <xdr:row>213</xdr:row>
      <xdr:rowOff>0</xdr:rowOff>
    </xdr:to>
    <xdr:sp macro="" textlink="">
      <xdr:nvSpPr>
        <xdr:cNvPr id="61" name="正方形/長方形 60"/>
        <xdr:cNvSpPr/>
      </xdr:nvSpPr>
      <xdr:spPr>
        <a:xfrm>
          <a:off x="3619501" y="35147250"/>
          <a:ext cx="1392114" cy="73269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editAs="oneCell">
    <xdr:from>
      <xdr:col>7</xdr:col>
      <xdr:colOff>271060</xdr:colOff>
      <xdr:row>192</xdr:row>
      <xdr:rowOff>66218</xdr:rowOff>
    </xdr:from>
    <xdr:to>
      <xdr:col>9</xdr:col>
      <xdr:colOff>0</xdr:colOff>
      <xdr:row>194</xdr:row>
      <xdr:rowOff>66217</xdr:rowOff>
    </xdr:to>
    <xdr:pic>
      <xdr:nvPicPr>
        <xdr:cNvPr id="62" name="図 61" descr="C:\Users\tikK71197\AppData\Local\Microsoft\Windows\Temporary Internet Files\Content.IE5\G2HV47WO\gatag-00009825[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4343" y="34157435"/>
          <a:ext cx="275592" cy="28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5096</xdr:colOff>
      <xdr:row>194</xdr:row>
      <xdr:rowOff>66218</xdr:rowOff>
    </xdr:from>
    <xdr:to>
      <xdr:col>11</xdr:col>
      <xdr:colOff>0</xdr:colOff>
      <xdr:row>198</xdr:row>
      <xdr:rowOff>26267</xdr:rowOff>
    </xdr:to>
    <xdr:sp macro="" textlink="">
      <xdr:nvSpPr>
        <xdr:cNvPr id="63" name="テキスト ボックス 62"/>
        <xdr:cNvSpPr txBox="1"/>
      </xdr:nvSpPr>
      <xdr:spPr>
        <a:xfrm>
          <a:off x="1645053" y="34439044"/>
          <a:ext cx="1361534" cy="52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ジョブスケジューラ</a:t>
          </a:r>
          <a:endParaRPr kumimoji="1" lang="en-US" altLang="ja-JP" sz="1100"/>
        </a:p>
        <a:p>
          <a:pPr algn="ctr"/>
          <a:r>
            <a:rPr kumimoji="1" lang="ja-JP" altLang="en-US" sz="1100"/>
            <a:t>（</a:t>
          </a:r>
          <a:r>
            <a:rPr kumimoji="1" lang="en-US" altLang="ja-JP" sz="1100"/>
            <a:t>CRON</a:t>
          </a:r>
          <a:r>
            <a:rPr kumimoji="1" lang="ja-JP" altLang="en-US" sz="1100"/>
            <a:t>）</a:t>
          </a:r>
        </a:p>
      </xdr:txBody>
    </xdr:sp>
    <xdr:clientData/>
  </xdr:twoCellAnchor>
  <xdr:twoCellAnchor>
    <xdr:from>
      <xdr:col>15</xdr:col>
      <xdr:colOff>140073</xdr:colOff>
      <xdr:row>201</xdr:row>
      <xdr:rowOff>0</xdr:rowOff>
    </xdr:from>
    <xdr:to>
      <xdr:col>15</xdr:col>
      <xdr:colOff>140074</xdr:colOff>
      <xdr:row>208</xdr:row>
      <xdr:rowOff>0</xdr:rowOff>
    </xdr:to>
    <xdr:cxnSp macro="">
      <xdr:nvCxnSpPr>
        <xdr:cNvPr id="65" name="直線矢印コネクタ 64"/>
        <xdr:cNvCxnSpPr>
          <a:stCxn id="67" idx="2"/>
          <a:endCxn id="61" idx="0"/>
        </xdr:cNvCxnSpPr>
      </xdr:nvCxnSpPr>
      <xdr:spPr>
        <a:xfrm>
          <a:off x="4316419" y="34121481"/>
          <a:ext cx="1" cy="1025769"/>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1723</xdr:colOff>
      <xdr:row>199</xdr:row>
      <xdr:rowOff>0</xdr:rowOff>
    </xdr:from>
    <xdr:to>
      <xdr:col>18</xdr:col>
      <xdr:colOff>1723</xdr:colOff>
      <xdr:row>201</xdr:row>
      <xdr:rowOff>0</xdr:rowOff>
    </xdr:to>
    <xdr:sp macro="" textlink="">
      <xdr:nvSpPr>
        <xdr:cNvPr id="67" name="角丸四角形 66"/>
        <xdr:cNvSpPr/>
      </xdr:nvSpPr>
      <xdr:spPr>
        <a:xfrm>
          <a:off x="3621223" y="33828404"/>
          <a:ext cx="1392115" cy="293077"/>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A</a:t>
          </a:r>
          <a:endParaRPr kumimoji="1" lang="ja-JP" altLang="en-US" sz="1100"/>
        </a:p>
      </xdr:txBody>
    </xdr:sp>
    <xdr:clientData/>
  </xdr:twoCellAnchor>
  <xdr:twoCellAnchor>
    <xdr:from>
      <xdr:col>18</xdr:col>
      <xdr:colOff>278423</xdr:colOff>
      <xdr:row>199</xdr:row>
      <xdr:rowOff>0</xdr:rowOff>
    </xdr:from>
    <xdr:to>
      <xdr:col>20</xdr:col>
      <xdr:colOff>0</xdr:colOff>
      <xdr:row>201</xdr:row>
      <xdr:rowOff>0</xdr:rowOff>
    </xdr:to>
    <xdr:sp macro="" textlink="">
      <xdr:nvSpPr>
        <xdr:cNvPr id="68" name="フローチャート : 判断 67"/>
        <xdr:cNvSpPr/>
      </xdr:nvSpPr>
      <xdr:spPr>
        <a:xfrm>
          <a:off x="5290038" y="33828404"/>
          <a:ext cx="278424" cy="293077"/>
        </a:xfrm>
        <a:prstGeom prst="flowChartDecision">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0</xdr:colOff>
      <xdr:row>202</xdr:row>
      <xdr:rowOff>0</xdr:rowOff>
    </xdr:from>
    <xdr:to>
      <xdr:col>25</xdr:col>
      <xdr:colOff>0</xdr:colOff>
      <xdr:row>204</xdr:row>
      <xdr:rowOff>0</xdr:rowOff>
    </xdr:to>
    <xdr:sp macro="" textlink="">
      <xdr:nvSpPr>
        <xdr:cNvPr id="69" name="角丸四角形 68"/>
        <xdr:cNvSpPr/>
      </xdr:nvSpPr>
      <xdr:spPr>
        <a:xfrm>
          <a:off x="5568462" y="34268019"/>
          <a:ext cx="1392115" cy="293077"/>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B</a:t>
          </a:r>
          <a:endParaRPr kumimoji="1" lang="ja-JP" altLang="en-US" sz="1100"/>
        </a:p>
      </xdr:txBody>
    </xdr:sp>
    <xdr:clientData/>
  </xdr:twoCellAnchor>
  <xdr:twoCellAnchor>
    <xdr:from>
      <xdr:col>27</xdr:col>
      <xdr:colOff>0</xdr:colOff>
      <xdr:row>199</xdr:row>
      <xdr:rowOff>0</xdr:rowOff>
    </xdr:from>
    <xdr:to>
      <xdr:col>31</xdr:col>
      <xdr:colOff>278423</xdr:colOff>
      <xdr:row>201</xdr:row>
      <xdr:rowOff>0</xdr:rowOff>
    </xdr:to>
    <xdr:sp macro="" textlink="">
      <xdr:nvSpPr>
        <xdr:cNvPr id="73" name="角丸四角形 72"/>
        <xdr:cNvSpPr/>
      </xdr:nvSpPr>
      <xdr:spPr>
        <a:xfrm>
          <a:off x="7517423" y="33828404"/>
          <a:ext cx="1392115" cy="293077"/>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C</a:t>
          </a:r>
          <a:endParaRPr kumimoji="1" lang="ja-JP" altLang="en-US" sz="1100"/>
        </a:p>
      </xdr:txBody>
    </xdr:sp>
    <xdr:clientData/>
  </xdr:twoCellAnchor>
  <xdr:twoCellAnchor>
    <xdr:from>
      <xdr:col>18</xdr:col>
      <xdr:colOff>1723</xdr:colOff>
      <xdr:row>200</xdr:row>
      <xdr:rowOff>1</xdr:rowOff>
    </xdr:from>
    <xdr:to>
      <xdr:col>18</xdr:col>
      <xdr:colOff>278423</xdr:colOff>
      <xdr:row>200</xdr:row>
      <xdr:rowOff>1</xdr:rowOff>
    </xdr:to>
    <xdr:cxnSp macro="">
      <xdr:nvCxnSpPr>
        <xdr:cNvPr id="74" name="直線矢印コネクタ 73"/>
        <xdr:cNvCxnSpPr>
          <a:stCxn id="67" idx="3"/>
          <a:endCxn id="68" idx="1"/>
        </xdr:cNvCxnSpPr>
      </xdr:nvCxnSpPr>
      <xdr:spPr>
        <a:xfrm>
          <a:off x="5013338" y="33974943"/>
          <a:ext cx="276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200</xdr:row>
      <xdr:rowOff>1</xdr:rowOff>
    </xdr:from>
    <xdr:to>
      <xdr:col>27</xdr:col>
      <xdr:colOff>0</xdr:colOff>
      <xdr:row>200</xdr:row>
      <xdr:rowOff>1</xdr:rowOff>
    </xdr:to>
    <xdr:cxnSp macro="">
      <xdr:nvCxnSpPr>
        <xdr:cNvPr id="76" name="直線矢印コネクタ 75"/>
        <xdr:cNvCxnSpPr>
          <a:stCxn id="68" idx="3"/>
          <a:endCxn id="73" idx="1"/>
        </xdr:cNvCxnSpPr>
      </xdr:nvCxnSpPr>
      <xdr:spPr>
        <a:xfrm>
          <a:off x="5568462" y="33974943"/>
          <a:ext cx="1948961"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140074</xdr:colOff>
      <xdr:row>200</xdr:row>
      <xdr:rowOff>145676</xdr:rowOff>
    </xdr:from>
    <xdr:to>
      <xdr:col>20</xdr:col>
      <xdr:colOff>0</xdr:colOff>
      <xdr:row>202</xdr:row>
      <xdr:rowOff>145676</xdr:rowOff>
    </xdr:to>
    <xdr:cxnSp macro="">
      <xdr:nvCxnSpPr>
        <xdr:cNvPr id="77" name="カギ線コネクタ 76"/>
        <xdr:cNvCxnSpPr>
          <a:stCxn id="68" idx="2"/>
          <a:endCxn id="69" idx="1"/>
        </xdr:cNvCxnSpPr>
      </xdr:nvCxnSpPr>
      <xdr:spPr>
        <a:xfrm rot="16200000" flipH="1">
          <a:off x="5352748" y="34197982"/>
          <a:ext cx="293077" cy="138350"/>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209</xdr:row>
      <xdr:rowOff>145675</xdr:rowOff>
    </xdr:from>
    <xdr:to>
      <xdr:col>17</xdr:col>
      <xdr:colOff>0</xdr:colOff>
      <xdr:row>211</xdr:row>
      <xdr:rowOff>145675</xdr:rowOff>
    </xdr:to>
    <xdr:sp macro="" textlink="">
      <xdr:nvSpPr>
        <xdr:cNvPr id="78" name="正方形/長方形 77"/>
        <xdr:cNvSpPr/>
      </xdr:nvSpPr>
      <xdr:spPr>
        <a:xfrm>
          <a:off x="3897923" y="35439463"/>
          <a:ext cx="835269" cy="293077"/>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a:t>
          </a:r>
          <a:endParaRPr kumimoji="1" lang="ja-JP" altLang="en-US" sz="900"/>
        </a:p>
      </xdr:txBody>
    </xdr:sp>
    <xdr:clientData/>
  </xdr:twoCellAnchor>
  <xdr:twoCellAnchor>
    <xdr:from>
      <xdr:col>21</xdr:col>
      <xdr:colOff>0</xdr:colOff>
      <xdr:row>210</xdr:row>
      <xdr:rowOff>0</xdr:rowOff>
    </xdr:from>
    <xdr:to>
      <xdr:col>24</xdr:col>
      <xdr:colOff>0</xdr:colOff>
      <xdr:row>213</xdr:row>
      <xdr:rowOff>0</xdr:rowOff>
    </xdr:to>
    <xdr:sp macro="" textlink="">
      <xdr:nvSpPr>
        <xdr:cNvPr id="79" name="正方形/長方形 78"/>
        <xdr:cNvSpPr/>
      </xdr:nvSpPr>
      <xdr:spPr>
        <a:xfrm>
          <a:off x="5739848" y="30852717"/>
          <a:ext cx="819978" cy="42241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a:t>
          </a:r>
        </a:p>
        <a:p>
          <a:pPr algn="ctr"/>
          <a:r>
            <a:rPr kumimoji="1" lang="ja-JP" altLang="en-US" sz="800"/>
            <a:t>（</a:t>
          </a:r>
          <a:r>
            <a:rPr kumimoji="1" lang="en-US" altLang="ja-JP" sz="800"/>
            <a:t>JSR352</a:t>
          </a:r>
          <a:r>
            <a:rPr kumimoji="1" lang="ja-JP" altLang="en-US" sz="800"/>
            <a:t>準拠）</a:t>
          </a:r>
        </a:p>
      </xdr:txBody>
    </xdr:sp>
    <xdr:clientData/>
  </xdr:twoCellAnchor>
  <xdr:twoCellAnchor>
    <xdr:from>
      <xdr:col>28</xdr:col>
      <xdr:colOff>0</xdr:colOff>
      <xdr:row>210</xdr:row>
      <xdr:rowOff>0</xdr:rowOff>
    </xdr:from>
    <xdr:to>
      <xdr:col>31</xdr:col>
      <xdr:colOff>0</xdr:colOff>
      <xdr:row>212</xdr:row>
      <xdr:rowOff>0</xdr:rowOff>
    </xdr:to>
    <xdr:sp macro="" textlink="">
      <xdr:nvSpPr>
        <xdr:cNvPr id="80" name="正方形/長方形 79"/>
        <xdr:cNvSpPr/>
      </xdr:nvSpPr>
      <xdr:spPr>
        <a:xfrm>
          <a:off x="7795846" y="35440327"/>
          <a:ext cx="835269" cy="293077"/>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C</a:t>
          </a:r>
          <a:endParaRPr kumimoji="1" lang="ja-JP" altLang="en-US" sz="900"/>
        </a:p>
      </xdr:txBody>
    </xdr:sp>
    <xdr:clientData/>
  </xdr:twoCellAnchor>
  <xdr:twoCellAnchor>
    <xdr:from>
      <xdr:col>22</xdr:col>
      <xdr:colOff>136663</xdr:colOff>
      <xdr:row>204</xdr:row>
      <xdr:rowOff>0</xdr:rowOff>
    </xdr:from>
    <xdr:to>
      <xdr:col>22</xdr:col>
      <xdr:colOff>137525</xdr:colOff>
      <xdr:row>208</xdr:row>
      <xdr:rowOff>0</xdr:rowOff>
    </xdr:to>
    <xdr:cxnSp macro="">
      <xdr:nvCxnSpPr>
        <xdr:cNvPr id="81" name="直線矢印コネクタ 80"/>
        <xdr:cNvCxnSpPr>
          <a:stCxn id="69" idx="2"/>
          <a:endCxn id="60" idx="0"/>
        </xdr:cNvCxnSpPr>
      </xdr:nvCxnSpPr>
      <xdr:spPr>
        <a:xfrm>
          <a:off x="6149837" y="30007891"/>
          <a:ext cx="862" cy="56321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140073</xdr:colOff>
      <xdr:row>201</xdr:row>
      <xdr:rowOff>0</xdr:rowOff>
    </xdr:from>
    <xdr:to>
      <xdr:col>29</xdr:col>
      <xdr:colOff>140074</xdr:colOff>
      <xdr:row>208</xdr:row>
      <xdr:rowOff>0</xdr:rowOff>
    </xdr:to>
    <xdr:cxnSp macro="">
      <xdr:nvCxnSpPr>
        <xdr:cNvPr id="82" name="直線矢印コネクタ 81"/>
        <xdr:cNvCxnSpPr>
          <a:stCxn id="73" idx="2"/>
          <a:endCxn id="59" idx="0"/>
        </xdr:cNvCxnSpPr>
      </xdr:nvCxnSpPr>
      <xdr:spPr>
        <a:xfrm flipH="1">
          <a:off x="8214342" y="34121481"/>
          <a:ext cx="1" cy="1025769"/>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206</xdr:row>
      <xdr:rowOff>0</xdr:rowOff>
    </xdr:from>
    <xdr:to>
      <xdr:col>33</xdr:col>
      <xdr:colOff>0</xdr:colOff>
      <xdr:row>206</xdr:row>
      <xdr:rowOff>1</xdr:rowOff>
    </xdr:to>
    <xdr:cxnSp macro="">
      <xdr:nvCxnSpPr>
        <xdr:cNvPr id="83" name="直線コネクタ 82"/>
        <xdr:cNvCxnSpPr/>
      </xdr:nvCxnSpPr>
      <xdr:spPr>
        <a:xfrm>
          <a:off x="3341077" y="34854173"/>
          <a:ext cx="5846885" cy="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205</xdr:row>
      <xdr:rowOff>115829</xdr:rowOff>
    </xdr:from>
    <xdr:to>
      <xdr:col>10</xdr:col>
      <xdr:colOff>0</xdr:colOff>
      <xdr:row>209</xdr:row>
      <xdr:rowOff>120701</xdr:rowOff>
    </xdr:to>
    <xdr:sp macro="" textlink="">
      <xdr:nvSpPr>
        <xdr:cNvPr id="84" name="メモ 83"/>
        <xdr:cNvSpPr/>
      </xdr:nvSpPr>
      <xdr:spPr>
        <a:xfrm>
          <a:off x="2186609" y="36037503"/>
          <a:ext cx="546652" cy="568089"/>
        </a:xfrm>
        <a:prstGeom prst="foldedCorner">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134471</xdr:colOff>
      <xdr:row>203</xdr:row>
      <xdr:rowOff>75877</xdr:rowOff>
    </xdr:from>
    <xdr:to>
      <xdr:col>9</xdr:col>
      <xdr:colOff>0</xdr:colOff>
      <xdr:row>206</xdr:row>
      <xdr:rowOff>115829</xdr:rowOff>
    </xdr:to>
    <xdr:sp macro="" textlink="">
      <xdr:nvSpPr>
        <xdr:cNvPr id="85" name="環状矢印 84"/>
        <xdr:cNvSpPr/>
      </xdr:nvSpPr>
      <xdr:spPr>
        <a:xfrm>
          <a:off x="2047754" y="35715942"/>
          <a:ext cx="412181" cy="462365"/>
        </a:xfrm>
        <a:prstGeom prst="circularArrow">
          <a:avLst>
            <a:gd name="adj1" fmla="val 12500"/>
            <a:gd name="adj2" fmla="val 1142319"/>
            <a:gd name="adj3" fmla="val 20457681"/>
            <a:gd name="adj4" fmla="val 1982428"/>
            <a:gd name="adj5" fmla="val 12500"/>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xdr:col>
      <xdr:colOff>0</xdr:colOff>
      <xdr:row>210</xdr:row>
      <xdr:rowOff>0</xdr:rowOff>
    </xdr:from>
    <xdr:to>
      <xdr:col>11</xdr:col>
      <xdr:colOff>0</xdr:colOff>
      <xdr:row>214</xdr:row>
      <xdr:rowOff>95981</xdr:rowOff>
    </xdr:to>
    <xdr:sp macro="" textlink="">
      <xdr:nvSpPr>
        <xdr:cNvPr id="86" name="テキスト ボックス 85"/>
        <xdr:cNvSpPr txBox="1"/>
      </xdr:nvSpPr>
      <xdr:spPr>
        <a:xfrm>
          <a:off x="1639957" y="36625696"/>
          <a:ext cx="1366630" cy="518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ファイル監視</a:t>
          </a:r>
          <a:endParaRPr kumimoji="1" lang="en-US" altLang="ja-JP" sz="1100"/>
        </a:p>
        <a:p>
          <a:pPr algn="ctr"/>
          <a:r>
            <a:rPr kumimoji="1" lang="ja-JP" altLang="en-US" sz="1100"/>
            <a:t>（</a:t>
          </a:r>
          <a:r>
            <a:rPr kumimoji="1" lang="en-US" altLang="ja-JP" sz="1100"/>
            <a:t>HULFT</a:t>
          </a:r>
          <a:r>
            <a:rPr kumimoji="1" lang="ja-JP" altLang="en-US" sz="1100"/>
            <a:t>）</a:t>
          </a:r>
        </a:p>
      </xdr:txBody>
    </xdr:sp>
    <xdr:clientData/>
  </xdr:twoCellAnchor>
  <xdr:twoCellAnchor>
    <xdr:from>
      <xdr:col>9</xdr:col>
      <xdr:colOff>0</xdr:colOff>
      <xdr:row>193</xdr:row>
      <xdr:rowOff>66217</xdr:rowOff>
    </xdr:from>
    <xdr:to>
      <xdr:col>13</xdr:col>
      <xdr:colOff>1723</xdr:colOff>
      <xdr:row>200</xdr:row>
      <xdr:rowOff>1</xdr:rowOff>
    </xdr:to>
    <xdr:cxnSp macro="">
      <xdr:nvCxnSpPr>
        <xdr:cNvPr id="7" name="カギ線コネクタ 6"/>
        <xdr:cNvCxnSpPr>
          <a:stCxn id="62" idx="3"/>
          <a:endCxn id="67" idx="1"/>
        </xdr:cNvCxnSpPr>
      </xdr:nvCxnSpPr>
      <xdr:spPr>
        <a:xfrm>
          <a:off x="2459935" y="34298239"/>
          <a:ext cx="1095027" cy="919414"/>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200</xdr:row>
      <xdr:rowOff>1</xdr:rowOff>
    </xdr:from>
    <xdr:to>
      <xdr:col>13</xdr:col>
      <xdr:colOff>1723</xdr:colOff>
      <xdr:row>207</xdr:row>
      <xdr:rowOff>118265</xdr:rowOff>
    </xdr:to>
    <xdr:cxnSp macro="">
      <xdr:nvCxnSpPr>
        <xdr:cNvPr id="9" name="カギ線コネクタ 8"/>
        <xdr:cNvCxnSpPr>
          <a:stCxn id="84" idx="3"/>
          <a:endCxn id="67" idx="1"/>
        </xdr:cNvCxnSpPr>
      </xdr:nvCxnSpPr>
      <xdr:spPr>
        <a:xfrm flipV="1">
          <a:off x="2733261" y="35217653"/>
          <a:ext cx="821701" cy="1103895"/>
        </a:xfrm>
        <a:prstGeom prst="bentConnector3">
          <a:avLst>
            <a:gd name="adj1" fmla="val 3387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xdr:colOff>
      <xdr:row>68</xdr:row>
      <xdr:rowOff>82550</xdr:rowOff>
    </xdr:from>
    <xdr:to>
      <xdr:col>33</xdr:col>
      <xdr:colOff>203201</xdr:colOff>
      <xdr:row>111</xdr:row>
      <xdr:rowOff>78505</xdr:rowOff>
    </xdr:to>
    <xdr:pic>
      <xdr:nvPicPr>
        <xdr:cNvPr id="6" name="図 5"/>
        <xdr:cNvPicPr>
          <a:picLocks noChangeAspect="1"/>
        </xdr:cNvPicPr>
      </xdr:nvPicPr>
      <xdr:blipFill>
        <a:blip xmlns:r="http://schemas.openxmlformats.org/officeDocument/2006/relationships" r:embed="rId2"/>
        <a:stretch>
          <a:fillRect/>
        </a:stretch>
      </xdr:blipFill>
      <xdr:spPr>
        <a:xfrm>
          <a:off x="1524001" y="8896350"/>
          <a:ext cx="7061200" cy="6003055"/>
        </a:xfrm>
        <a:prstGeom prst="rect">
          <a:avLst/>
        </a:prstGeom>
      </xdr:spPr>
    </xdr:pic>
    <xdr:clientData/>
  </xdr:twoCellAnchor>
  <xdr:twoCellAnchor>
    <xdr:from>
      <xdr:col>7</xdr:col>
      <xdr:colOff>0</xdr:colOff>
      <xdr:row>224</xdr:row>
      <xdr:rowOff>0</xdr:rowOff>
    </xdr:from>
    <xdr:to>
      <xdr:col>26</xdr:col>
      <xdr:colOff>0</xdr:colOff>
      <xdr:row>225</xdr:row>
      <xdr:rowOff>0</xdr:rowOff>
    </xdr:to>
    <xdr:sp macro="" textlink="">
      <xdr:nvSpPr>
        <xdr:cNvPr id="37" name="正方形/長方形 36"/>
        <xdr:cNvSpPr/>
      </xdr:nvSpPr>
      <xdr:spPr>
        <a:xfrm>
          <a:off x="1913283" y="32683174"/>
          <a:ext cx="5193195" cy="140804"/>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ジョブ（プログラム</a:t>
          </a:r>
          <a:r>
            <a:rPr kumimoji="1" lang="en-US" altLang="ja-JP" sz="900"/>
            <a:t>B</a:t>
          </a:r>
          <a:r>
            <a:rPr kumimoji="1" lang="ja-JP" altLang="en-US" sz="900"/>
            <a:t>）</a:t>
          </a:r>
        </a:p>
      </xdr:txBody>
    </xdr:sp>
    <xdr:clientData/>
  </xdr:twoCellAnchor>
  <xdr:twoCellAnchor>
    <xdr:from>
      <xdr:col>7</xdr:col>
      <xdr:colOff>0</xdr:colOff>
      <xdr:row>224</xdr:row>
      <xdr:rowOff>140803</xdr:rowOff>
    </xdr:from>
    <xdr:to>
      <xdr:col>26</xdr:col>
      <xdr:colOff>0</xdr:colOff>
      <xdr:row>233</xdr:row>
      <xdr:rowOff>0</xdr:rowOff>
    </xdr:to>
    <xdr:sp macro="" textlink="">
      <xdr:nvSpPr>
        <xdr:cNvPr id="38" name="正方形/長方形 37"/>
        <xdr:cNvSpPr/>
      </xdr:nvSpPr>
      <xdr:spPr>
        <a:xfrm>
          <a:off x="1913283" y="32823977"/>
          <a:ext cx="5193195" cy="1830457"/>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p>
      </xdr:txBody>
    </xdr:sp>
    <xdr:clientData/>
  </xdr:twoCellAnchor>
  <xdr:twoCellAnchor>
    <xdr:from>
      <xdr:col>9</xdr:col>
      <xdr:colOff>0</xdr:colOff>
      <xdr:row>226</xdr:row>
      <xdr:rowOff>1</xdr:rowOff>
    </xdr:from>
    <xdr:to>
      <xdr:col>12</xdr:col>
      <xdr:colOff>0</xdr:colOff>
      <xdr:row>232</xdr:row>
      <xdr:rowOff>0</xdr:rowOff>
    </xdr:to>
    <xdr:sp macro="" textlink="">
      <xdr:nvSpPr>
        <xdr:cNvPr id="39" name="正方形/長方形 38"/>
        <xdr:cNvSpPr/>
      </xdr:nvSpPr>
      <xdr:spPr>
        <a:xfrm>
          <a:off x="2459935" y="33246392"/>
          <a:ext cx="819978" cy="844826"/>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ステップ１</a:t>
          </a:r>
        </a:p>
      </xdr:txBody>
    </xdr:sp>
    <xdr:clientData/>
  </xdr:twoCellAnchor>
  <xdr:twoCellAnchor>
    <xdr:from>
      <xdr:col>15</xdr:col>
      <xdr:colOff>1</xdr:colOff>
      <xdr:row>226</xdr:row>
      <xdr:rowOff>1</xdr:rowOff>
    </xdr:from>
    <xdr:to>
      <xdr:col>18</xdr:col>
      <xdr:colOff>0</xdr:colOff>
      <xdr:row>232</xdr:row>
      <xdr:rowOff>0</xdr:rowOff>
    </xdr:to>
    <xdr:sp macro="" textlink="">
      <xdr:nvSpPr>
        <xdr:cNvPr id="40" name="正方形/長方形 39"/>
        <xdr:cNvSpPr/>
      </xdr:nvSpPr>
      <xdr:spPr>
        <a:xfrm>
          <a:off x="4099892" y="33246392"/>
          <a:ext cx="819978" cy="844826"/>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ステップ２</a:t>
          </a:r>
        </a:p>
      </xdr:txBody>
    </xdr:sp>
    <xdr:clientData/>
  </xdr:twoCellAnchor>
  <xdr:twoCellAnchor>
    <xdr:from>
      <xdr:col>21</xdr:col>
      <xdr:colOff>0</xdr:colOff>
      <xdr:row>226</xdr:row>
      <xdr:rowOff>0</xdr:rowOff>
    </xdr:from>
    <xdr:to>
      <xdr:col>24</xdr:col>
      <xdr:colOff>0</xdr:colOff>
      <xdr:row>232</xdr:row>
      <xdr:rowOff>0</xdr:rowOff>
    </xdr:to>
    <xdr:sp macro="" textlink="">
      <xdr:nvSpPr>
        <xdr:cNvPr id="41" name="正方形/長方形 40"/>
        <xdr:cNvSpPr/>
      </xdr:nvSpPr>
      <xdr:spPr>
        <a:xfrm>
          <a:off x="5739848" y="32964783"/>
          <a:ext cx="819978" cy="844826"/>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ステップ３</a:t>
          </a:r>
        </a:p>
      </xdr:txBody>
    </xdr:sp>
    <xdr:clientData/>
  </xdr:twoCellAnchor>
  <xdr:twoCellAnchor>
    <xdr:from>
      <xdr:col>12</xdr:col>
      <xdr:colOff>0</xdr:colOff>
      <xdr:row>229</xdr:row>
      <xdr:rowOff>1</xdr:rowOff>
    </xdr:from>
    <xdr:to>
      <xdr:col>15</xdr:col>
      <xdr:colOff>1</xdr:colOff>
      <xdr:row>229</xdr:row>
      <xdr:rowOff>1</xdr:rowOff>
    </xdr:to>
    <xdr:cxnSp macro="">
      <xdr:nvCxnSpPr>
        <xdr:cNvPr id="42" name="直線矢印コネクタ 41"/>
        <xdr:cNvCxnSpPr>
          <a:stCxn id="39" idx="3"/>
          <a:endCxn id="40" idx="1"/>
        </xdr:cNvCxnSpPr>
      </xdr:nvCxnSpPr>
      <xdr:spPr>
        <a:xfrm>
          <a:off x="3279913" y="33668805"/>
          <a:ext cx="81997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229</xdr:row>
      <xdr:rowOff>0</xdr:rowOff>
    </xdr:from>
    <xdr:to>
      <xdr:col>21</xdr:col>
      <xdr:colOff>0</xdr:colOff>
      <xdr:row>229</xdr:row>
      <xdr:rowOff>1</xdr:rowOff>
    </xdr:to>
    <xdr:cxnSp macro="">
      <xdr:nvCxnSpPr>
        <xdr:cNvPr id="45" name="直線矢印コネクタ 44"/>
        <xdr:cNvCxnSpPr>
          <a:stCxn id="40" idx="3"/>
          <a:endCxn id="41" idx="1"/>
        </xdr:cNvCxnSpPr>
      </xdr:nvCxnSpPr>
      <xdr:spPr>
        <a:xfrm flipV="1">
          <a:off x="4919870" y="33105587"/>
          <a:ext cx="819978" cy="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229</xdr:row>
      <xdr:rowOff>0</xdr:rowOff>
    </xdr:from>
    <xdr:to>
      <xdr:col>9</xdr:col>
      <xdr:colOff>0</xdr:colOff>
      <xdr:row>229</xdr:row>
      <xdr:rowOff>1</xdr:rowOff>
    </xdr:to>
    <xdr:cxnSp macro="">
      <xdr:nvCxnSpPr>
        <xdr:cNvPr id="48" name="直線矢印コネクタ 47"/>
        <xdr:cNvCxnSpPr>
          <a:endCxn id="39" idx="1"/>
        </xdr:cNvCxnSpPr>
      </xdr:nvCxnSpPr>
      <xdr:spPr>
        <a:xfrm>
          <a:off x="1639957" y="33668804"/>
          <a:ext cx="819978" cy="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228</xdr:row>
      <xdr:rowOff>140804</xdr:rowOff>
    </xdr:from>
    <xdr:to>
      <xdr:col>27</xdr:col>
      <xdr:colOff>0</xdr:colOff>
      <xdr:row>229</xdr:row>
      <xdr:rowOff>0</xdr:rowOff>
    </xdr:to>
    <xdr:cxnSp macro="">
      <xdr:nvCxnSpPr>
        <xdr:cNvPr id="57" name="直線矢印コネクタ 56"/>
        <xdr:cNvCxnSpPr>
          <a:stCxn id="41" idx="3"/>
        </xdr:cNvCxnSpPr>
      </xdr:nvCxnSpPr>
      <xdr:spPr>
        <a:xfrm flipV="1">
          <a:off x="6559826" y="33387195"/>
          <a:ext cx="819978" cy="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226</xdr:row>
      <xdr:rowOff>0</xdr:rowOff>
    </xdr:from>
    <xdr:to>
      <xdr:col>28</xdr:col>
      <xdr:colOff>0</xdr:colOff>
      <xdr:row>233</xdr:row>
      <xdr:rowOff>0</xdr:rowOff>
    </xdr:to>
    <xdr:sp macro="" textlink="">
      <xdr:nvSpPr>
        <xdr:cNvPr id="30" name="テキスト ボックス 29"/>
        <xdr:cNvSpPr txBox="1"/>
      </xdr:nvSpPr>
      <xdr:spPr>
        <a:xfrm>
          <a:off x="7379804" y="32683174"/>
          <a:ext cx="273326" cy="98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後続処理へへ</a:t>
          </a:r>
        </a:p>
      </xdr:txBody>
    </xdr:sp>
    <xdr:clientData/>
  </xdr:twoCellAnchor>
  <xdr:twoCellAnchor>
    <xdr:from>
      <xdr:col>7</xdr:col>
      <xdr:colOff>1723</xdr:colOff>
      <xdr:row>261</xdr:row>
      <xdr:rowOff>5734</xdr:rowOff>
    </xdr:from>
    <xdr:to>
      <xdr:col>32</xdr:col>
      <xdr:colOff>1</xdr:colOff>
      <xdr:row>277</xdr:row>
      <xdr:rowOff>0</xdr:rowOff>
    </xdr:to>
    <xdr:sp macro="" textlink="">
      <xdr:nvSpPr>
        <xdr:cNvPr id="88" name="角丸四角形 87"/>
        <xdr:cNvSpPr/>
      </xdr:nvSpPr>
      <xdr:spPr>
        <a:xfrm>
          <a:off x="1915006" y="35927408"/>
          <a:ext cx="6831430" cy="2951157"/>
        </a:xfrm>
        <a:prstGeom prst="roundRect">
          <a:avLst>
            <a:gd name="adj" fmla="val 7143"/>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コントロールジョブ（シェル）</a:t>
          </a:r>
        </a:p>
      </xdr:txBody>
    </xdr:sp>
    <xdr:clientData/>
  </xdr:twoCellAnchor>
  <xdr:twoCellAnchor>
    <xdr:from>
      <xdr:col>26</xdr:col>
      <xdr:colOff>0</xdr:colOff>
      <xdr:row>270</xdr:row>
      <xdr:rowOff>0</xdr:rowOff>
    </xdr:from>
    <xdr:to>
      <xdr:col>31</xdr:col>
      <xdr:colOff>1722</xdr:colOff>
      <xdr:row>275</xdr:row>
      <xdr:rowOff>0</xdr:rowOff>
    </xdr:to>
    <xdr:sp macro="" textlink="">
      <xdr:nvSpPr>
        <xdr:cNvPr id="89" name="正方形/長方形 88"/>
        <xdr:cNvSpPr/>
      </xdr:nvSpPr>
      <xdr:spPr>
        <a:xfrm>
          <a:off x="7106478" y="37611326"/>
          <a:ext cx="1368353" cy="70402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xdr:from>
      <xdr:col>14</xdr:col>
      <xdr:colOff>0</xdr:colOff>
      <xdr:row>270</xdr:row>
      <xdr:rowOff>0</xdr:rowOff>
    </xdr:from>
    <xdr:to>
      <xdr:col>19</xdr:col>
      <xdr:colOff>1723</xdr:colOff>
      <xdr:row>276</xdr:row>
      <xdr:rowOff>0</xdr:rowOff>
    </xdr:to>
    <xdr:sp macro="" textlink="">
      <xdr:nvSpPr>
        <xdr:cNvPr id="90" name="正方形/長方形 89"/>
        <xdr:cNvSpPr/>
      </xdr:nvSpPr>
      <xdr:spPr>
        <a:xfrm>
          <a:off x="3826565" y="37611326"/>
          <a:ext cx="1368354" cy="844826"/>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xdr:from>
      <xdr:col>8</xdr:col>
      <xdr:colOff>1</xdr:colOff>
      <xdr:row>270</xdr:row>
      <xdr:rowOff>0</xdr:rowOff>
    </xdr:from>
    <xdr:to>
      <xdr:col>13</xdr:col>
      <xdr:colOff>0</xdr:colOff>
      <xdr:row>275</xdr:row>
      <xdr:rowOff>0</xdr:rowOff>
    </xdr:to>
    <xdr:sp macro="" textlink="">
      <xdr:nvSpPr>
        <xdr:cNvPr id="91" name="正方形/長方形 90"/>
        <xdr:cNvSpPr/>
      </xdr:nvSpPr>
      <xdr:spPr>
        <a:xfrm>
          <a:off x="3553240" y="30571109"/>
          <a:ext cx="1366630" cy="704021"/>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xdr:from>
      <xdr:col>10</xdr:col>
      <xdr:colOff>140073</xdr:colOff>
      <xdr:row>266</xdr:row>
      <xdr:rowOff>0</xdr:rowOff>
    </xdr:from>
    <xdr:to>
      <xdr:col>10</xdr:col>
      <xdr:colOff>140074</xdr:colOff>
      <xdr:row>270</xdr:row>
      <xdr:rowOff>0</xdr:rowOff>
    </xdr:to>
    <xdr:cxnSp macro="">
      <xdr:nvCxnSpPr>
        <xdr:cNvPr id="92" name="直線矢印コネクタ 91"/>
        <xdr:cNvCxnSpPr>
          <a:stCxn id="93" idx="2"/>
          <a:endCxn id="91" idx="0"/>
        </xdr:cNvCxnSpPr>
      </xdr:nvCxnSpPr>
      <xdr:spPr>
        <a:xfrm>
          <a:off x="4239964" y="29585478"/>
          <a:ext cx="1" cy="98563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1723</xdr:colOff>
      <xdr:row>264</xdr:row>
      <xdr:rowOff>0</xdr:rowOff>
    </xdr:from>
    <xdr:to>
      <xdr:col>13</xdr:col>
      <xdr:colOff>1723</xdr:colOff>
      <xdr:row>266</xdr:row>
      <xdr:rowOff>0</xdr:rowOff>
    </xdr:to>
    <xdr:sp macro="" textlink="">
      <xdr:nvSpPr>
        <xdr:cNvPr id="93" name="角丸四角形 92"/>
        <xdr:cNvSpPr/>
      </xdr:nvSpPr>
      <xdr:spPr>
        <a:xfrm>
          <a:off x="3554962" y="29303870"/>
          <a:ext cx="1366631" cy="28160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A</a:t>
          </a:r>
          <a:endParaRPr kumimoji="1" lang="ja-JP" altLang="en-US" sz="1100"/>
        </a:p>
      </xdr:txBody>
    </xdr:sp>
    <xdr:clientData/>
  </xdr:twoCellAnchor>
  <xdr:twoCellAnchor>
    <xdr:from>
      <xdr:col>14</xdr:col>
      <xdr:colOff>0</xdr:colOff>
      <xdr:row>264</xdr:row>
      <xdr:rowOff>0</xdr:rowOff>
    </xdr:from>
    <xdr:to>
      <xdr:col>19</xdr:col>
      <xdr:colOff>0</xdr:colOff>
      <xdr:row>266</xdr:row>
      <xdr:rowOff>0</xdr:rowOff>
    </xdr:to>
    <xdr:sp macro="" textlink="">
      <xdr:nvSpPr>
        <xdr:cNvPr id="95" name="角丸四角形 94"/>
        <xdr:cNvSpPr/>
      </xdr:nvSpPr>
      <xdr:spPr>
        <a:xfrm>
          <a:off x="3826565" y="36344087"/>
          <a:ext cx="1366631" cy="281609"/>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B</a:t>
          </a:r>
          <a:endParaRPr kumimoji="1" lang="ja-JP" altLang="en-US" sz="1100"/>
        </a:p>
      </xdr:txBody>
    </xdr:sp>
    <xdr:clientData/>
  </xdr:twoCellAnchor>
  <xdr:twoCellAnchor>
    <xdr:from>
      <xdr:col>26</xdr:col>
      <xdr:colOff>0</xdr:colOff>
      <xdr:row>264</xdr:row>
      <xdr:rowOff>0</xdr:rowOff>
    </xdr:from>
    <xdr:to>
      <xdr:col>31</xdr:col>
      <xdr:colOff>5096</xdr:colOff>
      <xdr:row>266</xdr:row>
      <xdr:rowOff>0</xdr:rowOff>
    </xdr:to>
    <xdr:sp macro="" textlink="">
      <xdr:nvSpPr>
        <xdr:cNvPr id="96" name="角丸四角形 95"/>
        <xdr:cNvSpPr/>
      </xdr:nvSpPr>
      <xdr:spPr>
        <a:xfrm>
          <a:off x="7106478" y="36344087"/>
          <a:ext cx="1371727" cy="281609"/>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D</a:t>
          </a:r>
          <a:endParaRPr kumimoji="1" lang="ja-JP" altLang="en-US" sz="1100"/>
        </a:p>
      </xdr:txBody>
    </xdr:sp>
    <xdr:clientData/>
  </xdr:twoCellAnchor>
  <xdr:twoCellAnchor>
    <xdr:from>
      <xdr:col>13</xdr:col>
      <xdr:colOff>1723</xdr:colOff>
      <xdr:row>265</xdr:row>
      <xdr:rowOff>1</xdr:rowOff>
    </xdr:from>
    <xdr:to>
      <xdr:col>14</xdr:col>
      <xdr:colOff>0</xdr:colOff>
      <xdr:row>265</xdr:row>
      <xdr:rowOff>1</xdr:rowOff>
    </xdr:to>
    <xdr:cxnSp macro="">
      <xdr:nvCxnSpPr>
        <xdr:cNvPr id="97" name="直線矢印コネクタ 96"/>
        <xdr:cNvCxnSpPr>
          <a:stCxn id="93" idx="3"/>
          <a:endCxn id="95" idx="1"/>
        </xdr:cNvCxnSpPr>
      </xdr:nvCxnSpPr>
      <xdr:spPr>
        <a:xfrm>
          <a:off x="3554962" y="36484892"/>
          <a:ext cx="271603"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271</xdr:row>
      <xdr:rowOff>145675</xdr:rowOff>
    </xdr:from>
    <xdr:to>
      <xdr:col>12</xdr:col>
      <xdr:colOff>0</xdr:colOff>
      <xdr:row>273</xdr:row>
      <xdr:rowOff>145675</xdr:rowOff>
    </xdr:to>
    <xdr:sp macro="" textlink="">
      <xdr:nvSpPr>
        <xdr:cNvPr id="100" name="正方形/長方形 99"/>
        <xdr:cNvSpPr/>
      </xdr:nvSpPr>
      <xdr:spPr>
        <a:xfrm>
          <a:off x="3826565" y="30857588"/>
          <a:ext cx="819978" cy="281609"/>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a:t>
          </a:r>
          <a:endParaRPr kumimoji="1" lang="ja-JP" altLang="en-US" sz="900"/>
        </a:p>
      </xdr:txBody>
    </xdr:sp>
    <xdr:clientData/>
  </xdr:twoCellAnchor>
  <xdr:twoCellAnchor>
    <xdr:from>
      <xdr:col>15</xdr:col>
      <xdr:colOff>0</xdr:colOff>
      <xdr:row>272</xdr:row>
      <xdr:rowOff>0</xdr:rowOff>
    </xdr:from>
    <xdr:to>
      <xdr:col>18</xdr:col>
      <xdr:colOff>0</xdr:colOff>
      <xdr:row>275</xdr:row>
      <xdr:rowOff>0</xdr:rowOff>
    </xdr:to>
    <xdr:sp macro="" textlink="">
      <xdr:nvSpPr>
        <xdr:cNvPr id="101" name="正方形/長方形 100"/>
        <xdr:cNvSpPr/>
      </xdr:nvSpPr>
      <xdr:spPr>
        <a:xfrm>
          <a:off x="4099891" y="37892935"/>
          <a:ext cx="819979" cy="42241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a:t>
          </a:r>
        </a:p>
        <a:p>
          <a:pPr algn="ctr"/>
          <a:r>
            <a:rPr kumimoji="1" lang="ja-JP" altLang="en-US" sz="800"/>
            <a:t>（</a:t>
          </a:r>
          <a:r>
            <a:rPr kumimoji="1" lang="en-US" altLang="ja-JP" sz="800"/>
            <a:t>JSR352</a:t>
          </a:r>
          <a:r>
            <a:rPr kumimoji="1" lang="ja-JP" altLang="en-US" sz="800"/>
            <a:t>準拠）</a:t>
          </a:r>
        </a:p>
      </xdr:txBody>
    </xdr:sp>
    <xdr:clientData/>
  </xdr:twoCellAnchor>
  <xdr:twoCellAnchor>
    <xdr:from>
      <xdr:col>27</xdr:col>
      <xdr:colOff>0</xdr:colOff>
      <xdr:row>272</xdr:row>
      <xdr:rowOff>0</xdr:rowOff>
    </xdr:from>
    <xdr:to>
      <xdr:col>29</xdr:col>
      <xdr:colOff>273325</xdr:colOff>
      <xdr:row>273</xdr:row>
      <xdr:rowOff>140804</xdr:rowOff>
    </xdr:to>
    <xdr:sp macro="" textlink="">
      <xdr:nvSpPr>
        <xdr:cNvPr id="102" name="正方形/長方形 101"/>
        <xdr:cNvSpPr/>
      </xdr:nvSpPr>
      <xdr:spPr>
        <a:xfrm>
          <a:off x="7379804" y="37892935"/>
          <a:ext cx="819978" cy="28160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D</a:t>
          </a:r>
          <a:endParaRPr kumimoji="1" lang="ja-JP" altLang="en-US" sz="900"/>
        </a:p>
      </xdr:txBody>
    </xdr:sp>
    <xdr:clientData/>
  </xdr:twoCellAnchor>
  <xdr:twoCellAnchor>
    <xdr:from>
      <xdr:col>16</xdr:col>
      <xdr:colOff>136664</xdr:colOff>
      <xdr:row>266</xdr:row>
      <xdr:rowOff>0</xdr:rowOff>
    </xdr:from>
    <xdr:to>
      <xdr:col>16</xdr:col>
      <xdr:colOff>137525</xdr:colOff>
      <xdr:row>270</xdr:row>
      <xdr:rowOff>0</xdr:rowOff>
    </xdr:to>
    <xdr:cxnSp macro="">
      <xdr:nvCxnSpPr>
        <xdr:cNvPr id="103" name="直線矢印コネクタ 102"/>
        <xdr:cNvCxnSpPr>
          <a:stCxn id="95" idx="2"/>
          <a:endCxn id="90" idx="0"/>
        </xdr:cNvCxnSpPr>
      </xdr:nvCxnSpPr>
      <xdr:spPr>
        <a:xfrm>
          <a:off x="4509881" y="36625696"/>
          <a:ext cx="861" cy="98563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137525</xdr:colOff>
      <xdr:row>266</xdr:row>
      <xdr:rowOff>0</xdr:rowOff>
    </xdr:from>
    <xdr:to>
      <xdr:col>28</xdr:col>
      <xdr:colOff>139212</xdr:colOff>
      <xdr:row>270</xdr:row>
      <xdr:rowOff>0</xdr:rowOff>
    </xdr:to>
    <xdr:cxnSp macro="">
      <xdr:nvCxnSpPr>
        <xdr:cNvPr id="104" name="直線矢印コネクタ 103"/>
        <xdr:cNvCxnSpPr>
          <a:stCxn id="96" idx="2"/>
          <a:endCxn id="89" idx="0"/>
        </xdr:cNvCxnSpPr>
      </xdr:nvCxnSpPr>
      <xdr:spPr>
        <a:xfrm flipH="1">
          <a:off x="7790655" y="36625696"/>
          <a:ext cx="1687" cy="98563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268</xdr:row>
      <xdr:rowOff>0</xdr:rowOff>
    </xdr:from>
    <xdr:to>
      <xdr:col>32</xdr:col>
      <xdr:colOff>0</xdr:colOff>
      <xdr:row>268</xdr:row>
      <xdr:rowOff>0</xdr:rowOff>
    </xdr:to>
    <xdr:cxnSp macro="">
      <xdr:nvCxnSpPr>
        <xdr:cNvPr id="105" name="直線コネクタ 104"/>
        <xdr:cNvCxnSpPr/>
      </xdr:nvCxnSpPr>
      <xdr:spPr>
        <a:xfrm>
          <a:off x="1913283" y="37329717"/>
          <a:ext cx="6833152" cy="0"/>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271602</xdr:colOff>
      <xdr:row>270</xdr:row>
      <xdr:rowOff>0</xdr:rowOff>
    </xdr:from>
    <xdr:to>
      <xdr:col>25</xdr:col>
      <xdr:colOff>0</xdr:colOff>
      <xdr:row>276</xdr:row>
      <xdr:rowOff>0</xdr:rowOff>
    </xdr:to>
    <xdr:sp macro="" textlink="">
      <xdr:nvSpPr>
        <xdr:cNvPr id="107" name="正方形/長方形 106"/>
        <xdr:cNvSpPr/>
      </xdr:nvSpPr>
      <xdr:spPr>
        <a:xfrm>
          <a:off x="5464798" y="37611326"/>
          <a:ext cx="1368354" cy="844826"/>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シェルスクリプト</a:t>
          </a:r>
        </a:p>
      </xdr:txBody>
    </xdr:sp>
    <xdr:clientData/>
  </xdr:twoCellAnchor>
  <xdr:twoCellAnchor>
    <xdr:from>
      <xdr:col>19</xdr:col>
      <xdr:colOff>271602</xdr:colOff>
      <xdr:row>264</xdr:row>
      <xdr:rowOff>0</xdr:rowOff>
    </xdr:from>
    <xdr:to>
      <xdr:col>24</xdr:col>
      <xdr:colOff>271603</xdr:colOff>
      <xdr:row>266</xdr:row>
      <xdr:rowOff>0</xdr:rowOff>
    </xdr:to>
    <xdr:sp macro="" textlink="">
      <xdr:nvSpPr>
        <xdr:cNvPr id="108" name="角丸四角形 107"/>
        <xdr:cNvSpPr/>
      </xdr:nvSpPr>
      <xdr:spPr>
        <a:xfrm>
          <a:off x="5464798" y="36344087"/>
          <a:ext cx="1366631" cy="281609"/>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標準ジョブ</a:t>
          </a:r>
          <a:r>
            <a:rPr kumimoji="1" lang="en-US" altLang="ja-JP" sz="1100"/>
            <a:t>C</a:t>
          </a:r>
          <a:endParaRPr kumimoji="1" lang="ja-JP" altLang="en-US" sz="1100"/>
        </a:p>
      </xdr:txBody>
    </xdr:sp>
    <xdr:clientData/>
  </xdr:twoCellAnchor>
  <xdr:twoCellAnchor>
    <xdr:from>
      <xdr:col>20</xdr:col>
      <xdr:colOff>271602</xdr:colOff>
      <xdr:row>272</xdr:row>
      <xdr:rowOff>0</xdr:rowOff>
    </xdr:from>
    <xdr:to>
      <xdr:col>23</xdr:col>
      <xdr:colOff>271603</xdr:colOff>
      <xdr:row>275</xdr:row>
      <xdr:rowOff>0</xdr:rowOff>
    </xdr:to>
    <xdr:sp macro="" textlink="">
      <xdr:nvSpPr>
        <xdr:cNvPr id="109" name="正方形/長方形 108"/>
        <xdr:cNvSpPr/>
      </xdr:nvSpPr>
      <xdr:spPr>
        <a:xfrm>
          <a:off x="5738124" y="37892935"/>
          <a:ext cx="819979" cy="42241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C</a:t>
          </a:r>
        </a:p>
        <a:p>
          <a:pPr algn="ctr"/>
          <a:r>
            <a:rPr kumimoji="1" lang="ja-JP" altLang="en-US" sz="800"/>
            <a:t>（</a:t>
          </a:r>
          <a:r>
            <a:rPr kumimoji="1" lang="en-US" altLang="ja-JP" sz="800"/>
            <a:t>JSR352</a:t>
          </a:r>
          <a:r>
            <a:rPr kumimoji="1" lang="ja-JP" altLang="en-US" sz="800"/>
            <a:t>準拠）</a:t>
          </a:r>
        </a:p>
      </xdr:txBody>
    </xdr:sp>
    <xdr:clientData/>
  </xdr:twoCellAnchor>
  <xdr:twoCellAnchor>
    <xdr:from>
      <xdr:col>22</xdr:col>
      <xdr:colOff>134940</xdr:colOff>
      <xdr:row>266</xdr:row>
      <xdr:rowOff>0</xdr:rowOff>
    </xdr:from>
    <xdr:to>
      <xdr:col>22</xdr:col>
      <xdr:colOff>135801</xdr:colOff>
      <xdr:row>270</xdr:row>
      <xdr:rowOff>0</xdr:rowOff>
    </xdr:to>
    <xdr:cxnSp macro="">
      <xdr:nvCxnSpPr>
        <xdr:cNvPr id="110" name="直線矢印コネクタ 109"/>
        <xdr:cNvCxnSpPr>
          <a:stCxn id="108" idx="2"/>
          <a:endCxn id="107" idx="0"/>
        </xdr:cNvCxnSpPr>
      </xdr:nvCxnSpPr>
      <xdr:spPr>
        <a:xfrm>
          <a:off x="6148114" y="36625696"/>
          <a:ext cx="861" cy="98563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265</xdr:row>
      <xdr:rowOff>1</xdr:rowOff>
    </xdr:from>
    <xdr:to>
      <xdr:col>19</xdr:col>
      <xdr:colOff>271602</xdr:colOff>
      <xdr:row>265</xdr:row>
      <xdr:rowOff>1</xdr:rowOff>
    </xdr:to>
    <xdr:cxnSp macro="">
      <xdr:nvCxnSpPr>
        <xdr:cNvPr id="111" name="直線矢印コネクタ 110"/>
        <xdr:cNvCxnSpPr>
          <a:stCxn id="95" idx="3"/>
          <a:endCxn id="108" idx="1"/>
        </xdr:cNvCxnSpPr>
      </xdr:nvCxnSpPr>
      <xdr:spPr>
        <a:xfrm>
          <a:off x="5193196" y="36484892"/>
          <a:ext cx="27160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271603</xdr:colOff>
      <xdr:row>265</xdr:row>
      <xdr:rowOff>1</xdr:rowOff>
    </xdr:from>
    <xdr:to>
      <xdr:col>26</xdr:col>
      <xdr:colOff>0</xdr:colOff>
      <xdr:row>265</xdr:row>
      <xdr:rowOff>1</xdr:rowOff>
    </xdr:to>
    <xdr:cxnSp macro="">
      <xdr:nvCxnSpPr>
        <xdr:cNvPr id="112" name="直線矢印コネクタ 111"/>
        <xdr:cNvCxnSpPr>
          <a:stCxn id="108" idx="3"/>
          <a:endCxn id="96" idx="1"/>
        </xdr:cNvCxnSpPr>
      </xdr:nvCxnSpPr>
      <xdr:spPr>
        <a:xfrm>
          <a:off x="6831429" y="36484892"/>
          <a:ext cx="2750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267</xdr:row>
      <xdr:rowOff>0</xdr:rowOff>
    </xdr:from>
    <xdr:to>
      <xdr:col>25</xdr:col>
      <xdr:colOff>0</xdr:colOff>
      <xdr:row>269</xdr:row>
      <xdr:rowOff>0</xdr:rowOff>
    </xdr:to>
    <xdr:sp macro="" textlink="">
      <xdr:nvSpPr>
        <xdr:cNvPr id="118" name="角丸四角形 117"/>
        <xdr:cNvSpPr/>
      </xdr:nvSpPr>
      <xdr:spPr>
        <a:xfrm>
          <a:off x="3826565" y="39300978"/>
          <a:ext cx="3006587" cy="28160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ひとつのジョブに纏めること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874"/>
  <sheetViews>
    <sheetView showGridLines="0" tabSelected="1"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42"/>
      <c r="F1" s="143"/>
      <c r="G1" s="143"/>
      <c r="H1" s="143"/>
      <c r="I1" s="143"/>
      <c r="J1" s="143"/>
      <c r="K1" s="143"/>
      <c r="L1" s="143"/>
      <c r="M1" s="143"/>
      <c r="N1" s="143"/>
      <c r="O1" s="144"/>
      <c r="P1" s="1" t="s">
        <v>1</v>
      </c>
      <c r="Q1" s="2"/>
      <c r="R1" s="145" t="s">
        <v>252</v>
      </c>
      <c r="S1" s="146"/>
      <c r="T1" s="146"/>
      <c r="U1" s="146"/>
      <c r="V1" s="146"/>
      <c r="W1" s="146"/>
      <c r="X1" s="147"/>
      <c r="Y1" s="1" t="s">
        <v>2</v>
      </c>
      <c r="Z1" s="3"/>
      <c r="AA1" s="148"/>
      <c r="AB1" s="149"/>
      <c r="AC1" s="149"/>
      <c r="AD1" s="149"/>
      <c r="AE1" s="150"/>
      <c r="AF1" s="139"/>
      <c r="AG1" s="140"/>
      <c r="AH1" s="140"/>
      <c r="AI1" s="141"/>
    </row>
    <row r="2" spans="1:35" ht="14.25" customHeight="1" x14ac:dyDescent="0.15">
      <c r="A2" s="5" t="s">
        <v>3</v>
      </c>
      <c r="B2" s="6"/>
      <c r="C2" s="6"/>
      <c r="D2" s="7"/>
      <c r="E2" s="151"/>
      <c r="F2" s="152"/>
      <c r="G2" s="152"/>
      <c r="H2" s="152"/>
      <c r="I2" s="152"/>
      <c r="J2" s="152"/>
      <c r="K2" s="152"/>
      <c r="L2" s="152"/>
      <c r="M2" s="152"/>
      <c r="N2" s="152"/>
      <c r="O2" s="153"/>
      <c r="P2" s="8" t="s">
        <v>4</v>
      </c>
      <c r="Q2" s="9"/>
      <c r="R2" s="154" t="s">
        <v>5</v>
      </c>
      <c r="S2" s="155"/>
      <c r="T2" s="155"/>
      <c r="U2" s="155"/>
      <c r="V2" s="155"/>
      <c r="W2" s="155"/>
      <c r="X2" s="156"/>
      <c r="Y2" s="1" t="s">
        <v>6</v>
      </c>
      <c r="Z2" s="3"/>
      <c r="AA2" s="148"/>
      <c r="AB2" s="149"/>
      <c r="AC2" s="149"/>
      <c r="AD2" s="149"/>
      <c r="AE2" s="150"/>
      <c r="AF2" s="139"/>
      <c r="AG2" s="140"/>
      <c r="AH2" s="140"/>
      <c r="AI2" s="141"/>
    </row>
    <row r="3" spans="1:35" ht="14.25" customHeight="1" x14ac:dyDescent="0.15">
      <c r="A3" s="1" t="s">
        <v>7</v>
      </c>
      <c r="B3" s="10"/>
      <c r="C3" s="11"/>
      <c r="D3" s="3"/>
      <c r="E3" s="160"/>
      <c r="F3" s="160"/>
      <c r="G3" s="160"/>
      <c r="H3" s="160"/>
      <c r="I3" s="160"/>
      <c r="J3" s="160"/>
      <c r="K3" s="160"/>
      <c r="L3" s="160"/>
      <c r="M3" s="160"/>
      <c r="N3" s="160"/>
      <c r="O3" s="160"/>
      <c r="P3" s="12"/>
      <c r="Q3" s="13"/>
      <c r="R3" s="157"/>
      <c r="S3" s="158"/>
      <c r="T3" s="158"/>
      <c r="U3" s="158"/>
      <c r="V3" s="158"/>
      <c r="W3" s="158"/>
      <c r="X3" s="159"/>
      <c r="Y3" s="12" t="s">
        <v>8</v>
      </c>
      <c r="Z3" s="14"/>
      <c r="AA3" s="148"/>
      <c r="AB3" s="149"/>
      <c r="AC3" s="149"/>
      <c r="AD3" s="149"/>
      <c r="AE3" s="150"/>
      <c r="AF3" s="139"/>
      <c r="AG3" s="140"/>
      <c r="AH3" s="140"/>
      <c r="AI3" s="141"/>
    </row>
    <row r="4" spans="1:35" ht="11.25" customHeight="1" x14ac:dyDescent="0.15"/>
    <row r="5" spans="1:35" ht="11.25" customHeight="1" x14ac:dyDescent="0.15">
      <c r="B5" s="15" t="s">
        <v>22</v>
      </c>
      <c r="C5" s="4" t="s">
        <v>15</v>
      </c>
    </row>
    <row r="6" spans="1:35" ht="11.25" customHeight="1" x14ac:dyDescent="0.15"/>
    <row r="7" spans="1:35" ht="11.25" customHeight="1" x14ac:dyDescent="0.15">
      <c r="C7" s="15" t="str">
        <f>$B$5&amp;"1."</f>
        <v>4.1.</v>
      </c>
      <c r="D7" s="4" t="s">
        <v>16</v>
      </c>
    </row>
    <row r="8" spans="1:35" ht="11.25" customHeight="1" x14ac:dyDescent="0.15">
      <c r="C8" s="15"/>
      <c r="D8" s="4" t="s">
        <v>18</v>
      </c>
    </row>
    <row r="9" spans="1:35" ht="11.25" customHeight="1" x14ac:dyDescent="0.15"/>
    <row r="10" spans="1:35" ht="11.25" customHeight="1" x14ac:dyDescent="0.15">
      <c r="D10" s="15" t="str">
        <f>$C$7&amp;"1."</f>
        <v>4.1.1.</v>
      </c>
      <c r="E10" s="4" t="s">
        <v>17</v>
      </c>
    </row>
    <row r="11" spans="1:35" ht="11.25" customHeight="1" x14ac:dyDescent="0.15">
      <c r="D11" s="15"/>
      <c r="E11" s="4" t="s">
        <v>27</v>
      </c>
    </row>
    <row r="12" spans="1:35" ht="11.25" customHeight="1" x14ac:dyDescent="0.15"/>
    <row r="13" spans="1:35" ht="11.25" customHeight="1" x14ac:dyDescent="0.15">
      <c r="B13" s="36"/>
      <c r="F13" s="127" t="s">
        <v>19</v>
      </c>
      <c r="G13" s="128"/>
      <c r="H13" s="128"/>
      <c r="I13" s="128"/>
      <c r="J13" s="128"/>
      <c r="K13" s="128"/>
      <c r="L13" s="128"/>
      <c r="M13" s="128"/>
      <c r="N13" s="128"/>
      <c r="O13" s="129"/>
      <c r="P13" s="16" t="s">
        <v>9</v>
      </c>
      <c r="Q13" s="16"/>
      <c r="R13" s="16"/>
      <c r="S13" s="16"/>
      <c r="T13" s="16"/>
      <c r="U13" s="16"/>
      <c r="V13" s="16"/>
      <c r="W13" s="16"/>
      <c r="X13" s="16"/>
      <c r="Y13" s="16"/>
      <c r="Z13" s="16"/>
      <c r="AA13" s="16"/>
      <c r="AB13" s="16"/>
      <c r="AC13" s="16"/>
      <c r="AD13" s="16"/>
      <c r="AE13" s="16"/>
      <c r="AF13" s="16"/>
      <c r="AG13" s="16"/>
      <c r="AH13" s="17"/>
    </row>
    <row r="14" spans="1:35" ht="11.25" customHeight="1" x14ac:dyDescent="0.15">
      <c r="B14" s="36"/>
      <c r="F14" s="170" t="s">
        <v>32</v>
      </c>
      <c r="G14" s="171"/>
      <c r="H14" s="171"/>
      <c r="I14" s="171"/>
      <c r="J14" s="171"/>
      <c r="K14" s="171"/>
      <c r="L14" s="171"/>
      <c r="M14" s="171"/>
      <c r="N14" s="171"/>
      <c r="O14" s="172"/>
      <c r="P14" s="18" t="s">
        <v>330</v>
      </c>
      <c r="Q14" s="19"/>
      <c r="R14" s="19"/>
      <c r="S14" s="19"/>
      <c r="T14" s="19"/>
      <c r="U14" s="19"/>
      <c r="V14" s="19"/>
      <c r="W14" s="19"/>
      <c r="X14" s="19"/>
      <c r="Y14" s="19"/>
      <c r="Z14" s="19"/>
      <c r="AA14" s="19"/>
      <c r="AB14" s="19"/>
      <c r="AC14" s="19"/>
      <c r="AD14" s="19"/>
      <c r="AE14" s="19"/>
      <c r="AF14" s="19"/>
      <c r="AG14" s="19"/>
      <c r="AH14" s="20"/>
    </row>
    <row r="15" spans="1:35" ht="11.25" customHeight="1" x14ac:dyDescent="0.15">
      <c r="B15" s="36"/>
      <c r="F15" s="61"/>
      <c r="G15" s="62"/>
      <c r="H15" s="62"/>
      <c r="I15" s="62"/>
      <c r="J15" s="62"/>
      <c r="K15" s="62"/>
      <c r="L15" s="62"/>
      <c r="M15" s="62"/>
      <c r="N15" s="62"/>
      <c r="O15" s="63"/>
      <c r="P15" s="61" t="s">
        <v>331</v>
      </c>
      <c r="Q15" s="62"/>
      <c r="R15" s="62"/>
      <c r="S15" s="62"/>
      <c r="T15" s="62"/>
      <c r="U15" s="62"/>
      <c r="V15" s="62"/>
      <c r="W15" s="62"/>
      <c r="X15" s="62"/>
      <c r="Y15" s="62"/>
      <c r="Z15" s="62"/>
      <c r="AA15" s="62"/>
      <c r="AB15" s="62"/>
      <c r="AC15" s="62"/>
      <c r="AD15" s="62"/>
      <c r="AE15" s="62"/>
      <c r="AF15" s="62"/>
      <c r="AG15" s="62"/>
      <c r="AH15" s="63"/>
    </row>
    <row r="16" spans="1:35" ht="11.25" customHeight="1" x14ac:dyDescent="0.15">
      <c r="B16" s="36"/>
      <c r="F16" s="61"/>
      <c r="G16" s="62"/>
      <c r="H16" s="62"/>
      <c r="I16" s="62"/>
      <c r="J16" s="62"/>
      <c r="K16" s="62"/>
      <c r="L16" s="62"/>
      <c r="M16" s="62"/>
      <c r="N16" s="62"/>
      <c r="O16" s="63"/>
      <c r="P16" s="61" t="s">
        <v>332</v>
      </c>
      <c r="Q16" s="62"/>
      <c r="R16" s="62"/>
      <c r="S16" s="62"/>
      <c r="T16" s="62"/>
      <c r="U16" s="62"/>
      <c r="V16" s="62"/>
      <c r="W16" s="62"/>
      <c r="X16" s="62"/>
      <c r="Y16" s="62"/>
      <c r="Z16" s="62"/>
      <c r="AA16" s="62"/>
      <c r="AB16" s="62"/>
      <c r="AC16" s="62"/>
      <c r="AD16" s="62"/>
      <c r="AE16" s="62"/>
      <c r="AF16" s="62"/>
      <c r="AG16" s="62"/>
      <c r="AH16" s="63"/>
    </row>
    <row r="17" spans="2:37" ht="11.25" customHeight="1" x14ac:dyDescent="0.15">
      <c r="B17" s="36"/>
      <c r="F17" s="61"/>
      <c r="G17" s="62"/>
      <c r="H17" s="62"/>
      <c r="I17" s="62"/>
      <c r="J17" s="62"/>
      <c r="K17" s="62"/>
      <c r="L17" s="62"/>
      <c r="M17" s="62"/>
      <c r="N17" s="62"/>
      <c r="O17" s="63"/>
      <c r="P17" s="61" t="s">
        <v>333</v>
      </c>
      <c r="Q17" s="62"/>
      <c r="R17" s="62"/>
      <c r="S17" s="62"/>
      <c r="T17" s="62"/>
      <c r="U17" s="62"/>
      <c r="V17" s="62"/>
      <c r="W17" s="62"/>
      <c r="X17" s="62"/>
      <c r="Y17" s="62"/>
      <c r="Z17" s="62"/>
      <c r="AA17" s="62"/>
      <c r="AB17" s="62"/>
      <c r="AC17" s="62"/>
      <c r="AD17" s="62"/>
      <c r="AE17" s="62"/>
      <c r="AF17" s="62"/>
      <c r="AG17" s="62"/>
      <c r="AH17" s="63"/>
    </row>
    <row r="18" spans="2:37" ht="11.25" customHeight="1" x14ac:dyDescent="0.15">
      <c r="B18" s="36"/>
      <c r="F18" s="61"/>
      <c r="G18" s="62"/>
      <c r="H18" s="62"/>
      <c r="I18" s="62"/>
      <c r="J18" s="62"/>
      <c r="K18" s="62"/>
      <c r="L18" s="62"/>
      <c r="M18" s="62"/>
      <c r="N18" s="62"/>
      <c r="O18" s="63"/>
      <c r="P18" s="61" t="s">
        <v>334</v>
      </c>
      <c r="Q18" s="62"/>
      <c r="R18" s="62"/>
      <c r="S18" s="62"/>
      <c r="T18" s="62"/>
      <c r="U18" s="62"/>
      <c r="V18" s="62"/>
      <c r="W18" s="62"/>
      <c r="X18" s="62"/>
      <c r="Y18" s="62"/>
      <c r="Z18" s="62"/>
      <c r="AA18" s="62"/>
      <c r="AB18" s="62"/>
      <c r="AC18" s="62"/>
      <c r="AD18" s="62"/>
      <c r="AE18" s="62"/>
      <c r="AF18" s="62"/>
      <c r="AG18" s="62"/>
      <c r="AH18" s="63"/>
    </row>
    <row r="19" spans="2:37" ht="11.25" customHeight="1" x14ac:dyDescent="0.15">
      <c r="B19" s="36"/>
      <c r="F19" s="61"/>
      <c r="G19" s="62"/>
      <c r="H19" s="62"/>
      <c r="I19" s="62"/>
      <c r="J19" s="62"/>
      <c r="K19" s="62"/>
      <c r="L19" s="62"/>
      <c r="M19" s="62"/>
      <c r="N19" s="62"/>
      <c r="O19" s="63"/>
      <c r="P19" s="61" t="s">
        <v>329</v>
      </c>
      <c r="Q19" s="62"/>
      <c r="R19" s="62"/>
      <c r="S19" s="62"/>
      <c r="T19" s="62"/>
      <c r="U19" s="62"/>
      <c r="V19" s="62"/>
      <c r="W19" s="62"/>
      <c r="X19" s="62"/>
      <c r="Y19" s="62"/>
      <c r="Z19" s="62"/>
      <c r="AA19" s="62"/>
      <c r="AB19" s="62"/>
      <c r="AC19" s="62"/>
      <c r="AD19" s="62"/>
      <c r="AE19" s="62"/>
      <c r="AF19" s="62"/>
      <c r="AG19" s="62"/>
      <c r="AH19" s="63"/>
    </row>
    <row r="20" spans="2:37" ht="11.25" customHeight="1" x14ac:dyDescent="0.15">
      <c r="B20" s="36"/>
      <c r="F20" s="167"/>
      <c r="G20" s="168"/>
      <c r="H20" s="168"/>
      <c r="I20" s="168"/>
      <c r="J20" s="168"/>
      <c r="K20" s="168"/>
      <c r="L20" s="168"/>
      <c r="M20" s="168"/>
      <c r="N20" s="168"/>
      <c r="O20" s="169"/>
      <c r="P20" s="21"/>
      <c r="Q20" s="22"/>
      <c r="R20" s="22"/>
      <c r="S20" s="22"/>
      <c r="T20" s="22"/>
      <c r="U20" s="22"/>
      <c r="V20" s="22"/>
      <c r="W20" s="22"/>
      <c r="X20" s="22"/>
      <c r="Y20" s="22"/>
      <c r="Z20" s="22"/>
      <c r="AA20" s="22"/>
      <c r="AB20" s="22"/>
      <c r="AC20" s="22"/>
      <c r="AD20" s="22"/>
      <c r="AE20" s="22"/>
      <c r="AF20" s="22"/>
      <c r="AG20" s="22"/>
      <c r="AH20" s="23"/>
    </row>
    <row r="21" spans="2:37" ht="11.25" customHeight="1" x14ac:dyDescent="0.15">
      <c r="B21" s="36"/>
      <c r="F21" s="170" t="s">
        <v>33</v>
      </c>
      <c r="G21" s="171"/>
      <c r="H21" s="171"/>
      <c r="I21" s="171"/>
      <c r="J21" s="171"/>
      <c r="K21" s="171"/>
      <c r="L21" s="171"/>
      <c r="M21" s="171"/>
      <c r="N21" s="171"/>
      <c r="O21" s="172"/>
      <c r="P21" s="18" t="s">
        <v>31</v>
      </c>
      <c r="Q21" s="19"/>
      <c r="R21" s="19"/>
      <c r="S21" s="19"/>
      <c r="T21" s="19"/>
      <c r="U21" s="19"/>
      <c r="V21" s="19"/>
      <c r="W21" s="19"/>
      <c r="X21" s="19"/>
      <c r="Y21" s="19"/>
      <c r="Z21" s="19"/>
      <c r="AA21" s="19"/>
      <c r="AB21" s="19"/>
      <c r="AC21" s="19"/>
      <c r="AD21" s="19"/>
      <c r="AE21" s="19"/>
      <c r="AF21" s="19"/>
      <c r="AG21" s="19"/>
      <c r="AH21" s="20"/>
    </row>
    <row r="22" spans="2:37" ht="11.25" customHeight="1" x14ac:dyDescent="0.15">
      <c r="B22" s="36"/>
      <c r="F22" s="167"/>
      <c r="G22" s="168"/>
      <c r="H22" s="168"/>
      <c r="I22" s="168"/>
      <c r="J22" s="168"/>
      <c r="K22" s="168"/>
      <c r="L22" s="168"/>
      <c r="M22" s="168"/>
      <c r="N22" s="168"/>
      <c r="O22" s="169"/>
      <c r="P22" s="24"/>
      <c r="Q22" s="25"/>
      <c r="R22" s="25"/>
      <c r="S22" s="25"/>
      <c r="T22" s="25"/>
      <c r="U22" s="25"/>
      <c r="V22" s="25"/>
      <c r="W22" s="25"/>
      <c r="X22" s="25"/>
      <c r="Y22" s="25"/>
      <c r="Z22" s="25"/>
      <c r="AA22" s="25"/>
      <c r="AB22" s="25"/>
      <c r="AC22" s="25"/>
      <c r="AD22" s="25"/>
      <c r="AE22" s="25"/>
      <c r="AF22" s="25"/>
      <c r="AG22" s="25"/>
      <c r="AH22" s="26"/>
    </row>
    <row r="23" spans="2:37" ht="11.25" customHeight="1" x14ac:dyDescent="0.15">
      <c r="B23" s="36"/>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row>
    <row r="24" spans="2:37" ht="11.25" customHeight="1" x14ac:dyDescent="0.15">
      <c r="B24" s="36"/>
      <c r="F24" s="4" t="s">
        <v>10</v>
      </c>
    </row>
    <row r="25" spans="2:37" ht="36" customHeight="1" x14ac:dyDescent="0.15">
      <c r="F25" s="125" t="s">
        <v>20</v>
      </c>
      <c r="G25" s="126"/>
      <c r="H25" s="126"/>
      <c r="I25" s="126"/>
      <c r="J25" s="28"/>
      <c r="K25" s="16"/>
      <c r="L25" s="27" t="s">
        <v>11</v>
      </c>
      <c r="M25" s="16"/>
      <c r="N25" s="16"/>
      <c r="O25" s="17"/>
      <c r="P25" s="16" t="s">
        <v>12</v>
      </c>
      <c r="Q25" s="16"/>
      <c r="R25" s="16"/>
      <c r="S25" s="16"/>
      <c r="T25" s="16"/>
      <c r="U25" s="16"/>
      <c r="V25" s="16"/>
      <c r="W25" s="16"/>
      <c r="X25" s="16"/>
      <c r="Y25" s="16"/>
      <c r="Z25" s="16"/>
      <c r="AA25" s="16"/>
      <c r="AB25" s="16"/>
      <c r="AC25" s="16"/>
      <c r="AD25" s="16"/>
      <c r="AE25" s="16"/>
      <c r="AF25" s="16"/>
      <c r="AG25" s="16"/>
      <c r="AH25" s="17"/>
    </row>
    <row r="26" spans="2:37" ht="11.25" customHeight="1" x14ac:dyDescent="0.15">
      <c r="F26" s="21" t="s">
        <v>34</v>
      </c>
      <c r="G26" s="22"/>
      <c r="H26" s="22"/>
      <c r="I26" s="31"/>
      <c r="J26" s="29"/>
      <c r="K26" s="22"/>
      <c r="L26" s="30" t="s">
        <v>13</v>
      </c>
      <c r="M26" s="22"/>
      <c r="N26" s="22"/>
      <c r="O26" s="23"/>
      <c r="P26" s="31" t="s">
        <v>328</v>
      </c>
      <c r="Q26" s="22"/>
      <c r="R26" s="22"/>
      <c r="S26" s="22"/>
      <c r="T26" s="22"/>
      <c r="U26" s="22"/>
      <c r="V26" s="22"/>
      <c r="W26" s="22"/>
      <c r="X26" s="22"/>
      <c r="Y26" s="22"/>
      <c r="Z26" s="22"/>
      <c r="AA26" s="22"/>
      <c r="AB26" s="22"/>
      <c r="AC26" s="22"/>
      <c r="AD26" s="22"/>
      <c r="AE26" s="22"/>
      <c r="AF26" s="22"/>
      <c r="AG26" s="22"/>
      <c r="AH26" s="23"/>
      <c r="AK26" s="62"/>
    </row>
    <row r="27" spans="2:37" ht="11.25" customHeight="1" x14ac:dyDescent="0.15">
      <c r="F27" s="30" t="s">
        <v>35</v>
      </c>
      <c r="G27" s="31"/>
      <c r="H27" s="31"/>
      <c r="I27" s="31"/>
      <c r="J27" s="31"/>
      <c r="K27" s="31"/>
      <c r="L27" s="30"/>
      <c r="M27" s="31"/>
      <c r="N27" s="31"/>
      <c r="O27" s="32"/>
      <c r="P27" s="4" t="s">
        <v>323</v>
      </c>
      <c r="Q27" s="31"/>
      <c r="R27" s="31"/>
      <c r="S27" s="31"/>
      <c r="T27" s="31"/>
      <c r="U27" s="31"/>
      <c r="V27" s="31"/>
      <c r="W27" s="31"/>
      <c r="X27" s="31"/>
      <c r="Y27" s="31"/>
      <c r="Z27" s="31"/>
      <c r="AA27" s="31"/>
      <c r="AB27" s="31"/>
      <c r="AC27" s="31"/>
      <c r="AD27" s="31"/>
      <c r="AE27" s="31"/>
      <c r="AF27" s="31"/>
      <c r="AG27" s="31"/>
      <c r="AH27" s="32"/>
    </row>
    <row r="28" spans="2:37" ht="11.25" customHeight="1" x14ac:dyDescent="0.15">
      <c r="F28" s="61"/>
      <c r="G28" s="62"/>
      <c r="H28" s="62"/>
      <c r="I28" s="62"/>
      <c r="J28" s="62"/>
      <c r="K28" s="62"/>
      <c r="L28" s="61"/>
      <c r="M28" s="62"/>
      <c r="N28" s="62"/>
      <c r="O28" s="63"/>
      <c r="P28" s="4" t="s">
        <v>324</v>
      </c>
      <c r="Q28" s="62"/>
      <c r="R28" s="62"/>
      <c r="S28" s="62"/>
      <c r="T28" s="62"/>
      <c r="U28" s="62"/>
      <c r="V28" s="62"/>
      <c r="W28" s="62"/>
      <c r="X28" s="62"/>
      <c r="Y28" s="62"/>
      <c r="Z28" s="62"/>
      <c r="AA28" s="62"/>
      <c r="AB28" s="62"/>
      <c r="AC28" s="62"/>
      <c r="AD28" s="62"/>
      <c r="AE28" s="62"/>
      <c r="AF28" s="62"/>
      <c r="AG28" s="62"/>
      <c r="AH28" s="63"/>
    </row>
    <row r="29" spans="2:37" ht="11.25" customHeight="1" x14ac:dyDescent="0.15">
      <c r="F29" s="61"/>
      <c r="G29" s="62"/>
      <c r="H29" s="62"/>
      <c r="I29" s="62"/>
      <c r="J29" s="62"/>
      <c r="K29" s="62"/>
      <c r="L29" s="61"/>
      <c r="M29" s="62"/>
      <c r="N29" s="62"/>
      <c r="O29" s="63"/>
      <c r="P29" s="4" t="s">
        <v>325</v>
      </c>
      <c r="Q29" s="62"/>
      <c r="R29" s="62"/>
      <c r="S29" s="62"/>
      <c r="T29" s="62"/>
      <c r="U29" s="62"/>
      <c r="V29" s="62"/>
      <c r="W29" s="62"/>
      <c r="X29" s="62"/>
      <c r="Y29" s="62"/>
      <c r="Z29" s="62"/>
      <c r="AA29" s="62"/>
      <c r="AB29" s="62"/>
      <c r="AC29" s="62"/>
      <c r="AD29" s="62"/>
      <c r="AE29" s="62"/>
      <c r="AF29" s="62"/>
      <c r="AG29" s="62"/>
      <c r="AH29" s="63"/>
    </row>
    <row r="30" spans="2:37" ht="11.25" customHeight="1" x14ac:dyDescent="0.15">
      <c r="F30" s="30"/>
      <c r="G30" s="31"/>
      <c r="H30" s="31"/>
      <c r="I30" s="31"/>
      <c r="J30" s="31"/>
      <c r="K30" s="31"/>
      <c r="L30" s="30"/>
      <c r="M30" s="31"/>
      <c r="N30" s="31"/>
      <c r="O30" s="32"/>
      <c r="P30" s="4" t="s">
        <v>322</v>
      </c>
      <c r="Q30" s="31"/>
      <c r="R30" s="31"/>
      <c r="S30" s="31"/>
      <c r="T30" s="31"/>
      <c r="U30" s="31"/>
      <c r="V30" s="31"/>
      <c r="W30" s="31"/>
      <c r="X30" s="31"/>
      <c r="Y30" s="31"/>
      <c r="Z30" s="31"/>
      <c r="AA30" s="31"/>
      <c r="AB30" s="31"/>
      <c r="AC30" s="31"/>
      <c r="AD30" s="31"/>
      <c r="AE30" s="31"/>
      <c r="AF30" s="31"/>
      <c r="AG30" s="31"/>
      <c r="AH30" s="32"/>
    </row>
    <row r="31" spans="2:37" ht="11.25" customHeight="1" x14ac:dyDescent="0.15">
      <c r="F31" s="30"/>
      <c r="G31" s="31"/>
      <c r="H31" s="31"/>
      <c r="I31" s="31"/>
      <c r="J31" s="31"/>
      <c r="K31" s="31"/>
      <c r="L31" s="30"/>
      <c r="M31" s="31"/>
      <c r="N31" s="31"/>
      <c r="O31" s="32"/>
      <c r="P31" s="31" t="s">
        <v>326</v>
      </c>
      <c r="Q31" s="31"/>
      <c r="R31" s="31"/>
      <c r="S31" s="31"/>
      <c r="T31" s="31"/>
      <c r="U31" s="31"/>
      <c r="V31" s="31"/>
      <c r="W31" s="31"/>
      <c r="X31" s="31"/>
      <c r="Y31" s="31"/>
      <c r="Z31" s="31"/>
      <c r="AA31" s="31"/>
      <c r="AB31" s="31"/>
      <c r="AC31" s="31"/>
      <c r="AD31" s="31"/>
      <c r="AE31" s="31"/>
      <c r="AF31" s="31"/>
      <c r="AG31" s="31"/>
      <c r="AH31" s="32"/>
      <c r="AK31" s="62"/>
    </row>
    <row r="32" spans="2:37" ht="11.25" customHeight="1" x14ac:dyDescent="0.15">
      <c r="F32" s="61"/>
      <c r="G32" s="62"/>
      <c r="H32" s="62"/>
      <c r="I32" s="62"/>
      <c r="J32" s="62"/>
      <c r="K32" s="62"/>
      <c r="L32" s="61"/>
      <c r="M32" s="62"/>
      <c r="N32" s="62"/>
      <c r="O32" s="63"/>
      <c r="P32" s="62" t="s">
        <v>327</v>
      </c>
      <c r="Q32" s="62"/>
      <c r="R32" s="62"/>
      <c r="S32" s="62"/>
      <c r="T32" s="62"/>
      <c r="U32" s="62"/>
      <c r="V32" s="62"/>
      <c r="W32" s="62"/>
      <c r="X32" s="62"/>
      <c r="Y32" s="62"/>
      <c r="Z32" s="62"/>
      <c r="AA32" s="62"/>
      <c r="AB32" s="62"/>
      <c r="AC32" s="62"/>
      <c r="AD32" s="62"/>
      <c r="AE32" s="62"/>
      <c r="AF32" s="62"/>
      <c r="AG32" s="62"/>
      <c r="AH32" s="63"/>
      <c r="AK32" s="62"/>
    </row>
    <row r="33" spans="5:34" ht="11.25" customHeight="1" x14ac:dyDescent="0.15">
      <c r="F33" s="24"/>
      <c r="G33" s="25"/>
      <c r="H33" s="25"/>
      <c r="I33" s="34"/>
      <c r="J33" s="34"/>
      <c r="K33" s="25"/>
      <c r="L33" s="33"/>
      <c r="M33" s="25"/>
      <c r="N33" s="25"/>
      <c r="O33" s="26"/>
      <c r="P33" s="25"/>
      <c r="Q33" s="25"/>
      <c r="R33" s="25"/>
      <c r="S33" s="25"/>
      <c r="T33" s="25"/>
      <c r="U33" s="25"/>
      <c r="V33" s="25"/>
      <c r="W33" s="25"/>
      <c r="X33" s="25"/>
      <c r="Y33" s="25"/>
      <c r="Z33" s="25"/>
      <c r="AA33" s="25"/>
      <c r="AB33" s="25"/>
      <c r="AC33" s="25"/>
      <c r="AD33" s="25"/>
      <c r="AE33" s="25"/>
      <c r="AF33" s="25"/>
      <c r="AG33" s="25"/>
      <c r="AH33" s="26"/>
    </row>
    <row r="34" spans="5:34" ht="11.25" customHeight="1" x14ac:dyDescent="0.15">
      <c r="F34" s="21" t="s">
        <v>36</v>
      </c>
      <c r="G34" s="22"/>
      <c r="H34" s="22"/>
      <c r="I34" s="31"/>
      <c r="J34" s="29"/>
      <c r="K34" s="22"/>
      <c r="L34" s="30" t="s">
        <v>21</v>
      </c>
      <c r="M34" s="22"/>
      <c r="N34" s="22"/>
      <c r="O34" s="23"/>
      <c r="P34" s="22" t="s">
        <v>28</v>
      </c>
      <c r="Q34" s="22"/>
      <c r="R34" s="22"/>
      <c r="S34" s="22"/>
      <c r="T34" s="22"/>
      <c r="U34" s="22"/>
      <c r="V34" s="22"/>
      <c r="W34" s="22"/>
      <c r="X34" s="22"/>
      <c r="Y34" s="22"/>
      <c r="Z34" s="22"/>
      <c r="AA34" s="22"/>
      <c r="AB34" s="22"/>
      <c r="AC34" s="22"/>
      <c r="AD34" s="22"/>
      <c r="AE34" s="22"/>
      <c r="AF34" s="22"/>
      <c r="AG34" s="22"/>
      <c r="AH34" s="23"/>
    </row>
    <row r="35" spans="5:34" ht="11.25" customHeight="1" x14ac:dyDescent="0.15">
      <c r="F35" s="33" t="s">
        <v>37</v>
      </c>
      <c r="G35" s="25"/>
      <c r="H35" s="25"/>
      <c r="I35" s="34"/>
      <c r="J35" s="34"/>
      <c r="K35" s="25"/>
      <c r="L35" s="33"/>
      <c r="M35" s="25"/>
      <c r="N35" s="25"/>
      <c r="O35" s="26"/>
      <c r="P35" s="25"/>
      <c r="Q35" s="25"/>
      <c r="R35" s="25"/>
      <c r="S35" s="25"/>
      <c r="T35" s="25"/>
      <c r="U35" s="25"/>
      <c r="V35" s="25"/>
      <c r="W35" s="25"/>
      <c r="X35" s="25"/>
      <c r="Y35" s="25"/>
      <c r="Z35" s="25"/>
      <c r="AA35" s="25"/>
      <c r="AB35" s="25"/>
      <c r="AC35" s="25"/>
      <c r="AD35" s="25"/>
      <c r="AE35" s="25"/>
      <c r="AF35" s="25"/>
      <c r="AG35" s="25"/>
      <c r="AH35" s="26"/>
    </row>
    <row r="36" spans="5:34" ht="11.25" customHeight="1" x14ac:dyDescent="0.15">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row>
    <row r="37" spans="5:34" ht="11.25" customHeight="1" x14ac:dyDescent="0.15">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row>
    <row r="38" spans="5:34" ht="11.25" customHeight="1" x14ac:dyDescent="0.15">
      <c r="E38" s="15" t="str">
        <f>D10&amp;"1."</f>
        <v>4.1.1.1.</v>
      </c>
      <c r="F38" s="4" t="str">
        <f>"JSR 352に準拠したバッチアプリケーション"&amp;"詳細"</f>
        <v>JSR 352に準拠したバッチアプリケーション詳細</v>
      </c>
    </row>
    <row r="39" spans="5:34" ht="11.25" customHeight="1" x14ac:dyDescent="0.15">
      <c r="F39" s="35" t="s">
        <v>38</v>
      </c>
    </row>
    <row r="40" spans="5:34" ht="11.25" customHeight="1" x14ac:dyDescent="0.15">
      <c r="F40" s="4" t="s">
        <v>310</v>
      </c>
    </row>
    <row r="41" spans="5:34" ht="11.25" customHeight="1" x14ac:dyDescent="0.15"/>
    <row r="42" spans="5:34" ht="11.25" customHeight="1" x14ac:dyDescent="0.15">
      <c r="F42" s="15" t="s">
        <v>14</v>
      </c>
      <c r="G42" s="37" t="s">
        <v>26</v>
      </c>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row>
    <row r="43" spans="5:34" ht="11.25" customHeight="1" x14ac:dyDescent="0.15">
      <c r="G43" s="37" t="s">
        <v>309</v>
      </c>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row>
    <row r="44" spans="5:34" ht="11.25" customHeight="1" x14ac:dyDescent="0.15">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5:34" ht="11.25" customHeight="1" x14ac:dyDescent="0.15">
      <c r="G45" s="38" t="s">
        <v>26</v>
      </c>
      <c r="H45" s="39"/>
      <c r="I45" s="39"/>
      <c r="J45" s="40"/>
      <c r="K45" s="39" t="s">
        <v>9</v>
      </c>
      <c r="L45" s="39"/>
      <c r="M45" s="39"/>
      <c r="N45" s="39"/>
      <c r="O45" s="39"/>
      <c r="P45" s="39"/>
      <c r="Q45" s="39"/>
      <c r="R45" s="39"/>
      <c r="S45" s="39"/>
      <c r="T45" s="39"/>
      <c r="U45" s="39"/>
      <c r="V45" s="39"/>
      <c r="W45" s="39"/>
      <c r="X45" s="39"/>
      <c r="Y45" s="39"/>
      <c r="Z45" s="39"/>
      <c r="AA45" s="39"/>
      <c r="AB45" s="39"/>
      <c r="AC45" s="39"/>
      <c r="AD45" s="39"/>
      <c r="AE45" s="39"/>
      <c r="AF45" s="39"/>
      <c r="AG45" s="40"/>
      <c r="AH45" s="37"/>
    </row>
    <row r="46" spans="5:34" ht="11.25" customHeight="1" x14ac:dyDescent="0.15">
      <c r="G46" s="41" t="s">
        <v>29</v>
      </c>
      <c r="H46" s="42"/>
      <c r="I46" s="42"/>
      <c r="J46" s="42"/>
      <c r="K46" s="41" t="s">
        <v>132</v>
      </c>
      <c r="L46" s="42"/>
      <c r="M46" s="42"/>
      <c r="N46" s="42"/>
      <c r="O46" s="42"/>
      <c r="P46" s="42"/>
      <c r="Q46" s="42"/>
      <c r="R46" s="42"/>
      <c r="S46" s="42"/>
      <c r="T46" s="42"/>
      <c r="U46" s="42"/>
      <c r="V46" s="42"/>
      <c r="W46" s="42"/>
      <c r="X46" s="42"/>
      <c r="Y46" s="42"/>
      <c r="Z46" s="42"/>
      <c r="AA46" s="42"/>
      <c r="AB46" s="42"/>
      <c r="AC46" s="42"/>
      <c r="AD46" s="42"/>
      <c r="AE46" s="42"/>
      <c r="AF46" s="42"/>
      <c r="AG46" s="43"/>
      <c r="AH46" s="37"/>
    </row>
    <row r="47" spans="5:34" ht="11.25" customHeight="1" x14ac:dyDescent="0.15">
      <c r="G47" s="44"/>
      <c r="H47" s="45"/>
      <c r="I47" s="45"/>
      <c r="J47" s="45"/>
      <c r="K47" s="44" t="s">
        <v>133</v>
      </c>
      <c r="L47" s="45"/>
      <c r="M47" s="45"/>
      <c r="N47" s="45"/>
      <c r="O47" s="45"/>
      <c r="P47" s="45"/>
      <c r="Q47" s="45"/>
      <c r="R47" s="45"/>
      <c r="S47" s="45"/>
      <c r="T47" s="45"/>
      <c r="U47" s="45"/>
      <c r="V47" s="45"/>
      <c r="W47" s="45"/>
      <c r="X47" s="45"/>
      <c r="Y47" s="45"/>
      <c r="Z47" s="45"/>
      <c r="AA47" s="45"/>
      <c r="AB47" s="45"/>
      <c r="AC47" s="45"/>
      <c r="AD47" s="45"/>
      <c r="AE47" s="45"/>
      <c r="AF47" s="45"/>
      <c r="AG47" s="46"/>
      <c r="AH47" s="37"/>
    </row>
    <row r="48" spans="5:34" ht="11.25" customHeight="1" x14ac:dyDescent="0.15">
      <c r="G48" s="44"/>
      <c r="H48" s="45"/>
      <c r="I48" s="45"/>
      <c r="J48" s="45"/>
      <c r="K48" s="44" t="s">
        <v>134</v>
      </c>
      <c r="L48" s="45"/>
      <c r="M48" s="45"/>
      <c r="N48" s="45"/>
      <c r="O48" s="45"/>
      <c r="P48" s="45"/>
      <c r="Q48" s="45"/>
      <c r="R48" s="45"/>
      <c r="S48" s="45"/>
      <c r="T48" s="45"/>
      <c r="U48" s="45"/>
      <c r="V48" s="45"/>
      <c r="W48" s="45"/>
      <c r="X48" s="45"/>
      <c r="Y48" s="45"/>
      <c r="Z48" s="45"/>
      <c r="AA48" s="45"/>
      <c r="AB48" s="45"/>
      <c r="AC48" s="45"/>
      <c r="AD48" s="45"/>
      <c r="AE48" s="45"/>
      <c r="AF48" s="45"/>
      <c r="AG48" s="46"/>
      <c r="AH48" s="37"/>
    </row>
    <row r="49" spans="7:34" ht="11.25" customHeight="1" x14ac:dyDescent="0.15">
      <c r="G49" s="41" t="s">
        <v>30</v>
      </c>
      <c r="H49" s="42"/>
      <c r="I49" s="42"/>
      <c r="J49" s="42"/>
      <c r="K49" s="41" t="s">
        <v>129</v>
      </c>
      <c r="L49" s="42"/>
      <c r="M49" s="42"/>
      <c r="N49" s="42"/>
      <c r="O49" s="42"/>
      <c r="P49" s="42"/>
      <c r="Q49" s="42"/>
      <c r="R49" s="42"/>
      <c r="S49" s="42"/>
      <c r="T49" s="42"/>
      <c r="U49" s="42"/>
      <c r="V49" s="42"/>
      <c r="W49" s="42"/>
      <c r="X49" s="42"/>
      <c r="Y49" s="42"/>
      <c r="Z49" s="42"/>
      <c r="AA49" s="42"/>
      <c r="AB49" s="42"/>
      <c r="AC49" s="42"/>
      <c r="AD49" s="42"/>
      <c r="AE49" s="42"/>
      <c r="AF49" s="42"/>
      <c r="AG49" s="43"/>
      <c r="AH49" s="37"/>
    </row>
    <row r="50" spans="7:34" ht="11.25" customHeight="1" x14ac:dyDescent="0.15">
      <c r="G50" s="44"/>
      <c r="H50" s="45"/>
      <c r="I50" s="45"/>
      <c r="J50" s="45"/>
      <c r="K50" s="44" t="s">
        <v>130</v>
      </c>
      <c r="L50" s="45"/>
      <c r="M50" s="45"/>
      <c r="N50" s="45"/>
      <c r="O50" s="45"/>
      <c r="P50" s="45"/>
      <c r="Q50" s="45"/>
      <c r="R50" s="45"/>
      <c r="S50" s="45"/>
      <c r="T50" s="45"/>
      <c r="U50" s="45"/>
      <c r="V50" s="45"/>
      <c r="W50" s="45"/>
      <c r="X50" s="45"/>
      <c r="Y50" s="45"/>
      <c r="Z50" s="45"/>
      <c r="AA50" s="45"/>
      <c r="AB50" s="45"/>
      <c r="AC50" s="45"/>
      <c r="AD50" s="45"/>
      <c r="AE50" s="45"/>
      <c r="AF50" s="45"/>
      <c r="AG50" s="46"/>
      <c r="AH50" s="37"/>
    </row>
    <row r="51" spans="7:34" ht="11.25" customHeight="1" x14ac:dyDescent="0.15">
      <c r="G51" s="47"/>
      <c r="H51" s="48"/>
      <c r="I51" s="48"/>
      <c r="J51" s="48"/>
      <c r="K51" s="47" t="s">
        <v>131</v>
      </c>
      <c r="L51" s="48"/>
      <c r="M51" s="48"/>
      <c r="N51" s="48"/>
      <c r="O51" s="48"/>
      <c r="P51" s="48"/>
      <c r="Q51" s="48"/>
      <c r="R51" s="48"/>
      <c r="S51" s="48"/>
      <c r="T51" s="48"/>
      <c r="U51" s="48"/>
      <c r="V51" s="48"/>
      <c r="W51" s="48"/>
      <c r="X51" s="48"/>
      <c r="Y51" s="48"/>
      <c r="Z51" s="48"/>
      <c r="AA51" s="48"/>
      <c r="AB51" s="48"/>
      <c r="AC51" s="48"/>
      <c r="AD51" s="48"/>
      <c r="AE51" s="48"/>
      <c r="AF51" s="48"/>
      <c r="AG51" s="49"/>
      <c r="AH51" s="37"/>
    </row>
    <row r="52" spans="7:34" ht="11.25" customHeight="1" x14ac:dyDescent="0.15">
      <c r="G52" s="41" t="s">
        <v>181</v>
      </c>
      <c r="H52" s="42"/>
      <c r="I52" s="42"/>
      <c r="J52" s="42"/>
      <c r="K52" s="41" t="s">
        <v>182</v>
      </c>
      <c r="L52" s="42"/>
      <c r="M52" s="42"/>
      <c r="N52" s="42"/>
      <c r="O52" s="42"/>
      <c r="P52" s="42"/>
      <c r="Q52" s="42"/>
      <c r="R52" s="42"/>
      <c r="S52" s="42"/>
      <c r="T52" s="42"/>
      <c r="U52" s="42"/>
      <c r="V52" s="42"/>
      <c r="W52" s="42"/>
      <c r="X52" s="42"/>
      <c r="Y52" s="42"/>
      <c r="Z52" s="42"/>
      <c r="AA52" s="42"/>
      <c r="AB52" s="42"/>
      <c r="AC52" s="42"/>
      <c r="AD52" s="42"/>
      <c r="AE52" s="42"/>
      <c r="AF52" s="42"/>
      <c r="AG52" s="43"/>
      <c r="AH52" s="37"/>
    </row>
    <row r="53" spans="7:34" ht="11.25" customHeight="1" x14ac:dyDescent="0.15">
      <c r="G53" s="44"/>
      <c r="H53" s="45"/>
      <c r="I53" s="45"/>
      <c r="J53" s="45"/>
      <c r="K53" s="44"/>
      <c r="L53" s="45"/>
      <c r="M53" s="45"/>
      <c r="N53" s="45"/>
      <c r="O53" s="45"/>
      <c r="P53" s="45"/>
      <c r="Q53" s="45"/>
      <c r="R53" s="45"/>
      <c r="S53" s="45"/>
      <c r="T53" s="45"/>
      <c r="U53" s="45"/>
      <c r="V53" s="45"/>
      <c r="W53" s="45"/>
      <c r="X53" s="45"/>
      <c r="Y53" s="45"/>
      <c r="Z53" s="45"/>
      <c r="AA53" s="45"/>
      <c r="AB53" s="45"/>
      <c r="AC53" s="45"/>
      <c r="AD53" s="45"/>
      <c r="AE53" s="45"/>
      <c r="AF53" s="45"/>
      <c r="AG53" s="46"/>
      <c r="AH53" s="37"/>
    </row>
    <row r="54" spans="7:34" ht="11.25" customHeight="1" x14ac:dyDescent="0.15">
      <c r="G54" s="47"/>
      <c r="H54" s="48"/>
      <c r="I54" s="48"/>
      <c r="J54" s="48"/>
      <c r="K54" s="47"/>
      <c r="L54" s="48"/>
      <c r="M54" s="48"/>
      <c r="N54" s="48"/>
      <c r="O54" s="48"/>
      <c r="P54" s="48"/>
      <c r="Q54" s="48"/>
      <c r="R54" s="48"/>
      <c r="S54" s="48"/>
      <c r="T54" s="48"/>
      <c r="U54" s="48"/>
      <c r="V54" s="48"/>
      <c r="W54" s="48"/>
      <c r="X54" s="48"/>
      <c r="Y54" s="48"/>
      <c r="Z54" s="48"/>
      <c r="AA54" s="48"/>
      <c r="AB54" s="48"/>
      <c r="AC54" s="48"/>
      <c r="AD54" s="48"/>
      <c r="AE54" s="48"/>
      <c r="AF54" s="48"/>
      <c r="AG54" s="49"/>
      <c r="AH54" s="37"/>
    </row>
    <row r="55" spans="7:34" ht="11.25" customHeight="1" x14ac:dyDescent="0.15">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row>
    <row r="56" spans="7:34" ht="11.25" customHeight="1" x14ac:dyDescent="0.15">
      <c r="G56" s="37" t="s">
        <v>23</v>
      </c>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row>
    <row r="57" spans="7:34" ht="11.25" customHeight="1" x14ac:dyDescent="0.15">
      <c r="G57" s="38" t="s">
        <v>26</v>
      </c>
      <c r="H57" s="39"/>
      <c r="I57" s="39"/>
      <c r="J57" s="40"/>
      <c r="K57" s="39" t="s">
        <v>11</v>
      </c>
      <c r="L57" s="39"/>
      <c r="M57" s="39"/>
      <c r="N57" s="39"/>
      <c r="O57" s="39"/>
      <c r="P57" s="40"/>
      <c r="Q57" s="39" t="s">
        <v>25</v>
      </c>
      <c r="R57" s="39"/>
      <c r="S57" s="39"/>
      <c r="T57" s="39"/>
      <c r="U57" s="39"/>
      <c r="V57" s="39"/>
      <c r="W57" s="39"/>
      <c r="X57" s="39"/>
      <c r="Y57" s="39"/>
      <c r="Z57" s="39"/>
      <c r="AA57" s="39"/>
      <c r="AB57" s="39"/>
      <c r="AC57" s="39"/>
      <c r="AD57" s="39"/>
      <c r="AE57" s="39"/>
      <c r="AF57" s="39"/>
      <c r="AG57" s="40"/>
      <c r="AH57" s="37"/>
    </row>
    <row r="58" spans="7:34" ht="11.25" customHeight="1" x14ac:dyDescent="0.15">
      <c r="G58" s="44" t="s">
        <v>29</v>
      </c>
      <c r="H58" s="45"/>
      <c r="I58" s="45"/>
      <c r="J58" s="46"/>
      <c r="K58" s="45" t="s">
        <v>24</v>
      </c>
      <c r="L58" s="45"/>
      <c r="M58" s="45"/>
      <c r="N58" s="45"/>
      <c r="O58" s="45"/>
      <c r="P58" s="46"/>
      <c r="Q58" s="45" t="s">
        <v>311</v>
      </c>
      <c r="R58" s="45"/>
      <c r="S58" s="45"/>
      <c r="T58" s="45"/>
      <c r="U58" s="45"/>
      <c r="V58" s="45"/>
      <c r="W58" s="45"/>
      <c r="X58" s="45"/>
      <c r="Y58" s="45"/>
      <c r="Z58" s="45"/>
      <c r="AA58" s="45"/>
      <c r="AB58" s="45"/>
      <c r="AC58" s="45"/>
      <c r="AD58" s="45"/>
      <c r="AE58" s="45"/>
      <c r="AF58" s="45"/>
      <c r="AG58" s="46"/>
      <c r="AH58" s="37"/>
    </row>
    <row r="59" spans="7:34" ht="11.25" customHeight="1" x14ac:dyDescent="0.15">
      <c r="G59" s="47"/>
      <c r="H59" s="48"/>
      <c r="I59" s="48"/>
      <c r="J59" s="49"/>
      <c r="K59" s="48"/>
      <c r="L59" s="48"/>
      <c r="M59" s="48"/>
      <c r="N59" s="48"/>
      <c r="O59" s="48"/>
      <c r="P59" s="49"/>
      <c r="Q59" s="48" t="s">
        <v>312</v>
      </c>
      <c r="R59" s="48"/>
      <c r="S59" s="48"/>
      <c r="T59" s="48"/>
      <c r="U59" s="48"/>
      <c r="V59" s="48"/>
      <c r="W59" s="48"/>
      <c r="X59" s="48"/>
      <c r="Y59" s="48"/>
      <c r="Z59" s="48"/>
      <c r="AA59" s="48"/>
      <c r="AB59" s="48"/>
      <c r="AC59" s="48"/>
      <c r="AD59" s="48"/>
      <c r="AE59" s="48"/>
      <c r="AF59" s="48"/>
      <c r="AG59" s="49"/>
      <c r="AH59" s="37"/>
    </row>
    <row r="60" spans="7:34" ht="11.25" customHeight="1" x14ac:dyDescent="0.15">
      <c r="G60" s="44" t="s">
        <v>30</v>
      </c>
      <c r="H60" s="45"/>
      <c r="I60" s="45"/>
      <c r="J60" s="46"/>
      <c r="K60" s="45" t="s">
        <v>24</v>
      </c>
      <c r="L60" s="45"/>
      <c r="M60" s="45"/>
      <c r="N60" s="45"/>
      <c r="O60" s="45"/>
      <c r="P60" s="46"/>
      <c r="Q60" s="45" t="s">
        <v>135</v>
      </c>
      <c r="R60" s="45"/>
      <c r="S60" s="45"/>
      <c r="T60" s="45"/>
      <c r="U60" s="45"/>
      <c r="V60" s="45"/>
      <c r="W60" s="45"/>
      <c r="X60" s="45"/>
      <c r="Y60" s="45"/>
      <c r="Z60" s="45"/>
      <c r="AA60" s="45"/>
      <c r="AB60" s="45"/>
      <c r="AC60" s="45"/>
      <c r="AD60" s="45"/>
      <c r="AE60" s="45"/>
      <c r="AF60" s="45"/>
      <c r="AG60" s="46"/>
      <c r="AH60" s="37"/>
    </row>
    <row r="61" spans="7:34" ht="11.25" customHeight="1" x14ac:dyDescent="0.15">
      <c r="G61" s="47"/>
      <c r="H61" s="48"/>
      <c r="I61" s="48"/>
      <c r="J61" s="49"/>
      <c r="K61" s="48"/>
      <c r="L61" s="48"/>
      <c r="M61" s="48"/>
      <c r="N61" s="48"/>
      <c r="O61" s="48"/>
      <c r="P61" s="49"/>
      <c r="Q61" s="48" t="s">
        <v>136</v>
      </c>
      <c r="R61" s="48"/>
      <c r="S61" s="48"/>
      <c r="T61" s="48"/>
      <c r="U61" s="48"/>
      <c r="V61" s="48"/>
      <c r="W61" s="48"/>
      <c r="X61" s="48"/>
      <c r="Y61" s="48"/>
      <c r="Z61" s="48"/>
      <c r="AA61" s="48"/>
      <c r="AB61" s="48"/>
      <c r="AC61" s="48"/>
      <c r="AD61" s="48"/>
      <c r="AE61" s="48"/>
      <c r="AF61" s="48"/>
      <c r="AG61" s="49"/>
      <c r="AH61" s="37"/>
    </row>
    <row r="62" spans="7:34" ht="11.25" customHeight="1" x14ac:dyDescent="0.15">
      <c r="G62" s="44" t="s">
        <v>183</v>
      </c>
      <c r="H62" s="45"/>
      <c r="I62" s="45"/>
      <c r="J62" s="46"/>
      <c r="K62" s="45" t="s">
        <v>24</v>
      </c>
      <c r="L62" s="45"/>
      <c r="M62" s="45"/>
      <c r="N62" s="45"/>
      <c r="O62" s="45"/>
      <c r="P62" s="46"/>
      <c r="Q62" s="45" t="s">
        <v>184</v>
      </c>
      <c r="R62" s="45"/>
      <c r="S62" s="45"/>
      <c r="T62" s="45"/>
      <c r="U62" s="45"/>
      <c r="V62" s="45"/>
      <c r="W62" s="45"/>
      <c r="X62" s="45"/>
      <c r="Y62" s="45"/>
      <c r="Z62" s="45"/>
      <c r="AA62" s="45"/>
      <c r="AB62" s="45"/>
      <c r="AC62" s="45"/>
      <c r="AD62" s="45"/>
      <c r="AE62" s="45"/>
      <c r="AF62" s="45"/>
      <c r="AG62" s="46"/>
      <c r="AH62" s="37"/>
    </row>
    <row r="63" spans="7:34" ht="11.25" customHeight="1" x14ac:dyDescent="0.15">
      <c r="G63" s="47"/>
      <c r="H63" s="48"/>
      <c r="I63" s="48"/>
      <c r="J63" s="49"/>
      <c r="K63" s="48"/>
      <c r="L63" s="48"/>
      <c r="M63" s="48"/>
      <c r="N63" s="48"/>
      <c r="O63" s="48"/>
      <c r="P63" s="49"/>
      <c r="Q63" s="48" t="s">
        <v>185</v>
      </c>
      <c r="R63" s="48"/>
      <c r="S63" s="48"/>
      <c r="T63" s="48"/>
      <c r="U63" s="48"/>
      <c r="V63" s="48"/>
      <c r="W63" s="48"/>
      <c r="X63" s="48"/>
      <c r="Y63" s="48"/>
      <c r="Z63" s="48"/>
      <c r="AA63" s="48"/>
      <c r="AB63" s="48"/>
      <c r="AC63" s="48"/>
      <c r="AD63" s="48"/>
      <c r="AE63" s="48"/>
      <c r="AF63" s="48"/>
      <c r="AG63" s="49"/>
      <c r="AH63" s="37"/>
    </row>
    <row r="64" spans="7:34" ht="11.25" customHeight="1" x14ac:dyDescent="0.15">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row>
    <row r="65" spans="6:7" ht="11.25" customHeight="1" x14ac:dyDescent="0.15"/>
    <row r="66" spans="6:7" ht="11.25" customHeight="1" x14ac:dyDescent="0.15"/>
    <row r="67" spans="6:7" ht="11.25" customHeight="1" x14ac:dyDescent="0.15">
      <c r="F67" s="15" t="s">
        <v>40</v>
      </c>
      <c r="G67" s="4" t="s">
        <v>45</v>
      </c>
    </row>
    <row r="68" spans="6:7" ht="11.25" customHeight="1" x14ac:dyDescent="0.15">
      <c r="F68" s="15"/>
      <c r="G68" s="4" t="s">
        <v>292</v>
      </c>
    </row>
    <row r="69" spans="6:7" ht="11.25" customHeight="1" x14ac:dyDescent="0.15">
      <c r="F69" s="15"/>
    </row>
    <row r="70" spans="6:7" ht="11.25" customHeight="1" x14ac:dyDescent="0.15">
      <c r="F70" s="15"/>
    </row>
    <row r="71" spans="6:7" ht="11.25" customHeight="1" x14ac:dyDescent="0.15">
      <c r="F71" s="15"/>
    </row>
    <row r="72" spans="6:7" ht="11.25" customHeight="1" x14ac:dyDescent="0.15">
      <c r="F72" s="15"/>
    </row>
    <row r="73" spans="6:7" ht="11.25" customHeight="1" x14ac:dyDescent="0.15">
      <c r="F73" s="15"/>
    </row>
    <row r="74" spans="6:7" ht="11.25" customHeight="1" x14ac:dyDescent="0.15">
      <c r="F74" s="15"/>
    </row>
    <row r="75" spans="6:7" ht="11.25" customHeight="1" x14ac:dyDescent="0.15">
      <c r="F75" s="15"/>
    </row>
    <row r="76" spans="6:7" ht="11.25" customHeight="1" x14ac:dyDescent="0.15">
      <c r="F76" s="15"/>
    </row>
    <row r="77" spans="6:7" ht="11.25" customHeight="1" x14ac:dyDescent="0.15">
      <c r="F77" s="15"/>
    </row>
    <row r="78" spans="6:7" ht="11.25" customHeight="1" x14ac:dyDescent="0.15">
      <c r="F78" s="15"/>
    </row>
    <row r="79" spans="6:7" ht="11.25" customHeight="1" x14ac:dyDescent="0.15">
      <c r="F79" s="15"/>
    </row>
    <row r="80" spans="6:7" ht="11.25" customHeight="1" x14ac:dyDescent="0.15">
      <c r="F80" s="15"/>
    </row>
    <row r="81" spans="6:6" ht="11.25" customHeight="1" x14ac:dyDescent="0.15">
      <c r="F81" s="15"/>
    </row>
    <row r="82" spans="6:6" ht="11.25" customHeight="1" x14ac:dyDescent="0.15">
      <c r="F82" s="15"/>
    </row>
    <row r="83" spans="6:6" ht="11.25" customHeight="1" x14ac:dyDescent="0.15">
      <c r="F83" s="15"/>
    </row>
    <row r="84" spans="6:6" ht="11.25" customHeight="1" x14ac:dyDescent="0.15">
      <c r="F84" s="15"/>
    </row>
    <row r="85" spans="6:6" ht="11.25" customHeight="1" x14ac:dyDescent="0.15">
      <c r="F85" s="15"/>
    </row>
    <row r="86" spans="6:6" ht="11.25" customHeight="1" x14ac:dyDescent="0.15">
      <c r="F86" s="15"/>
    </row>
    <row r="87" spans="6:6" ht="11.25" customHeight="1" x14ac:dyDescent="0.15">
      <c r="F87" s="15"/>
    </row>
    <row r="88" spans="6:6" ht="11.25" customHeight="1" x14ac:dyDescent="0.15">
      <c r="F88" s="15"/>
    </row>
    <row r="89" spans="6:6" ht="11.25" customHeight="1" x14ac:dyDescent="0.15">
      <c r="F89" s="15"/>
    </row>
    <row r="90" spans="6:6" ht="11.25" customHeight="1" x14ac:dyDescent="0.15">
      <c r="F90" s="15"/>
    </row>
    <row r="91" spans="6:6" ht="11.25" customHeight="1" x14ac:dyDescent="0.15">
      <c r="F91" s="15"/>
    </row>
    <row r="92" spans="6:6" ht="11.25" customHeight="1" x14ac:dyDescent="0.15">
      <c r="F92" s="15"/>
    </row>
    <row r="93" spans="6:6" ht="11.25" customHeight="1" x14ac:dyDescent="0.15">
      <c r="F93" s="15"/>
    </row>
    <row r="94" spans="6:6" ht="11.25" customHeight="1" x14ac:dyDescent="0.15">
      <c r="F94" s="15"/>
    </row>
    <row r="95" spans="6:6" ht="11.25" customHeight="1" x14ac:dyDescent="0.15">
      <c r="F95" s="15"/>
    </row>
    <row r="96" spans="6:6" ht="11.25" customHeight="1" x14ac:dyDescent="0.15">
      <c r="F96" s="15"/>
    </row>
    <row r="97" spans="6:6" ht="11.25" customHeight="1" x14ac:dyDescent="0.15">
      <c r="F97" s="15"/>
    </row>
    <row r="98" spans="6:6" ht="11.25" customHeight="1" x14ac:dyDescent="0.15">
      <c r="F98" s="15"/>
    </row>
    <row r="99" spans="6:6" ht="11.25" customHeight="1" x14ac:dyDescent="0.15">
      <c r="F99" s="15"/>
    </row>
    <row r="100" spans="6:6" ht="11.25" customHeight="1" x14ac:dyDescent="0.15">
      <c r="F100" s="15"/>
    </row>
    <row r="101" spans="6:6" ht="11.25" customHeight="1" x14ac:dyDescent="0.15">
      <c r="F101" s="15"/>
    </row>
    <row r="102" spans="6:6" ht="11.25" customHeight="1" x14ac:dyDescent="0.15">
      <c r="F102" s="15"/>
    </row>
    <row r="103" spans="6:6" ht="11.25" customHeight="1" x14ac:dyDescent="0.15">
      <c r="F103" s="15"/>
    </row>
    <row r="104" spans="6:6" ht="11.25" customHeight="1" x14ac:dyDescent="0.15">
      <c r="F104" s="15"/>
    </row>
    <row r="105" spans="6:6" ht="11.25" customHeight="1" x14ac:dyDescent="0.15">
      <c r="F105" s="15"/>
    </row>
    <row r="106" spans="6:6" ht="11.25" customHeight="1" x14ac:dyDescent="0.15">
      <c r="F106" s="15"/>
    </row>
    <row r="107" spans="6:6" ht="11.25" customHeight="1" x14ac:dyDescent="0.15">
      <c r="F107" s="15"/>
    </row>
    <row r="108" spans="6:6" ht="11.25" customHeight="1" x14ac:dyDescent="0.15">
      <c r="F108" s="15"/>
    </row>
    <row r="109" spans="6:6" ht="11.25" customHeight="1" x14ac:dyDescent="0.15">
      <c r="F109" s="15"/>
    </row>
    <row r="110" spans="6:6" ht="11.25" customHeight="1" x14ac:dyDescent="0.15">
      <c r="F110" s="15"/>
    </row>
    <row r="111" spans="6:6" ht="11.25" customHeight="1" x14ac:dyDescent="0.15">
      <c r="F111" s="15"/>
    </row>
    <row r="112" spans="6:6" ht="11.25" customHeight="1" x14ac:dyDescent="0.15">
      <c r="F112" s="15"/>
    </row>
    <row r="113" spans="6:15" ht="11.25" customHeight="1" x14ac:dyDescent="0.15">
      <c r="F113" s="15"/>
    </row>
    <row r="114" spans="6:15" ht="11.25" customHeight="1" x14ac:dyDescent="0.15">
      <c r="F114" s="15"/>
      <c r="G114" s="4" t="s">
        <v>212</v>
      </c>
    </row>
    <row r="115" spans="6:15" ht="11.25" customHeight="1" x14ac:dyDescent="0.15">
      <c r="F115" s="15"/>
      <c r="G115" s="88" t="s">
        <v>186</v>
      </c>
      <c r="H115" s="4" t="s">
        <v>188</v>
      </c>
      <c r="O115" s="4" t="s">
        <v>191</v>
      </c>
    </row>
    <row r="116" spans="6:15" ht="11.25" customHeight="1" x14ac:dyDescent="0.15">
      <c r="F116" s="15"/>
      <c r="G116" s="88" t="s">
        <v>187</v>
      </c>
      <c r="H116" s="4" t="s">
        <v>189</v>
      </c>
      <c r="O116" s="4" t="s">
        <v>192</v>
      </c>
    </row>
    <row r="117" spans="6:15" ht="11.25" customHeight="1" x14ac:dyDescent="0.15">
      <c r="F117" s="15"/>
      <c r="G117" s="88" t="s">
        <v>187</v>
      </c>
      <c r="H117" s="4" t="s">
        <v>190</v>
      </c>
      <c r="O117" s="4" t="s">
        <v>193</v>
      </c>
    </row>
    <row r="118" spans="6:15" ht="11.25" customHeight="1" x14ac:dyDescent="0.15">
      <c r="F118" s="15"/>
      <c r="G118" s="88" t="s">
        <v>221</v>
      </c>
      <c r="H118" s="4" t="s">
        <v>222</v>
      </c>
      <c r="O118" s="4" t="s">
        <v>223</v>
      </c>
    </row>
    <row r="119" spans="6:15" ht="11.25" customHeight="1" x14ac:dyDescent="0.15">
      <c r="F119" s="15"/>
    </row>
    <row r="120" spans="6:15" ht="11.25" customHeight="1" x14ac:dyDescent="0.15">
      <c r="F120" s="15"/>
      <c r="G120" s="4" t="s">
        <v>194</v>
      </c>
    </row>
    <row r="121" spans="6:15" ht="11.25" customHeight="1" x14ac:dyDescent="0.15">
      <c r="F121" s="15"/>
    </row>
    <row r="122" spans="6:15" ht="11.25" customHeight="1" x14ac:dyDescent="0.15">
      <c r="F122" s="15"/>
      <c r="H122" s="89" t="s">
        <v>198</v>
      </c>
    </row>
    <row r="123" spans="6:15" ht="11.25" customHeight="1" x14ac:dyDescent="0.15">
      <c r="F123" s="15"/>
      <c r="I123" s="4" t="s">
        <v>195</v>
      </c>
    </row>
    <row r="124" spans="6:15" ht="11.25" customHeight="1" x14ac:dyDescent="0.15">
      <c r="F124" s="15"/>
      <c r="I124" s="88" t="s">
        <v>186</v>
      </c>
      <c r="J124" s="4" t="s">
        <v>203</v>
      </c>
    </row>
    <row r="125" spans="6:15" ht="11.25" customHeight="1" x14ac:dyDescent="0.15">
      <c r="F125" s="15"/>
      <c r="I125" s="88" t="s">
        <v>197</v>
      </c>
      <c r="J125" s="4" t="s">
        <v>196</v>
      </c>
    </row>
    <row r="126" spans="6:15" ht="11.25" customHeight="1" x14ac:dyDescent="0.15">
      <c r="F126" s="15"/>
      <c r="I126" s="4" t="s">
        <v>201</v>
      </c>
    </row>
    <row r="127" spans="6:15" ht="11.25" customHeight="1" x14ac:dyDescent="0.15">
      <c r="F127" s="15"/>
    </row>
    <row r="128" spans="6:15" ht="11.25" customHeight="1" x14ac:dyDescent="0.15">
      <c r="F128" s="15"/>
      <c r="H128" s="89" t="s">
        <v>199</v>
      </c>
    </row>
    <row r="129" spans="6:10" ht="11.25" customHeight="1" x14ac:dyDescent="0.15">
      <c r="F129" s="15"/>
      <c r="I129" s="4" t="s">
        <v>202</v>
      </c>
    </row>
    <row r="130" spans="6:10" ht="11.25" customHeight="1" x14ac:dyDescent="0.15">
      <c r="F130" s="15"/>
      <c r="I130" s="88" t="s">
        <v>186</v>
      </c>
      <c r="J130" s="4" t="s">
        <v>204</v>
      </c>
    </row>
    <row r="131" spans="6:10" ht="11.25" customHeight="1" x14ac:dyDescent="0.15">
      <c r="F131" s="15"/>
      <c r="I131" s="88" t="s">
        <v>205</v>
      </c>
      <c r="J131" s="4" t="s">
        <v>206</v>
      </c>
    </row>
    <row r="132" spans="6:10" ht="11.25" customHeight="1" x14ac:dyDescent="0.15">
      <c r="F132" s="15"/>
      <c r="I132" s="88" t="s">
        <v>210</v>
      </c>
      <c r="J132" s="4" t="s">
        <v>196</v>
      </c>
    </row>
    <row r="133" spans="6:10" ht="11.25" customHeight="1" x14ac:dyDescent="0.15">
      <c r="F133" s="15"/>
      <c r="I133" s="4" t="s">
        <v>211</v>
      </c>
    </row>
    <row r="134" spans="6:10" ht="11.25" customHeight="1" x14ac:dyDescent="0.15">
      <c r="F134" s="15"/>
      <c r="I134" s="4" t="s">
        <v>207</v>
      </c>
    </row>
    <row r="135" spans="6:10" ht="11.25" customHeight="1" x14ac:dyDescent="0.15">
      <c r="F135" s="15"/>
      <c r="I135" s="4" t="s">
        <v>208</v>
      </c>
    </row>
    <row r="136" spans="6:10" ht="11.25" customHeight="1" x14ac:dyDescent="0.15">
      <c r="F136" s="15"/>
    </row>
    <row r="137" spans="6:10" ht="11.25" customHeight="1" x14ac:dyDescent="0.15">
      <c r="F137" s="15"/>
      <c r="H137" s="89" t="s">
        <v>200</v>
      </c>
    </row>
    <row r="138" spans="6:10" ht="11.25" customHeight="1" x14ac:dyDescent="0.15">
      <c r="F138" s="15"/>
      <c r="I138" s="4" t="s">
        <v>209</v>
      </c>
    </row>
    <row r="139" spans="6:10" ht="11.25" customHeight="1" x14ac:dyDescent="0.15">
      <c r="F139" s="15"/>
      <c r="I139" s="88" t="s">
        <v>186</v>
      </c>
      <c r="J139" s="4" t="s">
        <v>196</v>
      </c>
    </row>
    <row r="140" spans="6:10" ht="11.25" customHeight="1" x14ac:dyDescent="0.15">
      <c r="F140" s="15"/>
      <c r="I140" s="4" t="s">
        <v>254</v>
      </c>
    </row>
    <row r="141" spans="6:10" ht="11.25" customHeight="1" x14ac:dyDescent="0.15">
      <c r="F141" s="15"/>
      <c r="I141" s="4" t="s">
        <v>255</v>
      </c>
    </row>
    <row r="142" spans="6:10" ht="11.25" customHeight="1" x14ac:dyDescent="0.15">
      <c r="F142" s="15"/>
      <c r="I142" s="4" t="s">
        <v>256</v>
      </c>
    </row>
    <row r="143" spans="6:10" ht="11.25" customHeight="1" x14ac:dyDescent="0.15">
      <c r="F143" s="15"/>
    </row>
    <row r="144" spans="6:10" ht="11.25" customHeight="1" x14ac:dyDescent="0.15">
      <c r="F144" s="15"/>
      <c r="G144" s="4" t="s">
        <v>228</v>
      </c>
    </row>
    <row r="145" spans="2:34" ht="11.25" customHeight="1" x14ac:dyDescent="0.15"/>
    <row r="146" spans="2:34" ht="11.25" customHeight="1" x14ac:dyDescent="0.15">
      <c r="D146" s="15" t="str">
        <f>$C$7&amp;"2."</f>
        <v>4.1.2.</v>
      </c>
      <c r="E146" s="4" t="s">
        <v>39</v>
      </c>
    </row>
    <row r="147" spans="2:34" ht="11.25" customHeight="1" x14ac:dyDescent="0.15">
      <c r="D147" s="15"/>
      <c r="E147" s="15" t="str">
        <f>$D$146&amp;"1."</f>
        <v>4.1.2.1.</v>
      </c>
      <c r="F147" s="4" t="str">
        <f>$E$146&amp;"方式概要"</f>
        <v>処理制御方式概要</v>
      </c>
    </row>
    <row r="148" spans="2:34" ht="11.25" customHeight="1" x14ac:dyDescent="0.15">
      <c r="F148" s="4" t="s">
        <v>146</v>
      </c>
    </row>
    <row r="149" spans="2:34" ht="11.25" customHeight="1" x14ac:dyDescent="0.15"/>
    <row r="150" spans="2:34" ht="11.25" customHeight="1" x14ac:dyDescent="0.15"/>
    <row r="151" spans="2:34" ht="11.25" customHeight="1" x14ac:dyDescent="0.15">
      <c r="E151" s="15" t="str">
        <f>$D$146&amp;"2."</f>
        <v>4.1.2.2.</v>
      </c>
      <c r="F151" s="4" t="str">
        <f>$E$146&amp;"方法"</f>
        <v>処理制御方法</v>
      </c>
    </row>
    <row r="152" spans="2:34" ht="11.25" customHeight="1" x14ac:dyDescent="0.15">
      <c r="E152" s="15"/>
      <c r="F152" s="4" t="str">
        <f>$E$146&amp;"を行う機能には、以下の方法がある。"</f>
        <v>処理制御を行う機能には、以下の方法がある。</v>
      </c>
    </row>
    <row r="153" spans="2:34" ht="11.25" customHeight="1" x14ac:dyDescent="0.15"/>
    <row r="154" spans="2:34" ht="11.25" customHeight="1" x14ac:dyDescent="0.15">
      <c r="B154" s="36"/>
      <c r="F154" s="127" t="s">
        <v>137</v>
      </c>
      <c r="G154" s="128"/>
      <c r="H154" s="128"/>
      <c r="I154" s="128"/>
      <c r="J154" s="128"/>
      <c r="K154" s="128"/>
      <c r="L154" s="128"/>
      <c r="M154" s="128"/>
      <c r="N154" s="128"/>
      <c r="O154" s="129"/>
      <c r="P154" s="53" t="s">
        <v>9</v>
      </c>
      <c r="Q154" s="53"/>
      <c r="R154" s="53"/>
      <c r="S154" s="53"/>
      <c r="T154" s="53"/>
      <c r="U154" s="53"/>
      <c r="V154" s="53"/>
      <c r="W154" s="53"/>
      <c r="X154" s="53"/>
      <c r="Y154" s="53"/>
      <c r="Z154" s="53"/>
      <c r="AA154" s="53"/>
      <c r="AB154" s="53"/>
      <c r="AC154" s="53"/>
      <c r="AD154" s="53"/>
      <c r="AE154" s="53"/>
      <c r="AF154" s="53"/>
      <c r="AG154" s="53"/>
      <c r="AH154" s="54"/>
    </row>
    <row r="155" spans="2:34" ht="11.25" customHeight="1" x14ac:dyDescent="0.15">
      <c r="B155" s="36"/>
      <c r="F155" s="130" t="s">
        <v>138</v>
      </c>
      <c r="G155" s="131"/>
      <c r="H155" s="131"/>
      <c r="I155" s="131"/>
      <c r="J155" s="131"/>
      <c r="K155" s="131"/>
      <c r="L155" s="131"/>
      <c r="M155" s="131"/>
      <c r="N155" s="131"/>
      <c r="O155" s="132"/>
      <c r="P155" s="55" t="s">
        <v>142</v>
      </c>
      <c r="Q155" s="56"/>
      <c r="R155" s="56"/>
      <c r="S155" s="56"/>
      <c r="T155" s="56"/>
      <c r="U155" s="56"/>
      <c r="V155" s="56"/>
      <c r="W155" s="56"/>
      <c r="X155" s="56"/>
      <c r="Y155" s="56"/>
      <c r="Z155" s="56"/>
      <c r="AA155" s="56"/>
      <c r="AB155" s="56"/>
      <c r="AC155" s="56"/>
      <c r="AD155" s="56"/>
      <c r="AE155" s="56"/>
      <c r="AF155" s="56"/>
      <c r="AG155" s="56"/>
      <c r="AH155" s="57"/>
    </row>
    <row r="156" spans="2:34" ht="11.25" customHeight="1" x14ac:dyDescent="0.15">
      <c r="B156" s="36"/>
      <c r="F156" s="61"/>
      <c r="G156" s="62"/>
      <c r="H156" s="62"/>
      <c r="I156" s="62"/>
      <c r="J156" s="62"/>
      <c r="K156" s="62"/>
      <c r="L156" s="62"/>
      <c r="M156" s="62"/>
      <c r="N156" s="62"/>
      <c r="O156" s="63"/>
      <c r="P156" s="61" t="s">
        <v>143</v>
      </c>
      <c r="Q156" s="62"/>
      <c r="R156" s="62"/>
      <c r="S156" s="62"/>
      <c r="T156" s="62"/>
      <c r="U156" s="62"/>
      <c r="V156" s="62"/>
      <c r="W156" s="62"/>
      <c r="X156" s="62"/>
      <c r="Y156" s="62"/>
      <c r="Z156" s="62"/>
      <c r="AA156" s="62"/>
      <c r="AB156" s="62"/>
      <c r="AC156" s="62"/>
      <c r="AD156" s="62"/>
      <c r="AE156" s="62"/>
      <c r="AF156" s="62"/>
      <c r="AG156" s="62"/>
      <c r="AH156" s="63"/>
    </row>
    <row r="157" spans="2:34" ht="11.25" customHeight="1" x14ac:dyDescent="0.15">
      <c r="B157" s="36"/>
      <c r="F157" s="61"/>
      <c r="G157" s="62"/>
      <c r="H157" s="62"/>
      <c r="I157" s="62"/>
      <c r="J157" s="62"/>
      <c r="K157" s="62"/>
      <c r="L157" s="62"/>
      <c r="M157" s="62"/>
      <c r="N157" s="62"/>
      <c r="O157" s="63"/>
      <c r="P157" s="61" t="s">
        <v>145</v>
      </c>
      <c r="Q157" s="62"/>
      <c r="R157" s="62"/>
      <c r="S157" s="62"/>
      <c r="T157" s="62"/>
      <c r="U157" s="62"/>
      <c r="V157" s="62"/>
      <c r="W157" s="62"/>
      <c r="X157" s="62"/>
      <c r="Y157" s="62"/>
      <c r="Z157" s="62"/>
      <c r="AA157" s="62"/>
      <c r="AB157" s="62"/>
      <c r="AC157" s="62"/>
      <c r="AD157" s="62"/>
      <c r="AE157" s="62"/>
      <c r="AF157" s="62"/>
      <c r="AG157" s="62"/>
      <c r="AH157" s="63"/>
    </row>
    <row r="158" spans="2:34" ht="11.25" customHeight="1" x14ac:dyDescent="0.15">
      <c r="B158" s="36"/>
      <c r="F158" s="133"/>
      <c r="G158" s="134"/>
      <c r="H158" s="134"/>
      <c r="I158" s="134"/>
      <c r="J158" s="134"/>
      <c r="K158" s="134"/>
      <c r="L158" s="134"/>
      <c r="M158" s="134"/>
      <c r="N158" s="134"/>
      <c r="O158" s="135"/>
      <c r="P158" s="61"/>
      <c r="Q158" s="62"/>
      <c r="R158" s="62"/>
      <c r="S158" s="62"/>
      <c r="T158" s="62"/>
      <c r="U158" s="62"/>
      <c r="V158" s="62"/>
      <c r="W158" s="62"/>
      <c r="X158" s="62"/>
      <c r="Y158" s="62"/>
      <c r="Z158" s="62"/>
      <c r="AA158" s="62"/>
      <c r="AB158" s="62"/>
      <c r="AC158" s="62"/>
      <c r="AD158" s="62"/>
      <c r="AE158" s="62"/>
      <c r="AF158" s="62"/>
      <c r="AG158" s="62"/>
      <c r="AH158" s="63"/>
    </row>
    <row r="159" spans="2:34" ht="11.25" customHeight="1" x14ac:dyDescent="0.15">
      <c r="B159" s="36"/>
      <c r="F159" s="130" t="s">
        <v>162</v>
      </c>
      <c r="G159" s="131"/>
      <c r="H159" s="131"/>
      <c r="I159" s="131"/>
      <c r="J159" s="131"/>
      <c r="K159" s="131"/>
      <c r="L159" s="131"/>
      <c r="M159" s="131"/>
      <c r="N159" s="131"/>
      <c r="O159" s="132"/>
      <c r="P159" s="55" t="s">
        <v>257</v>
      </c>
      <c r="Q159" s="56"/>
      <c r="R159" s="56"/>
      <c r="S159" s="56"/>
      <c r="T159" s="56"/>
      <c r="U159" s="56"/>
      <c r="V159" s="56"/>
      <c r="W159" s="56"/>
      <c r="X159" s="56"/>
      <c r="Y159" s="56"/>
      <c r="Z159" s="56"/>
      <c r="AA159" s="56"/>
      <c r="AB159" s="56"/>
      <c r="AC159" s="56"/>
      <c r="AD159" s="56"/>
      <c r="AE159" s="56"/>
      <c r="AF159" s="56"/>
      <c r="AG159" s="56"/>
      <c r="AH159" s="57"/>
    </row>
    <row r="160" spans="2:34" ht="11.25" customHeight="1" x14ac:dyDescent="0.15">
      <c r="B160" s="36"/>
      <c r="F160" s="61"/>
      <c r="G160" s="62"/>
      <c r="H160" s="62"/>
      <c r="I160" s="62"/>
      <c r="J160" s="62"/>
      <c r="K160" s="62"/>
      <c r="L160" s="62"/>
      <c r="M160" s="62"/>
      <c r="N160" s="62"/>
      <c r="O160" s="63"/>
      <c r="P160" s="61" t="s">
        <v>258</v>
      </c>
      <c r="Q160" s="62"/>
      <c r="R160" s="62"/>
      <c r="S160" s="62"/>
      <c r="T160" s="62"/>
      <c r="U160" s="62"/>
      <c r="V160" s="62"/>
      <c r="W160" s="62"/>
      <c r="X160" s="62"/>
      <c r="Y160" s="62"/>
      <c r="Z160" s="62"/>
      <c r="AA160" s="62"/>
      <c r="AB160" s="62"/>
      <c r="AC160" s="62"/>
      <c r="AD160" s="62"/>
      <c r="AE160" s="62"/>
      <c r="AF160" s="62"/>
      <c r="AG160" s="62"/>
      <c r="AH160" s="63"/>
    </row>
    <row r="161" spans="2:34" ht="11.25" customHeight="1" x14ac:dyDescent="0.15">
      <c r="B161" s="36"/>
      <c r="F161" s="61"/>
      <c r="G161" s="62"/>
      <c r="H161" s="62"/>
      <c r="I161" s="62"/>
      <c r="J161" s="62"/>
      <c r="K161" s="62"/>
      <c r="L161" s="62"/>
      <c r="M161" s="62"/>
      <c r="N161" s="62"/>
      <c r="O161" s="63"/>
      <c r="P161" s="61" t="s">
        <v>144</v>
      </c>
      <c r="Q161" s="62"/>
      <c r="R161" s="62"/>
      <c r="S161" s="62"/>
      <c r="T161" s="62"/>
      <c r="U161" s="62"/>
      <c r="V161" s="62"/>
      <c r="W161" s="62"/>
      <c r="X161" s="62"/>
      <c r="Y161" s="62"/>
      <c r="Z161" s="62"/>
      <c r="AA161" s="62"/>
      <c r="AB161" s="62"/>
      <c r="AC161" s="62"/>
      <c r="AD161" s="62"/>
      <c r="AE161" s="62"/>
      <c r="AF161" s="62"/>
      <c r="AG161" s="62"/>
      <c r="AH161" s="63"/>
    </row>
    <row r="162" spans="2:34" ht="11.25" customHeight="1" x14ac:dyDescent="0.15">
      <c r="B162" s="36"/>
      <c r="F162" s="133"/>
      <c r="G162" s="134"/>
      <c r="H162" s="134"/>
      <c r="I162" s="134"/>
      <c r="J162" s="134"/>
      <c r="K162" s="134"/>
      <c r="L162" s="134"/>
      <c r="M162" s="134"/>
      <c r="N162" s="134"/>
      <c r="O162" s="135"/>
      <c r="P162" s="58"/>
      <c r="Q162" s="59"/>
      <c r="R162" s="59"/>
      <c r="S162" s="59"/>
      <c r="T162" s="59"/>
      <c r="U162" s="59"/>
      <c r="V162" s="59"/>
      <c r="W162" s="59"/>
      <c r="X162" s="59"/>
      <c r="Y162" s="59"/>
      <c r="Z162" s="59"/>
      <c r="AA162" s="59"/>
      <c r="AB162" s="59"/>
      <c r="AC162" s="59"/>
      <c r="AD162" s="59"/>
      <c r="AE162" s="59"/>
      <c r="AF162" s="59"/>
      <c r="AG162" s="59"/>
      <c r="AH162" s="60"/>
    </row>
    <row r="163" spans="2:34" ht="11.25" customHeight="1" x14ac:dyDescent="0.15">
      <c r="B163" s="36"/>
      <c r="F163" s="130" t="s">
        <v>163</v>
      </c>
      <c r="G163" s="131"/>
      <c r="H163" s="131"/>
      <c r="I163" s="131"/>
      <c r="J163" s="131"/>
      <c r="K163" s="131"/>
      <c r="L163" s="131"/>
      <c r="M163" s="131"/>
      <c r="N163" s="131"/>
      <c r="O163" s="132"/>
      <c r="P163" s="71" t="s">
        <v>260</v>
      </c>
      <c r="Q163" s="72"/>
      <c r="R163" s="72"/>
      <c r="S163" s="72"/>
      <c r="T163" s="72"/>
      <c r="U163" s="72"/>
      <c r="V163" s="72"/>
      <c r="W163" s="72"/>
      <c r="X163" s="72"/>
      <c r="Y163" s="72"/>
      <c r="Z163" s="72"/>
      <c r="AA163" s="72"/>
      <c r="AB163" s="72"/>
      <c r="AC163" s="72"/>
      <c r="AD163" s="72"/>
      <c r="AE163" s="72"/>
      <c r="AF163" s="72"/>
      <c r="AG163" s="72"/>
      <c r="AH163" s="73"/>
    </row>
    <row r="164" spans="2:34" ht="11.25" customHeight="1" x14ac:dyDescent="0.15">
      <c r="B164" s="36"/>
      <c r="F164" s="61"/>
      <c r="G164" s="62"/>
      <c r="H164" s="62"/>
      <c r="I164" s="62"/>
      <c r="J164" s="62"/>
      <c r="K164" s="62"/>
      <c r="L164" s="62"/>
      <c r="M164" s="62"/>
      <c r="N164" s="62"/>
      <c r="O164" s="63"/>
      <c r="P164" s="61" t="s">
        <v>261</v>
      </c>
      <c r="Q164" s="62"/>
      <c r="R164" s="62"/>
      <c r="S164" s="62"/>
      <c r="T164" s="62"/>
      <c r="U164" s="62"/>
      <c r="V164" s="62"/>
      <c r="W164" s="62"/>
      <c r="X164" s="62"/>
      <c r="Y164" s="62"/>
      <c r="Z164" s="62"/>
      <c r="AA164" s="62"/>
      <c r="AB164" s="62"/>
      <c r="AC164" s="62"/>
      <c r="AD164" s="62"/>
      <c r="AE164" s="62"/>
      <c r="AF164" s="62"/>
      <c r="AG164" s="62"/>
      <c r="AH164" s="63"/>
    </row>
    <row r="165" spans="2:34" ht="11.25" customHeight="1" x14ac:dyDescent="0.15">
      <c r="B165" s="36"/>
      <c r="F165" s="133"/>
      <c r="G165" s="134"/>
      <c r="H165" s="134"/>
      <c r="I165" s="134"/>
      <c r="J165" s="134"/>
      <c r="K165" s="134"/>
      <c r="L165" s="134"/>
      <c r="M165" s="134"/>
      <c r="N165" s="134"/>
      <c r="O165" s="135"/>
      <c r="P165" s="74" t="s">
        <v>259</v>
      </c>
      <c r="Q165" s="68"/>
      <c r="R165" s="68"/>
      <c r="S165" s="68"/>
      <c r="T165" s="68"/>
      <c r="U165" s="68"/>
      <c r="V165" s="68"/>
      <c r="W165" s="68"/>
      <c r="X165" s="68"/>
      <c r="Y165" s="68"/>
      <c r="Z165" s="68"/>
      <c r="AA165" s="68"/>
      <c r="AB165" s="68"/>
      <c r="AC165" s="68"/>
      <c r="AD165" s="68"/>
      <c r="AE165" s="68"/>
      <c r="AF165" s="68"/>
      <c r="AG165" s="68"/>
      <c r="AH165" s="69"/>
    </row>
    <row r="166" spans="2:34" ht="11.25" customHeight="1" x14ac:dyDescent="0.15">
      <c r="B166" s="36"/>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2:34" ht="11.25" customHeight="1" x14ac:dyDescent="0.15">
      <c r="B167" s="36"/>
      <c r="F167" s="4" t="s">
        <v>10</v>
      </c>
    </row>
    <row r="168" spans="2:34" ht="11.25" x14ac:dyDescent="0.15">
      <c r="F168" s="125" t="s">
        <v>139</v>
      </c>
      <c r="G168" s="126"/>
      <c r="H168" s="126"/>
      <c r="I168" s="126"/>
      <c r="J168" s="105" t="s">
        <v>161</v>
      </c>
      <c r="K168" s="106"/>
      <c r="L168" s="106"/>
      <c r="M168" s="106"/>
      <c r="N168" s="106"/>
      <c r="O168" s="105" t="s">
        <v>158</v>
      </c>
      <c r="P168" s="106"/>
      <c r="Q168" s="106"/>
      <c r="R168" s="106"/>
      <c r="S168" s="111" t="s">
        <v>293</v>
      </c>
      <c r="T168" s="106"/>
      <c r="U168" s="106"/>
      <c r="V168" s="106"/>
      <c r="W168" s="106"/>
      <c r="X168" s="53"/>
      <c r="Y168" s="53"/>
      <c r="Z168" s="53"/>
      <c r="AA168" s="53"/>
      <c r="AB168" s="53"/>
      <c r="AC168" s="53"/>
      <c r="AD168" s="53"/>
      <c r="AE168" s="53"/>
      <c r="AF168" s="53"/>
      <c r="AG168" s="53"/>
      <c r="AH168" s="54"/>
    </row>
    <row r="169" spans="2:34" ht="11.25" customHeight="1" x14ac:dyDescent="0.15">
      <c r="F169" s="61" t="s">
        <v>140</v>
      </c>
      <c r="G169" s="62"/>
      <c r="H169" s="62"/>
      <c r="I169" s="62"/>
      <c r="J169" s="61" t="s">
        <v>21</v>
      </c>
      <c r="K169" s="62"/>
      <c r="L169" s="62"/>
      <c r="M169" s="62"/>
      <c r="N169" s="62"/>
      <c r="O169" s="61" t="s">
        <v>21</v>
      </c>
      <c r="P169" s="62"/>
      <c r="Q169" s="62"/>
      <c r="R169" s="62"/>
      <c r="S169" s="61" t="s">
        <v>294</v>
      </c>
      <c r="T169" s="62"/>
      <c r="U169" s="62"/>
      <c r="V169" s="62"/>
      <c r="W169" s="62"/>
      <c r="X169" s="62"/>
      <c r="Y169" s="62"/>
      <c r="Z169" s="62"/>
      <c r="AA169" s="62"/>
      <c r="AB169" s="62"/>
      <c r="AC169" s="62"/>
      <c r="AD169" s="62"/>
      <c r="AE169" s="62"/>
      <c r="AF169" s="62"/>
      <c r="AG169" s="62"/>
      <c r="AH169" s="63"/>
    </row>
    <row r="170" spans="2:34" ht="11.25" customHeight="1" x14ac:dyDescent="0.15">
      <c r="F170" s="58"/>
      <c r="G170" s="59"/>
      <c r="H170" s="59"/>
      <c r="I170" s="59"/>
      <c r="J170" s="109"/>
      <c r="K170" s="110"/>
      <c r="L170" s="110"/>
      <c r="M170" s="110"/>
      <c r="N170" s="110"/>
      <c r="O170" s="109"/>
      <c r="P170" s="110"/>
      <c r="Q170" s="110"/>
      <c r="R170" s="110"/>
      <c r="S170" s="112" t="s">
        <v>295</v>
      </c>
      <c r="T170" s="110"/>
      <c r="U170" s="110"/>
      <c r="V170" s="110"/>
      <c r="W170" s="110"/>
      <c r="X170" s="59"/>
      <c r="Y170" s="59"/>
      <c r="Z170" s="59"/>
      <c r="AA170" s="59"/>
      <c r="AB170" s="59"/>
      <c r="AC170" s="59"/>
      <c r="AD170" s="59"/>
      <c r="AE170" s="59"/>
      <c r="AF170" s="59"/>
      <c r="AG170" s="59"/>
      <c r="AH170" s="60"/>
    </row>
    <row r="171" spans="2:34" ht="11.25" customHeight="1" x14ac:dyDescent="0.15">
      <c r="F171" s="61" t="s">
        <v>160</v>
      </c>
      <c r="G171" s="62"/>
      <c r="H171" s="62"/>
      <c r="I171" s="62"/>
      <c r="J171" s="61" t="s">
        <v>24</v>
      </c>
      <c r="K171" s="62"/>
      <c r="L171" s="62"/>
      <c r="M171" s="62"/>
      <c r="N171" s="62"/>
      <c r="O171" s="61" t="s">
        <v>21</v>
      </c>
      <c r="P171" s="62"/>
      <c r="Q171" s="62"/>
      <c r="R171" s="62"/>
      <c r="S171" s="61" t="s">
        <v>296</v>
      </c>
      <c r="T171" s="62"/>
      <c r="U171" s="62"/>
      <c r="V171" s="62"/>
      <c r="W171" s="62"/>
      <c r="X171" s="62"/>
      <c r="Y171" s="62"/>
      <c r="Z171" s="62"/>
      <c r="AA171" s="62"/>
      <c r="AB171" s="62"/>
      <c r="AC171" s="62"/>
      <c r="AD171" s="62"/>
      <c r="AE171" s="62"/>
      <c r="AF171" s="62"/>
      <c r="AG171" s="62"/>
      <c r="AH171" s="63"/>
    </row>
    <row r="172" spans="2:34" ht="11.25" customHeight="1" x14ac:dyDescent="0.15">
      <c r="F172" s="58"/>
      <c r="G172" s="59"/>
      <c r="H172" s="59"/>
      <c r="I172" s="59"/>
      <c r="J172" s="109"/>
      <c r="K172" s="110"/>
      <c r="L172" s="110"/>
      <c r="M172" s="110"/>
      <c r="N172" s="110"/>
      <c r="O172" s="109"/>
      <c r="P172" s="110"/>
      <c r="Q172" s="110"/>
      <c r="R172" s="110"/>
      <c r="S172" s="112" t="s">
        <v>298</v>
      </c>
      <c r="T172" s="110"/>
      <c r="U172" s="110"/>
      <c r="V172" s="110"/>
      <c r="W172" s="110"/>
      <c r="X172" s="59"/>
      <c r="Y172" s="59"/>
      <c r="Z172" s="59"/>
      <c r="AA172" s="59"/>
      <c r="AB172" s="59"/>
      <c r="AC172" s="59"/>
      <c r="AD172" s="59"/>
      <c r="AE172" s="59"/>
      <c r="AF172" s="59"/>
      <c r="AG172" s="59"/>
      <c r="AH172" s="60"/>
    </row>
    <row r="173" spans="2:34" ht="11.25" customHeight="1" x14ac:dyDescent="0.15">
      <c r="F173" s="61" t="s">
        <v>159</v>
      </c>
      <c r="G173" s="62"/>
      <c r="H173" s="62"/>
      <c r="I173" s="62"/>
      <c r="J173" s="61" t="s">
        <v>21</v>
      </c>
      <c r="K173" s="62"/>
      <c r="L173" s="62"/>
      <c r="M173" s="62"/>
      <c r="N173" s="62"/>
      <c r="O173" s="61" t="s">
        <v>24</v>
      </c>
      <c r="P173" s="62"/>
      <c r="Q173" s="62"/>
      <c r="R173" s="62"/>
      <c r="S173" s="61" t="s">
        <v>296</v>
      </c>
      <c r="T173" s="62"/>
      <c r="U173" s="62"/>
      <c r="V173" s="62"/>
      <c r="W173" s="62"/>
      <c r="X173" s="62"/>
      <c r="Y173" s="62"/>
      <c r="Z173" s="62"/>
      <c r="AA173" s="62"/>
      <c r="AB173" s="62"/>
      <c r="AC173" s="62"/>
      <c r="AD173" s="62"/>
      <c r="AE173" s="62"/>
      <c r="AF173" s="62"/>
      <c r="AG173" s="62"/>
      <c r="AH173" s="63"/>
    </row>
    <row r="174" spans="2:34" ht="11.25" customHeight="1" x14ac:dyDescent="0.15">
      <c r="F174" s="74"/>
      <c r="G174" s="68"/>
      <c r="H174" s="68"/>
      <c r="I174" s="68"/>
      <c r="J174" s="109"/>
      <c r="K174" s="110"/>
      <c r="L174" s="110"/>
      <c r="M174" s="110"/>
      <c r="N174" s="110"/>
      <c r="O174" s="109"/>
      <c r="P174" s="110"/>
      <c r="Q174" s="110"/>
      <c r="R174" s="110"/>
      <c r="S174" s="112" t="s">
        <v>297</v>
      </c>
      <c r="T174" s="110"/>
      <c r="U174" s="110"/>
      <c r="V174" s="110"/>
      <c r="W174" s="110"/>
      <c r="X174" s="68"/>
      <c r="Y174" s="68"/>
      <c r="Z174" s="68"/>
      <c r="AA174" s="68"/>
      <c r="AB174" s="68"/>
      <c r="AC174" s="68"/>
      <c r="AD174" s="68"/>
      <c r="AE174" s="68"/>
      <c r="AF174" s="68"/>
      <c r="AG174" s="68"/>
      <c r="AH174" s="69"/>
    </row>
    <row r="175" spans="2:34" ht="11.25" customHeight="1" x14ac:dyDescent="0.15">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2:34" ht="11.25" customHeight="1" x14ac:dyDescent="0.15">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5:34" ht="11.25" customHeight="1" x14ac:dyDescent="0.15">
      <c r="E177" s="15" t="str">
        <f>$D$146&amp;"3."</f>
        <v>4.1.2.3.</v>
      </c>
      <c r="F177" s="4" t="str">
        <f>$E$146&amp;"機能詳細"</f>
        <v>処理制御機能詳細</v>
      </c>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5:34" ht="11.25" customHeight="1" x14ac:dyDescent="0.15">
      <c r="F178" s="64" t="s">
        <v>147</v>
      </c>
      <c r="G178" s="62" t="s">
        <v>141</v>
      </c>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5:34" ht="11.25" customHeight="1" x14ac:dyDescent="0.15">
      <c r="F179" s="62"/>
      <c r="G179" s="62" t="s">
        <v>148</v>
      </c>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5:34" ht="11.25" customHeight="1" x14ac:dyDescent="0.15">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5:34" ht="11.25" customHeight="1" x14ac:dyDescent="0.15">
      <c r="F181" s="62"/>
      <c r="G181" s="62" t="s">
        <v>157</v>
      </c>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5:34" ht="11.25" customHeight="1" x14ac:dyDescent="0.15">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5:34" ht="11.25" customHeight="1" x14ac:dyDescent="0.15">
      <c r="F183" s="62"/>
      <c r="G183" s="50" t="s">
        <v>154</v>
      </c>
      <c r="H183" s="51"/>
      <c r="I183" s="51"/>
      <c r="J183" s="50" t="s">
        <v>149</v>
      </c>
      <c r="K183" s="51"/>
      <c r="L183" s="52"/>
      <c r="M183" s="51" t="s">
        <v>152</v>
      </c>
      <c r="N183" s="51"/>
      <c r="O183" s="51"/>
      <c r="P183" s="51"/>
      <c r="Q183" s="51"/>
      <c r="R183" s="50" t="s">
        <v>153</v>
      </c>
      <c r="S183" s="51"/>
      <c r="T183" s="51"/>
      <c r="U183" s="51"/>
      <c r="V183" s="51"/>
      <c r="W183" s="51"/>
      <c r="X183" s="51"/>
      <c r="Y183" s="51"/>
      <c r="Z183" s="51"/>
      <c r="AA183" s="51"/>
      <c r="AB183" s="51"/>
      <c r="AC183" s="51"/>
      <c r="AD183" s="51"/>
      <c r="AE183" s="51"/>
      <c r="AF183" s="51"/>
      <c r="AG183" s="51"/>
      <c r="AH183" s="52"/>
    </row>
    <row r="184" spans="5:34" ht="11.25" customHeight="1" x14ac:dyDescent="0.15">
      <c r="F184" s="62"/>
      <c r="G184" s="55" t="s">
        <v>165</v>
      </c>
      <c r="H184" s="56"/>
      <c r="I184" s="56"/>
      <c r="J184" s="55" t="s">
        <v>150</v>
      </c>
      <c r="K184" s="56"/>
      <c r="L184" s="57"/>
      <c r="M184" s="56" t="s">
        <v>167</v>
      </c>
      <c r="N184" s="56"/>
      <c r="O184" s="56"/>
      <c r="P184" s="56"/>
      <c r="Q184" s="56"/>
      <c r="R184" s="55" t="s">
        <v>169</v>
      </c>
      <c r="S184" s="56"/>
      <c r="T184" s="56"/>
      <c r="U184" s="56"/>
      <c r="V184" s="56"/>
      <c r="W184" s="56"/>
      <c r="X184" s="56"/>
      <c r="Y184" s="56"/>
      <c r="Z184" s="56"/>
      <c r="AA184" s="56"/>
      <c r="AB184" s="56"/>
      <c r="AC184" s="56"/>
      <c r="AD184" s="56"/>
      <c r="AE184" s="56"/>
      <c r="AF184" s="56"/>
      <c r="AG184" s="56"/>
      <c r="AH184" s="57"/>
    </row>
    <row r="185" spans="5:34" ht="11.25" customHeight="1" x14ac:dyDescent="0.15">
      <c r="F185" s="62"/>
      <c r="G185" s="61" t="s">
        <v>166</v>
      </c>
      <c r="H185" s="62"/>
      <c r="I185" s="62"/>
      <c r="J185" s="61"/>
      <c r="K185" s="62"/>
      <c r="L185" s="63"/>
      <c r="M185" s="62"/>
      <c r="N185" s="62"/>
      <c r="O185" s="62"/>
      <c r="P185" s="62"/>
      <c r="Q185" s="62"/>
      <c r="R185" s="61" t="s">
        <v>170</v>
      </c>
      <c r="S185" s="62"/>
      <c r="T185" s="62"/>
      <c r="U185" s="62"/>
      <c r="V185" s="62"/>
      <c r="W185" s="62"/>
      <c r="X185" s="62"/>
      <c r="Y185" s="62"/>
      <c r="Z185" s="62"/>
      <c r="AA185" s="62"/>
      <c r="AB185" s="62"/>
      <c r="AC185" s="62"/>
      <c r="AD185" s="62"/>
      <c r="AE185" s="62"/>
      <c r="AF185" s="62"/>
      <c r="AG185" s="62"/>
      <c r="AH185" s="63"/>
    </row>
    <row r="186" spans="5:34" ht="11.25" customHeight="1" x14ac:dyDescent="0.15">
      <c r="F186" s="62"/>
      <c r="G186" s="58"/>
      <c r="H186" s="59"/>
      <c r="I186" s="59"/>
      <c r="J186" s="58"/>
      <c r="K186" s="59"/>
      <c r="L186" s="60"/>
      <c r="M186" s="59"/>
      <c r="N186" s="59"/>
      <c r="O186" s="59"/>
      <c r="P186" s="59"/>
      <c r="Q186" s="59"/>
      <c r="R186" s="58"/>
      <c r="S186" s="59"/>
      <c r="T186" s="59"/>
      <c r="U186" s="59"/>
      <c r="V186" s="59"/>
      <c r="W186" s="59"/>
      <c r="X186" s="59"/>
      <c r="Y186" s="59"/>
      <c r="Z186" s="59"/>
      <c r="AA186" s="59"/>
      <c r="AB186" s="59"/>
      <c r="AC186" s="59"/>
      <c r="AD186" s="59"/>
      <c r="AE186" s="59"/>
      <c r="AF186" s="59"/>
      <c r="AG186" s="59"/>
      <c r="AH186" s="60"/>
    </row>
    <row r="187" spans="5:34" ht="11.25" customHeight="1" x14ac:dyDescent="0.15">
      <c r="F187" s="62"/>
      <c r="G187" s="55" t="s">
        <v>171</v>
      </c>
      <c r="H187" s="56"/>
      <c r="I187" s="56"/>
      <c r="J187" s="55" t="s">
        <v>151</v>
      </c>
      <c r="K187" s="56"/>
      <c r="L187" s="57"/>
      <c r="M187" s="56" t="s">
        <v>168</v>
      </c>
      <c r="N187" s="56"/>
      <c r="O187" s="56"/>
      <c r="P187" s="56"/>
      <c r="Q187" s="56"/>
      <c r="R187" s="55" t="s">
        <v>155</v>
      </c>
      <c r="S187" s="56"/>
      <c r="T187" s="56"/>
      <c r="U187" s="56"/>
      <c r="V187" s="56"/>
      <c r="W187" s="56"/>
      <c r="X187" s="56"/>
      <c r="Y187" s="56"/>
      <c r="Z187" s="56"/>
      <c r="AA187" s="56"/>
      <c r="AB187" s="56"/>
      <c r="AC187" s="56"/>
      <c r="AD187" s="56"/>
      <c r="AE187" s="56"/>
      <c r="AF187" s="56"/>
      <c r="AG187" s="56"/>
      <c r="AH187" s="57"/>
    </row>
    <row r="188" spans="5:34" ht="11.25" customHeight="1" x14ac:dyDescent="0.15">
      <c r="F188" s="62"/>
      <c r="G188" s="61"/>
      <c r="H188" s="62"/>
      <c r="I188" s="62"/>
      <c r="J188" s="61"/>
      <c r="K188" s="62"/>
      <c r="L188" s="63"/>
      <c r="M188" s="62"/>
      <c r="N188" s="62"/>
      <c r="O188" s="62"/>
      <c r="P188" s="62"/>
      <c r="Q188" s="62"/>
      <c r="R188" s="61" t="s">
        <v>156</v>
      </c>
      <c r="S188" s="62"/>
      <c r="T188" s="62"/>
      <c r="U188" s="62"/>
      <c r="V188" s="62"/>
      <c r="W188" s="62"/>
      <c r="X188" s="62"/>
      <c r="Y188" s="62"/>
      <c r="Z188" s="62"/>
      <c r="AA188" s="62"/>
      <c r="AB188" s="62"/>
      <c r="AC188" s="62"/>
      <c r="AD188" s="62"/>
      <c r="AE188" s="62"/>
      <c r="AF188" s="62"/>
      <c r="AG188" s="62"/>
      <c r="AH188" s="63"/>
    </row>
    <row r="189" spans="5:34" ht="11.25" customHeight="1" x14ac:dyDescent="0.15">
      <c r="F189" s="62"/>
      <c r="G189" s="58"/>
      <c r="H189" s="59"/>
      <c r="I189" s="59"/>
      <c r="J189" s="58"/>
      <c r="K189" s="59"/>
      <c r="L189" s="60"/>
      <c r="M189" s="59"/>
      <c r="N189" s="59"/>
      <c r="O189" s="59"/>
      <c r="P189" s="59"/>
      <c r="Q189" s="59"/>
      <c r="R189" s="58" t="s">
        <v>172</v>
      </c>
      <c r="S189" s="59"/>
      <c r="T189" s="59"/>
      <c r="U189" s="59"/>
      <c r="V189" s="59"/>
      <c r="W189" s="59"/>
      <c r="X189" s="59"/>
      <c r="Y189" s="59"/>
      <c r="Z189" s="59"/>
      <c r="AA189" s="59"/>
      <c r="AB189" s="59"/>
      <c r="AC189" s="59"/>
      <c r="AD189" s="59"/>
      <c r="AE189" s="59"/>
      <c r="AF189" s="59"/>
      <c r="AG189" s="59"/>
      <c r="AH189" s="60"/>
    </row>
    <row r="190" spans="5:34" ht="11.25" customHeight="1" x14ac:dyDescent="0.15">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5:34" ht="11.25" customHeight="1" x14ac:dyDescent="0.15">
      <c r="G191" s="62" t="s">
        <v>164</v>
      </c>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5:34" ht="11.25" customHeight="1" x14ac:dyDescent="0.15">
      <c r="G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6:37" ht="11.25" customHeight="1" x14ac:dyDescent="0.15">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6:37" ht="11.25" customHeight="1" x14ac:dyDescent="0.15">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6:37" ht="11.25" customHeight="1" x14ac:dyDescent="0.15">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6:37" ht="11.25" customHeight="1" x14ac:dyDescent="0.15">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J196" s="62"/>
      <c r="AK196" s="65"/>
    </row>
    <row r="197" spans="6:37" ht="11.25" customHeight="1" x14ac:dyDescent="0.15">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6:37" ht="11.25" customHeight="1" x14ac:dyDescent="0.15">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6:37" ht="11.25" customHeight="1" x14ac:dyDescent="0.15">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6:37" ht="11.25" customHeight="1" x14ac:dyDescent="0.15">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6:37" ht="11.25" customHeight="1" x14ac:dyDescent="0.15">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6:37" ht="11.25" customHeight="1" x14ac:dyDescent="0.15">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6:37" ht="11.25" customHeight="1" x14ac:dyDescent="0.15">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6:37" ht="11.25" customHeight="1" x14ac:dyDescent="0.15">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6:37" ht="11.25" customHeight="1" x14ac:dyDescent="0.15">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6:37" ht="11.25" customHeight="1" x14ac:dyDescent="0.15">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6:37" ht="11.25" customHeight="1" x14ac:dyDescent="0.15">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6:37" ht="11.25" customHeight="1" x14ac:dyDescent="0.15">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6:34" ht="11.25" customHeight="1" x14ac:dyDescent="0.15">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6:34" ht="11.25" customHeight="1" x14ac:dyDescent="0.15">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6:34" ht="11.25" customHeight="1" x14ac:dyDescent="0.15">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6:34" ht="11.25" customHeight="1" x14ac:dyDescent="0.15">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6:34" ht="11.25" customHeight="1" x14ac:dyDescent="0.15">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6:34" ht="11.25" customHeight="1" x14ac:dyDescent="0.15">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6:34" ht="11.25" customHeight="1" x14ac:dyDescent="0.15">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6:34" ht="11.25" customHeight="1" x14ac:dyDescent="0.15">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6:34" ht="11.25" customHeight="1" x14ac:dyDescent="0.15">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6:34" ht="11.25" customHeight="1" x14ac:dyDescent="0.15">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6:34" ht="11.25" customHeight="1" x14ac:dyDescent="0.15">
      <c r="F219" s="64" t="s">
        <v>224</v>
      </c>
      <c r="G219" s="62" t="s">
        <v>290</v>
      </c>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6:34" ht="11.25" customHeight="1" x14ac:dyDescent="0.15">
      <c r="F220" s="62"/>
      <c r="G220" s="62" t="s">
        <v>289</v>
      </c>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6:34" ht="11.25" customHeight="1" x14ac:dyDescent="0.15">
      <c r="F221" s="62"/>
      <c r="G221" s="62" t="s">
        <v>291</v>
      </c>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6:34" ht="11.25" customHeight="1" x14ac:dyDescent="0.15">
      <c r="F222" s="62"/>
      <c r="G222" s="62" t="s">
        <v>230</v>
      </c>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6:34" ht="11.25" customHeight="1" x14ac:dyDescent="0.15">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6:34" ht="11.25" customHeight="1" x14ac:dyDescent="0.15">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6:34" ht="11.25" customHeight="1" x14ac:dyDescent="0.15">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6:34" ht="11.25" customHeight="1" x14ac:dyDescent="0.15">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6:34" ht="11.25" customHeight="1" x14ac:dyDescent="0.15">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6:34" ht="11.25" customHeight="1" x14ac:dyDescent="0.15">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6:34" ht="11.25" customHeight="1" x14ac:dyDescent="0.15">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6:34" ht="11.25" customHeight="1" x14ac:dyDescent="0.15">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6:34" ht="11.25" customHeight="1" x14ac:dyDescent="0.15">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6:34" ht="11.25" customHeight="1" x14ac:dyDescent="0.15">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6:34" ht="11.25" customHeight="1" x14ac:dyDescent="0.15">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6:34" ht="11.25" customHeight="1" x14ac:dyDescent="0.15">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6:34" ht="11.25" customHeight="1" x14ac:dyDescent="0.15">
      <c r="F235" s="62"/>
      <c r="G235" s="62" t="s">
        <v>288</v>
      </c>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6:34" ht="11.25" customHeight="1" x14ac:dyDescent="0.15">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6:34" ht="11.25" customHeight="1" x14ac:dyDescent="0.15">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6:34" ht="11.25" customHeight="1" x14ac:dyDescent="0.15">
      <c r="F238" s="64" t="s">
        <v>225</v>
      </c>
      <c r="G238" s="62" t="s">
        <v>229</v>
      </c>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6:34" ht="11.25" customHeight="1" x14ac:dyDescent="0.15">
      <c r="F239" s="62"/>
      <c r="G239" s="62" t="s">
        <v>244</v>
      </c>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6:34" ht="11.25" customHeight="1" x14ac:dyDescent="0.15">
      <c r="F240" s="62"/>
      <c r="G240" s="62" t="s">
        <v>231</v>
      </c>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6:34" ht="11.25" customHeight="1" x14ac:dyDescent="0.15">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6:34" ht="11.25" customHeight="1" x14ac:dyDescent="0.15">
      <c r="F242" s="62"/>
      <c r="G242" s="99" t="s">
        <v>233</v>
      </c>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6:34" ht="11.25" customHeight="1" x14ac:dyDescent="0.15">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6:34" ht="11.25" customHeight="1" x14ac:dyDescent="0.15">
      <c r="F244" s="62"/>
      <c r="G244" s="62"/>
      <c r="H244" s="62" t="s">
        <v>234</v>
      </c>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6:34" ht="11.25" customHeight="1" x14ac:dyDescent="0.15">
      <c r="F245" s="62"/>
      <c r="G245" s="62"/>
      <c r="H245" s="62" t="s">
        <v>235</v>
      </c>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6:34" ht="11.25" customHeight="1" x14ac:dyDescent="0.15">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6:34" ht="11.25" customHeight="1" x14ac:dyDescent="0.15">
      <c r="F247" s="62"/>
      <c r="G247" s="62"/>
      <c r="H247" s="50" t="s">
        <v>236</v>
      </c>
      <c r="I247" s="51"/>
      <c r="J247" s="51"/>
      <c r="K247" s="51"/>
      <c r="L247" s="51"/>
      <c r="M247" s="51"/>
      <c r="N247" s="51"/>
      <c r="O247" s="50" t="s">
        <v>238</v>
      </c>
      <c r="P247" s="51"/>
      <c r="Q247" s="51"/>
      <c r="R247" s="51"/>
      <c r="S247" s="51"/>
      <c r="T247" s="52"/>
      <c r="U247" s="51" t="s">
        <v>240</v>
      </c>
      <c r="V247" s="51"/>
      <c r="W247" s="51"/>
      <c r="X247" s="51"/>
      <c r="Y247" s="51"/>
      <c r="Z247" s="51"/>
      <c r="AA247" s="51"/>
      <c r="AB247" s="51"/>
      <c r="AC247" s="51"/>
      <c r="AD247" s="51"/>
      <c r="AE247" s="51"/>
      <c r="AF247" s="51"/>
      <c r="AG247" s="51"/>
      <c r="AH247" s="52"/>
    </row>
    <row r="248" spans="6:34" ht="11.25" customHeight="1" x14ac:dyDescent="0.15">
      <c r="F248" s="62"/>
      <c r="G248" s="62"/>
      <c r="H248" s="90" t="s">
        <v>237</v>
      </c>
      <c r="I248" s="91"/>
      <c r="J248" s="91"/>
      <c r="K248" s="91"/>
      <c r="L248" s="91"/>
      <c r="M248" s="91"/>
      <c r="N248" s="91"/>
      <c r="O248" s="90" t="s">
        <v>226</v>
      </c>
      <c r="P248" s="91"/>
      <c r="Q248" s="91"/>
      <c r="R248" s="91"/>
      <c r="S248" s="91"/>
      <c r="T248" s="92"/>
      <c r="U248" s="91" t="s">
        <v>262</v>
      </c>
      <c r="V248" s="91"/>
      <c r="W248" s="91"/>
      <c r="X248" s="91"/>
      <c r="Y248" s="91"/>
      <c r="Z248" s="91"/>
      <c r="AA248" s="91"/>
      <c r="AB248" s="91"/>
      <c r="AC248" s="91"/>
      <c r="AD248" s="91"/>
      <c r="AE248" s="91"/>
      <c r="AF248" s="91"/>
      <c r="AG248" s="91"/>
      <c r="AH248" s="92"/>
    </row>
    <row r="249" spans="6:34" ht="11.25" customHeight="1" x14ac:dyDescent="0.15">
      <c r="F249" s="62"/>
      <c r="G249" s="62"/>
      <c r="H249" s="61"/>
      <c r="I249" s="62"/>
      <c r="J249" s="62"/>
      <c r="K249" s="62"/>
      <c r="L249" s="62"/>
      <c r="M249" s="62"/>
      <c r="N249" s="62"/>
      <c r="O249" s="61" t="s">
        <v>239</v>
      </c>
      <c r="P249" s="62"/>
      <c r="Q249" s="62"/>
      <c r="R249" s="62"/>
      <c r="S249" s="62"/>
      <c r="T249" s="63"/>
      <c r="U249" s="62" t="s">
        <v>263</v>
      </c>
      <c r="V249" s="62"/>
      <c r="W249" s="62"/>
      <c r="X249" s="62"/>
      <c r="Y249" s="62"/>
      <c r="Z249" s="62"/>
      <c r="AA249" s="62"/>
      <c r="AB249" s="62"/>
      <c r="AC249" s="62"/>
      <c r="AD249" s="62"/>
      <c r="AE249" s="62"/>
      <c r="AF249" s="62"/>
      <c r="AG249" s="62"/>
      <c r="AH249" s="63"/>
    </row>
    <row r="250" spans="6:34" ht="11.25" customHeight="1" x14ac:dyDescent="0.15">
      <c r="F250" s="62"/>
      <c r="G250" s="62"/>
      <c r="H250" s="93"/>
      <c r="I250" s="94"/>
      <c r="J250" s="94"/>
      <c r="K250" s="94"/>
      <c r="L250" s="94"/>
      <c r="M250" s="94"/>
      <c r="N250" s="94"/>
      <c r="O250" s="93" t="s">
        <v>227</v>
      </c>
      <c r="P250" s="94"/>
      <c r="Q250" s="94"/>
      <c r="R250" s="94"/>
      <c r="S250" s="94"/>
      <c r="T250" s="95"/>
      <c r="U250" s="94"/>
      <c r="V250" s="94"/>
      <c r="W250" s="94"/>
      <c r="X250" s="94"/>
      <c r="Y250" s="94"/>
      <c r="Z250" s="94"/>
      <c r="AA250" s="94"/>
      <c r="AB250" s="94"/>
      <c r="AC250" s="94"/>
      <c r="AD250" s="94"/>
      <c r="AE250" s="94"/>
      <c r="AF250" s="94"/>
      <c r="AG250" s="94"/>
      <c r="AH250" s="95"/>
    </row>
    <row r="251" spans="6:34" ht="11.25" customHeight="1" x14ac:dyDescent="0.15">
      <c r="F251" s="62"/>
      <c r="G251" s="62"/>
      <c r="H251" s="61" t="s">
        <v>287</v>
      </c>
      <c r="I251" s="62"/>
      <c r="J251" s="62"/>
      <c r="K251" s="62"/>
      <c r="L251" s="62"/>
      <c r="M251" s="62"/>
      <c r="N251" s="62"/>
      <c r="O251" s="61" t="s">
        <v>241</v>
      </c>
      <c r="P251" s="62"/>
      <c r="Q251" s="62"/>
      <c r="R251" s="62"/>
      <c r="S251" s="62"/>
      <c r="T251" s="63"/>
      <c r="U251" s="62" t="s">
        <v>286</v>
      </c>
      <c r="V251" s="62"/>
      <c r="W251" s="62"/>
      <c r="X251" s="62"/>
      <c r="Y251" s="62"/>
      <c r="Z251" s="62"/>
      <c r="AA251" s="62"/>
      <c r="AB251" s="62"/>
      <c r="AC251" s="62"/>
      <c r="AD251" s="62"/>
      <c r="AE251" s="62"/>
      <c r="AF251" s="62"/>
      <c r="AG251" s="62"/>
      <c r="AH251" s="63"/>
    </row>
    <row r="252" spans="6:34" ht="11.25" customHeight="1" x14ac:dyDescent="0.15">
      <c r="F252" s="62"/>
      <c r="G252" s="62"/>
      <c r="H252" s="61"/>
      <c r="I252" s="62"/>
      <c r="J252" s="62"/>
      <c r="K252" s="62"/>
      <c r="L252" s="62"/>
      <c r="M252" s="62"/>
      <c r="N252" s="62"/>
      <c r="O252" s="61" t="s">
        <v>242</v>
      </c>
      <c r="P252" s="62"/>
      <c r="Q252" s="62"/>
      <c r="R252" s="62"/>
      <c r="S252" s="62"/>
      <c r="T252" s="63"/>
      <c r="U252" s="62"/>
      <c r="V252" s="62"/>
      <c r="W252" s="62"/>
      <c r="X252" s="62"/>
      <c r="Y252" s="62"/>
      <c r="Z252" s="62"/>
      <c r="AA252" s="62"/>
      <c r="AB252" s="62"/>
      <c r="AC252" s="62"/>
      <c r="AD252" s="62"/>
      <c r="AE252" s="62"/>
      <c r="AF252" s="62"/>
      <c r="AG252" s="62"/>
      <c r="AH252" s="63"/>
    </row>
    <row r="253" spans="6:34" ht="11.25" customHeight="1" x14ac:dyDescent="0.15">
      <c r="F253" s="62"/>
      <c r="G253" s="62"/>
      <c r="H253" s="93"/>
      <c r="I253" s="94"/>
      <c r="J253" s="94"/>
      <c r="K253" s="94"/>
      <c r="L253" s="94"/>
      <c r="M253" s="94"/>
      <c r="N253" s="94"/>
      <c r="O253" s="93" t="s">
        <v>243</v>
      </c>
      <c r="P253" s="94"/>
      <c r="Q253" s="94"/>
      <c r="R253" s="94"/>
      <c r="S253" s="94"/>
      <c r="T253" s="95"/>
      <c r="U253" s="94"/>
      <c r="V253" s="94"/>
      <c r="W253" s="94"/>
      <c r="X253" s="94"/>
      <c r="Y253" s="94"/>
      <c r="Z253" s="94"/>
      <c r="AA253" s="94"/>
      <c r="AB253" s="94"/>
      <c r="AC253" s="94"/>
      <c r="AD253" s="94"/>
      <c r="AE253" s="94"/>
      <c r="AF253" s="94"/>
      <c r="AG253" s="94"/>
      <c r="AH253" s="95"/>
    </row>
    <row r="254" spans="6:34" ht="11.25" customHeight="1" x14ac:dyDescent="0.15">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6:34" ht="11.25" customHeight="1" x14ac:dyDescent="0.15">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6:34" ht="11.25" customHeight="1" x14ac:dyDescent="0.15">
      <c r="F256" s="62"/>
      <c r="G256" s="99" t="s">
        <v>283</v>
      </c>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6:34" ht="11.25" customHeight="1" x14ac:dyDescent="0.15">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6:34" ht="11.25" customHeight="1" x14ac:dyDescent="0.15">
      <c r="F258" s="62"/>
      <c r="G258" s="62"/>
      <c r="H258" s="62" t="s">
        <v>284</v>
      </c>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6:34" ht="11.25" customHeight="1" x14ac:dyDescent="0.15">
      <c r="F259" s="62"/>
      <c r="G259" s="62"/>
      <c r="H259" s="62" t="s">
        <v>232</v>
      </c>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6:34" ht="11.25" customHeight="1" x14ac:dyDescent="0.15">
      <c r="F260" s="62"/>
      <c r="G260" s="62"/>
      <c r="H260" s="62" t="s">
        <v>285</v>
      </c>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6:34" ht="11.25" customHeight="1" x14ac:dyDescent="0.15">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6:34" ht="11.25" customHeight="1" x14ac:dyDescent="0.15">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6:34" ht="11.25" customHeight="1" x14ac:dyDescent="0.15">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6:34" ht="11.25" customHeight="1" x14ac:dyDescent="0.15">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6:34" ht="11.25" customHeight="1" x14ac:dyDescent="0.15">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6:34" ht="11.25" customHeight="1" x14ac:dyDescent="0.15">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6:34" ht="11.25" customHeight="1" x14ac:dyDescent="0.15">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6:34" ht="11.25" customHeight="1" x14ac:dyDescent="0.15">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6:34" ht="11.25" customHeight="1" x14ac:dyDescent="0.15">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6:34" ht="11.25" customHeight="1" x14ac:dyDescent="0.15">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6:34" ht="11.25" customHeight="1" x14ac:dyDescent="0.15">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6:34" ht="11.25" customHeight="1" x14ac:dyDescent="0.15">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5:34" ht="11.25" customHeight="1" x14ac:dyDescent="0.15">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5:34" ht="11.25" customHeight="1" x14ac:dyDescent="0.15">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5:34" ht="11.25" customHeight="1" x14ac:dyDescent="0.15">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5:34" ht="11.25" customHeight="1" x14ac:dyDescent="0.15">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5:34" ht="11.25" customHeight="1" x14ac:dyDescent="0.15">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5:34" ht="11.25" customHeight="1" x14ac:dyDescent="0.15">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5:34" ht="11.25" customHeight="1" x14ac:dyDescent="0.15">
      <c r="F279" s="62"/>
      <c r="G279" s="62"/>
      <c r="H279" s="62" t="s">
        <v>245</v>
      </c>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5:34" ht="11.25" customHeight="1" x14ac:dyDescent="0.15">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5:34" ht="11.25" customHeight="1" x14ac:dyDescent="0.15">
      <c r="F281" s="62"/>
      <c r="G281" s="62"/>
      <c r="H281" s="62" t="s">
        <v>246</v>
      </c>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5:34" ht="11.25" customHeight="1" x14ac:dyDescent="0.15">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5:34" ht="11.25" customHeight="1" x14ac:dyDescent="0.15">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5:34" s="36" customFormat="1" ht="11.25" customHeight="1" x14ac:dyDescent="0.15">
      <c r="E284" s="75" t="str">
        <f>$D$146&amp;"4."</f>
        <v>4.1.2.4.</v>
      </c>
      <c r="F284" s="36" t="s">
        <v>41</v>
      </c>
    </row>
    <row r="285" spans="5:34" s="36" customFormat="1" ht="11.25" customHeight="1" x14ac:dyDescent="0.15">
      <c r="E285" s="75"/>
      <c r="F285" s="36" t="s">
        <v>173</v>
      </c>
    </row>
    <row r="286" spans="5:34" s="36" customFormat="1" ht="11.25" customHeight="1" x14ac:dyDescent="0.15">
      <c r="E286" s="75"/>
    </row>
    <row r="287" spans="5:34" s="36" customFormat="1" ht="11.25" customHeight="1" x14ac:dyDescent="0.15">
      <c r="E287" s="75"/>
      <c r="F287" s="75" t="s">
        <v>177</v>
      </c>
      <c r="G287" s="36" t="s">
        <v>174</v>
      </c>
    </row>
    <row r="288" spans="5:34" s="36" customFormat="1" ht="11.25" customHeight="1" x14ac:dyDescent="0.15">
      <c r="E288" s="75"/>
      <c r="F288" s="75" t="s">
        <v>178</v>
      </c>
      <c r="G288" s="36" t="s">
        <v>175</v>
      </c>
    </row>
    <row r="289" spans="5:30" s="36" customFormat="1" ht="11.25" customHeight="1" x14ac:dyDescent="0.15">
      <c r="E289" s="75"/>
      <c r="F289" s="75" t="s">
        <v>179</v>
      </c>
      <c r="G289" s="36" t="s">
        <v>176</v>
      </c>
    </row>
    <row r="290" spans="5:30" s="36" customFormat="1" ht="11.25" customHeight="1" x14ac:dyDescent="0.15">
      <c r="E290" s="75"/>
      <c r="G290" s="36" t="s">
        <v>180</v>
      </c>
    </row>
    <row r="291" spans="5:30" s="36" customFormat="1" ht="11.25" customHeight="1" x14ac:dyDescent="0.15">
      <c r="E291" s="75"/>
    </row>
    <row r="292" spans="5:30" s="36" customFormat="1" ht="11.25" customHeight="1" x14ac:dyDescent="0.15">
      <c r="E292" s="75" t="str">
        <f>$D$146&amp;"5."</f>
        <v>4.1.2.5.</v>
      </c>
      <c r="F292" s="36" t="s">
        <v>42</v>
      </c>
    </row>
    <row r="293" spans="5:30" s="36" customFormat="1" ht="11.25" customHeight="1" x14ac:dyDescent="0.15">
      <c r="F293" s="36" t="s">
        <v>215</v>
      </c>
    </row>
    <row r="294" spans="5:30" s="36" customFormat="1" ht="11.25" customHeight="1" x14ac:dyDescent="0.15">
      <c r="F294" s="36" t="s">
        <v>264</v>
      </c>
    </row>
    <row r="295" spans="5:30" s="36" customFormat="1" ht="11.25" customHeight="1" x14ac:dyDescent="0.15">
      <c r="F295" s="36" t="s">
        <v>265</v>
      </c>
    </row>
    <row r="296" spans="5:30" s="36" customFormat="1" ht="11.25" customHeight="1" x14ac:dyDescent="0.15"/>
    <row r="297" spans="5:30" s="36" customFormat="1" ht="11.25" customHeight="1" x14ac:dyDescent="0.15">
      <c r="F297" s="36" t="s">
        <v>117</v>
      </c>
    </row>
    <row r="298" spans="5:30" s="36" customFormat="1" ht="11.25" customHeight="1" x14ac:dyDescent="0.15">
      <c r="F298" s="36" t="s">
        <v>118</v>
      </c>
    </row>
    <row r="299" spans="5:30" s="36" customFormat="1" ht="11.25" customHeight="1" x14ac:dyDescent="0.15"/>
    <row r="300" spans="5:30" s="36" customFormat="1" ht="11.25" customHeight="1" x14ac:dyDescent="0.15">
      <c r="E300" s="75" t="str">
        <f>$D$146&amp;"6."</f>
        <v>4.1.2.6.</v>
      </c>
      <c r="F300" s="36" t="s">
        <v>43</v>
      </c>
    </row>
    <row r="301" spans="5:30" s="36" customFormat="1" ht="11.25" customHeight="1" x14ac:dyDescent="0.15">
      <c r="F301" s="36" t="s">
        <v>119</v>
      </c>
    </row>
    <row r="302" spans="5:30" s="36" customFormat="1" ht="11.25" customHeight="1" x14ac:dyDescent="0.15"/>
    <row r="303" spans="5:30" s="36" customFormat="1" ht="11.25" customHeight="1" x14ac:dyDescent="0.15">
      <c r="F303" s="136" t="s">
        <v>321</v>
      </c>
      <c r="G303" s="136"/>
      <c r="H303" s="136"/>
      <c r="I303" s="136"/>
      <c r="J303" s="136" t="s">
        <v>120</v>
      </c>
      <c r="K303" s="136"/>
      <c r="L303" s="136"/>
      <c r="M303" s="136" t="s">
        <v>281</v>
      </c>
      <c r="N303" s="136"/>
      <c r="O303" s="136"/>
      <c r="P303" s="136"/>
      <c r="Q303" s="136"/>
      <c r="R303" s="136"/>
      <c r="S303" s="136"/>
      <c r="T303" s="136"/>
      <c r="U303" s="136" t="s">
        <v>282</v>
      </c>
      <c r="V303" s="136"/>
      <c r="W303" s="136"/>
      <c r="X303" s="136"/>
      <c r="Y303" s="136"/>
      <c r="Z303" s="136"/>
      <c r="AA303" s="136"/>
      <c r="AB303" s="136"/>
      <c r="AC303" s="136"/>
      <c r="AD303" s="136"/>
    </row>
    <row r="304" spans="5:30" s="36" customFormat="1" ht="11.25" customHeight="1" x14ac:dyDescent="0.15">
      <c r="F304" s="137" t="s">
        <v>125</v>
      </c>
      <c r="G304" s="137"/>
      <c r="H304" s="137"/>
      <c r="I304" s="137"/>
      <c r="J304" s="138">
        <v>0</v>
      </c>
      <c r="K304" s="138"/>
      <c r="L304" s="138"/>
      <c r="M304" s="137" t="s">
        <v>121</v>
      </c>
      <c r="N304" s="137"/>
      <c r="O304" s="137"/>
      <c r="P304" s="137"/>
      <c r="Q304" s="137"/>
      <c r="R304" s="137"/>
      <c r="S304" s="137"/>
      <c r="T304" s="137"/>
      <c r="U304" s="137" t="s">
        <v>122</v>
      </c>
      <c r="V304" s="137"/>
      <c r="W304" s="137"/>
      <c r="X304" s="137"/>
      <c r="Y304" s="137"/>
      <c r="Z304" s="137"/>
      <c r="AA304" s="137"/>
      <c r="AB304" s="137"/>
      <c r="AC304" s="137"/>
      <c r="AD304" s="137"/>
    </row>
    <row r="305" spans="4:30" s="36" customFormat="1" ht="11.25" customHeight="1" x14ac:dyDescent="0.15">
      <c r="F305" s="137" t="s">
        <v>126</v>
      </c>
      <c r="G305" s="137"/>
      <c r="H305" s="137"/>
      <c r="I305" s="137"/>
      <c r="J305" s="138">
        <v>1</v>
      </c>
      <c r="K305" s="138"/>
      <c r="L305" s="138"/>
      <c r="M305" s="137" t="s">
        <v>121</v>
      </c>
      <c r="N305" s="137"/>
      <c r="O305" s="137"/>
      <c r="P305" s="137"/>
      <c r="Q305" s="137"/>
      <c r="R305" s="137"/>
      <c r="S305" s="137"/>
      <c r="T305" s="137"/>
      <c r="U305" s="137" t="s">
        <v>123</v>
      </c>
      <c r="V305" s="137"/>
      <c r="W305" s="137"/>
      <c r="X305" s="137"/>
      <c r="Y305" s="137"/>
      <c r="Z305" s="137"/>
      <c r="AA305" s="137"/>
      <c r="AB305" s="137"/>
      <c r="AC305" s="137"/>
      <c r="AD305" s="137"/>
    </row>
    <row r="306" spans="4:30" s="36" customFormat="1" ht="11.25" customHeight="1" x14ac:dyDescent="0.15">
      <c r="F306" s="137" t="s">
        <v>127</v>
      </c>
      <c r="G306" s="137"/>
      <c r="H306" s="137"/>
      <c r="I306" s="137"/>
      <c r="J306" s="138">
        <v>2</v>
      </c>
      <c r="K306" s="138"/>
      <c r="L306" s="138"/>
      <c r="M306" s="137" t="s">
        <v>124</v>
      </c>
      <c r="N306" s="137"/>
      <c r="O306" s="137"/>
      <c r="P306" s="137"/>
      <c r="Q306" s="137"/>
      <c r="R306" s="137"/>
      <c r="S306" s="137"/>
      <c r="T306" s="137"/>
      <c r="U306" s="137"/>
      <c r="V306" s="137"/>
      <c r="W306" s="137"/>
      <c r="X306" s="137"/>
      <c r="Y306" s="137"/>
      <c r="Z306" s="137"/>
      <c r="AA306" s="137"/>
      <c r="AB306" s="137"/>
      <c r="AC306" s="137"/>
      <c r="AD306" s="137"/>
    </row>
    <row r="307" spans="4:30" s="36" customFormat="1" ht="11.25" customHeight="1" x14ac:dyDescent="0.15">
      <c r="F307" s="36" t="s">
        <v>128</v>
      </c>
    </row>
    <row r="308" spans="4:30" s="36" customFormat="1" ht="11.25" customHeight="1" x14ac:dyDescent="0.15"/>
    <row r="309" spans="4:30" s="36" customFormat="1" ht="11.25" customHeight="1" x14ac:dyDescent="0.15">
      <c r="F309" s="36" t="s">
        <v>44</v>
      </c>
    </row>
    <row r="310" spans="4:30" s="36" customFormat="1" ht="11.25" customHeight="1" x14ac:dyDescent="0.15">
      <c r="F310" s="36" t="s">
        <v>266</v>
      </c>
    </row>
    <row r="311" spans="4:30" s="36" customFormat="1" ht="11.25" customHeight="1" x14ac:dyDescent="0.15">
      <c r="F311" s="36" t="s">
        <v>267</v>
      </c>
    </row>
    <row r="312" spans="4:30" s="36" customFormat="1" ht="11.25" customHeight="1" x14ac:dyDescent="0.15">
      <c r="F312" s="36" t="s">
        <v>268</v>
      </c>
    </row>
    <row r="313" spans="4:30" s="36" customFormat="1" ht="11.25" customHeight="1" x14ac:dyDescent="0.15"/>
    <row r="314" spans="4:30" s="36" customFormat="1" ht="11.25" customHeight="1" x14ac:dyDescent="0.15">
      <c r="D314" s="75" t="str">
        <f>$C$7&amp;"3."</f>
        <v>4.1.3.</v>
      </c>
      <c r="E314" s="36" t="s">
        <v>48</v>
      </c>
    </row>
    <row r="315" spans="4:30" s="36" customFormat="1" ht="11.25" customHeight="1" x14ac:dyDescent="0.15">
      <c r="D315" s="75"/>
      <c r="E315" s="36" t="s">
        <v>213</v>
      </c>
    </row>
    <row r="316" spans="4:30" s="36" customFormat="1" ht="11.25" customHeight="1" x14ac:dyDescent="0.15">
      <c r="D316" s="75"/>
      <c r="E316" s="36" t="s">
        <v>49</v>
      </c>
    </row>
    <row r="317" spans="4:30" s="36" customFormat="1" ht="11.25" customHeight="1" x14ac:dyDescent="0.15">
      <c r="D317" s="75"/>
      <c r="E317" s="36" t="s">
        <v>50</v>
      </c>
    </row>
    <row r="318" spans="4:30" s="36" customFormat="1" ht="11.25" customHeight="1" x14ac:dyDescent="0.15">
      <c r="D318" s="75"/>
    </row>
    <row r="319" spans="4:30" s="36" customFormat="1" ht="11.25" customHeight="1" x14ac:dyDescent="0.15">
      <c r="D319" s="75"/>
      <c r="E319" s="36" t="s">
        <v>51</v>
      </c>
    </row>
    <row r="320" spans="4:30" s="36" customFormat="1" ht="11.25" customHeight="1" x14ac:dyDescent="0.15">
      <c r="D320" s="75"/>
    </row>
    <row r="321" spans="4:34" s="36" customFormat="1" ht="11.25" customHeight="1" x14ac:dyDescent="0.15">
      <c r="D321" s="75"/>
      <c r="E321" s="76" t="s">
        <v>46</v>
      </c>
      <c r="F321" s="36" t="s">
        <v>52</v>
      </c>
    </row>
    <row r="322" spans="4:34" s="36" customFormat="1" ht="11.25" customHeight="1" x14ac:dyDescent="0.15">
      <c r="D322" s="75"/>
      <c r="F322" s="36" t="s">
        <v>53</v>
      </c>
    </row>
    <row r="323" spans="4:34" s="36" customFormat="1" ht="11.25" customHeight="1" x14ac:dyDescent="0.15">
      <c r="D323" s="75"/>
    </row>
    <row r="324" spans="4:34" s="36" customFormat="1" ht="11.25" customHeight="1" x14ac:dyDescent="0.15">
      <c r="D324" s="75"/>
      <c r="E324" s="76" t="s">
        <v>47</v>
      </c>
      <c r="F324" s="36" t="s">
        <v>54</v>
      </c>
    </row>
    <row r="325" spans="4:34" s="36" customFormat="1" ht="11.25" customHeight="1" x14ac:dyDescent="0.15">
      <c r="D325" s="75"/>
      <c r="F325" s="36" t="s">
        <v>217</v>
      </c>
    </row>
    <row r="326" spans="4:34" s="36" customFormat="1" ht="11.25" customHeight="1" x14ac:dyDescent="0.15">
      <c r="D326" s="75"/>
      <c r="F326" s="36" t="s">
        <v>218</v>
      </c>
    </row>
    <row r="327" spans="4:34" s="36" customFormat="1" ht="11.25" customHeight="1" x14ac:dyDescent="0.15">
      <c r="D327" s="75"/>
      <c r="F327" s="36" t="s">
        <v>220</v>
      </c>
    </row>
    <row r="328" spans="4:34" s="36" customFormat="1" ht="11.25" customHeight="1" x14ac:dyDescent="0.15">
      <c r="D328" s="75"/>
      <c r="F328" s="36" t="s">
        <v>219</v>
      </c>
    </row>
    <row r="329" spans="4:34" s="36" customFormat="1" ht="11.25" customHeight="1" x14ac:dyDescent="0.15">
      <c r="D329" s="75"/>
    </row>
    <row r="330" spans="4:34" s="36" customFormat="1" ht="11.25" customHeight="1" x14ac:dyDescent="0.15">
      <c r="D330" s="75" t="str">
        <f>$C$7&amp;"4."</f>
        <v>4.1.4.</v>
      </c>
      <c r="E330" s="36" t="s">
        <v>55</v>
      </c>
    </row>
    <row r="331" spans="4:34" s="36" customFormat="1" ht="11.25" customHeight="1" x14ac:dyDescent="0.15">
      <c r="D331" s="75"/>
      <c r="E331" s="36" t="s">
        <v>253</v>
      </c>
    </row>
    <row r="332" spans="4:34" s="36" customFormat="1" ht="11.25" customHeight="1" x14ac:dyDescent="0.15">
      <c r="D332" s="75"/>
      <c r="E332" s="36" t="s">
        <v>247</v>
      </c>
    </row>
    <row r="333" spans="4:34" s="36" customFormat="1" ht="11.25" customHeight="1" x14ac:dyDescent="0.15">
      <c r="D333" s="75"/>
    </row>
    <row r="334" spans="4:34" s="36" customFormat="1" ht="11.25" customHeight="1" x14ac:dyDescent="0.15">
      <c r="D334" s="75"/>
      <c r="E334" s="96" t="s">
        <v>56</v>
      </c>
      <c r="F334" s="97"/>
      <c r="G334" s="97"/>
      <c r="H334" s="96" t="s">
        <v>57</v>
      </c>
      <c r="I334" s="97"/>
      <c r="J334" s="97"/>
      <c r="K334" s="97"/>
      <c r="L334" s="97"/>
      <c r="M334" s="98"/>
      <c r="N334" s="113" t="s">
        <v>58</v>
      </c>
      <c r="O334" s="114"/>
      <c r="P334" s="114"/>
      <c r="Q334" s="114"/>
      <c r="R334" s="114"/>
      <c r="S334" s="114"/>
      <c r="T334" s="114"/>
      <c r="U334" s="114"/>
      <c r="V334" s="114"/>
      <c r="W334" s="114"/>
      <c r="X334" s="114"/>
      <c r="Y334" s="114"/>
      <c r="Z334" s="114"/>
      <c r="AA334" s="114"/>
      <c r="AB334" s="114"/>
      <c r="AC334" s="114"/>
      <c r="AD334" s="114"/>
      <c r="AE334" s="114"/>
      <c r="AF334" s="114"/>
      <c r="AG334" s="114"/>
      <c r="AH334" s="115"/>
    </row>
    <row r="335" spans="4:34" s="36" customFormat="1" ht="11.25" customHeight="1" x14ac:dyDescent="0.15">
      <c r="D335" s="75"/>
      <c r="E335" s="80" t="s">
        <v>59</v>
      </c>
      <c r="F335" s="81"/>
      <c r="G335" s="81"/>
      <c r="H335" s="80" t="s">
        <v>60</v>
      </c>
      <c r="I335" s="81"/>
      <c r="J335" s="81"/>
      <c r="K335" s="81"/>
      <c r="L335" s="81"/>
      <c r="M335" s="82"/>
      <c r="N335" s="116" t="s">
        <v>313</v>
      </c>
      <c r="O335" s="117"/>
      <c r="P335" s="117"/>
      <c r="Q335" s="117"/>
      <c r="R335" s="117"/>
      <c r="S335" s="117"/>
      <c r="T335" s="117"/>
      <c r="U335" s="117"/>
      <c r="V335" s="117"/>
      <c r="W335" s="117"/>
      <c r="X335" s="117"/>
      <c r="Y335" s="117"/>
      <c r="Z335" s="117"/>
      <c r="AA335" s="117"/>
      <c r="AB335" s="117"/>
      <c r="AC335" s="117"/>
      <c r="AD335" s="117"/>
      <c r="AE335" s="117"/>
      <c r="AF335" s="117"/>
      <c r="AG335" s="117"/>
      <c r="AH335" s="118"/>
    </row>
    <row r="336" spans="4:34" s="36" customFormat="1" ht="11.25" customHeight="1" x14ac:dyDescent="0.15">
      <c r="D336" s="75"/>
      <c r="E336" s="80"/>
      <c r="F336" s="81"/>
      <c r="G336" s="81"/>
      <c r="H336" s="80"/>
      <c r="I336" s="81"/>
      <c r="J336" s="81"/>
      <c r="K336" s="81"/>
      <c r="L336" s="81"/>
      <c r="M336" s="82"/>
      <c r="N336" s="119" t="s">
        <v>316</v>
      </c>
      <c r="O336" s="120"/>
      <c r="P336" s="120"/>
      <c r="Q336" s="120"/>
      <c r="R336" s="120"/>
      <c r="S336" s="120"/>
      <c r="T336" s="120"/>
      <c r="U336" s="120"/>
      <c r="V336" s="120"/>
      <c r="W336" s="120"/>
      <c r="X336" s="120"/>
      <c r="Y336" s="120"/>
      <c r="Z336" s="120"/>
      <c r="AA336" s="120"/>
      <c r="AB336" s="120"/>
      <c r="AC336" s="120"/>
      <c r="AD336" s="120"/>
      <c r="AE336" s="120"/>
      <c r="AF336" s="120"/>
      <c r="AG336" s="120"/>
      <c r="AH336" s="121"/>
    </row>
    <row r="337" spans="4:34" s="36" customFormat="1" ht="11.25" customHeight="1" x14ac:dyDescent="0.15">
      <c r="D337" s="75"/>
      <c r="E337" s="80"/>
      <c r="F337" s="81"/>
      <c r="G337" s="81"/>
      <c r="H337" s="80"/>
      <c r="I337" s="81"/>
      <c r="J337" s="81"/>
      <c r="K337" s="81"/>
      <c r="L337" s="81"/>
      <c r="M337" s="82"/>
      <c r="N337" s="119" t="s">
        <v>314</v>
      </c>
      <c r="O337" s="120"/>
      <c r="P337" s="120"/>
      <c r="Q337" s="120"/>
      <c r="R337" s="120"/>
      <c r="S337" s="120"/>
      <c r="T337" s="120"/>
      <c r="U337" s="120"/>
      <c r="V337" s="120"/>
      <c r="W337" s="120"/>
      <c r="X337" s="120"/>
      <c r="Y337" s="120"/>
      <c r="Z337" s="120"/>
      <c r="AA337" s="120"/>
      <c r="AB337" s="120"/>
      <c r="AC337" s="120"/>
      <c r="AD337" s="120"/>
      <c r="AE337" s="120"/>
      <c r="AF337" s="120"/>
      <c r="AG337" s="120"/>
      <c r="AH337" s="121"/>
    </row>
    <row r="338" spans="4:34" s="36" customFormat="1" ht="11.25" customHeight="1" x14ac:dyDescent="0.15">
      <c r="D338" s="75"/>
      <c r="E338" s="83"/>
      <c r="F338" s="84"/>
      <c r="G338" s="84"/>
      <c r="H338" s="83"/>
      <c r="I338" s="84"/>
      <c r="J338" s="84"/>
      <c r="K338" s="84"/>
      <c r="L338" s="84"/>
      <c r="M338" s="85"/>
      <c r="N338" s="122" t="s">
        <v>315</v>
      </c>
      <c r="O338" s="123"/>
      <c r="P338" s="123"/>
      <c r="Q338" s="123"/>
      <c r="R338" s="123"/>
      <c r="S338" s="123"/>
      <c r="T338" s="123"/>
      <c r="U338" s="123"/>
      <c r="V338" s="123"/>
      <c r="W338" s="123"/>
      <c r="X338" s="123"/>
      <c r="Y338" s="123"/>
      <c r="Z338" s="123"/>
      <c r="AA338" s="123"/>
      <c r="AB338" s="123"/>
      <c r="AC338" s="123"/>
      <c r="AD338" s="123"/>
      <c r="AE338" s="123"/>
      <c r="AF338" s="123"/>
      <c r="AG338" s="123"/>
      <c r="AH338" s="124"/>
    </row>
    <row r="339" spans="4:34" s="36" customFormat="1" ht="11.25" customHeight="1" x14ac:dyDescent="0.15">
      <c r="D339" s="75"/>
      <c r="E339" s="77" t="s">
        <v>61</v>
      </c>
      <c r="F339" s="78"/>
      <c r="G339" s="78"/>
      <c r="H339" s="77" t="s">
        <v>62</v>
      </c>
      <c r="I339" s="78"/>
      <c r="J339" s="78"/>
      <c r="K339" s="78"/>
      <c r="L339" s="78"/>
      <c r="M339" s="79"/>
      <c r="N339" s="78" t="s">
        <v>63</v>
      </c>
      <c r="O339" s="78"/>
      <c r="P339" s="78"/>
      <c r="Q339" s="78"/>
      <c r="R339" s="78"/>
      <c r="S339" s="78"/>
      <c r="T339" s="78"/>
      <c r="U339" s="78"/>
      <c r="V339" s="78"/>
      <c r="W339" s="78"/>
      <c r="X339" s="78"/>
      <c r="Y339" s="78"/>
      <c r="Z339" s="78"/>
      <c r="AA339" s="78"/>
      <c r="AB339" s="78"/>
      <c r="AC339" s="78"/>
      <c r="AD339" s="78"/>
      <c r="AE339" s="78"/>
      <c r="AF339" s="78"/>
      <c r="AG339" s="78"/>
      <c r="AH339" s="79"/>
    </row>
    <row r="340" spans="4:34" s="36" customFormat="1" ht="11.25" customHeight="1" x14ac:dyDescent="0.15">
      <c r="D340" s="75"/>
      <c r="E340" s="80"/>
      <c r="F340" s="81"/>
      <c r="G340" s="81"/>
      <c r="H340" s="77" t="s">
        <v>64</v>
      </c>
      <c r="I340" s="78"/>
      <c r="J340" s="78"/>
      <c r="K340" s="78"/>
      <c r="L340" s="78"/>
      <c r="M340" s="79"/>
      <c r="N340" s="116" t="s">
        <v>317</v>
      </c>
      <c r="O340" s="117"/>
      <c r="P340" s="117"/>
      <c r="Q340" s="117"/>
      <c r="R340" s="117"/>
      <c r="S340" s="117"/>
      <c r="T340" s="117"/>
      <c r="U340" s="117"/>
      <c r="V340" s="117"/>
      <c r="W340" s="117"/>
      <c r="X340" s="117"/>
      <c r="Y340" s="117"/>
      <c r="Z340" s="117"/>
      <c r="AA340" s="117"/>
      <c r="AB340" s="117"/>
      <c r="AC340" s="117"/>
      <c r="AD340" s="117"/>
      <c r="AE340" s="117"/>
      <c r="AF340" s="117"/>
      <c r="AG340" s="117"/>
      <c r="AH340" s="118"/>
    </row>
    <row r="341" spans="4:34" s="36" customFormat="1" ht="11.25" customHeight="1" x14ac:dyDescent="0.15">
      <c r="D341" s="75"/>
      <c r="E341" s="80"/>
      <c r="F341" s="81"/>
      <c r="G341" s="81"/>
      <c r="H341" s="80"/>
      <c r="I341" s="81"/>
      <c r="J341" s="81"/>
      <c r="K341" s="81"/>
      <c r="L341" s="81"/>
      <c r="M341" s="82"/>
      <c r="N341" s="119" t="s">
        <v>318</v>
      </c>
      <c r="O341" s="120"/>
      <c r="P341" s="120"/>
      <c r="Q341" s="120"/>
      <c r="R341" s="120"/>
      <c r="S341" s="120"/>
      <c r="T341" s="120"/>
      <c r="U341" s="120"/>
      <c r="V341" s="120"/>
      <c r="W341" s="120"/>
      <c r="X341" s="120"/>
      <c r="Y341" s="120"/>
      <c r="Z341" s="120"/>
      <c r="AA341" s="120"/>
      <c r="AB341" s="120"/>
      <c r="AC341" s="120"/>
      <c r="AD341" s="120"/>
      <c r="AE341" s="120"/>
      <c r="AF341" s="120"/>
      <c r="AG341" s="120"/>
      <c r="AH341" s="121"/>
    </row>
    <row r="342" spans="4:34" s="36" customFormat="1" ht="11.25" customHeight="1" x14ac:dyDescent="0.15">
      <c r="D342" s="75"/>
      <c r="E342" s="80"/>
      <c r="F342" s="81"/>
      <c r="G342" s="81"/>
      <c r="H342" s="80"/>
      <c r="I342" s="81"/>
      <c r="J342" s="81"/>
      <c r="K342" s="81"/>
      <c r="L342" s="81"/>
      <c r="M342" s="82"/>
      <c r="N342" s="119" t="s">
        <v>319</v>
      </c>
      <c r="O342" s="120"/>
      <c r="P342" s="120"/>
      <c r="Q342" s="120"/>
      <c r="R342" s="120"/>
      <c r="S342" s="120"/>
      <c r="T342" s="120"/>
      <c r="U342" s="120"/>
      <c r="V342" s="120"/>
      <c r="W342" s="120"/>
      <c r="X342" s="120"/>
      <c r="Y342" s="120"/>
      <c r="Z342" s="120"/>
      <c r="AA342" s="120"/>
      <c r="AB342" s="120"/>
      <c r="AC342" s="120"/>
      <c r="AD342" s="120"/>
      <c r="AE342" s="120"/>
      <c r="AF342" s="120"/>
      <c r="AG342" s="120"/>
      <c r="AH342" s="121"/>
    </row>
    <row r="343" spans="4:34" s="36" customFormat="1" ht="11.25" customHeight="1" x14ac:dyDescent="0.15">
      <c r="D343" s="75"/>
      <c r="E343" s="83"/>
      <c r="F343" s="84"/>
      <c r="G343" s="84"/>
      <c r="H343" s="83"/>
      <c r="I343" s="84"/>
      <c r="J343" s="84"/>
      <c r="K343" s="84"/>
      <c r="L343" s="84"/>
      <c r="M343" s="85"/>
      <c r="N343" s="122" t="s">
        <v>320</v>
      </c>
      <c r="O343" s="123"/>
      <c r="P343" s="123"/>
      <c r="Q343" s="123"/>
      <c r="R343" s="123"/>
      <c r="S343" s="123"/>
      <c r="T343" s="123"/>
      <c r="U343" s="123"/>
      <c r="V343" s="123"/>
      <c r="W343" s="123"/>
      <c r="X343" s="123"/>
      <c r="Y343" s="123"/>
      <c r="Z343" s="123"/>
      <c r="AA343" s="123"/>
      <c r="AB343" s="123"/>
      <c r="AC343" s="123"/>
      <c r="AD343" s="123"/>
      <c r="AE343" s="123"/>
      <c r="AF343" s="123"/>
      <c r="AG343" s="123"/>
      <c r="AH343" s="124"/>
    </row>
    <row r="344" spans="4:34" s="36" customFormat="1" ht="11.25" customHeight="1" x14ac:dyDescent="0.15">
      <c r="D344" s="75"/>
    </row>
    <row r="345" spans="4:34" s="36" customFormat="1" ht="11.25" customHeight="1" x14ac:dyDescent="0.15">
      <c r="D345" s="75"/>
    </row>
    <row r="346" spans="4:34" s="36" customFormat="1" ht="11.25" customHeight="1" x14ac:dyDescent="0.15">
      <c r="D346" s="75" t="str">
        <f>$C$7&amp;"5."</f>
        <v>4.1.5.</v>
      </c>
      <c r="E346" s="36" t="s">
        <v>65</v>
      </c>
    </row>
    <row r="347" spans="4:34" s="36" customFormat="1" ht="11.25" customHeight="1" x14ac:dyDescent="0.15">
      <c r="D347" s="75"/>
      <c r="E347" s="75" t="str">
        <f>$D$346&amp;"1."</f>
        <v>4.1.5.1.</v>
      </c>
      <c r="F347" s="36" t="str">
        <f>$E$9&amp;"機能概要"</f>
        <v>機能概要</v>
      </c>
    </row>
    <row r="348" spans="4:34" s="36" customFormat="1" ht="11.25" customHeight="1" x14ac:dyDescent="0.15">
      <c r="F348" s="36" t="s">
        <v>66</v>
      </c>
    </row>
    <row r="349" spans="4:34" s="36" customFormat="1" ht="11.25" customHeight="1" x14ac:dyDescent="0.15">
      <c r="F349" s="36" t="s">
        <v>67</v>
      </c>
    </row>
    <row r="350" spans="4:34" s="36" customFormat="1" ht="11.25" customHeight="1" x14ac:dyDescent="0.15"/>
    <row r="351" spans="4:34" s="36" customFormat="1" ht="11.25" customHeight="1" x14ac:dyDescent="0.15">
      <c r="F351" s="87" t="s">
        <v>68</v>
      </c>
      <c r="G351" s="36" t="s">
        <v>69</v>
      </c>
      <c r="J351" s="36" t="s">
        <v>70</v>
      </c>
      <c r="L351" s="36" t="s">
        <v>71</v>
      </c>
    </row>
    <row r="352" spans="4:34" s="36" customFormat="1" ht="11.25" customHeight="1" x14ac:dyDescent="0.15">
      <c r="F352" s="87"/>
      <c r="L352" s="36" t="s">
        <v>72</v>
      </c>
    </row>
    <row r="353" spans="5:34" s="36" customFormat="1" ht="11.25" customHeight="1" x14ac:dyDescent="0.15">
      <c r="F353" s="87" t="s">
        <v>68</v>
      </c>
      <c r="G353" s="36" t="s">
        <v>73</v>
      </c>
      <c r="J353" s="36" t="s">
        <v>70</v>
      </c>
      <c r="L353" s="36" t="s">
        <v>74</v>
      </c>
    </row>
    <row r="354" spans="5:34" s="36" customFormat="1" ht="11.25" customHeight="1" x14ac:dyDescent="0.15">
      <c r="G354" s="36" t="s">
        <v>75</v>
      </c>
      <c r="L354" s="36" t="s">
        <v>76</v>
      </c>
    </row>
    <row r="355" spans="5:34" s="36" customFormat="1" ht="11.25" customHeight="1" x14ac:dyDescent="0.15"/>
    <row r="356" spans="5:34" s="36" customFormat="1" ht="11.25" customHeight="1" x14ac:dyDescent="0.15">
      <c r="E356" s="75" t="str">
        <f>$D$346&amp;"2."</f>
        <v>4.1.5.2.</v>
      </c>
      <c r="F356" s="36" t="str">
        <f>$E$9&amp;"方法"</f>
        <v>方法</v>
      </c>
    </row>
    <row r="357" spans="5:34" s="36" customFormat="1" ht="11.25" customHeight="1" x14ac:dyDescent="0.15">
      <c r="F357" s="36" t="str">
        <f>$E$346&amp;"を行うには、再実行の方法により以下の方法がある。"</f>
        <v>処理済みデータの設定を行うには、再実行の方法により以下の方法がある。</v>
      </c>
    </row>
    <row r="358" spans="5:34" s="36" customFormat="1" ht="11.25" customHeight="1" x14ac:dyDescent="0.15"/>
    <row r="359" spans="5:34" s="36" customFormat="1" ht="11.25" customHeight="1" x14ac:dyDescent="0.15">
      <c r="F359" s="70" t="s">
        <v>77</v>
      </c>
      <c r="G359" s="66"/>
      <c r="H359" s="66"/>
      <c r="I359" s="67"/>
      <c r="J359" s="66"/>
      <c r="K359" s="67"/>
      <c r="L359" s="70" t="s">
        <v>78</v>
      </c>
      <c r="M359" s="66"/>
      <c r="N359" s="66"/>
      <c r="O359" s="67"/>
      <c r="P359" s="66" t="s">
        <v>79</v>
      </c>
      <c r="Q359" s="66"/>
      <c r="R359" s="66"/>
      <c r="S359" s="66"/>
      <c r="T359" s="66"/>
      <c r="U359" s="66"/>
      <c r="V359" s="66"/>
      <c r="W359" s="66"/>
      <c r="X359" s="66"/>
      <c r="Y359" s="66"/>
      <c r="Z359" s="66"/>
      <c r="AA359" s="66"/>
      <c r="AB359" s="66"/>
      <c r="AC359" s="66"/>
      <c r="AD359" s="66"/>
      <c r="AE359" s="66"/>
      <c r="AF359" s="66"/>
      <c r="AG359" s="66"/>
      <c r="AH359" s="67"/>
    </row>
    <row r="360" spans="5:34" s="36" customFormat="1" ht="11.25" customHeight="1" x14ac:dyDescent="0.15">
      <c r="F360" s="77" t="s">
        <v>80</v>
      </c>
      <c r="G360" s="78"/>
      <c r="H360" s="78"/>
      <c r="I360" s="78"/>
      <c r="K360" s="79"/>
      <c r="L360" s="77" t="s">
        <v>81</v>
      </c>
      <c r="M360" s="78"/>
      <c r="N360" s="78"/>
      <c r="O360" s="79"/>
      <c r="P360" s="78" t="s">
        <v>82</v>
      </c>
      <c r="Q360" s="78"/>
      <c r="R360" s="78"/>
      <c r="S360" s="78"/>
      <c r="T360" s="78"/>
      <c r="U360" s="78"/>
      <c r="V360" s="78"/>
      <c r="W360" s="78"/>
      <c r="X360" s="78"/>
      <c r="Y360" s="78"/>
      <c r="Z360" s="78"/>
      <c r="AA360" s="78"/>
      <c r="AB360" s="78"/>
      <c r="AC360" s="78"/>
      <c r="AD360" s="78"/>
      <c r="AE360" s="78"/>
      <c r="AF360" s="78"/>
      <c r="AG360" s="78"/>
      <c r="AH360" s="79"/>
    </row>
    <row r="361" spans="5:34" s="36" customFormat="1" ht="11.25" customHeight="1" x14ac:dyDescent="0.15">
      <c r="F361" s="80"/>
      <c r="G361" s="81"/>
      <c r="H361" s="81"/>
      <c r="I361" s="81"/>
      <c r="K361" s="82"/>
      <c r="L361" s="80" t="s">
        <v>83</v>
      </c>
      <c r="M361" s="81"/>
      <c r="N361" s="81"/>
      <c r="O361" s="82"/>
      <c r="P361" s="81" t="s">
        <v>84</v>
      </c>
      <c r="Q361" s="81"/>
      <c r="R361" s="81"/>
      <c r="S361" s="81"/>
      <c r="T361" s="81"/>
      <c r="U361" s="81"/>
      <c r="V361" s="81"/>
      <c r="W361" s="81"/>
      <c r="X361" s="81"/>
      <c r="Y361" s="81"/>
      <c r="Z361" s="81"/>
      <c r="AA361" s="81"/>
      <c r="AB361" s="81"/>
      <c r="AC361" s="81"/>
      <c r="AD361" s="81"/>
      <c r="AE361" s="81"/>
      <c r="AF361" s="81"/>
      <c r="AG361" s="81"/>
      <c r="AH361" s="82"/>
    </row>
    <row r="362" spans="5:34" s="36" customFormat="1" ht="11.25" customHeight="1" x14ac:dyDescent="0.15">
      <c r="F362" s="80"/>
      <c r="G362" s="81"/>
      <c r="H362" s="81"/>
      <c r="I362" s="81"/>
      <c r="K362" s="82"/>
      <c r="L362" s="80"/>
      <c r="M362" s="81"/>
      <c r="N362" s="81"/>
      <c r="O362" s="82"/>
      <c r="P362" s="81"/>
      <c r="Q362" s="81"/>
      <c r="R362" s="81"/>
      <c r="S362" s="81"/>
      <c r="T362" s="81"/>
      <c r="U362" s="81"/>
      <c r="V362" s="81"/>
      <c r="W362" s="81"/>
      <c r="X362" s="81"/>
      <c r="Y362" s="81"/>
      <c r="Z362" s="81"/>
      <c r="AA362" s="81"/>
      <c r="AB362" s="81"/>
      <c r="AC362" s="81"/>
      <c r="AD362" s="81"/>
      <c r="AE362" s="81"/>
      <c r="AF362" s="81"/>
      <c r="AG362" s="81"/>
      <c r="AH362" s="82"/>
    </row>
    <row r="363" spans="5:34" s="36" customFormat="1" ht="11.25" customHeight="1" x14ac:dyDescent="0.15">
      <c r="F363" s="80"/>
      <c r="G363" s="81"/>
      <c r="H363" s="81"/>
      <c r="I363" s="81"/>
      <c r="K363" s="82"/>
      <c r="L363" s="80"/>
      <c r="M363" s="81"/>
      <c r="N363" s="81"/>
      <c r="O363" s="82"/>
      <c r="P363" s="81"/>
      <c r="Q363" s="81"/>
      <c r="R363" s="81"/>
      <c r="S363" s="81"/>
      <c r="T363" s="81"/>
      <c r="U363" s="81"/>
      <c r="V363" s="81"/>
      <c r="W363" s="81"/>
      <c r="X363" s="81"/>
      <c r="Y363" s="81"/>
      <c r="Z363" s="81"/>
      <c r="AA363" s="81"/>
      <c r="AB363" s="81"/>
      <c r="AC363" s="81"/>
      <c r="AD363" s="81"/>
      <c r="AE363" s="81"/>
      <c r="AF363" s="81"/>
      <c r="AG363" s="81"/>
      <c r="AH363" s="82"/>
    </row>
    <row r="364" spans="5:34" s="36" customFormat="1" ht="11.25" customHeight="1" x14ac:dyDescent="0.15">
      <c r="F364" s="80"/>
      <c r="G364" s="81"/>
      <c r="H364" s="81"/>
      <c r="I364" s="81"/>
      <c r="K364" s="82"/>
      <c r="L364" s="80"/>
      <c r="M364" s="81"/>
      <c r="N364" s="81"/>
      <c r="O364" s="82"/>
      <c r="P364" s="81"/>
      <c r="Q364" s="81"/>
      <c r="R364" s="81"/>
      <c r="S364" s="81"/>
      <c r="T364" s="81"/>
      <c r="U364" s="81"/>
      <c r="V364" s="81"/>
      <c r="W364" s="81"/>
      <c r="X364" s="81"/>
      <c r="Y364" s="81"/>
      <c r="Z364" s="81"/>
      <c r="AA364" s="81"/>
      <c r="AB364" s="81"/>
      <c r="AC364" s="81"/>
      <c r="AD364" s="81"/>
      <c r="AE364" s="81"/>
      <c r="AF364" s="81"/>
      <c r="AG364" s="81"/>
      <c r="AH364" s="82"/>
    </row>
    <row r="365" spans="5:34" s="36" customFormat="1" ht="11.25" customHeight="1" x14ac:dyDescent="0.15">
      <c r="F365" s="77" t="s">
        <v>85</v>
      </c>
      <c r="G365" s="78"/>
      <c r="H365" s="78"/>
      <c r="I365" s="78"/>
      <c r="J365" s="78"/>
      <c r="K365" s="79"/>
      <c r="L365" s="77" t="s">
        <v>216</v>
      </c>
      <c r="M365" s="78"/>
      <c r="N365" s="78"/>
      <c r="O365" s="79"/>
      <c r="P365" s="78" t="s">
        <v>86</v>
      </c>
      <c r="Q365" s="78"/>
      <c r="R365" s="78"/>
      <c r="S365" s="78"/>
      <c r="T365" s="78"/>
      <c r="U365" s="78"/>
      <c r="V365" s="78"/>
      <c r="W365" s="78"/>
      <c r="X365" s="78"/>
      <c r="Y365" s="78"/>
      <c r="Z365" s="78"/>
      <c r="AA365" s="78"/>
      <c r="AB365" s="78"/>
      <c r="AC365" s="78"/>
      <c r="AD365" s="78"/>
      <c r="AE365" s="78"/>
      <c r="AF365" s="78"/>
      <c r="AG365" s="78"/>
      <c r="AH365" s="79"/>
    </row>
    <row r="366" spans="5:34" s="36" customFormat="1" ht="11.25" customHeight="1" x14ac:dyDescent="0.15">
      <c r="F366" s="80"/>
      <c r="G366" s="81"/>
      <c r="H366" s="81"/>
      <c r="I366" s="81"/>
      <c r="J366" s="81"/>
      <c r="K366" s="82"/>
      <c r="L366" s="80" t="s">
        <v>87</v>
      </c>
      <c r="M366" s="81"/>
      <c r="N366" s="81"/>
      <c r="O366" s="82"/>
      <c r="P366" s="81" t="s">
        <v>277</v>
      </c>
      <c r="Q366" s="81"/>
      <c r="R366" s="81"/>
      <c r="S366" s="81"/>
      <c r="T366" s="81"/>
      <c r="U366" s="81"/>
      <c r="V366" s="81"/>
      <c r="W366" s="81"/>
      <c r="X366" s="81"/>
      <c r="Y366" s="81"/>
      <c r="Z366" s="81"/>
      <c r="AA366" s="81"/>
      <c r="AB366" s="81"/>
      <c r="AC366" s="81"/>
      <c r="AD366" s="81"/>
      <c r="AE366" s="81"/>
      <c r="AF366" s="81"/>
      <c r="AG366" s="81"/>
      <c r="AH366" s="82"/>
    </row>
    <row r="367" spans="5:34" s="36" customFormat="1" ht="11.25" customHeight="1" x14ac:dyDescent="0.15">
      <c r="F367" s="80"/>
      <c r="G367" s="81"/>
      <c r="H367" s="81"/>
      <c r="I367" s="81"/>
      <c r="J367" s="81"/>
      <c r="K367" s="82"/>
      <c r="L367" s="80"/>
      <c r="M367" s="81"/>
      <c r="N367" s="81"/>
      <c r="O367" s="82"/>
      <c r="P367" s="81" t="s">
        <v>278</v>
      </c>
      <c r="Q367" s="81"/>
      <c r="R367" s="81"/>
      <c r="S367" s="81"/>
      <c r="T367" s="81"/>
      <c r="U367" s="81"/>
      <c r="V367" s="81"/>
      <c r="W367" s="81"/>
      <c r="X367" s="81"/>
      <c r="Y367" s="81"/>
      <c r="Z367" s="81"/>
      <c r="AA367" s="81"/>
      <c r="AB367" s="81"/>
      <c r="AC367" s="81"/>
      <c r="AD367" s="81"/>
      <c r="AE367" s="81"/>
      <c r="AF367" s="81"/>
      <c r="AG367" s="81"/>
      <c r="AH367" s="82"/>
    </row>
    <row r="368" spans="5:34" s="36" customFormat="1" ht="11.25" customHeight="1" x14ac:dyDescent="0.15">
      <c r="F368" s="80"/>
      <c r="G368" s="81"/>
      <c r="H368" s="81"/>
      <c r="I368" s="81"/>
      <c r="J368" s="81"/>
      <c r="K368" s="82"/>
      <c r="L368" s="80"/>
      <c r="M368" s="81"/>
      <c r="N368" s="81"/>
      <c r="O368" s="82"/>
      <c r="P368" s="81" t="s">
        <v>88</v>
      </c>
      <c r="Q368" s="81"/>
      <c r="R368" s="81"/>
      <c r="S368" s="81"/>
      <c r="T368" s="81"/>
      <c r="U368" s="81"/>
      <c r="V368" s="81"/>
      <c r="W368" s="81"/>
      <c r="X368" s="81"/>
      <c r="Y368" s="81"/>
      <c r="Z368" s="81"/>
      <c r="AA368" s="81"/>
      <c r="AB368" s="81"/>
      <c r="AC368" s="81"/>
      <c r="AD368" s="81"/>
      <c r="AE368" s="81"/>
      <c r="AF368" s="81"/>
      <c r="AG368" s="81"/>
      <c r="AH368" s="82"/>
    </row>
    <row r="369" spans="6:34" s="36" customFormat="1" ht="11.25" customHeight="1" x14ac:dyDescent="0.15">
      <c r="F369" s="80"/>
      <c r="G369" s="81"/>
      <c r="H369" s="81"/>
      <c r="I369" s="81"/>
      <c r="J369" s="81"/>
      <c r="K369" s="82"/>
      <c r="L369" s="80"/>
      <c r="M369" s="81"/>
      <c r="N369" s="81"/>
      <c r="O369" s="82"/>
      <c r="P369" s="81" t="s">
        <v>89</v>
      </c>
      <c r="Q369" s="81"/>
      <c r="R369" s="81"/>
      <c r="S369" s="81"/>
      <c r="T369" s="81"/>
      <c r="U369" s="81"/>
      <c r="V369" s="81"/>
      <c r="W369" s="81"/>
      <c r="X369" s="81"/>
      <c r="Y369" s="81"/>
      <c r="Z369" s="81"/>
      <c r="AA369" s="81"/>
      <c r="AB369" s="81"/>
      <c r="AC369" s="81"/>
      <c r="AD369" s="81"/>
      <c r="AE369" s="81"/>
      <c r="AF369" s="81"/>
      <c r="AG369" s="81"/>
      <c r="AH369" s="82"/>
    </row>
    <row r="370" spans="6:34" s="36" customFormat="1" ht="11.25" customHeight="1" x14ac:dyDescent="0.15">
      <c r="F370" s="80"/>
      <c r="G370" s="81"/>
      <c r="H370" s="81"/>
      <c r="I370" s="81"/>
      <c r="J370" s="81"/>
      <c r="K370" s="82"/>
      <c r="L370" s="80"/>
      <c r="M370" s="81"/>
      <c r="N370" s="81"/>
      <c r="O370" s="82"/>
      <c r="P370" s="81" t="s">
        <v>90</v>
      </c>
      <c r="Q370" s="81"/>
      <c r="R370" s="81"/>
      <c r="S370" s="81"/>
      <c r="T370" s="81"/>
      <c r="U370" s="81"/>
      <c r="V370" s="81"/>
      <c r="W370" s="81"/>
      <c r="X370" s="81"/>
      <c r="Y370" s="81"/>
      <c r="Z370" s="81"/>
      <c r="AA370" s="81"/>
      <c r="AB370" s="81"/>
      <c r="AC370" s="81"/>
      <c r="AD370" s="81"/>
      <c r="AE370" s="81"/>
      <c r="AF370" s="81"/>
      <c r="AG370" s="81"/>
      <c r="AH370" s="82"/>
    </row>
    <row r="371" spans="6:34" s="36" customFormat="1" ht="11.25" customHeight="1" x14ac:dyDescent="0.15">
      <c r="F371" s="83"/>
      <c r="G371" s="84"/>
      <c r="H371" s="84"/>
      <c r="I371" s="84"/>
      <c r="J371" s="84"/>
      <c r="K371" s="85"/>
      <c r="L371" s="83"/>
      <c r="M371" s="84"/>
      <c r="N371" s="84"/>
      <c r="O371" s="85"/>
      <c r="P371" s="84"/>
      <c r="Q371" s="84"/>
      <c r="R371" s="84"/>
      <c r="S371" s="84"/>
      <c r="T371" s="84"/>
      <c r="U371" s="84"/>
      <c r="V371" s="84"/>
      <c r="W371" s="84"/>
      <c r="X371" s="84"/>
      <c r="Y371" s="84"/>
      <c r="Z371" s="84"/>
      <c r="AA371" s="84"/>
      <c r="AB371" s="84"/>
      <c r="AC371" s="84"/>
      <c r="AD371" s="84"/>
      <c r="AE371" s="84"/>
      <c r="AF371" s="84"/>
      <c r="AG371" s="84"/>
      <c r="AH371" s="85"/>
    </row>
    <row r="372" spans="6:34" s="36" customFormat="1" ht="11.25" customHeight="1" x14ac:dyDescent="0.15">
      <c r="F372" s="80" t="s">
        <v>91</v>
      </c>
      <c r="G372" s="81"/>
      <c r="H372" s="81"/>
      <c r="I372" s="81"/>
      <c r="K372" s="82"/>
      <c r="L372" s="80" t="s">
        <v>92</v>
      </c>
      <c r="M372" s="81"/>
      <c r="N372" s="81"/>
      <c r="O372" s="82"/>
      <c r="P372" s="81" t="s">
        <v>93</v>
      </c>
      <c r="Q372" s="81"/>
      <c r="R372" s="81"/>
      <c r="S372" s="81"/>
      <c r="T372" s="81"/>
      <c r="U372" s="81"/>
      <c r="V372" s="81"/>
      <c r="W372" s="81"/>
      <c r="X372" s="81"/>
      <c r="Y372" s="81"/>
      <c r="Z372" s="81"/>
      <c r="AA372" s="81"/>
      <c r="AB372" s="81"/>
      <c r="AC372" s="81"/>
      <c r="AD372" s="81"/>
      <c r="AE372" s="81"/>
      <c r="AF372" s="81"/>
      <c r="AG372" s="81"/>
      <c r="AH372" s="82"/>
    </row>
    <row r="373" spans="6:34" s="36" customFormat="1" ht="11.25" customHeight="1" x14ac:dyDescent="0.15">
      <c r="F373" s="80"/>
      <c r="G373" s="81"/>
      <c r="H373" s="81"/>
      <c r="I373" s="81"/>
      <c r="J373" s="81"/>
      <c r="K373" s="82"/>
      <c r="L373" s="80" t="s">
        <v>83</v>
      </c>
      <c r="M373" s="81"/>
      <c r="N373" s="81"/>
      <c r="O373" s="82"/>
      <c r="P373" s="81" t="s">
        <v>279</v>
      </c>
      <c r="Q373" s="81"/>
      <c r="R373" s="81"/>
      <c r="S373" s="81"/>
      <c r="T373" s="81"/>
      <c r="U373" s="81"/>
      <c r="V373" s="81"/>
      <c r="W373" s="81"/>
      <c r="X373" s="81"/>
      <c r="Y373" s="81"/>
      <c r="Z373" s="81"/>
      <c r="AA373" s="81"/>
      <c r="AB373" s="81"/>
      <c r="AC373" s="81"/>
      <c r="AD373" s="81"/>
      <c r="AE373" s="81"/>
      <c r="AF373" s="81"/>
      <c r="AG373" s="81"/>
      <c r="AH373" s="82"/>
    </row>
    <row r="374" spans="6:34" s="36" customFormat="1" ht="11.25" customHeight="1" x14ac:dyDescent="0.15">
      <c r="F374" s="80"/>
      <c r="G374" s="81"/>
      <c r="H374" s="81"/>
      <c r="I374" s="81"/>
      <c r="J374" s="81"/>
      <c r="K374" s="82"/>
      <c r="L374" s="80"/>
      <c r="M374" s="81"/>
      <c r="N374" s="81"/>
      <c r="O374" s="82"/>
      <c r="P374" s="81" t="s">
        <v>280</v>
      </c>
      <c r="Q374" s="81"/>
      <c r="R374" s="81"/>
      <c r="S374" s="81"/>
      <c r="T374" s="81"/>
      <c r="U374" s="81"/>
      <c r="V374" s="81"/>
      <c r="W374" s="81"/>
      <c r="X374" s="81"/>
      <c r="Y374" s="81"/>
      <c r="Z374" s="81"/>
      <c r="AA374" s="81"/>
      <c r="AB374" s="81"/>
      <c r="AC374" s="81"/>
      <c r="AD374" s="81"/>
      <c r="AE374" s="81"/>
      <c r="AF374" s="81"/>
      <c r="AG374" s="81"/>
      <c r="AH374" s="82"/>
    </row>
    <row r="375" spans="6:34" s="36" customFormat="1" ht="11.25" customHeight="1" x14ac:dyDescent="0.15">
      <c r="F375" s="80"/>
      <c r="G375" s="81"/>
      <c r="H375" s="81"/>
      <c r="I375" s="81"/>
      <c r="J375" s="81"/>
      <c r="K375" s="82"/>
      <c r="L375" s="80"/>
      <c r="M375" s="81"/>
      <c r="N375" s="81"/>
      <c r="O375" s="82"/>
      <c r="P375" s="81" t="s">
        <v>90</v>
      </c>
      <c r="Q375" s="81"/>
      <c r="R375" s="81"/>
      <c r="S375" s="81"/>
      <c r="T375" s="81"/>
      <c r="U375" s="81"/>
      <c r="V375" s="81"/>
      <c r="W375" s="81"/>
      <c r="X375" s="81"/>
      <c r="Y375" s="81"/>
      <c r="Z375" s="81"/>
      <c r="AA375" s="81"/>
      <c r="AB375" s="81"/>
      <c r="AC375" s="81"/>
      <c r="AD375" s="81"/>
      <c r="AE375" s="81"/>
      <c r="AF375" s="81"/>
      <c r="AG375" s="81"/>
      <c r="AH375" s="82"/>
    </row>
    <row r="376" spans="6:34" s="36" customFormat="1" ht="11.25" customHeight="1" x14ac:dyDescent="0.15">
      <c r="F376" s="83"/>
      <c r="G376" s="84"/>
      <c r="H376" s="84"/>
      <c r="I376" s="84"/>
      <c r="J376" s="84"/>
      <c r="K376" s="85"/>
      <c r="L376" s="83"/>
      <c r="M376" s="84"/>
      <c r="N376" s="84"/>
      <c r="O376" s="85"/>
      <c r="P376" s="84"/>
      <c r="Q376" s="84"/>
      <c r="R376" s="84"/>
      <c r="S376" s="84"/>
      <c r="T376" s="84"/>
      <c r="U376" s="84"/>
      <c r="V376" s="84"/>
      <c r="W376" s="84"/>
      <c r="X376" s="84"/>
      <c r="Y376" s="84"/>
      <c r="Z376" s="84"/>
      <c r="AA376" s="84"/>
      <c r="AB376" s="84"/>
      <c r="AC376" s="84"/>
      <c r="AD376" s="84"/>
      <c r="AE376" s="84"/>
      <c r="AF376" s="84"/>
      <c r="AG376" s="84"/>
      <c r="AH376" s="85"/>
    </row>
    <row r="377" spans="6:34" s="36" customFormat="1" ht="11.25" customHeight="1" x14ac:dyDescent="0.15">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row>
    <row r="378" spans="6:34" s="36" customFormat="1" ht="11.25" customHeight="1" x14ac:dyDescent="0.15">
      <c r="F378" s="36" t="s">
        <v>94</v>
      </c>
    </row>
    <row r="379" spans="6:34" s="36" customFormat="1" ht="11.25" customHeight="1" x14ac:dyDescent="0.15">
      <c r="F379" s="70" t="s">
        <v>77</v>
      </c>
      <c r="G379" s="66"/>
      <c r="H379" s="66"/>
      <c r="I379" s="67"/>
      <c r="J379" s="66"/>
      <c r="K379" s="67"/>
      <c r="L379" s="70" t="s">
        <v>11</v>
      </c>
      <c r="M379" s="66"/>
      <c r="N379" s="66"/>
      <c r="O379" s="67"/>
      <c r="P379" s="66" t="s">
        <v>12</v>
      </c>
      <c r="Q379" s="66"/>
      <c r="R379" s="66"/>
      <c r="S379" s="66"/>
      <c r="T379" s="66"/>
      <c r="U379" s="66"/>
      <c r="V379" s="66"/>
      <c r="W379" s="66"/>
      <c r="X379" s="66"/>
      <c r="Y379" s="66"/>
      <c r="Z379" s="66"/>
      <c r="AA379" s="66"/>
      <c r="AB379" s="66"/>
      <c r="AC379" s="66"/>
      <c r="AD379" s="66"/>
      <c r="AE379" s="66"/>
      <c r="AF379" s="66"/>
      <c r="AG379" s="66"/>
      <c r="AH379" s="67"/>
    </row>
    <row r="380" spans="6:34" s="36" customFormat="1" ht="11.25" customHeight="1" x14ac:dyDescent="0.15">
      <c r="F380" s="77" t="s">
        <v>80</v>
      </c>
      <c r="G380" s="81"/>
      <c r="H380" s="81"/>
      <c r="I380" s="78"/>
      <c r="J380" s="78"/>
      <c r="K380" s="82"/>
      <c r="L380" s="80" t="s">
        <v>24</v>
      </c>
      <c r="M380" s="81"/>
      <c r="N380" s="81"/>
      <c r="O380" s="82"/>
      <c r="P380" s="81" t="s">
        <v>269</v>
      </c>
      <c r="Q380" s="81"/>
      <c r="R380" s="81"/>
      <c r="S380" s="81"/>
      <c r="T380" s="81"/>
      <c r="U380" s="81"/>
      <c r="V380" s="81"/>
      <c r="W380" s="81"/>
      <c r="X380" s="81"/>
      <c r="Y380" s="81"/>
      <c r="Z380" s="81"/>
      <c r="AA380" s="81"/>
      <c r="AB380" s="81"/>
      <c r="AC380" s="81"/>
      <c r="AD380" s="81"/>
      <c r="AE380" s="81"/>
      <c r="AF380" s="81"/>
      <c r="AG380" s="81"/>
      <c r="AH380" s="82"/>
    </row>
    <row r="381" spans="6:34" s="36" customFormat="1" ht="11.25" customHeight="1" x14ac:dyDescent="0.15">
      <c r="F381" s="80"/>
      <c r="G381" s="81"/>
      <c r="H381" s="81"/>
      <c r="I381" s="81"/>
      <c r="J381" s="81"/>
      <c r="K381" s="82"/>
      <c r="L381" s="80"/>
      <c r="M381" s="81"/>
      <c r="N381" s="81"/>
      <c r="O381" s="82"/>
      <c r="P381" s="81" t="s">
        <v>270</v>
      </c>
      <c r="Q381" s="81"/>
      <c r="R381" s="81"/>
      <c r="S381" s="81"/>
      <c r="T381" s="81"/>
      <c r="U381" s="81"/>
      <c r="V381" s="81"/>
      <c r="W381" s="81"/>
      <c r="X381" s="81"/>
      <c r="Y381" s="81"/>
      <c r="Z381" s="81"/>
      <c r="AA381" s="81"/>
      <c r="AB381" s="81"/>
      <c r="AC381" s="81"/>
      <c r="AD381" s="81"/>
      <c r="AE381" s="81"/>
      <c r="AF381" s="81"/>
      <c r="AG381" s="81"/>
      <c r="AH381" s="82"/>
    </row>
    <row r="382" spans="6:34" s="36" customFormat="1" ht="11.25" customHeight="1" x14ac:dyDescent="0.15">
      <c r="F382" s="80"/>
      <c r="G382" s="81"/>
      <c r="H382" s="81"/>
      <c r="I382" s="81"/>
      <c r="J382" s="81"/>
      <c r="K382" s="82"/>
      <c r="L382" s="80"/>
      <c r="M382" s="81"/>
      <c r="N382" s="81"/>
      <c r="O382" s="82"/>
      <c r="P382" s="81" t="s">
        <v>95</v>
      </c>
      <c r="Q382" s="81"/>
      <c r="R382" s="81"/>
      <c r="S382" s="81"/>
      <c r="T382" s="81"/>
      <c r="U382" s="81"/>
      <c r="V382" s="81"/>
      <c r="W382" s="81"/>
      <c r="X382" s="81"/>
      <c r="Y382" s="81"/>
      <c r="Z382" s="81"/>
      <c r="AA382" s="81"/>
      <c r="AB382" s="81"/>
      <c r="AC382" s="81"/>
      <c r="AD382" s="81"/>
      <c r="AE382" s="81"/>
      <c r="AF382" s="81"/>
      <c r="AG382" s="81"/>
      <c r="AH382" s="82"/>
    </row>
    <row r="383" spans="6:34" s="36" customFormat="1" ht="11.25" customHeight="1" x14ac:dyDescent="0.15">
      <c r="F383" s="77" t="s">
        <v>85</v>
      </c>
      <c r="G383" s="78"/>
      <c r="H383" s="78"/>
      <c r="I383" s="78"/>
      <c r="J383" s="78"/>
      <c r="K383" s="79"/>
      <c r="L383" s="77" t="s">
        <v>13</v>
      </c>
      <c r="M383" s="78"/>
      <c r="N383" s="78"/>
      <c r="O383" s="79"/>
      <c r="P383" s="78" t="s">
        <v>96</v>
      </c>
      <c r="Q383" s="78"/>
      <c r="R383" s="78"/>
      <c r="S383" s="78"/>
      <c r="T383" s="78"/>
      <c r="U383" s="78"/>
      <c r="V383" s="78"/>
      <c r="W383" s="78"/>
      <c r="X383" s="78"/>
      <c r="Y383" s="78"/>
      <c r="Z383" s="78"/>
      <c r="AA383" s="78"/>
      <c r="AB383" s="78"/>
      <c r="AC383" s="78"/>
      <c r="AD383" s="78"/>
      <c r="AE383" s="78"/>
      <c r="AF383" s="78"/>
      <c r="AG383" s="78"/>
      <c r="AH383" s="79"/>
    </row>
    <row r="384" spans="6:34" s="36" customFormat="1" ht="11.25" customHeight="1" x14ac:dyDescent="0.15">
      <c r="F384" s="83"/>
      <c r="G384" s="84"/>
      <c r="H384" s="84"/>
      <c r="I384" s="84"/>
      <c r="J384" s="84"/>
      <c r="K384" s="85"/>
      <c r="L384" s="83"/>
      <c r="M384" s="84"/>
      <c r="N384" s="84"/>
      <c r="O384" s="85"/>
      <c r="P384" s="84" t="s">
        <v>97</v>
      </c>
      <c r="Q384" s="84"/>
      <c r="R384" s="84"/>
      <c r="S384" s="84"/>
      <c r="T384" s="84"/>
      <c r="U384" s="84"/>
      <c r="V384" s="84"/>
      <c r="W384" s="84"/>
      <c r="X384" s="84"/>
      <c r="Y384" s="84"/>
      <c r="Z384" s="84"/>
      <c r="AA384" s="84"/>
      <c r="AB384" s="84"/>
      <c r="AC384" s="84"/>
      <c r="AD384" s="84"/>
      <c r="AE384" s="84"/>
      <c r="AF384" s="84"/>
      <c r="AG384" s="84"/>
      <c r="AH384" s="85"/>
    </row>
    <row r="385" spans="5:34" s="36" customFormat="1" ht="11.25" customHeight="1" x14ac:dyDescent="0.15">
      <c r="F385" s="80" t="s">
        <v>91</v>
      </c>
      <c r="G385" s="81"/>
      <c r="H385" s="81"/>
      <c r="I385" s="81"/>
      <c r="J385" s="81"/>
      <c r="K385" s="82"/>
      <c r="L385" s="80" t="s">
        <v>21</v>
      </c>
      <c r="M385" s="81"/>
      <c r="N385" s="81"/>
      <c r="O385" s="82"/>
      <c r="P385" s="86" t="s">
        <v>271</v>
      </c>
      <c r="Q385" s="81"/>
      <c r="R385" s="81"/>
      <c r="S385" s="81"/>
      <c r="T385" s="81"/>
      <c r="U385" s="81"/>
      <c r="V385" s="81"/>
      <c r="W385" s="81"/>
      <c r="X385" s="81"/>
      <c r="Y385" s="81"/>
      <c r="Z385" s="81"/>
      <c r="AA385" s="81"/>
      <c r="AB385" s="81"/>
      <c r="AC385" s="81"/>
      <c r="AD385" s="81"/>
      <c r="AE385" s="81"/>
      <c r="AF385" s="81"/>
      <c r="AG385" s="81"/>
      <c r="AH385" s="82"/>
    </row>
    <row r="386" spans="5:34" s="36" customFormat="1" ht="11.25" customHeight="1" x14ac:dyDescent="0.15">
      <c r="F386" s="80"/>
      <c r="G386" s="81"/>
      <c r="H386" s="81"/>
      <c r="I386" s="81"/>
      <c r="J386" s="81"/>
      <c r="K386" s="82"/>
      <c r="L386" s="80"/>
      <c r="M386" s="81"/>
      <c r="N386" s="81"/>
      <c r="O386" s="82"/>
      <c r="P386" s="86" t="s">
        <v>272</v>
      </c>
      <c r="Q386" s="81"/>
      <c r="R386" s="81"/>
      <c r="S386" s="81"/>
      <c r="T386" s="81"/>
      <c r="U386" s="81"/>
      <c r="V386" s="81"/>
      <c r="W386" s="81"/>
      <c r="X386" s="81"/>
      <c r="Y386" s="81"/>
      <c r="Z386" s="81"/>
      <c r="AA386" s="81"/>
      <c r="AB386" s="81"/>
      <c r="AC386" s="81"/>
      <c r="AD386" s="81"/>
      <c r="AE386" s="81"/>
      <c r="AF386" s="81"/>
      <c r="AG386" s="81"/>
      <c r="AH386" s="82"/>
    </row>
    <row r="387" spans="5:34" s="36" customFormat="1" ht="11.25" customHeight="1" x14ac:dyDescent="0.15">
      <c r="F387" s="80"/>
      <c r="G387" s="81"/>
      <c r="H387" s="81"/>
      <c r="I387" s="81"/>
      <c r="J387" s="81"/>
      <c r="K387" s="82"/>
      <c r="L387" s="80"/>
      <c r="M387" s="81"/>
      <c r="N387" s="81"/>
      <c r="O387" s="82"/>
      <c r="P387" s="81" t="s">
        <v>98</v>
      </c>
      <c r="Q387" s="81"/>
      <c r="R387" s="81"/>
      <c r="S387" s="81"/>
      <c r="T387" s="81"/>
      <c r="U387" s="81"/>
      <c r="V387" s="81"/>
      <c r="W387" s="81"/>
      <c r="X387" s="81"/>
      <c r="Y387" s="81"/>
      <c r="Z387" s="81"/>
      <c r="AA387" s="81"/>
      <c r="AB387" s="81"/>
      <c r="AC387" s="81"/>
      <c r="AD387" s="81"/>
      <c r="AE387" s="81"/>
      <c r="AF387" s="81"/>
      <c r="AG387" s="81"/>
      <c r="AH387" s="82"/>
    </row>
    <row r="388" spans="5:34" s="36" customFormat="1" ht="11.25" customHeight="1" x14ac:dyDescent="0.15">
      <c r="F388" s="83"/>
      <c r="G388" s="84"/>
      <c r="H388" s="84"/>
      <c r="I388" s="84"/>
      <c r="J388" s="84"/>
      <c r="K388" s="85"/>
      <c r="L388" s="83"/>
      <c r="M388" s="84"/>
      <c r="N388" s="84"/>
      <c r="O388" s="85"/>
      <c r="P388" s="84"/>
      <c r="Q388" s="84"/>
      <c r="R388" s="84"/>
      <c r="S388" s="84"/>
      <c r="T388" s="84"/>
      <c r="U388" s="84"/>
      <c r="V388" s="84"/>
      <c r="W388" s="84"/>
      <c r="X388" s="84"/>
      <c r="Y388" s="84"/>
      <c r="Z388" s="84"/>
      <c r="AA388" s="84"/>
      <c r="AB388" s="84"/>
      <c r="AC388" s="84"/>
      <c r="AD388" s="84"/>
      <c r="AE388" s="84"/>
      <c r="AF388" s="84"/>
      <c r="AG388" s="84"/>
      <c r="AH388" s="85"/>
    </row>
    <row r="389" spans="5:34" s="36" customFormat="1" ht="11.25" customHeight="1" x14ac:dyDescent="0.15">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row>
    <row r="390" spans="5:34" s="36" customFormat="1" ht="11.25" customHeight="1" x14ac:dyDescent="0.15">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row>
    <row r="391" spans="5:34" s="36" customFormat="1" ht="11.25" customHeight="1" x14ac:dyDescent="0.15">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row>
    <row r="392" spans="5:34" s="36" customFormat="1" ht="11.25" customHeight="1" x14ac:dyDescent="0.15">
      <c r="E392" s="75" t="str">
        <f>$D$346&amp;"3."</f>
        <v>4.1.5.3.</v>
      </c>
      <c r="F392" s="36" t="str">
        <f>$E$9&amp;"機能詳細"</f>
        <v>機能詳細</v>
      </c>
    </row>
    <row r="393" spans="5:34" s="36" customFormat="1" ht="11.25" customHeight="1" x14ac:dyDescent="0.15">
      <c r="F393" s="75" t="s">
        <v>46</v>
      </c>
      <c r="G393" s="36" t="s">
        <v>99</v>
      </c>
    </row>
    <row r="394" spans="5:34" s="36" customFormat="1" ht="11.25" customHeight="1" x14ac:dyDescent="0.15">
      <c r="F394" s="75"/>
      <c r="G394" s="36" t="s">
        <v>112</v>
      </c>
    </row>
    <row r="395" spans="5:34" s="36" customFormat="1" ht="11.25" customHeight="1" x14ac:dyDescent="0.15">
      <c r="F395" s="75"/>
      <c r="G395" s="36" t="s">
        <v>113</v>
      </c>
    </row>
    <row r="396" spans="5:34" s="36" customFormat="1" ht="11.25" customHeight="1" x14ac:dyDescent="0.15">
      <c r="F396" s="75"/>
    </row>
    <row r="397" spans="5:34" s="36" customFormat="1" ht="11.25" customHeight="1" x14ac:dyDescent="0.15">
      <c r="F397" s="75" t="s">
        <v>47</v>
      </c>
      <c r="G397" s="36" t="s">
        <v>85</v>
      </c>
    </row>
    <row r="398" spans="5:34" s="36" customFormat="1" ht="11.25" customHeight="1" x14ac:dyDescent="0.15">
      <c r="F398" s="75"/>
      <c r="G398" s="36" t="s">
        <v>248</v>
      </c>
    </row>
    <row r="399" spans="5:34" s="36" customFormat="1" ht="11.25" customHeight="1" x14ac:dyDescent="0.15">
      <c r="F399" s="75"/>
      <c r="G399" s="36" t="s">
        <v>249</v>
      </c>
    </row>
    <row r="400" spans="5:34" s="36" customFormat="1" ht="11.25" customHeight="1" x14ac:dyDescent="0.15">
      <c r="F400" s="75"/>
      <c r="G400" s="36" t="s">
        <v>111</v>
      </c>
    </row>
    <row r="401" spans="4:34" s="36" customFormat="1" ht="11.25" customHeight="1" x14ac:dyDescent="0.15">
      <c r="F401" s="75"/>
    </row>
    <row r="402" spans="4:34" s="36" customFormat="1" ht="11.25" customHeight="1" x14ac:dyDescent="0.15">
      <c r="F402" s="75" t="s">
        <v>100</v>
      </c>
      <c r="G402" s="36" t="s">
        <v>91</v>
      </c>
    </row>
    <row r="403" spans="4:34" s="36" customFormat="1" ht="11.25" customHeight="1" x14ac:dyDescent="0.15">
      <c r="F403" s="75"/>
      <c r="G403" s="36" t="s">
        <v>114</v>
      </c>
    </row>
    <row r="404" spans="4:34" s="36" customFormat="1" ht="11.25" customHeight="1" x14ac:dyDescent="0.15">
      <c r="F404" s="75"/>
      <c r="G404" s="36" t="s">
        <v>115</v>
      </c>
    </row>
    <row r="405" spans="4:34" s="36" customFormat="1" ht="11.25" customHeight="1" x14ac:dyDescent="0.15">
      <c r="F405" s="75"/>
    </row>
    <row r="406" spans="4:34" s="36" customFormat="1" ht="11.25" customHeight="1" x14ac:dyDescent="0.15">
      <c r="G406" s="87" t="str">
        <f>F402&amp;".1"</f>
        <v>(3).1</v>
      </c>
      <c r="H406" s="36" t="s">
        <v>101</v>
      </c>
    </row>
    <row r="407" spans="4:34" s="36" customFormat="1" ht="11.25" customHeight="1" x14ac:dyDescent="0.15">
      <c r="H407" s="36" t="s">
        <v>116</v>
      </c>
    </row>
    <row r="408" spans="4:34" s="36" customFormat="1" ht="11.25" customHeight="1" x14ac:dyDescent="0.15">
      <c r="H408" s="36" t="s">
        <v>250</v>
      </c>
    </row>
    <row r="409" spans="4:34" s="36" customFormat="1" ht="11.25" customHeight="1" x14ac:dyDescent="0.15">
      <c r="H409" s="36" t="s">
        <v>251</v>
      </c>
    </row>
    <row r="410" spans="4:34" s="36" customFormat="1" ht="11.25" customHeight="1" x14ac:dyDescent="0.15"/>
    <row r="411" spans="4:34" s="36" customFormat="1" ht="11.25" customHeight="1" x14ac:dyDescent="0.15">
      <c r="D411" s="75" t="str">
        <f>$C$7&amp;"6."</f>
        <v>4.1.6.</v>
      </c>
      <c r="E411" s="36" t="s">
        <v>102</v>
      </c>
    </row>
    <row r="412" spans="4:34" s="36" customFormat="1" ht="11.25" customHeight="1" x14ac:dyDescent="0.15">
      <c r="D412" s="75"/>
      <c r="E412" s="75" t="str">
        <f>$D$411&amp;"1."</f>
        <v>4.1.6.1.</v>
      </c>
      <c r="F412" s="36" t="s">
        <v>299</v>
      </c>
    </row>
    <row r="413" spans="4:34" s="36" customFormat="1" ht="11.25" customHeight="1" x14ac:dyDescent="0.15">
      <c r="E413" s="75"/>
      <c r="F413" s="36" t="s">
        <v>303</v>
      </c>
    </row>
    <row r="414" spans="4:34" s="36" customFormat="1" ht="11.25" customHeight="1" x14ac:dyDescent="0.15">
      <c r="F414" s="100" t="s">
        <v>300</v>
      </c>
      <c r="G414" s="101"/>
      <c r="H414" s="101"/>
      <c r="I414" s="101"/>
      <c r="J414" s="101"/>
      <c r="K414" s="102"/>
      <c r="L414" s="100" t="s">
        <v>11</v>
      </c>
      <c r="M414" s="101"/>
      <c r="N414" s="101"/>
      <c r="O414" s="102"/>
      <c r="P414" s="101" t="s">
        <v>12</v>
      </c>
      <c r="Q414" s="101"/>
      <c r="R414" s="101"/>
      <c r="S414" s="101"/>
      <c r="T414" s="101"/>
      <c r="U414" s="101"/>
      <c r="V414" s="101"/>
      <c r="W414" s="101"/>
      <c r="X414" s="101"/>
      <c r="Y414" s="101"/>
      <c r="Z414" s="101"/>
      <c r="AA414" s="101"/>
      <c r="AB414" s="101"/>
      <c r="AC414" s="101"/>
      <c r="AD414" s="101"/>
      <c r="AE414" s="101"/>
      <c r="AF414" s="101"/>
      <c r="AG414" s="101"/>
      <c r="AH414" s="102"/>
    </row>
    <row r="415" spans="4:34" s="36" customFormat="1" ht="11.25" customHeight="1" x14ac:dyDescent="0.15">
      <c r="F415" s="77" t="s">
        <v>301</v>
      </c>
      <c r="G415" s="81"/>
      <c r="H415" s="81"/>
      <c r="I415" s="78"/>
      <c r="J415" s="78"/>
      <c r="K415" s="82"/>
      <c r="L415" s="80" t="s">
        <v>24</v>
      </c>
      <c r="M415" s="81"/>
      <c r="N415" s="81"/>
      <c r="O415" s="82"/>
      <c r="P415" s="81" t="s">
        <v>304</v>
      </c>
      <c r="Q415" s="81"/>
      <c r="R415" s="81"/>
      <c r="S415" s="81"/>
      <c r="T415" s="81"/>
      <c r="U415" s="81"/>
      <c r="V415" s="81"/>
      <c r="W415" s="81"/>
      <c r="X415" s="81"/>
      <c r="Y415" s="81"/>
      <c r="Z415" s="81"/>
      <c r="AA415" s="81"/>
      <c r="AB415" s="81"/>
      <c r="AC415" s="81"/>
      <c r="AD415" s="81"/>
      <c r="AE415" s="81"/>
      <c r="AF415" s="81"/>
      <c r="AG415" s="81"/>
      <c r="AH415" s="82"/>
    </row>
    <row r="416" spans="4:34" s="36" customFormat="1" ht="11.25" customHeight="1" x14ac:dyDescent="0.15">
      <c r="F416" s="80"/>
      <c r="G416" s="81"/>
      <c r="H416" s="81"/>
      <c r="I416" s="81"/>
      <c r="J416" s="81"/>
      <c r="K416" s="82"/>
      <c r="L416" s="80"/>
      <c r="M416" s="81"/>
      <c r="N416" s="81"/>
      <c r="O416" s="82"/>
      <c r="P416" s="81" t="s">
        <v>305</v>
      </c>
      <c r="Q416" s="81"/>
      <c r="R416" s="81"/>
      <c r="S416" s="81"/>
      <c r="T416" s="81"/>
      <c r="U416" s="81"/>
      <c r="V416" s="81"/>
      <c r="W416" s="81"/>
      <c r="X416" s="81"/>
      <c r="Y416" s="81"/>
      <c r="Z416" s="81"/>
      <c r="AA416" s="81"/>
      <c r="AB416" s="81"/>
      <c r="AC416" s="81"/>
      <c r="AD416" s="81"/>
      <c r="AE416" s="81"/>
      <c r="AF416" s="81"/>
      <c r="AG416" s="81"/>
      <c r="AH416" s="82"/>
    </row>
    <row r="417" spans="4:34" s="36" customFormat="1" ht="11.25" customHeight="1" x14ac:dyDescent="0.15">
      <c r="F417" s="80"/>
      <c r="G417" s="81"/>
      <c r="H417" s="81"/>
      <c r="I417" s="81"/>
      <c r="J417" s="81"/>
      <c r="K417" s="82"/>
      <c r="L417" s="80"/>
      <c r="M417" s="81"/>
      <c r="N417" s="81"/>
      <c r="O417" s="82"/>
      <c r="P417" s="81"/>
      <c r="Q417" s="81"/>
      <c r="R417" s="81"/>
      <c r="S417" s="81"/>
      <c r="T417" s="81"/>
      <c r="U417" s="81"/>
      <c r="V417" s="81"/>
      <c r="W417" s="81"/>
      <c r="X417" s="81"/>
      <c r="Y417" s="81"/>
      <c r="Z417" s="81"/>
      <c r="AA417" s="81"/>
      <c r="AB417" s="81"/>
      <c r="AC417" s="81"/>
      <c r="AD417" s="81"/>
      <c r="AE417" s="81"/>
      <c r="AF417" s="81"/>
      <c r="AG417" s="81"/>
      <c r="AH417" s="82"/>
    </row>
    <row r="418" spans="4:34" s="36" customFormat="1" ht="11.25" customHeight="1" x14ac:dyDescent="0.15">
      <c r="F418" s="77" t="s">
        <v>302</v>
      </c>
      <c r="G418" s="78"/>
      <c r="H418" s="78"/>
      <c r="I418" s="78"/>
      <c r="J418" s="78"/>
      <c r="K418" s="79"/>
      <c r="L418" s="77" t="s">
        <v>306</v>
      </c>
      <c r="M418" s="78"/>
      <c r="N418" s="78"/>
      <c r="O418" s="79"/>
      <c r="P418" s="78" t="s">
        <v>307</v>
      </c>
      <c r="Q418" s="78"/>
      <c r="R418" s="78"/>
      <c r="S418" s="78"/>
      <c r="T418" s="78"/>
      <c r="U418" s="78"/>
      <c r="V418" s="78"/>
      <c r="W418" s="78"/>
      <c r="X418" s="78"/>
      <c r="Y418" s="78"/>
      <c r="Z418" s="78"/>
      <c r="AA418" s="78"/>
      <c r="AB418" s="78"/>
      <c r="AC418" s="78"/>
      <c r="AD418" s="78"/>
      <c r="AE418" s="78"/>
      <c r="AF418" s="78"/>
      <c r="AG418" s="78"/>
      <c r="AH418" s="79"/>
    </row>
    <row r="419" spans="4:34" s="36" customFormat="1" ht="11.25" customHeight="1" x14ac:dyDescent="0.15">
      <c r="F419" s="83"/>
      <c r="G419" s="103"/>
      <c r="H419" s="103"/>
      <c r="I419" s="103"/>
      <c r="J419" s="103"/>
      <c r="K419" s="104"/>
      <c r="L419" s="83"/>
      <c r="M419" s="107"/>
      <c r="N419" s="107"/>
      <c r="O419" s="108"/>
      <c r="P419" s="107"/>
      <c r="Q419" s="107"/>
      <c r="R419" s="107"/>
      <c r="S419" s="107"/>
      <c r="T419" s="107"/>
      <c r="U419" s="107"/>
      <c r="V419" s="107"/>
      <c r="W419" s="107"/>
      <c r="X419" s="107"/>
      <c r="Y419" s="107"/>
      <c r="Z419" s="107"/>
      <c r="AA419" s="107"/>
      <c r="AB419" s="107"/>
      <c r="AC419" s="107"/>
      <c r="AD419" s="107"/>
      <c r="AE419" s="107"/>
      <c r="AF419" s="107"/>
      <c r="AG419" s="107"/>
      <c r="AH419" s="108"/>
    </row>
    <row r="420" spans="4:34" s="36" customFormat="1" ht="11.25" customHeight="1" x14ac:dyDescent="0.15">
      <c r="E420" s="75"/>
    </row>
    <row r="421" spans="4:34" s="36" customFormat="1" ht="11.25" customHeight="1" x14ac:dyDescent="0.15">
      <c r="D421" s="75"/>
      <c r="E421" s="75" t="str">
        <f>$D$411&amp;"2."</f>
        <v>4.1.6.2.</v>
      </c>
      <c r="F421" s="36" t="s">
        <v>308</v>
      </c>
    </row>
    <row r="422" spans="4:34" s="36" customFormat="1" ht="11.25" customHeight="1" x14ac:dyDescent="0.15">
      <c r="E422" s="75"/>
      <c r="F422" s="36" t="s">
        <v>273</v>
      </c>
    </row>
    <row r="423" spans="4:34" s="36" customFormat="1" ht="11.25" customHeight="1" x14ac:dyDescent="0.15">
      <c r="E423" s="75"/>
      <c r="F423" s="36" t="s">
        <v>274</v>
      </c>
    </row>
    <row r="424" spans="4:34" s="36" customFormat="1" ht="11.25" customHeight="1" x14ac:dyDescent="0.15">
      <c r="E424" s="75"/>
      <c r="F424" s="36" t="s">
        <v>103</v>
      </c>
    </row>
    <row r="425" spans="4:34" s="36" customFormat="1" ht="11.25" customHeight="1" x14ac:dyDescent="0.15">
      <c r="E425" s="75"/>
    </row>
    <row r="426" spans="4:34" s="36" customFormat="1" ht="11.25" customHeight="1" x14ac:dyDescent="0.15">
      <c r="E426" s="75"/>
      <c r="F426" s="36" t="s">
        <v>104</v>
      </c>
    </row>
    <row r="427" spans="4:34" s="36" customFormat="1" ht="11.25" customHeight="1" x14ac:dyDescent="0.15">
      <c r="E427" s="75"/>
      <c r="F427" s="36" t="s">
        <v>105</v>
      </c>
    </row>
    <row r="428" spans="4:34" s="36" customFormat="1" ht="11.25" customHeight="1" x14ac:dyDescent="0.15">
      <c r="E428" s="75"/>
      <c r="F428" s="36" t="s">
        <v>106</v>
      </c>
    </row>
    <row r="429" spans="4:34" s="36" customFormat="1" ht="11.25" customHeight="1" x14ac:dyDescent="0.15">
      <c r="E429" s="75"/>
    </row>
    <row r="430" spans="4:34" s="36" customFormat="1" ht="11.25" customHeight="1" x14ac:dyDescent="0.15">
      <c r="D430" s="75"/>
      <c r="E430" s="75" t="str">
        <f>$D$411&amp;"3."</f>
        <v>4.1.6.3.</v>
      </c>
      <c r="F430" s="36" t="s">
        <v>107</v>
      </c>
    </row>
    <row r="431" spans="4:34" s="36" customFormat="1" ht="11.25" customHeight="1" x14ac:dyDescent="0.15">
      <c r="D431" s="75"/>
      <c r="E431" s="75"/>
      <c r="F431" s="36" t="s">
        <v>275</v>
      </c>
    </row>
    <row r="432" spans="4:34" s="36" customFormat="1" ht="11.25" customHeight="1" x14ac:dyDescent="0.15">
      <c r="D432" s="75"/>
      <c r="E432" s="75"/>
      <c r="F432" s="36" t="s">
        <v>276</v>
      </c>
    </row>
    <row r="433" spans="4:34" s="36" customFormat="1" ht="11.25" customHeight="1" x14ac:dyDescent="0.15">
      <c r="D433" s="75"/>
    </row>
    <row r="434" spans="4:34" s="36" customFormat="1" ht="11.25" customHeight="1" x14ac:dyDescent="0.15">
      <c r="D434" s="75"/>
      <c r="F434" s="127" t="s">
        <v>108</v>
      </c>
      <c r="G434" s="128"/>
      <c r="H434" s="129"/>
      <c r="I434" s="127" t="s">
        <v>109</v>
      </c>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c r="AG434" s="128"/>
      <c r="AH434" s="129"/>
    </row>
    <row r="435" spans="4:34" s="36" customFormat="1" ht="11.25" customHeight="1" x14ac:dyDescent="0.15">
      <c r="D435" s="75"/>
      <c r="F435" s="161">
        <v>1</v>
      </c>
      <c r="G435" s="162"/>
      <c r="H435" s="163"/>
      <c r="I435" s="164" t="s">
        <v>214</v>
      </c>
      <c r="J435" s="165"/>
      <c r="K435" s="165"/>
      <c r="L435" s="165"/>
      <c r="M435" s="165"/>
      <c r="N435" s="165"/>
      <c r="O435" s="165"/>
      <c r="P435" s="165"/>
      <c r="Q435" s="165"/>
      <c r="R435" s="165"/>
      <c r="S435" s="165"/>
      <c r="T435" s="165"/>
      <c r="U435" s="165"/>
      <c r="V435" s="165"/>
      <c r="W435" s="165"/>
      <c r="X435" s="165"/>
      <c r="Y435" s="165"/>
      <c r="Z435" s="165"/>
      <c r="AA435" s="165"/>
      <c r="AB435" s="165"/>
      <c r="AC435" s="165"/>
      <c r="AD435" s="165"/>
      <c r="AE435" s="165"/>
      <c r="AF435" s="165"/>
      <c r="AG435" s="165"/>
      <c r="AH435" s="166"/>
    </row>
    <row r="436" spans="4:34" s="36" customFormat="1" ht="11.25" customHeight="1" x14ac:dyDescent="0.15">
      <c r="D436" s="75"/>
      <c r="F436" s="161">
        <v>2</v>
      </c>
      <c r="G436" s="162"/>
      <c r="H436" s="163"/>
      <c r="I436" s="164" t="s">
        <v>110</v>
      </c>
      <c r="J436" s="165"/>
      <c r="K436" s="165"/>
      <c r="L436" s="165"/>
      <c r="M436" s="165"/>
      <c r="N436" s="165"/>
      <c r="O436" s="165"/>
      <c r="P436" s="165"/>
      <c r="Q436" s="165"/>
      <c r="R436" s="165"/>
      <c r="S436" s="165"/>
      <c r="T436" s="165"/>
      <c r="U436" s="165"/>
      <c r="V436" s="165"/>
      <c r="W436" s="165"/>
      <c r="X436" s="165"/>
      <c r="Y436" s="165"/>
      <c r="Z436" s="165"/>
      <c r="AA436" s="165"/>
      <c r="AB436" s="165"/>
      <c r="AC436" s="165"/>
      <c r="AD436" s="165"/>
      <c r="AE436" s="165"/>
      <c r="AF436" s="165"/>
      <c r="AG436" s="165"/>
      <c r="AH436" s="166"/>
    </row>
    <row r="437" spans="4:34" s="36" customFormat="1" ht="11.25" customHeight="1" x14ac:dyDescent="0.15">
      <c r="D437" s="75"/>
    </row>
    <row r="438" spans="4:34" s="36" customFormat="1" ht="11.25" customHeight="1" x14ac:dyDescent="0.15">
      <c r="D438" s="75"/>
    </row>
    <row r="439" spans="4:34" s="36" customFormat="1" ht="11.25" customHeight="1" x14ac:dyDescent="0.15">
      <c r="D439" s="75"/>
    </row>
    <row r="440" spans="4:34" s="36" customFormat="1" ht="11.25" customHeight="1" x14ac:dyDescent="0.15">
      <c r="D440" s="75"/>
    </row>
    <row r="441" spans="4:34" s="36" customFormat="1" ht="11.25" customHeight="1" x14ac:dyDescent="0.15"/>
    <row r="442" spans="4:34" s="36" customFormat="1" ht="11.25" customHeight="1" x14ac:dyDescent="0.15"/>
    <row r="443" spans="4:34" s="36" customFormat="1" ht="11.25" customHeight="1" x14ac:dyDescent="0.15"/>
    <row r="444" spans="4:34" ht="11.25" customHeight="1" x14ac:dyDescent="0.15"/>
    <row r="445" spans="4:34" ht="11.25" customHeight="1" x14ac:dyDescent="0.15"/>
    <row r="446" spans="4:34" ht="11.25" customHeight="1" x14ac:dyDescent="0.15"/>
    <row r="447" spans="4:34" ht="11.25" customHeight="1" x14ac:dyDescent="0.15"/>
    <row r="448" spans="4:34"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row r="742" ht="11.25" customHeight="1" x14ac:dyDescent="0.15"/>
    <row r="743" ht="11.25" customHeight="1" x14ac:dyDescent="0.15"/>
    <row r="744" ht="11.25" customHeight="1" x14ac:dyDescent="0.15"/>
    <row r="745" ht="11.25" customHeight="1" x14ac:dyDescent="0.15"/>
    <row r="746" ht="11.25" customHeight="1" x14ac:dyDescent="0.15"/>
    <row r="747" ht="11.25" customHeight="1" x14ac:dyDescent="0.15"/>
    <row r="748" ht="11.25" customHeight="1" x14ac:dyDescent="0.15"/>
    <row r="749" ht="11.25" customHeight="1" x14ac:dyDescent="0.15"/>
    <row r="750" ht="11.25" customHeight="1" x14ac:dyDescent="0.15"/>
    <row r="751" ht="11.25" customHeight="1" x14ac:dyDescent="0.15"/>
    <row r="752" ht="11.25" customHeight="1" x14ac:dyDescent="0.15"/>
    <row r="753" ht="11.25" customHeight="1" x14ac:dyDescent="0.15"/>
    <row r="754" ht="11.25" customHeight="1" x14ac:dyDescent="0.15"/>
    <row r="755" ht="11.25" customHeight="1" x14ac:dyDescent="0.15"/>
    <row r="756" ht="11.25" customHeight="1" x14ac:dyDescent="0.15"/>
    <row r="757" ht="11.25" customHeight="1" x14ac:dyDescent="0.15"/>
    <row r="758" ht="11.25" customHeight="1" x14ac:dyDescent="0.15"/>
    <row r="759" ht="11.25" customHeight="1" x14ac:dyDescent="0.15"/>
    <row r="760" ht="11.25" customHeight="1" x14ac:dyDescent="0.15"/>
    <row r="761" ht="11.25" customHeight="1" x14ac:dyDescent="0.15"/>
    <row r="762" ht="11.25" customHeight="1" x14ac:dyDescent="0.15"/>
    <row r="763" ht="11.25" customHeight="1" x14ac:dyDescent="0.15"/>
    <row r="764" ht="11.25" customHeight="1" x14ac:dyDescent="0.15"/>
    <row r="765" ht="11.25" customHeight="1" x14ac:dyDescent="0.15"/>
    <row r="766" ht="11.25" customHeight="1" x14ac:dyDescent="0.15"/>
    <row r="767" ht="11.25" customHeight="1" x14ac:dyDescent="0.15"/>
    <row r="768" ht="11.25" customHeight="1" x14ac:dyDescent="0.15"/>
    <row r="769" ht="11.25" customHeight="1" x14ac:dyDescent="0.15"/>
    <row r="770" ht="11.25" customHeight="1" x14ac:dyDescent="0.15"/>
    <row r="771" ht="11.25" customHeight="1" x14ac:dyDescent="0.15"/>
    <row r="772" ht="11.25" customHeight="1" x14ac:dyDescent="0.15"/>
    <row r="773" ht="11.25" customHeight="1" x14ac:dyDescent="0.15"/>
    <row r="774" ht="11.25" customHeight="1" x14ac:dyDescent="0.15"/>
    <row r="775" ht="11.25" customHeight="1" x14ac:dyDescent="0.15"/>
    <row r="776" ht="11.25" customHeight="1" x14ac:dyDescent="0.15"/>
    <row r="777" ht="11.25" customHeight="1" x14ac:dyDescent="0.15"/>
    <row r="778" ht="11.25" customHeight="1" x14ac:dyDescent="0.15"/>
    <row r="779" ht="11.25" customHeight="1" x14ac:dyDescent="0.15"/>
    <row r="780" ht="11.25" customHeight="1" x14ac:dyDescent="0.15"/>
    <row r="781" ht="11.25" customHeight="1" x14ac:dyDescent="0.15"/>
    <row r="782" ht="11.25" customHeight="1" x14ac:dyDescent="0.15"/>
    <row r="783" ht="11.25" customHeight="1" x14ac:dyDescent="0.15"/>
    <row r="784" ht="11.25" customHeight="1" x14ac:dyDescent="0.15"/>
    <row r="785" ht="11.25" customHeight="1" x14ac:dyDescent="0.15"/>
    <row r="786" ht="11.25" customHeight="1" x14ac:dyDescent="0.15"/>
    <row r="787" ht="11.25" customHeight="1" x14ac:dyDescent="0.15"/>
    <row r="788" ht="11.25" customHeight="1" x14ac:dyDescent="0.15"/>
    <row r="789" ht="11.25" customHeight="1" x14ac:dyDescent="0.15"/>
    <row r="790" ht="11.25" customHeight="1" x14ac:dyDescent="0.15"/>
    <row r="791" ht="11.25" customHeight="1" x14ac:dyDescent="0.15"/>
    <row r="792" ht="11.25" customHeight="1" x14ac:dyDescent="0.15"/>
    <row r="793" ht="11.25" customHeight="1" x14ac:dyDescent="0.15"/>
    <row r="794" ht="11.25" customHeight="1" x14ac:dyDescent="0.15"/>
    <row r="795" ht="11.25" customHeight="1" x14ac:dyDescent="0.15"/>
    <row r="796" ht="11.25" customHeight="1" x14ac:dyDescent="0.15"/>
    <row r="797" ht="11.25" customHeight="1" x14ac:dyDescent="0.15"/>
    <row r="798" ht="11.25" customHeight="1" x14ac:dyDescent="0.15"/>
    <row r="799" ht="11.25" customHeight="1" x14ac:dyDescent="0.15"/>
    <row r="800" ht="11.25" customHeight="1" x14ac:dyDescent="0.15"/>
    <row r="801" ht="11.25" customHeight="1" x14ac:dyDescent="0.15"/>
    <row r="802" ht="11.25" customHeight="1" x14ac:dyDescent="0.15"/>
    <row r="803" ht="11.25" customHeight="1" x14ac:dyDescent="0.15"/>
    <row r="804" ht="11.25" customHeight="1" x14ac:dyDescent="0.15"/>
    <row r="805" ht="11.25" customHeight="1" x14ac:dyDescent="0.15"/>
    <row r="806" ht="11.25" customHeight="1" x14ac:dyDescent="0.15"/>
    <row r="807" ht="11.25" customHeight="1" x14ac:dyDescent="0.15"/>
    <row r="808" ht="11.25" customHeight="1" x14ac:dyDescent="0.15"/>
    <row r="809" ht="11.25" customHeight="1" x14ac:dyDescent="0.15"/>
    <row r="810" ht="11.25" customHeight="1" x14ac:dyDescent="0.15"/>
    <row r="811" ht="11.25" customHeight="1" x14ac:dyDescent="0.15"/>
    <row r="812" ht="11.25" customHeight="1" x14ac:dyDescent="0.15"/>
    <row r="813" ht="11.25" customHeight="1" x14ac:dyDescent="0.15"/>
    <row r="814" ht="11.25" customHeight="1" x14ac:dyDescent="0.15"/>
    <row r="815" ht="11.25" customHeight="1" x14ac:dyDescent="0.15"/>
    <row r="816" ht="11.25" customHeight="1" x14ac:dyDescent="0.15"/>
    <row r="817" ht="11.25" customHeight="1" x14ac:dyDescent="0.15"/>
    <row r="818" ht="11.25" customHeight="1" x14ac:dyDescent="0.15"/>
    <row r="819" ht="11.25" customHeight="1" x14ac:dyDescent="0.15"/>
    <row r="820" ht="11.25" customHeight="1" x14ac:dyDescent="0.15"/>
    <row r="821" ht="11.25" customHeight="1" x14ac:dyDescent="0.15"/>
    <row r="822" ht="11.25" customHeight="1" x14ac:dyDescent="0.15"/>
    <row r="823" ht="11.25" customHeight="1" x14ac:dyDescent="0.15"/>
    <row r="824" ht="11.25" customHeight="1" x14ac:dyDescent="0.15"/>
    <row r="825" ht="11.25" customHeight="1" x14ac:dyDescent="0.15"/>
    <row r="826" ht="11.25" customHeight="1" x14ac:dyDescent="0.15"/>
    <row r="827" ht="11.25" customHeight="1" x14ac:dyDescent="0.15"/>
    <row r="828" ht="11.25" customHeight="1" x14ac:dyDescent="0.15"/>
    <row r="829" ht="11.25" customHeight="1" x14ac:dyDescent="0.15"/>
    <row r="830" ht="11.25" customHeight="1" x14ac:dyDescent="0.15"/>
    <row r="831" ht="11.25" customHeight="1" x14ac:dyDescent="0.15"/>
    <row r="832" ht="11.25" customHeight="1" x14ac:dyDescent="0.15"/>
    <row r="833" ht="11.25" customHeight="1" x14ac:dyDescent="0.15"/>
    <row r="834" ht="11.25" customHeight="1" x14ac:dyDescent="0.15"/>
    <row r="835" ht="11.25" customHeight="1" x14ac:dyDescent="0.15"/>
    <row r="836" ht="11.25" customHeight="1" x14ac:dyDescent="0.15"/>
    <row r="837" ht="11.25" customHeight="1" x14ac:dyDescent="0.15"/>
    <row r="838" ht="11.25" customHeight="1" x14ac:dyDescent="0.15"/>
    <row r="839" ht="11.25" customHeight="1" x14ac:dyDescent="0.15"/>
    <row r="840" ht="11.25" customHeight="1" x14ac:dyDescent="0.15"/>
    <row r="841" ht="11.25" customHeight="1" x14ac:dyDescent="0.15"/>
    <row r="842" ht="11.25" customHeight="1" x14ac:dyDescent="0.15"/>
    <row r="843" ht="11.25" customHeight="1" x14ac:dyDescent="0.15"/>
    <row r="844" ht="11.25" customHeight="1" x14ac:dyDescent="0.15"/>
    <row r="845" ht="11.25" customHeight="1" x14ac:dyDescent="0.15"/>
    <row r="846" ht="11.25" customHeight="1" x14ac:dyDescent="0.15"/>
    <row r="847" ht="11.25" customHeight="1" x14ac:dyDescent="0.15"/>
    <row r="848" ht="11.25" customHeight="1" x14ac:dyDescent="0.15"/>
    <row r="849" ht="11.25" customHeight="1" x14ac:dyDescent="0.15"/>
    <row r="850" ht="11.25" customHeight="1" x14ac:dyDescent="0.15"/>
    <row r="851" ht="11.25" customHeight="1" x14ac:dyDescent="0.15"/>
    <row r="852" ht="11.25" customHeight="1" x14ac:dyDescent="0.15"/>
    <row r="853" ht="11.25" customHeight="1" x14ac:dyDescent="0.15"/>
    <row r="854" ht="11.25" customHeight="1" x14ac:dyDescent="0.15"/>
    <row r="855" ht="11.25" customHeight="1" x14ac:dyDescent="0.15"/>
    <row r="856" ht="11.25" customHeight="1" x14ac:dyDescent="0.15"/>
    <row r="857" ht="11.25" customHeight="1" x14ac:dyDescent="0.15"/>
    <row r="858" ht="11.25" customHeight="1" x14ac:dyDescent="0.15"/>
    <row r="859" ht="11.25" customHeight="1" x14ac:dyDescent="0.15"/>
    <row r="860" ht="11.25" customHeight="1" x14ac:dyDescent="0.15"/>
    <row r="861" ht="11.25" customHeight="1" x14ac:dyDescent="0.15"/>
    <row r="862" ht="11.25" customHeight="1" x14ac:dyDescent="0.15"/>
    <row r="863" ht="11.25" customHeight="1" x14ac:dyDescent="0.15"/>
    <row r="864" ht="11.25" customHeight="1" x14ac:dyDescent="0.15"/>
    <row r="865" ht="11.25" customHeight="1" x14ac:dyDescent="0.15"/>
    <row r="866" ht="11.25" customHeight="1" x14ac:dyDescent="0.15"/>
    <row r="867" ht="11.25" customHeight="1" x14ac:dyDescent="0.15"/>
    <row r="868" ht="11.25" customHeight="1" x14ac:dyDescent="0.15"/>
    <row r="869" ht="11.25" customHeight="1" x14ac:dyDescent="0.15"/>
    <row r="870" ht="11.25" customHeight="1" x14ac:dyDescent="0.15"/>
    <row r="871" ht="11.25" customHeight="1" x14ac:dyDescent="0.15"/>
    <row r="872" ht="11.25" customHeight="1" x14ac:dyDescent="0.15"/>
    <row r="873" ht="11.25" customHeight="1" x14ac:dyDescent="0.15"/>
    <row r="874" ht="11.25" customHeight="1" x14ac:dyDescent="0.15"/>
  </sheetData>
  <mergeCells count="43">
    <mergeCell ref="F434:H434"/>
    <mergeCell ref="I434:AH434"/>
    <mergeCell ref="F435:H435"/>
    <mergeCell ref="I435:AH435"/>
    <mergeCell ref="F436:H436"/>
    <mergeCell ref="I436:AH436"/>
    <mergeCell ref="F13:O13"/>
    <mergeCell ref="F25:I25"/>
    <mergeCell ref="AF3:AI3"/>
    <mergeCell ref="E1:O1"/>
    <mergeCell ref="R1:X1"/>
    <mergeCell ref="AA1:AE1"/>
    <mergeCell ref="AF1:AI1"/>
    <mergeCell ref="E2:O2"/>
    <mergeCell ref="R2:X3"/>
    <mergeCell ref="AA2:AE2"/>
    <mergeCell ref="AF2:AI2"/>
    <mergeCell ref="E3:O3"/>
    <mergeCell ref="AA3:AE3"/>
    <mergeCell ref="U303:AD303"/>
    <mergeCell ref="U304:AD304"/>
    <mergeCell ref="U305:AD305"/>
    <mergeCell ref="U306:AD306"/>
    <mergeCell ref="F303:I303"/>
    <mergeCell ref="F304:I304"/>
    <mergeCell ref="F305:I305"/>
    <mergeCell ref="F306:I306"/>
    <mergeCell ref="J303:L303"/>
    <mergeCell ref="J304:L304"/>
    <mergeCell ref="J305:L305"/>
    <mergeCell ref="J306:L306"/>
    <mergeCell ref="M303:T303"/>
    <mergeCell ref="M304:T304"/>
    <mergeCell ref="M305:T305"/>
    <mergeCell ref="M306:T306"/>
    <mergeCell ref="F168:I168"/>
    <mergeCell ref="F154:O154"/>
    <mergeCell ref="F155:O155"/>
    <mergeCell ref="F158:O158"/>
    <mergeCell ref="F159:O159"/>
    <mergeCell ref="F162:O162"/>
    <mergeCell ref="F163:O163"/>
    <mergeCell ref="F165:O165"/>
  </mergeCells>
  <phoneticPr fontId="2"/>
  <pageMargins left="0.7" right="0.7" top="0.75" bottom="0.75" header="0.3" footer="0.3"/>
  <pageSetup paperSize="9" fitToHeight="0" orientation="landscape" r:id="rId1"/>
  <rowBreaks count="10" manualBreakCount="10">
    <brk id="37" max="34" man="1"/>
    <brk id="66" max="34" man="1"/>
    <brk id="112" max="34" man="1"/>
    <brk id="145" max="34" man="1"/>
    <brk id="176" max="34" man="1"/>
    <brk id="218" max="34" man="1"/>
    <brk id="255" max="34" man="1"/>
    <brk id="299" max="34" man="1"/>
    <brk id="345" max="34" man="1"/>
    <brk id="39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2019-02-25T06:50:10Z</dcterms:modified>
</cp:coreProperties>
</file>