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360" yWindow="60" windowWidth="19425" windowHeight="11025"/>
  </bookViews>
  <sheets>
    <sheet name="7.3.DBアクセス処理" sheetId="2" r:id="rId1"/>
  </sheets>
  <definedNames>
    <definedName name="_xlnm._FilterDatabase" localSheetId="0" hidden="1">'7.3.DBアクセス処理'!#REF!</definedName>
    <definedName name="_xlnm.Print_Area" localSheetId="0">'7.3.DBアクセス処理'!$A$1:$AI$185</definedName>
    <definedName name="Z_AC3D26AC_6835_49DE_BCEC_94F40C257790_.wvu.PrintArea" localSheetId="0" hidden="1">'7.3.DBアクセス処理'!$A$1:$AI$178</definedName>
    <definedName name="Z_B9596DFB_62BC_4685_B6E9_D37718868A8E_.wvu.PrintArea" localSheetId="0" hidden="1">'7.3.DBアクセス処理'!$A$1:$AI$178</definedName>
  </definedNames>
  <calcPr calcId="145621"/>
</workbook>
</file>

<file path=xl/calcChain.xml><?xml version="1.0" encoding="utf-8"?>
<calcChain xmlns="http://schemas.openxmlformats.org/spreadsheetml/2006/main">
  <c r="F37" i="2" l="1"/>
  <c r="F26" i="2"/>
  <c r="G98" i="2" l="1"/>
  <c r="F17" i="2"/>
  <c r="G165" i="2"/>
  <c r="G164" i="2"/>
  <c r="G163" i="2"/>
  <c r="G152" i="2"/>
  <c r="G151" i="2"/>
  <c r="G147" i="2"/>
  <c r="G110" i="2"/>
  <c r="G109" i="2"/>
  <c r="G105" i="2"/>
  <c r="G97" i="2"/>
  <c r="G92" i="2"/>
  <c r="G86" i="2"/>
  <c r="F71" i="2"/>
  <c r="F68" i="2"/>
  <c r="F66" i="2"/>
  <c r="F65" i="2"/>
  <c r="F44" i="2"/>
  <c r="F43" i="2"/>
  <c r="C7" i="2"/>
  <c r="D178" i="2" s="1"/>
  <c r="F10" i="2"/>
  <c r="E183" i="2" l="1"/>
  <c r="E180" i="2"/>
  <c r="D42" i="2"/>
  <c r="E43" i="2" s="1"/>
  <c r="D9" i="2"/>
  <c r="D75" i="2"/>
  <c r="D25" i="2"/>
  <c r="E37" i="2" l="1"/>
  <c r="E26" i="2"/>
  <c r="E10" i="2"/>
  <c r="E17" i="2"/>
  <c r="E104" i="2"/>
  <c r="E91" i="2"/>
  <c r="E85" i="2"/>
  <c r="F86" i="2" s="1"/>
  <c r="E146" i="2"/>
  <c r="E76" i="2"/>
  <c r="F77" i="2" s="1"/>
  <c r="F137" i="2" l="1"/>
  <c r="F109" i="2"/>
  <c r="F105" i="2"/>
  <c r="F151" i="2"/>
  <c r="F147" i="2"/>
  <c r="F167" i="2"/>
  <c r="F92" i="2"/>
  <c r="F97" i="2"/>
</calcChain>
</file>

<file path=xl/sharedStrings.xml><?xml version="1.0" encoding="utf-8"?>
<sst xmlns="http://schemas.openxmlformats.org/spreadsheetml/2006/main" count="194" uniqueCount="171">
  <si>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</si>
  <si>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</si>
  <si>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</si>
  <si>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</si>
  <si>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</si>
  <si>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</si>
  <si>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</si>
  <si>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</si>
  <si>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方針</t>
  </si>
  <si>
    <t>プロジェクト名</t>
    <phoneticPr fontId="3"/>
  </si>
  <si>
    <t>成果物名</t>
    <phoneticPr fontId="5"/>
  </si>
  <si>
    <t>内容</t>
  </si>
  <si>
    <t>使用する</t>
  </si>
  <si>
    <t>7.</t>
    <phoneticPr fontId="2"/>
  </si>
  <si>
    <t>処理方式共通</t>
    <rPh sb="0" eb="2">
      <t>ショリ</t>
    </rPh>
    <rPh sb="2" eb="4">
      <t>ホウシキ</t>
    </rPh>
    <rPh sb="4" eb="6">
      <t>キョウツウ</t>
    </rPh>
    <phoneticPr fontId="2"/>
  </si>
  <si>
    <t>DBアクセス処理</t>
    <rPh sb="6" eb="8">
      <t>ショリ</t>
    </rPh>
    <phoneticPr fontId="2"/>
  </si>
  <si>
    <t>上記の特徴を踏まえ、本システムでの選択基準を以下に示す。</t>
    <phoneticPr fontId="2"/>
  </si>
  <si>
    <t>方法</t>
    <rPh sb="0" eb="2">
      <t>ホウホウ</t>
    </rPh>
    <phoneticPr fontId="2"/>
  </si>
  <si>
    <t>コネクション</t>
    <phoneticPr fontId="2"/>
  </si>
  <si>
    <t>データベース接続</t>
    <rPh sb="6" eb="8">
      <t>セツゾク</t>
    </rPh>
    <phoneticPr fontId="2"/>
  </si>
  <si>
    <t>データベースに依存する部分がデータソースに吸収されるため、プログラムの可搬性も向上する。</t>
    <phoneticPr fontId="2"/>
  </si>
  <si>
    <t>接続先のデータベース名</t>
  </si>
  <si>
    <t>JDBCドライバー名</t>
  </si>
  <si>
    <t>・</t>
    <phoneticPr fontId="2"/>
  </si>
  <si>
    <t>・</t>
    <phoneticPr fontId="2"/>
  </si>
  <si>
    <t>・</t>
    <phoneticPr fontId="2"/>
  </si>
  <si>
    <t>プリペアードステートメント</t>
  </si>
  <si>
    <t>動的SQLステートメント</t>
  </si>
  <si>
    <t>LIKE条件を含むクエリ</t>
    <phoneticPr fontId="2"/>
  </si>
  <si>
    <t>SQL文の生成</t>
    <rPh sb="3" eb="4">
      <t>ブン</t>
    </rPh>
    <rPh sb="5" eb="7">
      <t>セイセイ</t>
    </rPh>
    <phoneticPr fontId="2"/>
  </si>
  <si>
    <t>埋め込みパラメータを含むSQLのテンプレート（プリペアードステートメント）と</t>
    <phoneticPr fontId="2"/>
  </si>
  <si>
    <t>そこに埋め込まれる各パラメータの値を、データベースに送信し実行する。</t>
    <phoneticPr fontId="2"/>
  </si>
  <si>
    <t>同じプリペアードステートメントを使用しSQLを複数回実行する場合、データベースによる</t>
    <phoneticPr fontId="2"/>
  </si>
  <si>
    <t>また、SQL文の送信回数が減ることにより、ネットワークI/Oの負荷低減にもつながる。</t>
  </si>
  <si>
    <t>また、セキュリティ確保のため、プログラム内にSQLを直接記述することを禁止する。</t>
  </si>
  <si>
    <t>最終的なSQLの形が予測しづらいために、性能上の問題を抱えたクエリの検知が難しい。</t>
    <phoneticPr fontId="2"/>
  </si>
  <si>
    <t>ユーザの入力を基にSQLを生成するため、セキュリティ上の問題を起こしやすい。</t>
    <rPh sb="4" eb="6">
      <t>ニュウリョク</t>
    </rPh>
    <rPh sb="7" eb="8">
      <t>モト</t>
    </rPh>
    <rPh sb="13" eb="15">
      <t>セイセイ</t>
    </rPh>
    <rPh sb="26" eb="27">
      <t>ジョウ</t>
    </rPh>
    <rPh sb="28" eb="30">
      <t>モンダイ</t>
    </rPh>
    <rPh sb="31" eb="32">
      <t>オ</t>
    </rPh>
    <phoneticPr fontId="2"/>
  </si>
  <si>
    <t>DB負荷の軽減、セキュリティ確保の観点から、原則として使用する。</t>
    <rPh sb="2" eb="4">
      <t>フカ</t>
    </rPh>
    <rPh sb="5" eb="7">
      <t>ケイゲン</t>
    </rPh>
    <rPh sb="14" eb="16">
      <t>カクホ</t>
    </rPh>
    <rPh sb="17" eb="19">
      <t>カンテン</t>
    </rPh>
    <rPh sb="22" eb="24">
      <t>ゲンソク</t>
    </rPh>
    <rPh sb="27" eb="29">
      <t>シヨウ</t>
    </rPh>
    <phoneticPr fontId="2"/>
  </si>
  <si>
    <t>複数の条件で検索する場合などに、限定して使用する。</t>
    <rPh sb="0" eb="2">
      <t>フクスウ</t>
    </rPh>
    <rPh sb="3" eb="5">
      <t>ジョウケン</t>
    </rPh>
    <rPh sb="6" eb="8">
      <t>ケンサク</t>
    </rPh>
    <rPh sb="10" eb="12">
      <t>バアイ</t>
    </rPh>
    <rPh sb="16" eb="18">
      <t>ゲンテイ</t>
    </rPh>
    <rPh sb="20" eb="22">
      <t>シヨウ</t>
    </rPh>
    <phoneticPr fontId="2"/>
  </si>
  <si>
    <t>使用した場合と同等のセキュリティを維持する。</t>
    <phoneticPr fontId="2"/>
  </si>
  <si>
    <t>必ずNablarchのDBアクセス機能でSQL文の構成を行うことで、静的なステートメントを</t>
    <rPh sb="0" eb="1">
      <t>カナラ</t>
    </rPh>
    <phoneticPr fontId="2"/>
  </si>
  <si>
    <t>前方一致や部分一致など、ワイルドカードを用いたクエリである。</t>
    <rPh sb="0" eb="2">
      <t>ゼンポウ</t>
    </rPh>
    <rPh sb="2" eb="4">
      <t>イッチ</t>
    </rPh>
    <rPh sb="5" eb="7">
      <t>ブブン</t>
    </rPh>
    <rPh sb="7" eb="9">
      <t>イッチ</t>
    </rPh>
    <rPh sb="20" eb="21">
      <t>モチ</t>
    </rPh>
    <phoneticPr fontId="2"/>
  </si>
  <si>
    <t>文字列中の”%”, “_(アンダースコア)”はワイルドカードを表す特殊文字として扱われるため、</t>
    <phoneticPr fontId="2"/>
  </si>
  <si>
    <t>通常の文字列リテラルとは異なるエスケープ処理が必要となる。不具合の原因となり易いため、</t>
    <phoneticPr fontId="2"/>
  </si>
  <si>
    <t>通常の文字列リテラルとは異なるエスケープ処理が必要である。</t>
  </si>
  <si>
    <t>ワイルドカードを用いたクエリに、限定して使用する。</t>
    <rPh sb="8" eb="9">
      <t>モチ</t>
    </rPh>
    <rPh sb="16" eb="18">
      <t>ゲンテイ</t>
    </rPh>
    <rPh sb="20" eb="22">
      <t>シヨウ</t>
    </rPh>
    <phoneticPr fontId="2"/>
  </si>
  <si>
    <t>必ずNablarchのDBアクセス機能で、これらのエスケープ処理を行う。</t>
    <rPh sb="0" eb="1">
      <t>カナラ</t>
    </rPh>
    <phoneticPr fontId="2"/>
  </si>
  <si>
    <t>トランザクション制御</t>
    <rPh sb="8" eb="10">
      <t>セイギョ</t>
    </rPh>
    <phoneticPr fontId="2"/>
  </si>
  <si>
    <t>トランザクションの開始と終了</t>
    <rPh sb="9" eb="11">
      <t>カイシ</t>
    </rPh>
    <rPh sb="12" eb="14">
      <t>シュウリョウ</t>
    </rPh>
    <phoneticPr fontId="2"/>
  </si>
  <si>
    <t>PJ固有の要件</t>
    <rPh sb="2" eb="4">
      <t>コユウ</t>
    </rPh>
    <rPh sb="5" eb="7">
      <t>ヨウケン</t>
    </rPh>
    <phoneticPr fontId="2"/>
  </si>
  <si>
    <t>Nablarchのトランザクション管理機能では、透過的トランザクションをサポートしており、これを利用してトランザクション制御を行う。</t>
  </si>
  <si>
    <t>各業務処理におけるトランザクションの開始と終了は、原則としてNablarchのトランザクション機能で制御し、</t>
    <phoneticPr fontId="2"/>
  </si>
  <si>
    <t>業務コンポーネントではトランザクションを直接操作することはしない。</t>
  </si>
  <si>
    <t>これは一般に透過的トランザクション制御と呼ばれる手法で、不適切なトランザクション制御に起因する不具合を防止するとともに、</t>
    <phoneticPr fontId="2"/>
  </si>
  <si>
    <t>開発効率の向上につながる。</t>
  </si>
  <si>
    <t>トランザクション分離レベル</t>
    <rPh sb="8" eb="10">
      <t>ブンリ</t>
    </rPh>
    <phoneticPr fontId="2"/>
  </si>
  <si>
    <t>READ COMMITTED</t>
    <phoneticPr fontId="2"/>
  </si>
  <si>
    <t>ユーザビリティの面から、ファジーリード・ファントムリードを許容する。</t>
    <rPh sb="8" eb="9">
      <t>メン</t>
    </rPh>
    <rPh sb="29" eb="31">
      <t>キョヨウ</t>
    </rPh>
    <phoneticPr fontId="2"/>
  </si>
  <si>
    <t>内容</t>
    <rPh sb="0" eb="2">
      <t>ナイヨウ</t>
    </rPh>
    <phoneticPr fontId="2"/>
  </si>
  <si>
    <t>処理タイムアウト</t>
    <rPh sb="0" eb="2">
      <t>ショリ</t>
    </rPh>
    <phoneticPr fontId="2"/>
  </si>
  <si>
    <t>処理が長時間化すると、CPUやメモリをその分消費する。</t>
  </si>
  <si>
    <t>クエリタイムアウト</t>
    <phoneticPr fontId="2"/>
  </si>
  <si>
    <t>DBロックタイムアウト</t>
    <phoneticPr fontId="2"/>
  </si>
  <si>
    <t>SQL発行後、一定時間応答がない場合に、タイムアウトエラーを発生させる。</t>
  </si>
  <si>
    <t>排他制御</t>
    <rPh sb="0" eb="2">
      <t>ハイタ</t>
    </rPh>
    <rPh sb="2" eb="4">
      <t>セイギョ</t>
    </rPh>
    <phoneticPr fontId="2"/>
  </si>
  <si>
    <t>ロックを取得する時間は長くなるが、更新処理は確実に成功する手法である。</t>
  </si>
  <si>
    <t>データ検索時にはロックを取得せず、更新時に更新対象のデータが他の処理によって更新されたかを確認し、</t>
    <phoneticPr fontId="2"/>
  </si>
  <si>
    <t>更新が行われていた場合は、更新を中止する。</t>
  </si>
  <si>
    <t>ロックを取得する必要はないが、更新に失敗する可能性がある。</t>
  </si>
  <si>
    <t>データクリーニング</t>
    <phoneticPr fontId="2"/>
  </si>
  <si>
    <t>務アプリケーションはクリーニング対象の削除要件に対応した実行SQLをコンフィグファイルに設定、またはコンフィグファイルを</t>
  </si>
  <si>
    <t>新規作成することで、コンフィグファイルに記載されているパラメータを削除条件としたデータクリーニングを実行可能とする。</t>
  </si>
  <si>
    <t>物理削除</t>
    <rPh sb="0" eb="2">
      <t>ブツリ</t>
    </rPh>
    <rPh sb="2" eb="4">
      <t>サクジョ</t>
    </rPh>
    <phoneticPr fontId="2"/>
  </si>
  <si>
    <t>論理削除</t>
    <rPh sb="0" eb="2">
      <t>ロンリ</t>
    </rPh>
    <rPh sb="2" eb="4">
      <t>サクジョ</t>
    </rPh>
    <phoneticPr fontId="2"/>
  </si>
  <si>
    <t>DB上からDELETE文やTRUNCATE文などによって物理的に削除する。</t>
    <rPh sb="2" eb="3">
      <t>ジョウ</t>
    </rPh>
    <rPh sb="11" eb="12">
      <t>ブン</t>
    </rPh>
    <rPh sb="21" eb="22">
      <t>ブン</t>
    </rPh>
    <rPh sb="28" eb="31">
      <t>ブツリテキ</t>
    </rPh>
    <rPh sb="32" eb="34">
      <t>サクジョ</t>
    </rPh>
    <phoneticPr fontId="2"/>
  </si>
  <si>
    <t>誤って削除した場合や、削除後に参照したい場合でも、復元や参照はできない。</t>
    <rPh sb="0" eb="1">
      <t>アヤマ</t>
    </rPh>
    <rPh sb="3" eb="5">
      <t>サクジョ</t>
    </rPh>
    <rPh sb="7" eb="9">
      <t>バアイ</t>
    </rPh>
    <rPh sb="11" eb="13">
      <t>サクジョ</t>
    </rPh>
    <rPh sb="13" eb="14">
      <t>ゴ</t>
    </rPh>
    <rPh sb="15" eb="17">
      <t>サンショウ</t>
    </rPh>
    <rPh sb="20" eb="22">
      <t>バアイ</t>
    </rPh>
    <rPh sb="25" eb="27">
      <t>フクゲン</t>
    </rPh>
    <rPh sb="28" eb="30">
      <t>サンショウ</t>
    </rPh>
    <phoneticPr fontId="2"/>
  </si>
  <si>
    <t>論理削除フラグ項目をTBLに保有し、該当フラグを”ON”にする。</t>
    <phoneticPr fontId="2"/>
  </si>
  <si>
    <t>削除したレコードの履歴を参照できる。</t>
    <rPh sb="0" eb="2">
      <t>サクジョ</t>
    </rPh>
    <rPh sb="9" eb="11">
      <t>リレキ</t>
    </rPh>
    <rPh sb="12" eb="14">
      <t>サンショウ</t>
    </rPh>
    <phoneticPr fontId="2"/>
  </si>
  <si>
    <t>削除方法</t>
    <rPh sb="0" eb="2">
      <t>サクジョ</t>
    </rPh>
    <rPh sb="2" eb="4">
      <t>ホウホウ</t>
    </rPh>
    <phoneticPr fontId="2"/>
  </si>
  <si>
    <t>削除条件</t>
    <rPh sb="0" eb="2">
      <t>サクジョ</t>
    </rPh>
    <rPh sb="2" eb="4">
      <t>ジョウケン</t>
    </rPh>
    <phoneticPr fontId="2"/>
  </si>
  <si>
    <t>クリーニング処理</t>
    <rPh sb="6" eb="8">
      <t>ショリ</t>
    </rPh>
    <phoneticPr fontId="2"/>
  </si>
  <si>
    <t>パラメータ</t>
    <phoneticPr fontId="2"/>
  </si>
  <si>
    <t>全件削除</t>
    <rPh sb="0" eb="2">
      <t>ゼンケン</t>
    </rPh>
    <rPh sb="2" eb="4">
      <t>サクジョ</t>
    </rPh>
    <phoneticPr fontId="2"/>
  </si>
  <si>
    <t>基準日指定</t>
    <rPh sb="0" eb="3">
      <t>キジュンビ</t>
    </rPh>
    <rPh sb="3" eb="5">
      <t>シテイ</t>
    </rPh>
    <phoneticPr fontId="2"/>
  </si>
  <si>
    <t>フラグ指定</t>
    <rPh sb="3" eb="5">
      <t>シテイ</t>
    </rPh>
    <phoneticPr fontId="2"/>
  </si>
  <si>
    <t>対象テーブルのデータを物理的に全件削除する。</t>
    <phoneticPr fontId="2"/>
  </si>
  <si>
    <t>対象テーブルから基準日以前のデータを物理的に削除する。</t>
    <rPh sb="0" eb="2">
      <t>タイショウ</t>
    </rPh>
    <rPh sb="8" eb="11">
      <t>キジュンビ</t>
    </rPh>
    <rPh sb="11" eb="13">
      <t>イゼン</t>
    </rPh>
    <rPh sb="18" eb="21">
      <t>ブツリテキ</t>
    </rPh>
    <rPh sb="22" eb="24">
      <t>サクジョ</t>
    </rPh>
    <phoneticPr fontId="2"/>
  </si>
  <si>
    <t>対象テーブルから特定フラグの状態を判断し、</t>
    <rPh sb="0" eb="2">
      <t>タイショウ</t>
    </rPh>
    <rPh sb="8" eb="10">
      <t>トクテイ</t>
    </rPh>
    <rPh sb="14" eb="16">
      <t>ジョウタイ</t>
    </rPh>
    <rPh sb="17" eb="19">
      <t>ハンダン</t>
    </rPh>
    <phoneticPr fontId="2"/>
  </si>
  <si>
    <t>データを物理的に削除する。</t>
    <rPh sb="4" eb="7">
      <t>ブツリテキ</t>
    </rPh>
    <rPh sb="8" eb="10">
      <t>サクジョ</t>
    </rPh>
    <phoneticPr fontId="2"/>
  </si>
  <si>
    <t>対象テーブル名</t>
    <rPh sb="0" eb="2">
      <t>タイショウ</t>
    </rPh>
    <rPh sb="6" eb="7">
      <t>メイ</t>
    </rPh>
    <phoneticPr fontId="2"/>
  </si>
  <si>
    <t>共通機能では提供しない。必要な場合は個別に設計、実装を行う。</t>
    <rPh sb="0" eb="2">
      <t>キョウツウ</t>
    </rPh>
    <rPh sb="2" eb="4">
      <t>キノウ</t>
    </rPh>
    <rPh sb="6" eb="8">
      <t>テイキョウ</t>
    </rPh>
    <rPh sb="12" eb="14">
      <t>ヒツヨウ</t>
    </rPh>
    <rPh sb="15" eb="17">
      <t>バアイ</t>
    </rPh>
    <rPh sb="18" eb="20">
      <t>コベツ</t>
    </rPh>
    <rPh sb="21" eb="23">
      <t>セッケイ</t>
    </rPh>
    <rPh sb="24" eb="26">
      <t>ジッソウ</t>
    </rPh>
    <rPh sb="27" eb="28">
      <t>オコナ</t>
    </rPh>
    <phoneticPr fontId="2"/>
  </si>
  <si>
    <t>バッチ処理</t>
    <rPh sb="3" eb="5">
      <t>ショリ</t>
    </rPh>
    <phoneticPr fontId="2"/>
  </si>
  <si>
    <t>画面処理</t>
    <rPh sb="0" eb="2">
      <t>ガメン</t>
    </rPh>
    <rPh sb="2" eb="4">
      <t>ショリ</t>
    </rPh>
    <phoneticPr fontId="2"/>
  </si>
  <si>
    <t>不特定多数のユーザが参照機能など短いトランザクションを多く生成するため。</t>
    <phoneticPr fontId="2"/>
  </si>
  <si>
    <t>手段</t>
    <rPh sb="0" eb="2">
      <t>シュダン</t>
    </rPh>
    <phoneticPr fontId="2"/>
  </si>
  <si>
    <t>対象</t>
    <rPh sb="0" eb="2">
      <t>タイショウ</t>
    </rPh>
    <phoneticPr fontId="2"/>
  </si>
  <si>
    <t>コネクションプールで保持</t>
    <phoneticPr fontId="2"/>
  </si>
  <si>
    <t>Nablarchでのトランザクション管理</t>
    <rPh sb="18" eb="20">
      <t>カンリ</t>
    </rPh>
    <phoneticPr fontId="2"/>
  </si>
  <si>
    <t>処理方式</t>
    <rPh sb="0" eb="2">
      <t>ショリ</t>
    </rPh>
    <rPh sb="2" eb="4">
      <t>ホウシキ</t>
    </rPh>
    <phoneticPr fontId="2"/>
  </si>
  <si>
    <t>画面処理方式</t>
    <rPh sb="0" eb="2">
      <t>ガメン</t>
    </rPh>
    <rPh sb="2" eb="4">
      <t>ショリ</t>
    </rPh>
    <rPh sb="4" eb="6">
      <t>ホウシキ</t>
    </rPh>
    <phoneticPr fontId="2"/>
  </si>
  <si>
    <t>バッチ処理方式</t>
    <rPh sb="3" eb="5">
      <t>ショリ</t>
    </rPh>
    <rPh sb="5" eb="7">
      <t>ホウシキ</t>
    </rPh>
    <phoneticPr fontId="2"/>
  </si>
  <si>
    <t>理由</t>
    <rPh sb="0" eb="2">
      <t>リユウ</t>
    </rPh>
    <phoneticPr fontId="2"/>
  </si>
  <si>
    <t>方針</t>
    <rPh sb="0" eb="2">
      <t>ホウシン</t>
    </rPh>
    <phoneticPr fontId="2"/>
  </si>
  <si>
    <t>更新処理を確実に行うため。</t>
    <rPh sb="0" eb="2">
      <t>コウシン</t>
    </rPh>
    <rPh sb="2" eb="4">
      <t>ショリ</t>
    </rPh>
    <rPh sb="5" eb="7">
      <t>カクジツ</t>
    </rPh>
    <rPh sb="8" eb="9">
      <t>オコナ</t>
    </rPh>
    <phoneticPr fontId="2"/>
  </si>
  <si>
    <t>TRUNCATE文にて実施する。</t>
    <phoneticPr fontId="2"/>
  </si>
  <si>
    <t>バキューム・統計情報</t>
    <rPh sb="6" eb="8">
      <t>トウケイ</t>
    </rPh>
    <rPh sb="8" eb="10">
      <t>ジョウホウ</t>
    </rPh>
    <phoneticPr fontId="2"/>
  </si>
  <si>
    <t>自動バキュームを行う。自動バキューム時に統計情報の更新も行われる。このため、アプリケーションでは制御を行わない。</t>
    <rPh sb="0" eb="2">
      <t>ジドウ</t>
    </rPh>
    <rPh sb="8" eb="9">
      <t>オコナ</t>
    </rPh>
    <rPh sb="11" eb="13">
      <t>ジドウ</t>
    </rPh>
    <rPh sb="18" eb="19">
      <t>ジ</t>
    </rPh>
    <rPh sb="20" eb="22">
      <t>トウケイ</t>
    </rPh>
    <rPh sb="22" eb="24">
      <t>ジョウホウ</t>
    </rPh>
    <rPh sb="25" eb="27">
      <t>コウシン</t>
    </rPh>
    <rPh sb="28" eb="29">
      <t>オコナ</t>
    </rPh>
    <rPh sb="48" eb="50">
      <t>セイギョ</t>
    </rPh>
    <rPh sb="51" eb="52">
      <t>オコナ</t>
    </rPh>
    <phoneticPr fontId="2"/>
  </si>
  <si>
    <t>プロセス単位で作成</t>
    <phoneticPr fontId="2"/>
  </si>
  <si>
    <t>コネクションの数には限りがあるため、機能ごとに同時接続数の上限を設ける。</t>
    <rPh sb="7" eb="8">
      <t>カズ</t>
    </rPh>
    <rPh sb="10" eb="11">
      <t>カギ</t>
    </rPh>
    <rPh sb="18" eb="20">
      <t>キノウ</t>
    </rPh>
    <rPh sb="23" eb="25">
      <t>ドウジ</t>
    </rPh>
    <rPh sb="25" eb="27">
      <t>セツゾク</t>
    </rPh>
    <rPh sb="27" eb="28">
      <t>スウ</t>
    </rPh>
    <rPh sb="29" eb="31">
      <t>ジョウゲン</t>
    </rPh>
    <rPh sb="32" eb="33">
      <t>モウ</t>
    </rPh>
    <phoneticPr fontId="2"/>
  </si>
  <si>
    <t>使用する</t>
    <phoneticPr fontId="2"/>
  </si>
  <si>
    <t>業務要件上必要な場合を除き、論理削除による履歴の保持は行わない。</t>
    <rPh sb="0" eb="2">
      <t>ギョウム</t>
    </rPh>
    <rPh sb="2" eb="4">
      <t>ヨウケン</t>
    </rPh>
    <rPh sb="4" eb="5">
      <t>ジョウ</t>
    </rPh>
    <rPh sb="5" eb="7">
      <t>ヒツヨウ</t>
    </rPh>
    <rPh sb="8" eb="10">
      <t>バアイ</t>
    </rPh>
    <rPh sb="11" eb="12">
      <t>ノゾ</t>
    </rPh>
    <rPh sb="14" eb="16">
      <t>ロンリ</t>
    </rPh>
    <rPh sb="16" eb="18">
      <t>サクジョ</t>
    </rPh>
    <rPh sb="21" eb="23">
      <t>リレキ</t>
    </rPh>
    <rPh sb="24" eb="26">
      <t>ホジ</t>
    </rPh>
    <rPh sb="27" eb="28">
      <t>オコナ</t>
    </rPh>
    <phoneticPr fontId="2"/>
  </si>
  <si>
    <t>要件定義</t>
    <rPh sb="0" eb="4">
      <t>ヨウケンテイギ</t>
    </rPh>
    <phoneticPr fontId="2"/>
  </si>
  <si>
    <t>楽観的ロック</t>
    <phoneticPr fontId="2"/>
  </si>
  <si>
    <t>悲観的ロック</t>
    <phoneticPr fontId="2"/>
  </si>
  <si>
    <t>バッチ処理方式で悲観的ロックしたことによる画面処理方式の更新の失敗は許容する。</t>
  </si>
  <si>
    <t>複数の条件で検索する場合などは、動的なSQLステートメント構成とする。</t>
    <rPh sb="0" eb="2">
      <t>フクスウ</t>
    </rPh>
    <rPh sb="3" eb="5">
      <t>ジョウケン</t>
    </rPh>
    <rPh sb="6" eb="8">
      <t>ケンサク</t>
    </rPh>
    <rPh sb="10" eb="12">
      <t>バアイ</t>
    </rPh>
    <phoneticPr fontId="2"/>
  </si>
  <si>
    <t>データベース接続を確立する際の初期化処理には、比較的大きなコストを要する。</t>
    <phoneticPr fontId="2"/>
  </si>
  <si>
    <t>このため、コネクションの初期化回数を低減させることは性能面の大幅な改善につながる。</t>
    <phoneticPr fontId="2"/>
  </si>
  <si>
    <t>（TCPハンドシェイクをはじめとしたネットワーク処理、接続を管理するオブジェクトの生成、作業領域の初期化など。）</t>
    <phoneticPr fontId="2"/>
  </si>
  <si>
    <t>しかし、アイドル状態のコネクションを保持する分メモリリソースを消費するため、</t>
    <rPh sb="18" eb="20">
      <t>ホジ</t>
    </rPh>
    <rPh sb="22" eb="23">
      <t>ブン</t>
    </rPh>
    <phoneticPr fontId="2"/>
  </si>
  <si>
    <t>アプリケーションに適したコネクション方式を選択する必要がある。</t>
    <phoneticPr fontId="2"/>
  </si>
  <si>
    <t>一プロセスで複数トランザクションがあるときのコネクション初期化の</t>
    <rPh sb="28" eb="31">
      <t>ショキカ</t>
    </rPh>
    <phoneticPr fontId="2"/>
  </si>
  <si>
    <t>オーバーヘッドを回避するため。</t>
  </si>
  <si>
    <t>アプリケーションは、データソースを参照してデータベースにアクセスする。</t>
    <phoneticPr fontId="2"/>
  </si>
  <si>
    <t>アプリケーションでJDBCドライバーのロードなどを行う必要はなくなり、</t>
  </si>
  <si>
    <t>Nablarchアプリケーションフレームワーク(NAF)ではデータソースを設定できるため、</t>
    <rPh sb="37" eb="39">
      <t>セッテイ</t>
    </rPh>
    <phoneticPr fontId="2"/>
  </si>
  <si>
    <t>configファイルにデータソースの以下を設定することで実現できる。</t>
  </si>
  <si>
    <t>実行計画の作成が１度しか行われない為、毎回SQL文を構成する場合に比べて</t>
    <phoneticPr fontId="2"/>
  </si>
  <si>
    <t>データベース側の負荷が低減できる。</t>
  </si>
  <si>
    <t>埋め込みパラメータの値は、各データベースに依存したネイティブ(バイナリ)形式で送信され、</t>
    <phoneticPr fontId="2"/>
  </si>
  <si>
    <t>これにより、パラメータを経由したSQLインジェクションの成立を防ぐことが可能である。</t>
    <phoneticPr fontId="2"/>
  </si>
  <si>
    <t>データベース側でそれをSQL文に連結することは無い。</t>
    <phoneticPr fontId="2"/>
  </si>
  <si>
    <t>特に画面処理やメッセージ同期応答処理のように、接続先側が一定時間で応答待ちタイムアウトをしてしまう場合、</t>
    <phoneticPr fontId="2"/>
  </si>
  <si>
    <t>リソースの消費が無駄となる。また、処理の長時間化の原因は、データベースアクセス処理が主である。</t>
    <phoneticPr fontId="2"/>
  </si>
  <si>
    <t>対象テーブル名、基準日カラム名、</t>
    <rPh sb="0" eb="2">
      <t>タイショウ</t>
    </rPh>
    <rPh sb="6" eb="7">
      <t>メイ</t>
    </rPh>
    <rPh sb="8" eb="11">
      <t>キジュンビ</t>
    </rPh>
    <rPh sb="14" eb="15">
      <t>メイ</t>
    </rPh>
    <phoneticPr fontId="2"/>
  </si>
  <si>
    <t>対象テーブル名、フラグカラム名、</t>
    <rPh sb="0" eb="2">
      <t>タイショウ</t>
    </rPh>
    <rPh sb="6" eb="7">
      <t>メイ</t>
    </rPh>
    <rPh sb="14" eb="15">
      <t>メイ</t>
    </rPh>
    <phoneticPr fontId="2"/>
  </si>
  <si>
    <t>基準日(yyyyMMdd)</t>
  </si>
  <si>
    <t>他の処理が長時間ロックを保有し続け、一定時間応答がない場合に、</t>
    <phoneticPr fontId="2"/>
  </si>
  <si>
    <t>DBロックタイムアウトエラーを発生させる。</t>
  </si>
  <si>
    <t>データ検索から更新までの間、更新対象データのロックを取得し続け、</t>
    <phoneticPr fontId="2"/>
  </si>
  <si>
    <t>更新が完了したタイミングでロックを解除する。</t>
  </si>
  <si>
    <t>長期間運用する場合はDBのストレージを超過しないように、</t>
    <rPh sb="0" eb="3">
      <t>チョウキカン</t>
    </rPh>
    <rPh sb="3" eb="5">
      <t>ウンヨウ</t>
    </rPh>
    <rPh sb="7" eb="9">
      <t>バアイ</t>
    </rPh>
    <rPh sb="19" eb="21">
      <t>チョウカ</t>
    </rPh>
    <phoneticPr fontId="2"/>
  </si>
  <si>
    <t>定期的にバックアップや物理削除を行う必要がある。</t>
    <rPh sb="0" eb="3">
      <t>テイキテキ</t>
    </rPh>
    <rPh sb="11" eb="15">
      <t>ブツリサクジョ</t>
    </rPh>
    <rPh sb="16" eb="17">
      <t>オコナ</t>
    </rPh>
    <rPh sb="18" eb="20">
      <t>ヒツヨウ</t>
    </rPh>
    <phoneticPr fontId="2"/>
  </si>
  <si>
    <t>RDBMS製品</t>
    <rPh sb="5" eb="7">
      <t>セイヒン</t>
    </rPh>
    <phoneticPr fontId="2"/>
  </si>
  <si>
    <t>排他制御単位</t>
    <rPh sb="0" eb="2">
      <t>ハイタ</t>
    </rPh>
    <rPh sb="2" eb="4">
      <t>セイギョ</t>
    </rPh>
    <rPh sb="4" eb="6">
      <t>タンイ</t>
    </rPh>
    <phoneticPr fontId="2"/>
  </si>
  <si>
    <t>データベースの同一データに対して、 複数のトランザクション（ウェブやバッチ）から同時に更新した場合でも、 データの整合性を保つために、</t>
    <phoneticPr fontId="2"/>
  </si>
  <si>
    <t>データの読み取りおよび書き込みを一時的に制限（排他）する機能。</t>
    <rPh sb="28" eb="30">
      <t>キノウ</t>
    </rPh>
    <phoneticPr fontId="2"/>
  </si>
  <si>
    <t>画面処理方式では、不特定多数のユーザから参照や更新などの処理が適宜実行されるため、</t>
    <rPh sb="0" eb="2">
      <t>ガメン</t>
    </rPh>
    <rPh sb="2" eb="4">
      <t>ショリ</t>
    </rPh>
    <rPh sb="4" eb="6">
      <t>ホウシキ</t>
    </rPh>
    <rPh sb="9" eb="14">
      <t>フトクテイタスウ</t>
    </rPh>
    <rPh sb="20" eb="22">
      <t>サンショウ</t>
    </rPh>
    <rPh sb="23" eb="25">
      <t>コウシン</t>
    </rPh>
    <rPh sb="28" eb="30">
      <t>ショリ</t>
    </rPh>
    <rPh sb="31" eb="33">
      <t>テキギ</t>
    </rPh>
    <rPh sb="33" eb="35">
      <t>ジッコウ</t>
    </rPh>
    <phoneticPr fontId="2"/>
  </si>
  <si>
    <t>データの整合性が担保できる最低限の範囲として、登録・更新・削除処理で楽観的ロックを使用し、</t>
    <rPh sb="4" eb="7">
      <t>セイゴウセイ</t>
    </rPh>
    <rPh sb="8" eb="10">
      <t>タンポ</t>
    </rPh>
    <rPh sb="13" eb="16">
      <t>サイテイゲン</t>
    </rPh>
    <rPh sb="17" eb="19">
      <t>ハンイ</t>
    </rPh>
    <rPh sb="31" eb="33">
      <t>ショリ</t>
    </rPh>
    <rPh sb="34" eb="36">
      <t>ラッカン</t>
    </rPh>
    <rPh sb="36" eb="37">
      <t>テキ</t>
    </rPh>
    <phoneticPr fontId="2"/>
  </si>
  <si>
    <t>参照処理（検索処理を含む）では排他制御は行わない。</t>
    <rPh sb="0" eb="2">
      <t>サンショウ</t>
    </rPh>
    <rPh sb="2" eb="4">
      <t>ショリ</t>
    </rPh>
    <rPh sb="5" eb="7">
      <t>ケンサク</t>
    </rPh>
    <rPh sb="7" eb="9">
      <t>ショリ</t>
    </rPh>
    <rPh sb="10" eb="11">
      <t>フク</t>
    </rPh>
    <rPh sb="15" eb="17">
      <t>ハイタ</t>
    </rPh>
    <rPh sb="17" eb="19">
      <t>セイギョ</t>
    </rPh>
    <rPh sb="20" eb="21">
      <t>オコナ</t>
    </rPh>
    <phoneticPr fontId="2"/>
  </si>
  <si>
    <t>ユニバーサルDAO</t>
    <phoneticPr fontId="2"/>
  </si>
  <si>
    <t>楽観的ロック</t>
    <rPh sb="0" eb="2">
      <t>ラッカン</t>
    </rPh>
    <rPh sb="2" eb="3">
      <t>テキ</t>
    </rPh>
    <phoneticPr fontId="2"/>
  </si>
  <si>
    <t>ユニバーサルDAOでは、 @Version が付いているEntityを更新した場合、</t>
    <phoneticPr fontId="2"/>
  </si>
  <si>
    <t>自動で楽観的ロックを行うことができる。簡易に実現できる方式としてこの方式を採用する。</t>
    <rPh sb="19" eb="21">
      <t>カンイ</t>
    </rPh>
    <rPh sb="22" eb="24">
      <t>ジツゲン</t>
    </rPh>
    <rPh sb="27" eb="29">
      <t>ホウシキ</t>
    </rPh>
    <rPh sb="34" eb="36">
      <t>ホウシキ</t>
    </rPh>
    <rPh sb="37" eb="39">
      <t>サイヨウ</t>
    </rPh>
    <phoneticPr fontId="2"/>
  </si>
  <si>
    <t>の楽観的ロック機能</t>
    <rPh sb="1" eb="3">
      <t>ラッカン</t>
    </rPh>
    <rPh sb="3" eb="4">
      <t>テキ</t>
    </rPh>
    <rPh sb="7" eb="9">
      <t>キノウ</t>
    </rPh>
    <phoneticPr fontId="2"/>
  </si>
  <si>
    <t>を利用</t>
    <rPh sb="1" eb="3">
      <t>リヨウ</t>
    </rPh>
    <phoneticPr fontId="2"/>
  </si>
  <si>
    <t>悲観的ロック</t>
    <rPh sb="0" eb="2">
      <t>ヒカン</t>
    </rPh>
    <rPh sb="2" eb="3">
      <t>テキ</t>
    </rPh>
    <phoneticPr fontId="2"/>
  </si>
  <si>
    <t>データベースの</t>
    <phoneticPr fontId="2"/>
  </si>
  <si>
    <t>行ロックを行う</t>
    <rPh sb="5" eb="6">
      <t>オコナ</t>
    </rPh>
    <phoneticPr fontId="2"/>
  </si>
  <si>
    <t>ユニバーサルDAOでは、 悲観的ロックの機能を特に提供していないため、</t>
    <rPh sb="13" eb="16">
      <t>ヒカンテキ</t>
    </rPh>
    <rPh sb="20" eb="22">
      <t>キノウ</t>
    </rPh>
    <rPh sb="23" eb="24">
      <t>トク</t>
    </rPh>
    <rPh sb="25" eb="27">
      <t>テイキョウ</t>
    </rPh>
    <phoneticPr fontId="2"/>
  </si>
  <si>
    <t>データベースの行ロック（select for update）を使用することで行う。</t>
    <phoneticPr fontId="2"/>
  </si>
  <si>
    <t>本システムでの実現方針を以下に示す。</t>
    <rPh sb="7" eb="9">
      <t>ジツゲン</t>
    </rPh>
    <rPh sb="9" eb="11">
      <t>ホウシン</t>
    </rPh>
    <phoneticPr fontId="2"/>
  </si>
  <si>
    <t>排他制御に使用するバージョンカラムをどのテーブルに定義するかは業務的な観点により決める必要がある。</t>
  </si>
  <si>
    <t>バージョン番号を持つテーブルは、排他制御を行う単位ごとに定義し、競合が許容される最大の単位で定義する。</t>
    <phoneticPr fontId="2"/>
  </si>
  <si>
    <t>たとえば、「ユーザ」という大きな単位でロックすることが業務的に許容されるならば、ユーザテーブルにバージョン番号を定義する。</t>
    <phoneticPr fontId="2"/>
  </si>
  <si>
    <t>ただし、単位を大きくすると、競合する可能性が高くなり、更新失敗(楽観的ロックの場合)や処理遅延(悲観的ロックの場合)を招く点に注意すること。</t>
    <phoneticPr fontId="2"/>
  </si>
  <si>
    <t>アプリケーション接続用のユーザのみを利用し、DBMSの管理者アカウントやオブジェクト所有者アカウントを利用してのアクセスを禁止する。</t>
    <rPh sb="8" eb="11">
      <t>セツゾクヨウ</t>
    </rPh>
    <rPh sb="18" eb="20">
      <t>リヨウ</t>
    </rPh>
    <rPh sb="61" eb="63">
      <t>キンシ</t>
    </rPh>
    <phoneticPr fontId="2"/>
  </si>
  <si>
    <t>アプリケーションからの接続においては、必要最小限の権限をもつアプリケーション接続用のアカウントを使用する。</t>
    <rPh sb="38" eb="40">
      <t>セツゾク</t>
    </rPh>
    <rPh sb="40" eb="41">
      <t>ヨウ</t>
    </rPh>
    <phoneticPr fontId="2"/>
  </si>
  <si>
    <t>また、トランザクションスコープは、1リクエスト処理内で完結することとする。</t>
    <rPh sb="23" eb="25">
      <t>ショリ</t>
    </rPh>
    <phoneticPr fontId="2"/>
  </si>
  <si>
    <t>本PJではDBにはPostgreSQLを使用する。</t>
    <rPh sb="0" eb="1">
      <t>ホン</t>
    </rPh>
    <rPh sb="20" eb="22">
      <t>シヨウ</t>
    </rPh>
    <phoneticPr fontId="2"/>
  </si>
  <si>
    <t>データベースサーバのホスト名およびポート番号</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</si>
</sst>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1" fillId="0" borderId="0" xfId="0" applyFont="1" applyFill="1" applyBorder="1">
      <alignment vertical="center"/>
    </xf>
    <xf numFmtId="0" fontId="4" fillId="0" borderId="0" xfId="0" applyFont="1" applyAlignment="1">
      <alignment vertical="center"/>
    </xf>
    <xf numFmtId="0" fontId="1" fillId="0" borderId="0" xfId="0" applyFont="1" applyFill="1" applyBorder="1" applyAlignment="1">
      <alignment vertical="center"/>
    </xf>
    <xf numFmtId="0" fontId="0" fillId="0" borderId="0" xfId="0"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10" xfId="0" applyFont="1" applyFill="1" applyBorder="1" applyAlignment="1">
      <alignment vertical="center"/>
    </xf>
    <xf numFmtId="0" fontId="1" fillId="0" borderId="11" xfId="0" applyFont="1" applyFill="1" applyBorder="1" applyAlignment="1">
      <alignment vertical="center"/>
    </xf>
    <xf numFmtId="0" fontId="1" fillId="0" borderId="12" xfId="0" applyFont="1" applyFill="1" applyBorder="1" applyAlignment="1">
      <alignment vertical="center"/>
    </xf>
    <xf numFmtId="0" fontId="1" fillId="0" borderId="5"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11" xfId="0" applyFont="1" applyBorder="1">
      <alignment vertical="center"/>
    </xf>
    <xf numFmtId="0" fontId="4" fillId="0" borderId="0" xfId="0" applyFont="1" applyFill="1" applyBorder="1">
      <alignment vertical="center"/>
    </xf>
    <xf numFmtId="0" fontId="4" fillId="0" borderId="5" xfId="0" applyFont="1" applyFill="1" applyBorder="1">
      <alignment vertical="center"/>
    </xf>
    <xf numFmtId="0" fontId="4" fillId="0" borderId="11" xfId="0" applyFont="1" applyFill="1" applyBorder="1">
      <alignment vertical="center"/>
    </xf>
    <xf numFmtId="0" fontId="1" fillId="0" borderId="0" xfId="0" applyFont="1" applyBorder="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6" xfId="0" applyFont="1" applyFill="1" applyBorder="1" applyAlignment="1">
      <alignment vertical="center"/>
    </xf>
    <xf numFmtId="0" fontId="4" fillId="0" borderId="0" xfId="0" applyFont="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cellStyle name="標準_画面標準" xfId="1"/>
    <cellStyle name="標準_画面標準定義" xfId="2"/>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5"/>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9</v>
      </c>
      <c r="B1" s="2"/>
      <c r="C1" s="2"/>
      <c r="D1" s="3"/>
      <c r="E1" s="60"/>
      <c r="F1" s="61"/>
      <c r="G1" s="61"/>
      <c r="H1" s="61"/>
      <c r="I1" s="61"/>
      <c r="J1" s="61"/>
      <c r="K1" s="61"/>
      <c r="L1" s="61"/>
      <c r="M1" s="61"/>
      <c r="N1" s="61"/>
      <c r="O1" s="62"/>
      <c r="P1" s="1" t="s">
        <v>0</v>
      </c>
      <c r="Q1" s="2"/>
      <c r="R1" s="63" t="s">
        <v>111</v>
      </c>
      <c r="S1" s="64"/>
      <c r="T1" s="64"/>
      <c r="U1" s="64"/>
      <c r="V1" s="64"/>
      <c r="W1" s="64"/>
      <c r="X1" s="65"/>
      <c r="Y1" s="1" t="s">
        <v>1</v>
      </c>
      <c r="Z1" s="3"/>
      <c r="AA1" s="66"/>
      <c r="AB1" s="67"/>
      <c r="AC1" s="67"/>
      <c r="AD1" s="67"/>
      <c r="AE1" s="68"/>
      <c r="AF1" s="57"/>
      <c r="AG1" s="58"/>
      <c r="AH1" s="58"/>
      <c r="AI1" s="59"/>
    </row>
    <row r="2" spans="1:35" ht="14.25" customHeight="1" x14ac:dyDescent="0.15">
      <c r="A2" s="5" t="s">
        <v>2</v>
      </c>
      <c r="B2" s="6"/>
      <c r="C2" s="6"/>
      <c r="D2" s="7"/>
      <c r="E2" s="69"/>
      <c r="F2" s="70"/>
      <c r="G2" s="70"/>
      <c r="H2" s="70"/>
      <c r="I2" s="70"/>
      <c r="J2" s="70"/>
      <c r="K2" s="70"/>
      <c r="L2" s="70"/>
      <c r="M2" s="70"/>
      <c r="N2" s="70"/>
      <c r="O2" s="71"/>
      <c r="P2" s="8" t="s">
        <v>10</v>
      </c>
      <c r="Q2" s="9"/>
      <c r="R2" s="72" t="s">
        <v>3</v>
      </c>
      <c r="S2" s="73"/>
      <c r="T2" s="73"/>
      <c r="U2" s="73"/>
      <c r="V2" s="73"/>
      <c r="W2" s="73"/>
      <c r="X2" s="74"/>
      <c r="Y2" s="1" t="s">
        <v>4</v>
      </c>
      <c r="Z2" s="3"/>
      <c r="AA2" s="66"/>
      <c r="AB2" s="67"/>
      <c r="AC2" s="67"/>
      <c r="AD2" s="67"/>
      <c r="AE2" s="68"/>
      <c r="AF2" s="57"/>
      <c r="AG2" s="58"/>
      <c r="AH2" s="58"/>
      <c r="AI2" s="59"/>
    </row>
    <row r="3" spans="1:35" ht="14.25" customHeight="1" x14ac:dyDescent="0.15">
      <c r="A3" s="1" t="s">
        <v>5</v>
      </c>
      <c r="B3" s="10"/>
      <c r="C3" s="11"/>
      <c r="D3" s="3"/>
      <c r="E3" s="78"/>
      <c r="F3" s="78"/>
      <c r="G3" s="78"/>
      <c r="H3" s="78"/>
      <c r="I3" s="78"/>
      <c r="J3" s="78"/>
      <c r="K3" s="78"/>
      <c r="L3" s="78"/>
      <c r="M3" s="78"/>
      <c r="N3" s="78"/>
      <c r="O3" s="78"/>
      <c r="P3" s="12"/>
      <c r="Q3" s="13"/>
      <c r="R3" s="75"/>
      <c r="S3" s="76"/>
      <c r="T3" s="76"/>
      <c r="U3" s="76"/>
      <c r="V3" s="76"/>
      <c r="W3" s="76"/>
      <c r="X3" s="77"/>
      <c r="Y3" s="12" t="s">
        <v>6</v>
      </c>
      <c r="Z3" s="14"/>
      <c r="AA3" s="66"/>
      <c r="AB3" s="67"/>
      <c r="AC3" s="67"/>
      <c r="AD3" s="67"/>
      <c r="AE3" s="68"/>
      <c r="AF3" s="57"/>
      <c r="AG3" s="58"/>
      <c r="AH3" s="58"/>
      <c r="AI3" s="59"/>
    </row>
    <row r="4" spans="1:35" ht="11.25" customHeight="1" x14ac:dyDescent="0.2"/>
    <row r="5" spans="1:35" ht="11.25" customHeight="1" x14ac:dyDescent="0.15">
      <c r="B5" s="22" t="s">
        <v>13</v>
      </c>
      <c r="C5" s="4" t="s">
        <v>14</v>
      </c>
    </row>
    <row r="6" spans="1:35" ht="11.25" customHeight="1" x14ac:dyDescent="0.2"/>
    <row r="7" spans="1:35" ht="11.25" customHeight="1" x14ac:dyDescent="0.15">
      <c r="C7" s="15" t="str">
        <f>$B$5&amp;"3."</f>
        <v>7.3.</v>
      </c>
      <c r="D7" s="4" t="s">
        <v>15</v>
      </c>
    </row>
    <row r="8" spans="1:35" s="21" customFormat="1" ht="11.25" customHeight="1" x14ac:dyDescent="0.2">
      <c r="C8" s="22"/>
    </row>
    <row r="9" spans="1:35" s="21" customFormat="1" ht="11.25" customHeight="1" x14ac:dyDescent="0.15">
      <c r="D9" s="22" t="str">
        <f>$C$7&amp;"1."</f>
        <v>7.3.1.</v>
      </c>
      <c r="E9" s="21" t="s">
        <v>18</v>
      </c>
    </row>
    <row r="10" spans="1:35" s="21" customFormat="1" ht="11.25" customHeight="1" x14ac:dyDescent="0.2">
      <c r="D10" s="22"/>
      <c r="E10" s="22" t="str">
        <f>D9&amp;"1."</f>
        <v>7.3.1.1.</v>
      </c>
      <c r="F10" s="21" t="str">
        <f>$E$9&amp;"機能概要"</f>
        <v>コネクション機能概要</v>
      </c>
    </row>
    <row r="11" spans="1:35" s="21" customFormat="1" ht="11.25" customHeight="1" x14ac:dyDescent="0.15">
      <c r="F11" s="21" t="s">
        <v>116</v>
      </c>
    </row>
    <row r="12" spans="1:35" s="21" customFormat="1" ht="11.25" customHeight="1" x14ac:dyDescent="0.15">
      <c r="F12" s="21" t="s">
        <v>118</v>
      </c>
    </row>
    <row r="13" spans="1:35" s="21" customFormat="1" ht="11.25" customHeight="1" x14ac:dyDescent="0.15">
      <c r="F13" s="21" t="s">
        <v>117</v>
      </c>
    </row>
    <row r="14" spans="1:35" s="21" customFormat="1" ht="11.25" customHeight="1" x14ac:dyDescent="0.15">
      <c r="F14" s="21" t="s">
        <v>119</v>
      </c>
    </row>
    <row r="15" spans="1:35" s="21" customFormat="1" ht="11.25" customHeight="1" x14ac:dyDescent="0.15">
      <c r="F15" s="21" t="s">
        <v>120</v>
      </c>
    </row>
    <row r="16" spans="1:35" s="21" customFormat="1" ht="11.25" customHeight="1" x14ac:dyDescent="0.2"/>
    <row r="17" spans="4:35" s="21" customFormat="1" ht="11.25" customHeight="1" x14ac:dyDescent="0.2">
      <c r="E17" s="22" t="str">
        <f>D9&amp;"2."</f>
        <v>7.3.1.2.</v>
      </c>
      <c r="F17" s="21" t="str">
        <f>$E$9&amp;"手段"</f>
        <v>コネクション手段</v>
      </c>
    </row>
    <row r="18" spans="4:35" s="21" customFormat="1" ht="11.25" customHeight="1" x14ac:dyDescent="0.15">
      <c r="F18" s="32" t="s">
        <v>95</v>
      </c>
      <c r="G18" s="33"/>
      <c r="H18" s="34"/>
      <c r="I18" s="33" t="s">
        <v>94</v>
      </c>
      <c r="J18" s="33"/>
      <c r="K18" s="33"/>
      <c r="L18" s="33"/>
      <c r="M18" s="33"/>
      <c r="N18" s="34"/>
      <c r="O18" s="33" t="s">
        <v>11</v>
      </c>
      <c r="P18" s="33"/>
      <c r="Q18" s="33"/>
      <c r="R18" s="33"/>
      <c r="S18" s="33"/>
      <c r="T18" s="33"/>
      <c r="U18" s="33"/>
      <c r="V18" s="33"/>
      <c r="W18" s="33"/>
      <c r="X18" s="33"/>
      <c r="Y18" s="33"/>
      <c r="Z18" s="33"/>
      <c r="AA18" s="33"/>
      <c r="AB18" s="33"/>
      <c r="AC18" s="33"/>
      <c r="AD18" s="33"/>
      <c r="AE18" s="33"/>
      <c r="AF18" s="33"/>
      <c r="AG18" s="33"/>
      <c r="AH18" s="34"/>
    </row>
    <row r="19" spans="4:35" s="21" customFormat="1" ht="11.25" customHeight="1" x14ac:dyDescent="0.15">
      <c r="F19" s="23" t="s">
        <v>92</v>
      </c>
      <c r="G19" s="24"/>
      <c r="H19" s="25"/>
      <c r="I19" s="49" t="s">
        <v>96</v>
      </c>
      <c r="J19" s="24"/>
      <c r="K19" s="24"/>
      <c r="L19" s="24"/>
      <c r="M19" s="24"/>
      <c r="N19" s="25"/>
      <c r="O19" s="24" t="s">
        <v>93</v>
      </c>
      <c r="P19" s="24"/>
      <c r="Q19" s="24"/>
      <c r="R19" s="24"/>
      <c r="S19" s="24"/>
      <c r="T19" s="24"/>
      <c r="U19" s="24"/>
      <c r="V19" s="24"/>
      <c r="W19" s="24"/>
      <c r="X19" s="24"/>
      <c r="Y19" s="24"/>
      <c r="Z19" s="24"/>
      <c r="AA19" s="24"/>
      <c r="AB19" s="24"/>
      <c r="AC19" s="24"/>
      <c r="AD19" s="24"/>
      <c r="AE19" s="24"/>
      <c r="AF19" s="24"/>
      <c r="AG19" s="24"/>
      <c r="AH19" s="25"/>
    </row>
    <row r="20" spans="4:35" s="21" customFormat="1" ht="11.25" customHeight="1" x14ac:dyDescent="0.15">
      <c r="F20" s="28" t="s">
        <v>91</v>
      </c>
      <c r="G20" s="29"/>
      <c r="H20" s="30"/>
      <c r="I20" s="50" t="s">
        <v>107</v>
      </c>
      <c r="J20" s="29"/>
      <c r="K20" s="29"/>
      <c r="L20" s="29"/>
      <c r="M20" s="29"/>
      <c r="N20" s="30"/>
      <c r="O20" s="44" t="s">
        <v>121</v>
      </c>
      <c r="P20" s="29"/>
      <c r="Q20" s="29"/>
      <c r="R20" s="29"/>
      <c r="S20" s="29"/>
      <c r="T20" s="29"/>
      <c r="U20" s="29"/>
      <c r="V20" s="29"/>
      <c r="W20" s="29"/>
      <c r="X20" s="29"/>
      <c r="Y20" s="29"/>
      <c r="Z20" s="29"/>
      <c r="AA20" s="29"/>
      <c r="AB20" s="29"/>
      <c r="AC20" s="29"/>
      <c r="AD20" s="29"/>
      <c r="AE20" s="29"/>
      <c r="AF20" s="29"/>
      <c r="AG20" s="29"/>
      <c r="AH20" s="30"/>
    </row>
    <row r="21" spans="4:35" s="21" customFormat="1" ht="11.25" customHeight="1" x14ac:dyDescent="0.15">
      <c r="F21" s="23"/>
      <c r="G21" s="24"/>
      <c r="H21" s="25"/>
      <c r="I21" s="49"/>
      <c r="J21" s="24"/>
      <c r="K21" s="24"/>
      <c r="L21" s="24"/>
      <c r="M21" s="24"/>
      <c r="N21" s="25"/>
      <c r="O21" s="52" t="s">
        <v>122</v>
      </c>
      <c r="P21" s="24"/>
      <c r="Q21" s="24"/>
      <c r="R21" s="24"/>
      <c r="S21" s="24"/>
      <c r="T21" s="24"/>
      <c r="U21" s="24"/>
      <c r="V21" s="24"/>
      <c r="W21" s="24"/>
      <c r="X21" s="24"/>
      <c r="Y21" s="24"/>
      <c r="Z21" s="24"/>
      <c r="AA21" s="24"/>
      <c r="AB21" s="24"/>
      <c r="AC21" s="24"/>
      <c r="AD21" s="24"/>
      <c r="AE21" s="24"/>
      <c r="AF21" s="24"/>
      <c r="AG21" s="24"/>
      <c r="AH21" s="25"/>
    </row>
    <row r="22" spans="4:35" s="21" customFormat="1" ht="11.25" customHeight="1" x14ac:dyDescent="0.15">
      <c r="F22" s="26"/>
      <c r="G22" s="27"/>
      <c r="H22" s="31"/>
      <c r="I22" s="51"/>
      <c r="J22" s="27"/>
      <c r="K22" s="27"/>
      <c r="L22" s="27"/>
      <c r="M22" s="27"/>
      <c r="N22" s="31"/>
      <c r="O22" s="27" t="s">
        <v>108</v>
      </c>
      <c r="P22" s="27"/>
      <c r="Q22" s="27"/>
      <c r="R22" s="27"/>
      <c r="S22" s="27"/>
      <c r="T22" s="27"/>
      <c r="U22" s="27"/>
      <c r="V22" s="27"/>
      <c r="W22" s="27"/>
      <c r="X22" s="27"/>
      <c r="Y22" s="27"/>
      <c r="Z22" s="27"/>
      <c r="AA22" s="27"/>
      <c r="AB22" s="27"/>
      <c r="AC22" s="27"/>
      <c r="AD22" s="27"/>
      <c r="AE22" s="27"/>
      <c r="AF22" s="27"/>
      <c r="AG22" s="27"/>
      <c r="AH22" s="31"/>
    </row>
    <row r="23" spans="4:35" ht="11.25" customHeight="1" x14ac:dyDescent="0.2"/>
    <row r="24" spans="4:35" ht="11.25" customHeight="1" x14ac:dyDescent="0.2"/>
    <row r="25" spans="4:35" ht="11.25" customHeight="1" x14ac:dyDescent="0.15">
      <c r="D25" s="15" t="str">
        <f>$C$7&amp;"2."</f>
        <v>7.3.2.</v>
      </c>
      <c r="E25" s="17" t="s">
        <v>19</v>
      </c>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4:35" s="21" customFormat="1" ht="11.25" customHeight="1" x14ac:dyDescent="0.2">
      <c r="D26" s="22"/>
      <c r="E26" s="22" t="str">
        <f>$D$25&amp;"1."</f>
        <v>7.3.2.1.</v>
      </c>
      <c r="F26" s="21" t="str">
        <f>$E$25&amp;"機能概要"</f>
        <v>データベース接続機能概要</v>
      </c>
    </row>
    <row r="27" spans="4:35" s="21" customFormat="1" ht="11.25" customHeight="1" x14ac:dyDescent="0.15">
      <c r="F27" s="21" t="s">
        <v>123</v>
      </c>
    </row>
    <row r="28" spans="4:35" s="21" customFormat="1" ht="11.25" customHeight="1" x14ac:dyDescent="0.15">
      <c r="F28" s="21" t="s">
        <v>124</v>
      </c>
    </row>
    <row r="29" spans="4:35" s="21" customFormat="1" ht="11.25" customHeight="1" x14ac:dyDescent="0.15">
      <c r="F29" s="21" t="s">
        <v>20</v>
      </c>
    </row>
    <row r="30" spans="4:35" s="21" customFormat="1" ht="11.25" customHeight="1" x14ac:dyDescent="0.15">
      <c r="F30" s="21" t="s">
        <v>125</v>
      </c>
    </row>
    <row r="31" spans="4:35" s="21" customFormat="1" ht="11.25" customHeight="1" x14ac:dyDescent="0.15">
      <c r="F31" s="21" t="s">
        <v>126</v>
      </c>
    </row>
    <row r="32" spans="4:35" s="21" customFormat="1" ht="11.25" customHeight="1" x14ac:dyDescent="0.15">
      <c r="F32" s="35" t="s">
        <v>23</v>
      </c>
      <c r="G32" s="21" t="s">
        <v>21</v>
      </c>
    </row>
    <row r="33" spans="2:35" s="21" customFormat="1" ht="11.25" customHeight="1" x14ac:dyDescent="0.15">
      <c r="F33" s="35" t="s">
        <v>24</v>
      </c>
      <c r="G33" s="21" t="s">
        <v>170</v>
      </c>
    </row>
    <row r="34" spans="2:35" s="21" customFormat="1" ht="11.25" customHeight="1" x14ac:dyDescent="0.15">
      <c r="F34" s="35" t="s">
        <v>25</v>
      </c>
      <c r="G34" s="21" t="s">
        <v>22</v>
      </c>
    </row>
    <row r="35" spans="2:35" s="21" customFormat="1" ht="11.25" customHeight="1" x14ac:dyDescent="0.15">
      <c r="F35" s="35"/>
    </row>
    <row r="36" spans="2:35" s="21" customFormat="1" ht="11.25" customHeight="1" x14ac:dyDescent="0.15">
      <c r="D36" s="22"/>
      <c r="E36" s="17"/>
      <c r="F36" s="17"/>
    </row>
    <row r="37" spans="2:35" s="21" customFormat="1" ht="11.25" customHeight="1" x14ac:dyDescent="0.15">
      <c r="D37" s="22"/>
      <c r="E37" s="22" t="str">
        <f>$D$25&amp;"2."</f>
        <v>7.3.2.2.</v>
      </c>
      <c r="F37" s="21" t="str">
        <f>$E$25&amp;"ユーザ"</f>
        <v>データベース接続ユーザ</v>
      </c>
    </row>
    <row r="38" spans="2:35" s="21" customFormat="1" ht="11.25" customHeight="1" x14ac:dyDescent="0.15">
      <c r="F38" s="56" t="s">
        <v>167</v>
      </c>
    </row>
    <row r="39" spans="2:35" s="21" customFormat="1" ht="11.25" customHeight="1" x14ac:dyDescent="0.15">
      <c r="F39" s="56" t="s">
        <v>166</v>
      </c>
    </row>
    <row r="40" spans="2:35" s="21" customFormat="1" ht="11.25" customHeight="1" x14ac:dyDescent="0.15">
      <c r="F40" s="35"/>
    </row>
    <row r="41" spans="2:35" s="21" customFormat="1" ht="11.25" customHeight="1" x14ac:dyDescent="0.2"/>
    <row r="42" spans="2:35" s="21" customFormat="1" ht="11.25" customHeight="1" x14ac:dyDescent="0.15">
      <c r="D42" s="22" t="str">
        <f>$C$7&amp;"3."</f>
        <v>7.3.3.</v>
      </c>
      <c r="E42" s="17" t="s">
        <v>29</v>
      </c>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2:35" s="21" customFormat="1" ht="11.25" customHeight="1" x14ac:dyDescent="0.2">
      <c r="E43" s="22" t="str">
        <f>D42&amp;"1."</f>
        <v>7.3.3.1.</v>
      </c>
      <c r="F43" s="21" t="str">
        <f>E42&amp;"方法"</f>
        <v>SQL文の生成方法</v>
      </c>
    </row>
    <row r="44" spans="2:35" s="21" customFormat="1" ht="11.25" customHeight="1" x14ac:dyDescent="0.2">
      <c r="F44" s="21" t="str">
        <f>E42&amp;"を行う機能には、以下の方法がある。"</f>
        <v>SQL文の生成を行う機能には、以下の方法がある。</v>
      </c>
    </row>
    <row r="45" spans="2:35" s="21" customFormat="1" ht="11.25" customHeight="1" x14ac:dyDescent="0.15"/>
    <row r="46" spans="2:35" s="21" customFormat="1" ht="11.25" customHeight="1" x14ac:dyDescent="0.15">
      <c r="B46" s="20"/>
      <c r="C46" s="20"/>
      <c r="D46" s="20"/>
      <c r="F46" s="32" t="s">
        <v>17</v>
      </c>
      <c r="G46" s="33"/>
      <c r="H46" s="33"/>
      <c r="I46" s="33"/>
      <c r="J46" s="33"/>
      <c r="K46" s="34"/>
      <c r="L46" s="33" t="s">
        <v>7</v>
      </c>
      <c r="M46" s="33"/>
      <c r="N46" s="33"/>
      <c r="O46" s="33"/>
      <c r="P46" s="33"/>
      <c r="Q46" s="33"/>
      <c r="R46" s="33"/>
      <c r="S46" s="33"/>
      <c r="T46" s="33"/>
      <c r="U46" s="33"/>
      <c r="V46" s="33"/>
      <c r="W46" s="33"/>
      <c r="X46" s="33"/>
      <c r="Y46" s="33"/>
      <c r="Z46" s="33"/>
      <c r="AA46" s="33"/>
      <c r="AB46" s="33"/>
      <c r="AC46" s="33"/>
      <c r="AD46" s="33"/>
      <c r="AE46" s="33"/>
      <c r="AF46" s="33"/>
      <c r="AG46" s="33"/>
      <c r="AH46" s="34"/>
    </row>
    <row r="47" spans="2:35" s="21" customFormat="1" ht="11.25" customHeight="1" x14ac:dyDescent="0.15">
      <c r="B47" s="20"/>
      <c r="C47" s="20"/>
      <c r="D47" s="20"/>
      <c r="F47" s="28" t="s">
        <v>26</v>
      </c>
      <c r="G47" s="29"/>
      <c r="H47" s="29"/>
      <c r="I47" s="29"/>
      <c r="J47" s="29"/>
      <c r="K47" s="29"/>
      <c r="L47" s="28" t="s">
        <v>30</v>
      </c>
      <c r="M47" s="29"/>
      <c r="N47" s="29"/>
      <c r="O47" s="29"/>
      <c r="P47" s="29"/>
      <c r="Q47" s="29"/>
      <c r="R47" s="29"/>
      <c r="S47" s="29"/>
      <c r="T47" s="29"/>
      <c r="U47" s="29"/>
      <c r="V47" s="29"/>
      <c r="W47" s="29"/>
      <c r="X47" s="29"/>
      <c r="Y47" s="29"/>
      <c r="Z47" s="29"/>
      <c r="AA47" s="29"/>
      <c r="AB47" s="29"/>
      <c r="AC47" s="29"/>
      <c r="AD47" s="29"/>
      <c r="AE47" s="29"/>
      <c r="AF47" s="29"/>
      <c r="AG47" s="29"/>
      <c r="AH47" s="30"/>
    </row>
    <row r="48" spans="2:35" s="21" customFormat="1" ht="11.25" customHeight="1" x14ac:dyDescent="0.15">
      <c r="B48" s="20"/>
      <c r="C48" s="20"/>
      <c r="D48" s="20"/>
      <c r="F48" s="23"/>
      <c r="G48" s="24"/>
      <c r="H48" s="24"/>
      <c r="I48" s="24"/>
      <c r="J48" s="24"/>
      <c r="K48" s="24"/>
      <c r="L48" s="23" t="s">
        <v>31</v>
      </c>
      <c r="M48" s="24"/>
      <c r="N48" s="24"/>
      <c r="O48" s="24"/>
      <c r="P48" s="24"/>
      <c r="Q48" s="24"/>
      <c r="R48" s="24"/>
      <c r="S48" s="24"/>
      <c r="T48" s="24"/>
      <c r="U48" s="24"/>
      <c r="V48" s="24"/>
      <c r="W48" s="24"/>
      <c r="X48" s="24"/>
      <c r="Y48" s="24"/>
      <c r="Z48" s="24"/>
      <c r="AA48" s="24"/>
      <c r="AB48" s="24"/>
      <c r="AC48" s="24"/>
      <c r="AD48" s="24"/>
      <c r="AE48" s="24"/>
      <c r="AF48" s="24"/>
      <c r="AG48" s="24"/>
      <c r="AH48" s="25"/>
    </row>
    <row r="49" spans="2:34" s="21" customFormat="1" ht="11.25" customHeight="1" x14ac:dyDescent="0.15">
      <c r="B49" s="20"/>
      <c r="C49" s="20"/>
      <c r="D49" s="20"/>
      <c r="F49" s="23"/>
      <c r="G49" s="24"/>
      <c r="H49" s="24"/>
      <c r="I49" s="24"/>
      <c r="J49" s="24"/>
      <c r="K49" s="24"/>
      <c r="L49" s="23" t="s">
        <v>32</v>
      </c>
      <c r="M49" s="24"/>
      <c r="N49" s="24"/>
      <c r="O49" s="24"/>
      <c r="P49" s="24"/>
      <c r="Q49" s="24"/>
      <c r="R49" s="24"/>
      <c r="S49" s="24"/>
      <c r="T49" s="24"/>
      <c r="U49" s="24"/>
      <c r="V49" s="24"/>
      <c r="W49" s="24"/>
      <c r="X49" s="24"/>
      <c r="Y49" s="24"/>
      <c r="Z49" s="24"/>
      <c r="AA49" s="24"/>
      <c r="AB49" s="24"/>
      <c r="AC49" s="24"/>
      <c r="AD49" s="24"/>
      <c r="AE49" s="24"/>
      <c r="AF49" s="24"/>
      <c r="AG49" s="24"/>
      <c r="AH49" s="25"/>
    </row>
    <row r="50" spans="2:34" s="21" customFormat="1" ht="11.25" customHeight="1" x14ac:dyDescent="0.15">
      <c r="B50" s="20"/>
      <c r="C50" s="20"/>
      <c r="D50" s="20"/>
      <c r="F50" s="23"/>
      <c r="G50" s="24"/>
      <c r="H50" s="24"/>
      <c r="I50" s="24"/>
      <c r="J50" s="24"/>
      <c r="K50" s="24"/>
      <c r="L50" s="23" t="s">
        <v>127</v>
      </c>
      <c r="M50" s="24"/>
      <c r="N50" s="24"/>
      <c r="O50" s="24"/>
      <c r="P50" s="24"/>
      <c r="Q50" s="24"/>
      <c r="R50" s="24"/>
      <c r="S50" s="24"/>
      <c r="T50" s="24"/>
      <c r="U50" s="24"/>
      <c r="V50" s="24"/>
      <c r="W50" s="24"/>
      <c r="X50" s="24"/>
      <c r="Y50" s="24"/>
      <c r="Z50" s="24"/>
      <c r="AA50" s="24"/>
      <c r="AB50" s="24"/>
      <c r="AC50" s="24"/>
      <c r="AD50" s="24"/>
      <c r="AE50" s="24"/>
      <c r="AF50" s="24"/>
      <c r="AG50" s="24"/>
      <c r="AH50" s="25"/>
    </row>
    <row r="51" spans="2:34" s="21" customFormat="1" ht="11.25" customHeight="1" x14ac:dyDescent="0.15">
      <c r="B51" s="20"/>
      <c r="C51" s="20"/>
      <c r="D51" s="20"/>
      <c r="F51" s="23"/>
      <c r="G51" s="24"/>
      <c r="H51" s="24"/>
      <c r="I51" s="24"/>
      <c r="J51" s="24"/>
      <c r="K51" s="24"/>
      <c r="L51" s="23" t="s">
        <v>128</v>
      </c>
      <c r="M51" s="24"/>
      <c r="N51" s="24"/>
      <c r="O51" s="24"/>
      <c r="P51" s="24"/>
      <c r="Q51" s="24"/>
      <c r="R51" s="24"/>
      <c r="S51" s="24"/>
      <c r="T51" s="24"/>
      <c r="U51" s="24"/>
      <c r="V51" s="24"/>
      <c r="W51" s="24"/>
      <c r="X51" s="24"/>
      <c r="Y51" s="24"/>
      <c r="Z51" s="24"/>
      <c r="AA51" s="24"/>
      <c r="AB51" s="24"/>
      <c r="AC51" s="24"/>
      <c r="AD51" s="24"/>
      <c r="AE51" s="24"/>
      <c r="AF51" s="24"/>
      <c r="AG51" s="24"/>
      <c r="AH51" s="25"/>
    </row>
    <row r="52" spans="2:34" s="21" customFormat="1" ht="11.25" customHeight="1" x14ac:dyDescent="0.15">
      <c r="B52" s="20"/>
      <c r="C52" s="20"/>
      <c r="D52" s="20"/>
      <c r="F52" s="23"/>
      <c r="G52" s="24"/>
      <c r="H52" s="24"/>
      <c r="I52" s="24"/>
      <c r="J52" s="24"/>
      <c r="K52" s="24"/>
      <c r="L52" s="23" t="s">
        <v>33</v>
      </c>
      <c r="M52" s="24"/>
      <c r="N52" s="24"/>
      <c r="O52" s="24"/>
      <c r="P52" s="24"/>
      <c r="Q52" s="24"/>
      <c r="R52" s="24"/>
      <c r="S52" s="24"/>
      <c r="T52" s="24"/>
      <c r="U52" s="24"/>
      <c r="V52" s="24"/>
      <c r="W52" s="24"/>
      <c r="X52" s="24"/>
      <c r="Y52" s="24"/>
      <c r="Z52" s="24"/>
      <c r="AA52" s="24"/>
      <c r="AB52" s="24"/>
      <c r="AC52" s="24"/>
      <c r="AD52" s="24"/>
      <c r="AE52" s="24"/>
      <c r="AF52" s="24"/>
      <c r="AG52" s="24"/>
      <c r="AH52" s="25"/>
    </row>
    <row r="53" spans="2:34" s="21" customFormat="1" ht="11.25" customHeight="1" x14ac:dyDescent="0.15">
      <c r="B53" s="20"/>
      <c r="C53" s="20"/>
      <c r="D53" s="20"/>
      <c r="F53" s="23"/>
      <c r="G53" s="24"/>
      <c r="H53" s="24"/>
      <c r="I53" s="24"/>
      <c r="J53" s="24"/>
      <c r="K53" s="24"/>
      <c r="L53" s="23" t="s">
        <v>129</v>
      </c>
      <c r="M53" s="24"/>
      <c r="N53" s="24"/>
      <c r="O53" s="24"/>
      <c r="P53" s="24"/>
      <c r="Q53" s="24"/>
      <c r="R53" s="24"/>
      <c r="S53" s="24"/>
      <c r="T53" s="24"/>
      <c r="U53" s="24"/>
      <c r="V53" s="24"/>
      <c r="W53" s="24"/>
      <c r="X53" s="24"/>
      <c r="Y53" s="24"/>
      <c r="Z53" s="24"/>
      <c r="AA53" s="24"/>
      <c r="AB53" s="24"/>
      <c r="AC53" s="24"/>
      <c r="AD53" s="24"/>
      <c r="AE53" s="24"/>
      <c r="AF53" s="24"/>
      <c r="AG53" s="24"/>
      <c r="AH53" s="25"/>
    </row>
    <row r="54" spans="2:34" s="21" customFormat="1" ht="11.25" customHeight="1" x14ac:dyDescent="0.15">
      <c r="B54" s="20"/>
      <c r="C54" s="20"/>
      <c r="D54" s="20"/>
      <c r="F54" s="23"/>
      <c r="G54" s="24"/>
      <c r="H54" s="24"/>
      <c r="I54" s="24"/>
      <c r="J54" s="24"/>
      <c r="K54" s="24"/>
      <c r="L54" s="23" t="s">
        <v>131</v>
      </c>
      <c r="M54" s="24"/>
      <c r="N54" s="24"/>
      <c r="O54" s="24"/>
      <c r="P54" s="24"/>
      <c r="Q54" s="24"/>
      <c r="R54" s="24"/>
      <c r="S54" s="24"/>
      <c r="T54" s="24"/>
      <c r="U54" s="24"/>
      <c r="V54" s="24"/>
      <c r="W54" s="24"/>
      <c r="X54" s="24"/>
      <c r="Y54" s="24"/>
      <c r="Z54" s="24"/>
      <c r="AA54" s="24"/>
      <c r="AB54" s="24"/>
      <c r="AC54" s="24"/>
      <c r="AD54" s="24"/>
      <c r="AE54" s="24"/>
      <c r="AF54" s="24"/>
      <c r="AG54" s="24"/>
      <c r="AH54" s="25"/>
    </row>
    <row r="55" spans="2:34" s="21" customFormat="1" ht="11.25" customHeight="1" x14ac:dyDescent="0.15">
      <c r="B55" s="20"/>
      <c r="C55" s="20"/>
      <c r="D55" s="20"/>
      <c r="F55" s="23"/>
      <c r="G55" s="24"/>
      <c r="H55" s="24"/>
      <c r="I55" s="24"/>
      <c r="J55" s="24"/>
      <c r="K55" s="24"/>
      <c r="L55" s="23" t="s">
        <v>130</v>
      </c>
      <c r="M55" s="24"/>
      <c r="N55" s="24"/>
      <c r="O55" s="24"/>
      <c r="P55" s="24"/>
      <c r="Q55" s="24"/>
      <c r="R55" s="24"/>
      <c r="S55" s="24"/>
      <c r="T55" s="24"/>
      <c r="U55" s="24"/>
      <c r="V55" s="24"/>
      <c r="W55" s="24"/>
      <c r="X55" s="24"/>
      <c r="Y55" s="24"/>
      <c r="Z55" s="24"/>
      <c r="AA55" s="24"/>
      <c r="AB55" s="24"/>
      <c r="AC55" s="24"/>
      <c r="AD55" s="24"/>
      <c r="AE55" s="24"/>
      <c r="AF55" s="24"/>
      <c r="AG55" s="24"/>
      <c r="AH55" s="25"/>
    </row>
    <row r="56" spans="2:34" s="21" customFormat="1" ht="11.25" customHeight="1" x14ac:dyDescent="0.15">
      <c r="B56" s="20"/>
      <c r="C56" s="20"/>
      <c r="D56" s="20"/>
      <c r="F56" s="28" t="s">
        <v>27</v>
      </c>
      <c r="G56" s="29"/>
      <c r="H56" s="29"/>
      <c r="I56" s="29"/>
      <c r="J56" s="29"/>
      <c r="K56" s="29"/>
      <c r="L56" s="28" t="s">
        <v>115</v>
      </c>
      <c r="M56" s="29"/>
      <c r="N56" s="29"/>
      <c r="O56" s="29"/>
      <c r="P56" s="29"/>
      <c r="Q56" s="29"/>
      <c r="R56" s="29"/>
      <c r="S56" s="29"/>
      <c r="T56" s="29"/>
      <c r="U56" s="29"/>
      <c r="V56" s="29"/>
      <c r="W56" s="29"/>
      <c r="X56" s="29"/>
      <c r="Y56" s="29"/>
      <c r="Z56" s="29"/>
      <c r="AA56" s="29"/>
      <c r="AB56" s="29"/>
      <c r="AC56" s="29"/>
      <c r="AD56" s="29"/>
      <c r="AE56" s="29"/>
      <c r="AF56" s="29"/>
      <c r="AG56" s="29"/>
      <c r="AH56" s="30"/>
    </row>
    <row r="57" spans="2:34" s="21" customFormat="1" ht="11.25" customHeight="1" x14ac:dyDescent="0.15">
      <c r="B57" s="20"/>
      <c r="C57" s="20"/>
      <c r="D57" s="20"/>
      <c r="F57" s="23"/>
      <c r="G57" s="24"/>
      <c r="H57" s="24"/>
      <c r="I57" s="24"/>
      <c r="J57" s="24"/>
      <c r="K57" s="24"/>
      <c r="L57" s="23" t="s">
        <v>35</v>
      </c>
      <c r="M57" s="24"/>
      <c r="N57" s="24"/>
      <c r="O57" s="24"/>
      <c r="P57" s="24"/>
      <c r="Q57" s="24"/>
      <c r="R57" s="24"/>
      <c r="S57" s="24"/>
      <c r="T57" s="24"/>
      <c r="U57" s="24"/>
      <c r="V57" s="24"/>
      <c r="W57" s="24"/>
      <c r="X57" s="24"/>
      <c r="Y57" s="24"/>
      <c r="Z57" s="24"/>
      <c r="AA57" s="24"/>
      <c r="AB57" s="24"/>
      <c r="AC57" s="24"/>
      <c r="AD57" s="24"/>
      <c r="AE57" s="24"/>
      <c r="AF57" s="24"/>
      <c r="AG57" s="24"/>
      <c r="AH57" s="25"/>
    </row>
    <row r="58" spans="2:34" s="21" customFormat="1" ht="11.25" customHeight="1" x14ac:dyDescent="0.15">
      <c r="B58" s="20"/>
      <c r="C58" s="20"/>
      <c r="D58" s="20"/>
      <c r="F58" s="23"/>
      <c r="G58" s="24"/>
      <c r="H58" s="24"/>
      <c r="I58" s="24"/>
      <c r="J58" s="24"/>
      <c r="K58" s="24"/>
      <c r="L58" s="23" t="s">
        <v>36</v>
      </c>
      <c r="M58" s="24"/>
      <c r="N58" s="24"/>
      <c r="O58" s="24"/>
      <c r="P58" s="24"/>
      <c r="Q58" s="24"/>
      <c r="R58" s="24"/>
      <c r="S58" s="24"/>
      <c r="T58" s="24"/>
      <c r="U58" s="24"/>
      <c r="V58" s="24"/>
      <c r="W58" s="24"/>
      <c r="X58" s="24"/>
      <c r="Y58" s="24"/>
      <c r="Z58" s="24"/>
      <c r="AA58" s="24"/>
      <c r="AB58" s="24"/>
      <c r="AC58" s="24"/>
      <c r="AD58" s="24"/>
      <c r="AE58" s="24"/>
      <c r="AF58" s="24"/>
      <c r="AG58" s="24"/>
      <c r="AH58" s="25"/>
    </row>
    <row r="59" spans="2:34" s="21" customFormat="1" ht="11.25" customHeight="1" x14ac:dyDescent="0.15">
      <c r="B59" s="20"/>
      <c r="C59" s="20"/>
      <c r="D59" s="20"/>
      <c r="F59" s="28" t="s">
        <v>28</v>
      </c>
      <c r="G59" s="29"/>
      <c r="H59" s="29"/>
      <c r="I59" s="29"/>
      <c r="J59" s="29"/>
      <c r="K59" s="29"/>
      <c r="L59" s="28" t="s">
        <v>41</v>
      </c>
      <c r="M59" s="29"/>
      <c r="N59" s="29"/>
      <c r="O59" s="29"/>
      <c r="P59" s="29"/>
      <c r="Q59" s="29"/>
      <c r="R59" s="29"/>
      <c r="S59" s="29"/>
      <c r="T59" s="29"/>
      <c r="U59" s="29"/>
      <c r="V59" s="29"/>
      <c r="W59" s="29"/>
      <c r="X59" s="29"/>
      <c r="Y59" s="29"/>
      <c r="Z59" s="29"/>
      <c r="AA59" s="29"/>
      <c r="AB59" s="29"/>
      <c r="AC59" s="29"/>
      <c r="AD59" s="29"/>
      <c r="AE59" s="29"/>
      <c r="AF59" s="29"/>
      <c r="AG59" s="29"/>
      <c r="AH59" s="30"/>
    </row>
    <row r="60" spans="2:34" s="21" customFormat="1" ht="11.25" customHeight="1" x14ac:dyDescent="0.15">
      <c r="B60" s="20"/>
      <c r="C60" s="20"/>
      <c r="D60" s="20"/>
      <c r="F60" s="23"/>
      <c r="G60" s="24"/>
      <c r="H60" s="24"/>
      <c r="I60" s="24"/>
      <c r="J60" s="24"/>
      <c r="K60" s="24"/>
      <c r="L60" s="23" t="s">
        <v>42</v>
      </c>
      <c r="M60" s="24"/>
      <c r="N60" s="24"/>
      <c r="O60" s="24"/>
      <c r="P60" s="24"/>
      <c r="Q60" s="24"/>
      <c r="R60" s="24"/>
      <c r="S60" s="24"/>
      <c r="T60" s="24"/>
      <c r="U60" s="24"/>
      <c r="V60" s="24"/>
      <c r="W60" s="24"/>
      <c r="X60" s="24"/>
      <c r="Y60" s="24"/>
      <c r="Z60" s="24"/>
      <c r="AA60" s="24"/>
      <c r="AB60" s="24"/>
      <c r="AC60" s="24"/>
      <c r="AD60" s="24"/>
      <c r="AE60" s="24"/>
      <c r="AF60" s="24"/>
      <c r="AG60" s="24"/>
      <c r="AH60" s="25"/>
    </row>
    <row r="61" spans="2:34" s="21" customFormat="1" ht="11.25" customHeight="1" x14ac:dyDescent="0.15">
      <c r="B61" s="20"/>
      <c r="C61" s="20"/>
      <c r="D61" s="20"/>
      <c r="F61" s="23"/>
      <c r="G61" s="24"/>
      <c r="H61" s="24"/>
      <c r="I61" s="24"/>
      <c r="J61" s="24"/>
      <c r="K61" s="24"/>
      <c r="L61" s="23" t="s">
        <v>43</v>
      </c>
      <c r="M61" s="24"/>
      <c r="N61" s="24"/>
      <c r="O61" s="24"/>
      <c r="P61" s="24"/>
      <c r="Q61" s="24"/>
      <c r="R61" s="24"/>
      <c r="S61" s="24"/>
      <c r="T61" s="24"/>
      <c r="U61" s="24"/>
      <c r="V61" s="24"/>
      <c r="W61" s="24"/>
      <c r="X61" s="24"/>
      <c r="Y61" s="24"/>
      <c r="Z61" s="24"/>
      <c r="AA61" s="24"/>
      <c r="AB61" s="24"/>
      <c r="AC61" s="24"/>
      <c r="AD61" s="24"/>
      <c r="AE61" s="24"/>
      <c r="AF61" s="24"/>
      <c r="AG61" s="24"/>
      <c r="AH61" s="25"/>
    </row>
    <row r="62" spans="2:34" s="21" customFormat="1" ht="11.25" customHeight="1" x14ac:dyDescent="0.15">
      <c r="B62" s="20"/>
      <c r="C62" s="20"/>
      <c r="D62" s="20"/>
      <c r="F62" s="26"/>
      <c r="G62" s="27"/>
      <c r="H62" s="27"/>
      <c r="I62" s="27"/>
      <c r="J62" s="27"/>
      <c r="K62" s="27"/>
      <c r="L62" s="26" t="s">
        <v>44</v>
      </c>
      <c r="M62" s="27"/>
      <c r="N62" s="27"/>
      <c r="O62" s="27"/>
      <c r="P62" s="27"/>
      <c r="Q62" s="27"/>
      <c r="R62" s="27"/>
      <c r="S62" s="27"/>
      <c r="T62" s="27"/>
      <c r="U62" s="27"/>
      <c r="V62" s="27"/>
      <c r="W62" s="27"/>
      <c r="X62" s="27"/>
      <c r="Y62" s="27"/>
      <c r="Z62" s="27"/>
      <c r="AA62" s="27"/>
      <c r="AB62" s="27"/>
      <c r="AC62" s="27"/>
      <c r="AD62" s="27"/>
      <c r="AE62" s="27"/>
      <c r="AF62" s="27"/>
      <c r="AG62" s="27"/>
      <c r="AH62" s="31"/>
    </row>
    <row r="63" spans="2:34" s="21" customFormat="1" ht="11.25" customHeight="1" x14ac:dyDescent="0.15">
      <c r="B63" s="20"/>
      <c r="C63" s="20"/>
      <c r="D63" s="20"/>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row>
    <row r="64" spans="2:34" s="21" customFormat="1" ht="11.25" customHeight="1" x14ac:dyDescent="0.15">
      <c r="B64" s="20"/>
      <c r="C64" s="20"/>
      <c r="D64" s="20"/>
      <c r="F64" s="21" t="s">
        <v>16</v>
      </c>
    </row>
    <row r="65" spans="4:35" s="21" customFormat="1" ht="11.25" customHeight="1" x14ac:dyDescent="0.15">
      <c r="F65" s="32" t="str">
        <f>F46</f>
        <v>方法</v>
      </c>
      <c r="G65" s="33"/>
      <c r="H65" s="33"/>
      <c r="I65" s="33"/>
      <c r="J65" s="33"/>
      <c r="K65" s="34"/>
      <c r="L65" s="33" t="s">
        <v>8</v>
      </c>
      <c r="M65" s="33"/>
      <c r="N65" s="33"/>
      <c r="O65" s="34"/>
      <c r="P65" s="33" t="s">
        <v>11</v>
      </c>
      <c r="Q65" s="33"/>
      <c r="R65" s="33"/>
      <c r="S65" s="33"/>
      <c r="T65" s="33"/>
      <c r="U65" s="33"/>
      <c r="V65" s="33"/>
      <c r="W65" s="33"/>
      <c r="X65" s="33"/>
      <c r="Y65" s="33"/>
      <c r="Z65" s="33"/>
      <c r="AA65" s="33"/>
      <c r="AB65" s="33"/>
      <c r="AC65" s="33"/>
      <c r="AD65" s="33"/>
      <c r="AE65" s="33"/>
      <c r="AF65" s="33"/>
      <c r="AG65" s="33"/>
      <c r="AH65" s="34"/>
    </row>
    <row r="66" spans="4:35" s="21" customFormat="1" ht="11.25" customHeight="1" x14ac:dyDescent="0.15">
      <c r="F66" s="23" t="str">
        <f>F47</f>
        <v>プリペアードステートメント</v>
      </c>
      <c r="G66" s="24"/>
      <c r="H66" s="24"/>
      <c r="I66" s="24"/>
      <c r="J66" s="24"/>
      <c r="K66" s="25"/>
      <c r="L66" s="24" t="s">
        <v>12</v>
      </c>
      <c r="M66" s="24"/>
      <c r="N66" s="24"/>
      <c r="O66" s="25"/>
      <c r="P66" s="24" t="s">
        <v>37</v>
      </c>
      <c r="Q66" s="24"/>
      <c r="R66" s="24"/>
      <c r="S66" s="24"/>
      <c r="T66" s="24"/>
      <c r="U66" s="24"/>
      <c r="V66" s="24"/>
      <c r="W66" s="24"/>
      <c r="X66" s="24"/>
      <c r="Y66" s="24"/>
      <c r="Z66" s="24"/>
      <c r="AA66" s="24"/>
      <c r="AB66" s="24"/>
      <c r="AC66" s="24"/>
      <c r="AD66" s="24"/>
      <c r="AE66" s="24"/>
      <c r="AF66" s="24"/>
      <c r="AG66" s="24"/>
      <c r="AH66" s="25"/>
    </row>
    <row r="67" spans="4:35" s="21" customFormat="1" ht="11.25" customHeight="1" x14ac:dyDescent="0.15">
      <c r="F67" s="23"/>
      <c r="G67" s="24"/>
      <c r="H67" s="24"/>
      <c r="I67" s="24"/>
      <c r="J67" s="24"/>
      <c r="K67" s="25"/>
      <c r="L67" s="24"/>
      <c r="M67" s="24"/>
      <c r="N67" s="24"/>
      <c r="O67" s="25"/>
      <c r="P67" s="24" t="s">
        <v>34</v>
      </c>
      <c r="Q67" s="24"/>
      <c r="R67" s="24"/>
      <c r="S67" s="24"/>
      <c r="T67" s="24"/>
      <c r="U67" s="24"/>
      <c r="V67" s="24"/>
      <c r="W67" s="24"/>
      <c r="X67" s="24"/>
      <c r="Y67" s="24"/>
      <c r="Z67" s="24"/>
      <c r="AA67" s="24"/>
      <c r="AB67" s="24"/>
      <c r="AC67" s="24"/>
      <c r="AD67" s="24"/>
      <c r="AE67" s="24"/>
      <c r="AF67" s="24"/>
      <c r="AG67" s="24"/>
      <c r="AH67" s="25"/>
    </row>
    <row r="68" spans="4:35" s="21" customFormat="1" ht="11.25" customHeight="1" x14ac:dyDescent="0.15">
      <c r="F68" s="28" t="str">
        <f>F56</f>
        <v>動的SQLステートメント</v>
      </c>
      <c r="G68" s="29"/>
      <c r="H68" s="29"/>
      <c r="I68" s="29"/>
      <c r="J68" s="29"/>
      <c r="K68" s="30"/>
      <c r="L68" s="29" t="s">
        <v>12</v>
      </c>
      <c r="M68" s="29"/>
      <c r="N68" s="29"/>
      <c r="O68" s="30"/>
      <c r="P68" s="29" t="s">
        <v>38</v>
      </c>
      <c r="Q68" s="29"/>
      <c r="R68" s="29"/>
      <c r="S68" s="29"/>
      <c r="T68" s="29"/>
      <c r="U68" s="29"/>
      <c r="V68" s="29"/>
      <c r="W68" s="29"/>
      <c r="X68" s="29"/>
      <c r="Y68" s="29"/>
      <c r="Z68" s="29"/>
      <c r="AA68" s="29"/>
      <c r="AB68" s="29"/>
      <c r="AC68" s="29"/>
      <c r="AD68" s="29"/>
      <c r="AE68" s="29"/>
      <c r="AF68" s="29"/>
      <c r="AG68" s="29"/>
      <c r="AH68" s="30"/>
    </row>
    <row r="69" spans="4:35" s="21" customFormat="1" ht="11.25" customHeight="1" x14ac:dyDescent="0.15">
      <c r="F69" s="23"/>
      <c r="G69" s="24"/>
      <c r="H69" s="24"/>
      <c r="I69" s="24"/>
      <c r="J69" s="24"/>
      <c r="K69" s="25"/>
      <c r="L69" s="24"/>
      <c r="M69" s="24"/>
      <c r="N69" s="24"/>
      <c r="O69" s="25"/>
      <c r="P69" s="24" t="s">
        <v>40</v>
      </c>
      <c r="Q69" s="24"/>
      <c r="R69" s="24"/>
      <c r="S69" s="24"/>
      <c r="T69" s="24"/>
      <c r="U69" s="24"/>
      <c r="V69" s="24"/>
      <c r="W69" s="24"/>
      <c r="X69" s="24"/>
      <c r="Y69" s="24"/>
      <c r="Z69" s="24"/>
      <c r="AA69" s="24"/>
      <c r="AB69" s="24"/>
      <c r="AC69" s="24"/>
      <c r="AD69" s="24"/>
      <c r="AE69" s="24"/>
      <c r="AF69" s="24"/>
      <c r="AG69" s="24"/>
      <c r="AH69" s="25"/>
    </row>
    <row r="70" spans="4:35" s="21" customFormat="1" ht="11.25" customHeight="1" x14ac:dyDescent="0.15">
      <c r="F70" s="26"/>
      <c r="G70" s="27"/>
      <c r="H70" s="27"/>
      <c r="I70" s="27"/>
      <c r="J70" s="27"/>
      <c r="K70" s="31"/>
      <c r="L70" s="27"/>
      <c r="M70" s="27"/>
      <c r="N70" s="27"/>
      <c r="O70" s="31"/>
      <c r="P70" s="27" t="s">
        <v>39</v>
      </c>
      <c r="Q70" s="27"/>
      <c r="R70" s="27"/>
      <c r="S70" s="27"/>
      <c r="T70" s="27"/>
      <c r="U70" s="27"/>
      <c r="V70" s="27"/>
      <c r="W70" s="27"/>
      <c r="X70" s="27"/>
      <c r="Y70" s="27"/>
      <c r="Z70" s="27"/>
      <c r="AA70" s="27"/>
      <c r="AB70" s="27"/>
      <c r="AC70" s="27"/>
      <c r="AD70" s="27"/>
      <c r="AE70" s="27"/>
      <c r="AF70" s="27"/>
      <c r="AG70" s="27"/>
      <c r="AH70" s="31"/>
    </row>
    <row r="71" spans="4:35" s="21" customFormat="1" ht="11.25" customHeight="1" x14ac:dyDescent="0.15">
      <c r="F71" s="28" t="str">
        <f>F59</f>
        <v>LIKE条件を含むクエリ</v>
      </c>
      <c r="G71" s="29"/>
      <c r="H71" s="29"/>
      <c r="I71" s="29"/>
      <c r="J71" s="29"/>
      <c r="K71" s="30"/>
      <c r="L71" s="29" t="s">
        <v>12</v>
      </c>
      <c r="M71" s="29"/>
      <c r="N71" s="29"/>
      <c r="O71" s="30"/>
      <c r="P71" s="44" t="s">
        <v>45</v>
      </c>
      <c r="Q71" s="29"/>
      <c r="R71" s="29"/>
      <c r="S71" s="29"/>
      <c r="T71" s="29"/>
      <c r="U71" s="29"/>
      <c r="V71" s="29"/>
      <c r="W71" s="29"/>
      <c r="X71" s="29"/>
      <c r="Y71" s="29"/>
      <c r="Z71" s="29"/>
      <c r="AA71" s="29"/>
      <c r="AB71" s="29"/>
      <c r="AC71" s="29"/>
      <c r="AD71" s="29"/>
      <c r="AE71" s="29"/>
      <c r="AF71" s="29"/>
      <c r="AG71" s="29"/>
      <c r="AH71" s="30"/>
    </row>
    <row r="72" spans="4:35" s="21" customFormat="1" ht="11.25" customHeight="1" x14ac:dyDescent="0.15">
      <c r="F72" s="26"/>
      <c r="G72" s="27"/>
      <c r="H72" s="27"/>
      <c r="I72" s="27"/>
      <c r="J72" s="27"/>
      <c r="K72" s="31"/>
      <c r="L72" s="27"/>
      <c r="M72" s="27"/>
      <c r="N72" s="27"/>
      <c r="O72" s="31"/>
      <c r="P72" s="48" t="s">
        <v>46</v>
      </c>
      <c r="Q72" s="27"/>
      <c r="R72" s="27"/>
      <c r="S72" s="27"/>
      <c r="T72" s="27"/>
      <c r="U72" s="27"/>
      <c r="V72" s="27"/>
      <c r="W72" s="27"/>
      <c r="X72" s="27"/>
      <c r="Y72" s="27"/>
      <c r="Z72" s="27"/>
      <c r="AA72" s="27"/>
      <c r="AB72" s="27"/>
      <c r="AC72" s="27"/>
      <c r="AD72" s="27"/>
      <c r="AE72" s="27"/>
      <c r="AF72" s="27"/>
      <c r="AG72" s="27"/>
      <c r="AH72" s="31"/>
    </row>
    <row r="73" spans="4:35" s="21" customFormat="1" ht="11.25" customHeight="1" x14ac:dyDescent="0.15">
      <c r="D73" s="16"/>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4:35" s="21" customFormat="1" ht="11.25" customHeight="1" x14ac:dyDescent="0.15">
      <c r="D74" s="16"/>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row>
    <row r="75" spans="4:35" s="21" customFormat="1" ht="11.25" customHeight="1" x14ac:dyDescent="0.15">
      <c r="D75" s="22" t="str">
        <f>$C$7&amp;"4."</f>
        <v>7.3.4.</v>
      </c>
      <c r="E75" s="17" t="s">
        <v>47</v>
      </c>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4:35" s="21" customFormat="1" ht="11.25" customHeight="1" x14ac:dyDescent="0.15">
      <c r="E76" s="22" t="str">
        <f>D75&amp;"1."</f>
        <v>7.3.4.1.</v>
      </c>
      <c r="F76" s="17" t="s">
        <v>48</v>
      </c>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4:35" s="21" customFormat="1" ht="11.25" customHeight="1" x14ac:dyDescent="0.15">
      <c r="F77" s="22" t="str">
        <f>E76&amp;"1."</f>
        <v>7.3.4.1.1.</v>
      </c>
      <c r="G77" s="20" t="s">
        <v>97</v>
      </c>
    </row>
    <row r="78" spans="4:35" s="21" customFormat="1" ht="11.25" customHeight="1" x14ac:dyDescent="0.15">
      <c r="D78" s="16"/>
      <c r="E78" s="18"/>
      <c r="F78" s="18"/>
      <c r="G78" s="18" t="s">
        <v>51</v>
      </c>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6"/>
    </row>
    <row r="79" spans="4:35" s="21" customFormat="1" ht="11.25" customHeight="1" x14ac:dyDescent="0.15">
      <c r="D79" s="16"/>
      <c r="E79" s="18"/>
      <c r="F79" s="18"/>
      <c r="G79" s="18" t="s">
        <v>52</v>
      </c>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6"/>
    </row>
    <row r="80" spans="4:35" ht="11.25" customHeight="1" x14ac:dyDescent="0.15">
      <c r="D80" s="16"/>
      <c r="E80" s="19"/>
      <c r="F80" s="18"/>
      <c r="G80" s="18" t="s">
        <v>53</v>
      </c>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6"/>
    </row>
    <row r="81" spans="3:35" s="21" customFormat="1" ht="11.25" customHeight="1" x14ac:dyDescent="0.15">
      <c r="D81" s="16"/>
      <c r="E81" s="19"/>
      <c r="F81" s="18"/>
      <c r="G81" s="18" t="s">
        <v>54</v>
      </c>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6"/>
    </row>
    <row r="82" spans="3:35" ht="11.25" customHeight="1" x14ac:dyDescent="0.15">
      <c r="D82" s="16"/>
      <c r="E82" s="18"/>
      <c r="F82" s="18"/>
      <c r="G82" s="18" t="s">
        <v>50</v>
      </c>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6"/>
    </row>
    <row r="83" spans="3:35" ht="11.25" customHeight="1" x14ac:dyDescent="0.15">
      <c r="D83" s="16"/>
      <c r="E83" s="18"/>
      <c r="F83" s="18"/>
      <c r="G83" s="18" t="s">
        <v>168</v>
      </c>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6"/>
    </row>
    <row r="84" spans="3:35" s="21" customFormat="1" ht="11.25" customHeight="1" x14ac:dyDescent="0.15">
      <c r="D84" s="16"/>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6"/>
    </row>
    <row r="85" spans="3:35" s="21" customFormat="1" ht="11.25" customHeight="1" x14ac:dyDescent="0.15">
      <c r="E85" s="22" t="str">
        <f>D75&amp;"2."</f>
        <v>7.3.4.2.</v>
      </c>
      <c r="F85" s="17" t="s">
        <v>55</v>
      </c>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3:35" s="21" customFormat="1" ht="11.25" customHeight="1" x14ac:dyDescent="0.15">
      <c r="F86" s="22" t="str">
        <f>E85&amp;"1."</f>
        <v>7.3.4.2.1.</v>
      </c>
      <c r="G86" s="21" t="str">
        <f>F85&amp;"方法"</f>
        <v>トランザクション分離レベル方法</v>
      </c>
    </row>
    <row r="87" spans="3:35" s="21" customFormat="1" ht="11.25" customHeight="1" x14ac:dyDescent="0.15">
      <c r="G87" s="32" t="s">
        <v>102</v>
      </c>
      <c r="H87" s="33"/>
      <c r="I87" s="33"/>
      <c r="J87" s="34"/>
      <c r="K87" s="33" t="s">
        <v>58</v>
      </c>
      <c r="L87" s="33"/>
      <c r="M87" s="33"/>
      <c r="N87" s="33"/>
      <c r="O87" s="33"/>
      <c r="P87" s="33"/>
      <c r="Q87" s="33"/>
      <c r="R87" s="33"/>
      <c r="S87" s="33"/>
      <c r="T87" s="33"/>
      <c r="U87" s="33"/>
      <c r="V87" s="33"/>
      <c r="W87" s="33"/>
      <c r="X87" s="33"/>
      <c r="Y87" s="33"/>
      <c r="Z87" s="33"/>
      <c r="AA87" s="33"/>
      <c r="AB87" s="33"/>
      <c r="AC87" s="33"/>
      <c r="AD87" s="33"/>
      <c r="AE87" s="33"/>
      <c r="AF87" s="33"/>
      <c r="AG87" s="33"/>
      <c r="AH87" s="34"/>
    </row>
    <row r="88" spans="3:35" s="21" customFormat="1" ht="11.25" customHeight="1" x14ac:dyDescent="0.15">
      <c r="G88" s="45" t="s">
        <v>56</v>
      </c>
      <c r="H88" s="46"/>
      <c r="I88" s="46"/>
      <c r="J88" s="47"/>
      <c r="K88" s="46" t="s">
        <v>57</v>
      </c>
      <c r="L88" s="46"/>
      <c r="M88" s="46"/>
      <c r="N88" s="46"/>
      <c r="O88" s="46"/>
      <c r="P88" s="46"/>
      <c r="Q88" s="46"/>
      <c r="R88" s="46"/>
      <c r="S88" s="46"/>
      <c r="T88" s="46"/>
      <c r="U88" s="46"/>
      <c r="V88" s="46"/>
      <c r="W88" s="46"/>
      <c r="X88" s="46"/>
      <c r="Y88" s="46"/>
      <c r="Z88" s="46"/>
      <c r="AA88" s="46"/>
      <c r="AB88" s="46"/>
      <c r="AC88" s="46"/>
      <c r="AD88" s="46"/>
      <c r="AE88" s="46"/>
      <c r="AF88" s="46"/>
      <c r="AG88" s="46"/>
      <c r="AH88" s="47"/>
    </row>
    <row r="89" spans="3:35" ht="11.25" customHeight="1" x14ac:dyDescent="0.15">
      <c r="C89" s="21"/>
      <c r="E89" s="16"/>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6"/>
    </row>
    <row r="90" spans="3:35" ht="11.25" customHeight="1" x14ac:dyDescent="0.15">
      <c r="D90" s="16"/>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6"/>
    </row>
    <row r="91" spans="3:35" s="21" customFormat="1" ht="11.25" customHeight="1" x14ac:dyDescent="0.15">
      <c r="E91" s="22" t="str">
        <f>D75&amp;"3."</f>
        <v>7.3.4.3.</v>
      </c>
      <c r="F91" s="17" t="s">
        <v>59</v>
      </c>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3:35" s="21" customFormat="1" ht="11.25" customHeight="1" x14ac:dyDescent="0.15">
      <c r="E92" s="22"/>
      <c r="F92" s="22" t="str">
        <f>E91&amp;"1."</f>
        <v>7.3.4.3.1.</v>
      </c>
      <c r="G92" s="21" t="str">
        <f>F91&amp;"機能概要"</f>
        <v>処理タイムアウト機能概要</v>
      </c>
    </row>
    <row r="93" spans="3:35" s="21" customFormat="1" ht="11.25" customHeight="1" x14ac:dyDescent="0.15">
      <c r="G93" s="21" t="s">
        <v>60</v>
      </c>
    </row>
    <row r="94" spans="3:35" s="21" customFormat="1" ht="11.25" customHeight="1" x14ac:dyDescent="0.15">
      <c r="G94" s="21" t="s">
        <v>132</v>
      </c>
    </row>
    <row r="95" spans="3:35" s="21" customFormat="1" ht="11.25" customHeight="1" x14ac:dyDescent="0.15">
      <c r="G95" s="21" t="s">
        <v>133</v>
      </c>
    </row>
    <row r="96" spans="3:35" s="21" customFormat="1" ht="11.25" customHeight="1" x14ac:dyDescent="0.15"/>
    <row r="97" spans="3:35" s="21" customFormat="1" ht="11.25" customHeight="1" x14ac:dyDescent="0.15">
      <c r="F97" s="22" t="str">
        <f>E91&amp;"2."</f>
        <v>7.3.4.3.2.</v>
      </c>
      <c r="G97" s="21" t="str">
        <f>F91&amp;"方法"</f>
        <v>処理タイムアウト方法</v>
      </c>
    </row>
    <row r="98" spans="3:35" s="21" customFormat="1" ht="11.25" customHeight="1" x14ac:dyDescent="0.15">
      <c r="G98" s="21" t="str">
        <f>F91&amp;"を行う機能には、以下の方法がある。これらは原則全て使用される。"</f>
        <v>処理タイムアウトを行う機能には、以下の方法がある。これらは原則全て使用される。</v>
      </c>
    </row>
    <row r="99" spans="3:35" s="21" customFormat="1" ht="11.25" customHeight="1" x14ac:dyDescent="0.15">
      <c r="C99" s="20"/>
      <c r="D99" s="20"/>
      <c r="E99" s="20"/>
      <c r="G99" s="32" t="s">
        <v>17</v>
      </c>
      <c r="H99" s="33"/>
      <c r="I99" s="33"/>
      <c r="J99" s="33"/>
      <c r="K99" s="34"/>
      <c r="L99" s="33" t="s">
        <v>7</v>
      </c>
      <c r="M99" s="33"/>
      <c r="N99" s="33"/>
      <c r="O99" s="33"/>
      <c r="P99" s="33"/>
      <c r="Q99" s="33"/>
      <c r="R99" s="33"/>
      <c r="S99" s="33"/>
      <c r="T99" s="33"/>
      <c r="U99" s="33"/>
      <c r="V99" s="33"/>
      <c r="W99" s="33"/>
      <c r="X99" s="33"/>
      <c r="Y99" s="33"/>
      <c r="Z99" s="33"/>
      <c r="AA99" s="33"/>
      <c r="AB99" s="33"/>
      <c r="AC99" s="33"/>
      <c r="AD99" s="33"/>
      <c r="AE99" s="33"/>
      <c r="AF99" s="33"/>
      <c r="AG99" s="33"/>
      <c r="AH99" s="34"/>
    </row>
    <row r="100" spans="3:35" s="21" customFormat="1" ht="11.25" customHeight="1" x14ac:dyDescent="0.15">
      <c r="C100" s="20"/>
      <c r="D100" s="20"/>
      <c r="E100" s="20"/>
      <c r="G100" s="28" t="s">
        <v>61</v>
      </c>
      <c r="H100" s="29"/>
      <c r="I100" s="29"/>
      <c r="J100" s="29"/>
      <c r="K100" s="29"/>
      <c r="L100" s="28" t="s">
        <v>63</v>
      </c>
      <c r="M100" s="29"/>
      <c r="N100" s="29"/>
      <c r="O100" s="29"/>
      <c r="P100" s="29"/>
      <c r="Q100" s="29"/>
      <c r="R100" s="29"/>
      <c r="S100" s="29"/>
      <c r="T100" s="29"/>
      <c r="U100" s="29"/>
      <c r="V100" s="29"/>
      <c r="W100" s="29"/>
      <c r="X100" s="29"/>
      <c r="Y100" s="29"/>
      <c r="Z100" s="29"/>
      <c r="AA100" s="29"/>
      <c r="AB100" s="29"/>
      <c r="AC100" s="29"/>
      <c r="AD100" s="29"/>
      <c r="AE100" s="29"/>
      <c r="AF100" s="29"/>
      <c r="AG100" s="29"/>
      <c r="AH100" s="30"/>
    </row>
    <row r="101" spans="3:35" s="21" customFormat="1" ht="11.25" customHeight="1" x14ac:dyDescent="0.15">
      <c r="C101" s="20"/>
      <c r="D101" s="20"/>
      <c r="E101" s="20"/>
      <c r="G101" s="28" t="s">
        <v>62</v>
      </c>
      <c r="H101" s="29"/>
      <c r="I101" s="29"/>
      <c r="J101" s="29"/>
      <c r="K101" s="29"/>
      <c r="L101" s="28" t="s">
        <v>137</v>
      </c>
      <c r="M101" s="29"/>
      <c r="N101" s="29"/>
      <c r="O101" s="29"/>
      <c r="P101" s="29"/>
      <c r="Q101" s="29"/>
      <c r="R101" s="29"/>
      <c r="S101" s="29"/>
      <c r="T101" s="29"/>
      <c r="U101" s="29"/>
      <c r="V101" s="29"/>
      <c r="W101" s="29"/>
      <c r="X101" s="29"/>
      <c r="Y101" s="29"/>
      <c r="Z101" s="29"/>
      <c r="AA101" s="29"/>
      <c r="AB101" s="29"/>
      <c r="AC101" s="29"/>
      <c r="AD101" s="29"/>
      <c r="AE101" s="29"/>
      <c r="AF101" s="29"/>
      <c r="AG101" s="29"/>
      <c r="AH101" s="30"/>
    </row>
    <row r="102" spans="3:35" s="21" customFormat="1" ht="11.25" customHeight="1" x14ac:dyDescent="0.15">
      <c r="C102" s="20"/>
      <c r="D102" s="20"/>
      <c r="E102" s="20"/>
      <c r="G102" s="26"/>
      <c r="H102" s="27"/>
      <c r="I102" s="27"/>
      <c r="J102" s="27"/>
      <c r="K102" s="27"/>
      <c r="L102" s="26" t="s">
        <v>138</v>
      </c>
      <c r="M102" s="27"/>
      <c r="N102" s="27"/>
      <c r="O102" s="27"/>
      <c r="P102" s="27"/>
      <c r="Q102" s="27"/>
      <c r="R102" s="27"/>
      <c r="S102" s="27"/>
      <c r="T102" s="27"/>
      <c r="U102" s="27"/>
      <c r="V102" s="27"/>
      <c r="W102" s="27"/>
      <c r="X102" s="27"/>
      <c r="Y102" s="27"/>
      <c r="Z102" s="27"/>
      <c r="AA102" s="27"/>
      <c r="AB102" s="27"/>
      <c r="AC102" s="27"/>
      <c r="AD102" s="27"/>
      <c r="AE102" s="27"/>
      <c r="AF102" s="27"/>
      <c r="AG102" s="27"/>
      <c r="AH102" s="31"/>
    </row>
    <row r="103" spans="3:35" ht="11.25" customHeight="1" x14ac:dyDescent="0.15">
      <c r="D103" s="16"/>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row>
    <row r="104" spans="3:35" s="21" customFormat="1" ht="11.25" customHeight="1" x14ac:dyDescent="0.15">
      <c r="E104" s="22" t="str">
        <f>D75&amp;"4."</f>
        <v>7.3.4.4.</v>
      </c>
      <c r="F104" s="17" t="s">
        <v>64</v>
      </c>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3:35" s="21" customFormat="1" ht="11.25" customHeight="1" x14ac:dyDescent="0.15">
      <c r="E105" s="22"/>
      <c r="F105" s="22" t="str">
        <f>$E$104&amp;"1."</f>
        <v>7.3.4.4.1.</v>
      </c>
      <c r="G105" s="21" t="str">
        <f>F104&amp;"機能概要"</f>
        <v>排他制御機能概要</v>
      </c>
    </row>
    <row r="106" spans="3:35" s="21" customFormat="1" ht="11.25" customHeight="1" x14ac:dyDescent="0.15">
      <c r="G106" s="21" t="s">
        <v>145</v>
      </c>
    </row>
    <row r="107" spans="3:35" s="21" customFormat="1" ht="11.25" customHeight="1" x14ac:dyDescent="0.15">
      <c r="G107" s="21" t="s">
        <v>146</v>
      </c>
    </row>
    <row r="108" spans="3:35" s="21" customFormat="1" ht="11.25" customHeight="1" x14ac:dyDescent="0.15"/>
    <row r="109" spans="3:35" s="21" customFormat="1" ht="11.25" customHeight="1" x14ac:dyDescent="0.15">
      <c r="F109" s="22" t="str">
        <f>$E$104&amp;"2."</f>
        <v>7.3.4.4.2.</v>
      </c>
      <c r="G109" s="21" t="str">
        <f>F104&amp;"方法"</f>
        <v>排他制御方法</v>
      </c>
    </row>
    <row r="110" spans="3:35" s="21" customFormat="1" ht="11.25" customHeight="1" x14ac:dyDescent="0.15">
      <c r="G110" s="21" t="str">
        <f>F104&amp;"を行う機能には、以下の方法がある。"</f>
        <v>排他制御を行う機能には、以下の方法がある。</v>
      </c>
    </row>
    <row r="111" spans="3:35" s="21" customFormat="1" ht="11.25" customHeight="1" x14ac:dyDescent="0.15"/>
    <row r="112" spans="3:35" s="21" customFormat="1" ht="11.25" customHeight="1" x14ac:dyDescent="0.15">
      <c r="C112" s="20"/>
      <c r="D112" s="20"/>
      <c r="E112" s="20"/>
      <c r="G112" s="32" t="s">
        <v>17</v>
      </c>
      <c r="H112" s="33"/>
      <c r="I112" s="33"/>
      <c r="J112" s="33"/>
      <c r="K112" s="34"/>
      <c r="L112" s="33" t="s">
        <v>7</v>
      </c>
      <c r="M112" s="33"/>
      <c r="N112" s="33"/>
      <c r="O112" s="33"/>
      <c r="P112" s="33"/>
      <c r="Q112" s="33"/>
      <c r="R112" s="33"/>
      <c r="S112" s="33"/>
      <c r="T112" s="33"/>
      <c r="U112" s="33"/>
      <c r="V112" s="33"/>
      <c r="W112" s="33"/>
      <c r="X112" s="33"/>
      <c r="Y112" s="33"/>
      <c r="Z112" s="33"/>
      <c r="AA112" s="33"/>
      <c r="AB112" s="33"/>
      <c r="AC112" s="33"/>
      <c r="AD112" s="33"/>
      <c r="AE112" s="33"/>
      <c r="AF112" s="33"/>
      <c r="AG112" s="33"/>
      <c r="AH112" s="34"/>
    </row>
    <row r="113" spans="3:35" s="21" customFormat="1" ht="11.25" customHeight="1" x14ac:dyDescent="0.15">
      <c r="C113" s="20"/>
      <c r="D113" s="20"/>
      <c r="E113" s="20"/>
      <c r="G113" s="28" t="s">
        <v>112</v>
      </c>
      <c r="H113" s="29"/>
      <c r="I113" s="29"/>
      <c r="J113" s="29"/>
      <c r="K113" s="29"/>
      <c r="L113" s="28" t="s">
        <v>66</v>
      </c>
      <c r="M113" s="29"/>
      <c r="N113" s="29"/>
      <c r="O113" s="29"/>
      <c r="P113" s="29"/>
      <c r="Q113" s="29"/>
      <c r="R113" s="29"/>
      <c r="S113" s="29"/>
      <c r="T113" s="29"/>
      <c r="U113" s="29"/>
      <c r="V113" s="29"/>
      <c r="W113" s="29"/>
      <c r="X113" s="29"/>
      <c r="Y113" s="29"/>
      <c r="Z113" s="29"/>
      <c r="AA113" s="29"/>
      <c r="AB113" s="29"/>
      <c r="AC113" s="29"/>
      <c r="AD113" s="29"/>
      <c r="AE113" s="29"/>
      <c r="AF113" s="29"/>
      <c r="AG113" s="29"/>
      <c r="AH113" s="30"/>
    </row>
    <row r="114" spans="3:35" s="21" customFormat="1" ht="11.25" customHeight="1" x14ac:dyDescent="0.15">
      <c r="C114" s="20"/>
      <c r="D114" s="20"/>
      <c r="E114" s="20"/>
      <c r="G114" s="23"/>
      <c r="H114" s="24"/>
      <c r="I114" s="24"/>
      <c r="J114" s="24"/>
      <c r="K114" s="24"/>
      <c r="L114" s="23" t="s">
        <v>67</v>
      </c>
      <c r="M114" s="24"/>
      <c r="N114" s="24"/>
      <c r="O114" s="24"/>
      <c r="P114" s="24"/>
      <c r="Q114" s="24"/>
      <c r="R114" s="24"/>
      <c r="S114" s="24"/>
      <c r="T114" s="24"/>
      <c r="U114" s="24"/>
      <c r="V114" s="24"/>
      <c r="W114" s="24"/>
      <c r="X114" s="24"/>
      <c r="Y114" s="24"/>
      <c r="Z114" s="24"/>
      <c r="AA114" s="24"/>
      <c r="AB114" s="24"/>
      <c r="AC114" s="24"/>
      <c r="AD114" s="24"/>
      <c r="AE114" s="24"/>
      <c r="AF114" s="24"/>
      <c r="AG114" s="24"/>
      <c r="AH114" s="25"/>
    </row>
    <row r="115" spans="3:35" s="21" customFormat="1" ht="11.25" customHeight="1" x14ac:dyDescent="0.15">
      <c r="C115" s="20"/>
      <c r="D115" s="20"/>
      <c r="E115" s="20"/>
      <c r="G115" s="23"/>
      <c r="H115" s="24"/>
      <c r="I115" s="24"/>
      <c r="J115" s="24"/>
      <c r="K115" s="24"/>
      <c r="L115" s="23" t="s">
        <v>68</v>
      </c>
      <c r="M115" s="24"/>
      <c r="N115" s="24"/>
      <c r="O115" s="24"/>
      <c r="P115" s="24"/>
      <c r="Q115" s="24"/>
      <c r="R115" s="24"/>
      <c r="S115" s="24"/>
      <c r="T115" s="24"/>
      <c r="U115" s="24"/>
      <c r="V115" s="24"/>
      <c r="W115" s="24"/>
      <c r="X115" s="24"/>
      <c r="Y115" s="24"/>
      <c r="Z115" s="24"/>
      <c r="AA115" s="24"/>
      <c r="AB115" s="24"/>
      <c r="AC115" s="24"/>
      <c r="AD115" s="24"/>
      <c r="AE115" s="24"/>
      <c r="AF115" s="24"/>
      <c r="AG115" s="24"/>
      <c r="AH115" s="25"/>
    </row>
    <row r="116" spans="3:35" s="21" customFormat="1" ht="11.25" customHeight="1" x14ac:dyDescent="0.15">
      <c r="C116" s="20"/>
      <c r="D116" s="20"/>
      <c r="E116" s="20"/>
      <c r="G116" s="28" t="s">
        <v>113</v>
      </c>
      <c r="H116" s="29"/>
      <c r="I116" s="29"/>
      <c r="J116" s="29"/>
      <c r="K116" s="29"/>
      <c r="L116" s="28" t="s">
        <v>139</v>
      </c>
      <c r="M116" s="29"/>
      <c r="N116" s="29"/>
      <c r="O116" s="29"/>
      <c r="P116" s="29"/>
      <c r="Q116" s="29"/>
      <c r="R116" s="29"/>
      <c r="S116" s="29"/>
      <c r="T116" s="29"/>
      <c r="U116" s="29"/>
      <c r="V116" s="29"/>
      <c r="W116" s="29"/>
      <c r="X116" s="29"/>
      <c r="Y116" s="29"/>
      <c r="Z116" s="29"/>
      <c r="AA116" s="29"/>
      <c r="AB116" s="29"/>
      <c r="AC116" s="29"/>
      <c r="AD116" s="29"/>
      <c r="AE116" s="29"/>
      <c r="AF116" s="29"/>
      <c r="AG116" s="29"/>
      <c r="AH116" s="30"/>
    </row>
    <row r="117" spans="3:35" s="21" customFormat="1" ht="11.25" customHeight="1" x14ac:dyDescent="0.15">
      <c r="C117" s="20"/>
      <c r="D117" s="20"/>
      <c r="E117" s="20"/>
      <c r="G117" s="23"/>
      <c r="H117" s="24"/>
      <c r="I117" s="24"/>
      <c r="J117" s="24"/>
      <c r="K117" s="24"/>
      <c r="L117" s="23" t="s">
        <v>140</v>
      </c>
      <c r="M117" s="24"/>
      <c r="N117" s="24"/>
      <c r="O117" s="24"/>
      <c r="P117" s="24"/>
      <c r="Q117" s="24"/>
      <c r="R117" s="24"/>
      <c r="S117" s="24"/>
      <c r="T117" s="24"/>
      <c r="U117" s="24"/>
      <c r="V117" s="24"/>
      <c r="W117" s="24"/>
      <c r="X117" s="24"/>
      <c r="Y117" s="24"/>
      <c r="Z117" s="24"/>
      <c r="AA117" s="24"/>
      <c r="AB117" s="24"/>
      <c r="AC117" s="24"/>
      <c r="AD117" s="24"/>
      <c r="AE117" s="24"/>
      <c r="AF117" s="24"/>
      <c r="AG117" s="24"/>
      <c r="AH117" s="25"/>
    </row>
    <row r="118" spans="3:35" s="21" customFormat="1" ht="11.25" customHeight="1" x14ac:dyDescent="0.15">
      <c r="C118" s="20"/>
      <c r="D118" s="20"/>
      <c r="E118" s="20"/>
      <c r="G118" s="26"/>
      <c r="H118" s="27"/>
      <c r="I118" s="27"/>
      <c r="J118" s="27"/>
      <c r="K118" s="27"/>
      <c r="L118" s="26" t="s">
        <v>65</v>
      </c>
      <c r="M118" s="27"/>
      <c r="N118" s="27"/>
      <c r="O118" s="27"/>
      <c r="P118" s="27"/>
      <c r="Q118" s="27"/>
      <c r="R118" s="27"/>
      <c r="S118" s="27"/>
      <c r="T118" s="27"/>
      <c r="U118" s="27"/>
      <c r="V118" s="27"/>
      <c r="W118" s="27"/>
      <c r="X118" s="27"/>
      <c r="Y118" s="27"/>
      <c r="Z118" s="27"/>
      <c r="AA118" s="27"/>
      <c r="AB118" s="27"/>
      <c r="AC118" s="27"/>
      <c r="AD118" s="27"/>
      <c r="AE118" s="27"/>
      <c r="AF118" s="27"/>
      <c r="AG118" s="27"/>
      <c r="AH118" s="31"/>
    </row>
    <row r="119" spans="3:35" s="21" customFormat="1" ht="11.25" customHeight="1" x14ac:dyDescent="0.15">
      <c r="C119" s="20"/>
      <c r="D119" s="20"/>
      <c r="E119" s="20"/>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row>
    <row r="120" spans="3:35" s="21" customFormat="1" ht="11.25" customHeight="1" x14ac:dyDescent="0.15">
      <c r="C120" s="20"/>
      <c r="D120" s="20"/>
      <c r="E120" s="20"/>
      <c r="G120" s="21" t="s">
        <v>16</v>
      </c>
    </row>
    <row r="121" spans="3:35" s="21" customFormat="1" ht="11.25" customHeight="1" x14ac:dyDescent="0.15">
      <c r="G121" s="32" t="s">
        <v>98</v>
      </c>
      <c r="H121" s="33"/>
      <c r="I121" s="33"/>
      <c r="J121" s="33"/>
      <c r="K121" s="32" t="s">
        <v>8</v>
      </c>
      <c r="L121" s="33"/>
      <c r="M121" s="34"/>
      <c r="N121" s="33" t="s">
        <v>101</v>
      </c>
      <c r="O121" s="33"/>
      <c r="P121" s="33"/>
      <c r="Q121" s="33"/>
      <c r="R121" s="33"/>
      <c r="S121" s="33"/>
      <c r="T121" s="33"/>
      <c r="U121" s="33"/>
      <c r="V121" s="33"/>
      <c r="W121" s="33"/>
      <c r="X121" s="33"/>
      <c r="Y121" s="33"/>
      <c r="Z121" s="33"/>
      <c r="AA121" s="33"/>
      <c r="AB121" s="33"/>
      <c r="AC121" s="33"/>
      <c r="AD121" s="33"/>
      <c r="AE121" s="33"/>
      <c r="AF121" s="33"/>
      <c r="AG121" s="33"/>
      <c r="AH121" s="34"/>
    </row>
    <row r="122" spans="3:35" s="21" customFormat="1" ht="11.25" customHeight="1" x14ac:dyDescent="0.15">
      <c r="G122" s="23" t="s">
        <v>99</v>
      </c>
      <c r="H122" s="24"/>
      <c r="I122" s="24"/>
      <c r="J122" s="24"/>
      <c r="K122" s="23" t="s">
        <v>112</v>
      </c>
      <c r="L122" s="24"/>
      <c r="M122" s="25"/>
      <c r="N122" s="24" t="s">
        <v>147</v>
      </c>
      <c r="O122" s="24"/>
      <c r="P122" s="24"/>
      <c r="Q122" s="24"/>
      <c r="R122" s="24"/>
      <c r="S122" s="24"/>
      <c r="T122" s="24"/>
      <c r="U122" s="24"/>
      <c r="V122" s="24"/>
      <c r="W122" s="24"/>
      <c r="X122" s="24"/>
      <c r="Y122" s="24"/>
      <c r="Z122" s="24"/>
      <c r="AA122" s="24"/>
      <c r="AB122" s="24"/>
      <c r="AC122" s="24"/>
      <c r="AD122" s="24"/>
      <c r="AE122" s="24"/>
      <c r="AF122" s="24"/>
      <c r="AG122" s="24"/>
      <c r="AH122" s="25"/>
    </row>
    <row r="123" spans="3:35" s="21" customFormat="1" ht="11.25" customHeight="1" x14ac:dyDescent="0.15">
      <c r="G123" s="23"/>
      <c r="H123" s="24"/>
      <c r="I123" s="24"/>
      <c r="J123" s="24"/>
      <c r="K123" s="23"/>
      <c r="L123" s="24"/>
      <c r="M123" s="25"/>
      <c r="N123" s="24" t="s">
        <v>148</v>
      </c>
      <c r="O123" s="24"/>
      <c r="P123" s="24"/>
      <c r="Q123" s="24"/>
      <c r="R123" s="24"/>
      <c r="S123" s="24"/>
      <c r="T123" s="24"/>
      <c r="U123" s="24"/>
      <c r="V123" s="24"/>
      <c r="W123" s="24"/>
      <c r="X123" s="24"/>
      <c r="Y123" s="24"/>
      <c r="Z123" s="24"/>
      <c r="AA123" s="24"/>
      <c r="AB123" s="24"/>
      <c r="AC123" s="24"/>
      <c r="AD123" s="24"/>
      <c r="AE123" s="24"/>
      <c r="AF123" s="24"/>
      <c r="AG123" s="24"/>
      <c r="AH123" s="25"/>
    </row>
    <row r="124" spans="3:35" s="21" customFormat="1" ht="11.25" customHeight="1" x14ac:dyDescent="0.15">
      <c r="G124" s="23"/>
      <c r="H124" s="24"/>
      <c r="I124" s="24"/>
      <c r="J124" s="24"/>
      <c r="K124" s="23"/>
      <c r="L124" s="24"/>
      <c r="M124" s="25"/>
      <c r="N124" s="24" t="s">
        <v>149</v>
      </c>
      <c r="O124" s="24"/>
      <c r="P124" s="24"/>
      <c r="Q124" s="24"/>
      <c r="R124" s="24"/>
      <c r="S124" s="24"/>
      <c r="T124" s="24"/>
      <c r="U124" s="24"/>
      <c r="V124" s="24"/>
      <c r="W124" s="24"/>
      <c r="X124" s="24"/>
      <c r="Y124" s="24"/>
      <c r="Z124" s="24"/>
      <c r="AA124" s="24"/>
      <c r="AB124" s="24"/>
      <c r="AC124" s="24"/>
      <c r="AD124" s="24"/>
      <c r="AE124" s="24"/>
      <c r="AF124" s="24"/>
      <c r="AG124" s="24"/>
      <c r="AH124" s="25"/>
    </row>
    <row r="125" spans="3:35" s="21" customFormat="1" ht="11.25" customHeight="1" x14ac:dyDescent="0.15">
      <c r="G125" s="28" t="s">
        <v>100</v>
      </c>
      <c r="H125" s="29"/>
      <c r="I125" s="29"/>
      <c r="J125" s="29"/>
      <c r="K125" s="28" t="s">
        <v>113</v>
      </c>
      <c r="L125" s="29"/>
      <c r="M125" s="30"/>
      <c r="N125" s="29" t="s">
        <v>103</v>
      </c>
      <c r="O125" s="29"/>
      <c r="P125" s="29"/>
      <c r="Q125" s="29"/>
      <c r="R125" s="29"/>
      <c r="S125" s="29"/>
      <c r="T125" s="29"/>
      <c r="U125" s="29"/>
      <c r="V125" s="29"/>
      <c r="W125" s="29"/>
      <c r="X125" s="29"/>
      <c r="Y125" s="29"/>
      <c r="Z125" s="29"/>
      <c r="AA125" s="29"/>
      <c r="AB125" s="29"/>
      <c r="AC125" s="29"/>
      <c r="AD125" s="29"/>
      <c r="AE125" s="29"/>
      <c r="AF125" s="29"/>
      <c r="AG125" s="29"/>
      <c r="AH125" s="30"/>
    </row>
    <row r="126" spans="3:35" s="21" customFormat="1" ht="11.25" customHeight="1" x14ac:dyDescent="0.15">
      <c r="G126" s="26"/>
      <c r="H126" s="27"/>
      <c r="I126" s="27"/>
      <c r="J126" s="27"/>
      <c r="K126" s="26"/>
      <c r="L126" s="27"/>
      <c r="M126" s="31"/>
      <c r="N126" s="27" t="s">
        <v>114</v>
      </c>
      <c r="O126" s="27"/>
      <c r="P126" s="27"/>
      <c r="Q126" s="27"/>
      <c r="R126" s="27"/>
      <c r="S126" s="27"/>
      <c r="T126" s="27"/>
      <c r="U126" s="27"/>
      <c r="V126" s="27"/>
      <c r="W126" s="27"/>
      <c r="X126" s="27"/>
      <c r="Y126" s="27"/>
      <c r="Z126" s="27"/>
      <c r="AA126" s="27"/>
      <c r="AB126" s="27"/>
      <c r="AC126" s="27"/>
      <c r="AD126" s="27"/>
      <c r="AE126" s="27"/>
      <c r="AF126" s="27"/>
      <c r="AG126" s="27"/>
      <c r="AH126" s="31"/>
    </row>
    <row r="127" spans="3:35" s="21" customFormat="1" ht="11.25" customHeight="1" x14ac:dyDescent="0.15">
      <c r="E127" s="16"/>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row>
    <row r="128" spans="3:35" s="21" customFormat="1" ht="11.25" customHeight="1" x14ac:dyDescent="0.15">
      <c r="C128" s="20"/>
      <c r="D128" s="20"/>
      <c r="E128" s="20"/>
      <c r="G128" s="21" t="s">
        <v>161</v>
      </c>
    </row>
    <row r="129" spans="5:35" s="21" customFormat="1" ht="11.25" customHeight="1" x14ac:dyDescent="0.15">
      <c r="G129" s="32" t="s">
        <v>17</v>
      </c>
      <c r="H129" s="33"/>
      <c r="I129" s="33"/>
      <c r="J129" s="34"/>
      <c r="K129" s="33" t="s">
        <v>8</v>
      </c>
      <c r="L129" s="33"/>
      <c r="M129" s="33"/>
      <c r="N129" s="34"/>
      <c r="O129" s="33" t="s">
        <v>101</v>
      </c>
      <c r="P129" s="33"/>
      <c r="Q129" s="33"/>
      <c r="R129" s="33"/>
      <c r="S129" s="33"/>
      <c r="T129" s="33"/>
      <c r="U129" s="33"/>
      <c r="V129" s="33"/>
      <c r="W129" s="33"/>
      <c r="X129" s="33"/>
      <c r="Y129" s="33"/>
      <c r="Z129" s="33"/>
      <c r="AA129" s="33"/>
      <c r="AB129" s="33"/>
      <c r="AC129" s="33"/>
      <c r="AD129" s="33"/>
      <c r="AE129" s="33"/>
      <c r="AF129" s="33"/>
      <c r="AG129" s="33"/>
      <c r="AH129" s="34"/>
    </row>
    <row r="130" spans="5:35" s="21" customFormat="1" ht="11.25" customHeight="1" x14ac:dyDescent="0.15">
      <c r="G130" s="23" t="s">
        <v>151</v>
      </c>
      <c r="H130" s="24"/>
      <c r="I130" s="24"/>
      <c r="J130" s="25"/>
      <c r="K130" s="24" t="s">
        <v>150</v>
      </c>
      <c r="L130" s="24"/>
      <c r="M130" s="24"/>
      <c r="N130" s="25"/>
      <c r="O130" s="24" t="s">
        <v>152</v>
      </c>
      <c r="P130" s="24"/>
      <c r="Q130" s="24"/>
      <c r="R130" s="24"/>
      <c r="S130" s="24"/>
      <c r="T130" s="24"/>
      <c r="U130" s="24"/>
      <c r="V130" s="24"/>
      <c r="W130" s="24"/>
      <c r="X130" s="24"/>
      <c r="Y130" s="24"/>
      <c r="Z130" s="24"/>
      <c r="AA130" s="24"/>
      <c r="AB130" s="24"/>
      <c r="AC130" s="24"/>
      <c r="AD130" s="24"/>
      <c r="AE130" s="24"/>
      <c r="AF130" s="24"/>
      <c r="AG130" s="24"/>
      <c r="AH130" s="25"/>
    </row>
    <row r="131" spans="5:35" s="21" customFormat="1" ht="11.25" customHeight="1" x14ac:dyDescent="0.15">
      <c r="G131" s="23"/>
      <c r="H131" s="24"/>
      <c r="I131" s="24"/>
      <c r="J131" s="25"/>
      <c r="K131" s="24" t="s">
        <v>154</v>
      </c>
      <c r="L131" s="24"/>
      <c r="M131" s="24"/>
      <c r="N131" s="25"/>
      <c r="O131" s="24" t="s">
        <v>153</v>
      </c>
      <c r="P131" s="24"/>
      <c r="Q131" s="24"/>
      <c r="R131" s="24"/>
      <c r="S131" s="24"/>
      <c r="T131" s="24"/>
      <c r="U131" s="24"/>
      <c r="V131" s="24"/>
      <c r="W131" s="24"/>
      <c r="X131" s="24"/>
      <c r="Y131" s="24"/>
      <c r="Z131" s="24"/>
      <c r="AA131" s="24"/>
      <c r="AB131" s="24"/>
      <c r="AC131" s="24"/>
      <c r="AD131" s="24"/>
      <c r="AE131" s="24"/>
      <c r="AF131" s="24"/>
      <c r="AG131" s="24"/>
      <c r="AH131" s="25"/>
    </row>
    <row r="132" spans="5:35" s="21" customFormat="1" ht="11.25" customHeight="1" x14ac:dyDescent="0.15">
      <c r="G132" s="26"/>
      <c r="H132" s="27"/>
      <c r="I132" s="27"/>
      <c r="J132" s="31"/>
      <c r="K132" s="27" t="s">
        <v>155</v>
      </c>
      <c r="L132" s="27"/>
      <c r="M132" s="27"/>
      <c r="N132" s="31"/>
      <c r="O132" s="27"/>
      <c r="P132" s="27"/>
      <c r="Q132" s="27"/>
      <c r="R132" s="27"/>
      <c r="S132" s="27"/>
      <c r="T132" s="27"/>
      <c r="U132" s="27"/>
      <c r="V132" s="27"/>
      <c r="W132" s="27"/>
      <c r="X132" s="27"/>
      <c r="Y132" s="27"/>
      <c r="Z132" s="27"/>
      <c r="AA132" s="27"/>
      <c r="AB132" s="27"/>
      <c r="AC132" s="27"/>
      <c r="AD132" s="27"/>
      <c r="AE132" s="27"/>
      <c r="AF132" s="27"/>
      <c r="AG132" s="27"/>
      <c r="AH132" s="31"/>
    </row>
    <row r="133" spans="5:35" s="21" customFormat="1" ht="11.25" customHeight="1" x14ac:dyDescent="0.15">
      <c r="G133" s="23" t="s">
        <v>156</v>
      </c>
      <c r="H133" s="24"/>
      <c r="I133" s="24"/>
      <c r="J133" s="25"/>
      <c r="K133" s="24" t="s">
        <v>157</v>
      </c>
      <c r="L133" s="24"/>
      <c r="M133" s="24"/>
      <c r="N133" s="25"/>
      <c r="O133" s="24" t="s">
        <v>159</v>
      </c>
      <c r="P133" s="24"/>
      <c r="Q133" s="24"/>
      <c r="R133" s="24"/>
      <c r="S133" s="24"/>
      <c r="T133" s="24"/>
      <c r="U133" s="24"/>
      <c r="V133" s="24"/>
      <c r="W133" s="24"/>
      <c r="X133" s="24"/>
      <c r="Y133" s="24"/>
      <c r="Z133" s="24"/>
      <c r="AA133" s="24"/>
      <c r="AB133" s="24"/>
      <c r="AC133" s="24"/>
      <c r="AD133" s="24"/>
      <c r="AE133" s="24"/>
      <c r="AF133" s="24"/>
      <c r="AG133" s="24"/>
      <c r="AH133" s="25"/>
    </row>
    <row r="134" spans="5:35" s="21" customFormat="1" ht="11.25" customHeight="1" x14ac:dyDescent="0.15">
      <c r="G134" s="23"/>
      <c r="H134" s="24"/>
      <c r="I134" s="24"/>
      <c r="J134" s="25"/>
      <c r="K134" s="24" t="s">
        <v>158</v>
      </c>
      <c r="L134" s="24"/>
      <c r="M134" s="24"/>
      <c r="N134" s="25"/>
      <c r="O134" s="24" t="s">
        <v>160</v>
      </c>
      <c r="P134" s="24"/>
      <c r="Q134" s="24"/>
      <c r="R134" s="24"/>
      <c r="S134" s="24"/>
      <c r="T134" s="24"/>
      <c r="U134" s="24"/>
      <c r="V134" s="24"/>
      <c r="W134" s="24"/>
      <c r="X134" s="24"/>
      <c r="Y134" s="24"/>
      <c r="Z134" s="24"/>
      <c r="AA134" s="24"/>
      <c r="AB134" s="24"/>
      <c r="AC134" s="24"/>
      <c r="AD134" s="24"/>
      <c r="AE134" s="24"/>
      <c r="AF134" s="24"/>
      <c r="AG134" s="24"/>
      <c r="AH134" s="25"/>
    </row>
    <row r="135" spans="5:35" s="21" customFormat="1" ht="11.25" customHeight="1" x14ac:dyDescent="0.15">
      <c r="G135" s="26"/>
      <c r="H135" s="27"/>
      <c r="I135" s="27"/>
      <c r="J135" s="31"/>
      <c r="K135" s="27"/>
      <c r="L135" s="27"/>
      <c r="M135" s="27"/>
      <c r="N135" s="31"/>
      <c r="O135" s="27"/>
      <c r="P135" s="27"/>
      <c r="Q135" s="27"/>
      <c r="R135" s="27"/>
      <c r="S135" s="27"/>
      <c r="T135" s="27"/>
      <c r="U135" s="27"/>
      <c r="V135" s="27"/>
      <c r="W135" s="27"/>
      <c r="X135" s="27"/>
      <c r="Y135" s="27"/>
      <c r="Z135" s="27"/>
      <c r="AA135" s="27"/>
      <c r="AB135" s="27"/>
      <c r="AC135" s="27"/>
      <c r="AD135" s="27"/>
      <c r="AE135" s="27"/>
      <c r="AF135" s="27"/>
      <c r="AG135" s="27"/>
      <c r="AH135" s="31"/>
    </row>
    <row r="136" spans="5:35" s="21" customFormat="1" ht="11.25" customHeight="1" x14ac:dyDescent="0.15">
      <c r="E136" s="16"/>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spans="5:35" s="21" customFormat="1" ht="11.25" customHeight="1" x14ac:dyDescent="0.15">
      <c r="E137" s="16"/>
      <c r="F137" s="22" t="str">
        <f>$E$104&amp;"3."</f>
        <v>7.3.4.4.3.</v>
      </c>
      <c r="G137" s="18" t="s">
        <v>144</v>
      </c>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row>
    <row r="138" spans="5:35" s="21" customFormat="1" ht="11.25" customHeight="1" x14ac:dyDescent="0.15">
      <c r="E138" s="16"/>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row>
    <row r="139" spans="5:35" s="21" customFormat="1" ht="11.25" customHeight="1" x14ac:dyDescent="0.15">
      <c r="E139" s="16"/>
      <c r="F139" s="18"/>
      <c r="G139" s="18" t="s">
        <v>162</v>
      </c>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spans="5:35" s="21" customFormat="1" ht="11.25" customHeight="1" x14ac:dyDescent="0.15">
      <c r="E140" s="16"/>
      <c r="F140" s="18"/>
      <c r="G140" s="18" t="s">
        <v>163</v>
      </c>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spans="5:35" s="21" customFormat="1" ht="11.25" customHeight="1" x14ac:dyDescent="0.15">
      <c r="E141" s="16"/>
      <c r="F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spans="5:35" s="21" customFormat="1" ht="11.25" customHeight="1" x14ac:dyDescent="0.15">
      <c r="E142" s="16"/>
      <c r="F142" s="18"/>
      <c r="G142" s="18" t="s">
        <v>164</v>
      </c>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spans="5:35" s="21" customFormat="1" ht="11.25" customHeight="1" x14ac:dyDescent="0.15">
      <c r="E143" s="16"/>
      <c r="F143" s="18"/>
      <c r="G143" s="18" t="s">
        <v>165</v>
      </c>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spans="5:35" s="21" customFormat="1" ht="11.25" customHeight="1" x14ac:dyDescent="0.15">
      <c r="E144" s="16"/>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spans="3:35" s="21" customFormat="1" ht="11.25" customHeight="1" x14ac:dyDescent="0.15">
      <c r="D145" s="16"/>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spans="3:35" s="21" customFormat="1" ht="11.25" customHeight="1" x14ac:dyDescent="0.15">
      <c r="E146" s="22" t="str">
        <f>D75&amp;"5."</f>
        <v>7.3.4.5.</v>
      </c>
      <c r="F146" s="17" t="s">
        <v>69</v>
      </c>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row>
    <row r="147" spans="3:35" s="21" customFormat="1" ht="11.25" customHeight="1" x14ac:dyDescent="0.15">
      <c r="E147" s="22"/>
      <c r="F147" s="22" t="str">
        <f>E146&amp;"1."</f>
        <v>7.3.4.5.1.</v>
      </c>
      <c r="G147" s="21" t="str">
        <f>F146&amp;"機能概要"</f>
        <v>データクリーニング機能概要</v>
      </c>
    </row>
    <row r="148" spans="3:35" s="21" customFormat="1" ht="11.25" customHeight="1" x14ac:dyDescent="0.15">
      <c r="E148" s="22"/>
      <c r="F148" s="22"/>
      <c r="G148" s="21" t="s">
        <v>70</v>
      </c>
    </row>
    <row r="149" spans="3:35" s="21" customFormat="1" ht="11.25" customHeight="1" x14ac:dyDescent="0.15">
      <c r="E149" s="22"/>
      <c r="F149" s="22"/>
      <c r="G149" s="21" t="s">
        <v>71</v>
      </c>
    </row>
    <row r="150" spans="3:35" s="21" customFormat="1" ht="11.25" customHeight="1" x14ac:dyDescent="0.15"/>
    <row r="151" spans="3:35" s="21" customFormat="1" ht="11.25" customHeight="1" x14ac:dyDescent="0.15">
      <c r="F151" s="22" t="str">
        <f>E146&amp;"2."</f>
        <v>7.3.4.5.2.</v>
      </c>
      <c r="G151" s="21" t="str">
        <f>F146&amp;"方法"</f>
        <v>データクリーニング方法</v>
      </c>
    </row>
    <row r="152" spans="3:35" s="21" customFormat="1" ht="11.25" customHeight="1" x14ac:dyDescent="0.15">
      <c r="G152" s="21" t="str">
        <f>F146&amp;"を行う機能には、以下の方法がある。"</f>
        <v>データクリーニングを行う機能には、以下の方法がある。</v>
      </c>
    </row>
    <row r="153" spans="3:35" s="21" customFormat="1" ht="11.25" customHeight="1" x14ac:dyDescent="0.15"/>
    <row r="154" spans="3:35" s="21" customFormat="1" ht="11.25" customHeight="1" x14ac:dyDescent="0.15">
      <c r="C154" s="20"/>
      <c r="D154" s="20"/>
      <c r="E154" s="20"/>
      <c r="G154" s="32" t="s">
        <v>17</v>
      </c>
      <c r="H154" s="33"/>
      <c r="I154" s="33"/>
      <c r="J154" s="33"/>
      <c r="K154" s="34"/>
      <c r="L154" s="33" t="s">
        <v>7</v>
      </c>
      <c r="M154" s="33"/>
      <c r="N154" s="33"/>
      <c r="O154" s="33"/>
      <c r="P154" s="33"/>
      <c r="Q154" s="33"/>
      <c r="R154" s="33"/>
      <c r="S154" s="33"/>
      <c r="T154" s="33"/>
      <c r="U154" s="33"/>
      <c r="V154" s="33"/>
      <c r="W154" s="33"/>
      <c r="X154" s="33"/>
      <c r="Y154" s="33"/>
      <c r="Z154" s="33"/>
      <c r="AA154" s="33"/>
      <c r="AB154" s="33"/>
      <c r="AC154" s="33"/>
      <c r="AD154" s="33"/>
      <c r="AE154" s="33"/>
      <c r="AF154" s="33"/>
      <c r="AG154" s="33"/>
      <c r="AH154" s="34"/>
    </row>
    <row r="155" spans="3:35" s="21" customFormat="1" ht="11.25" customHeight="1" x14ac:dyDescent="0.15">
      <c r="C155" s="20"/>
      <c r="D155" s="20"/>
      <c r="E155" s="20"/>
      <c r="G155" s="28" t="s">
        <v>72</v>
      </c>
      <c r="H155" s="29"/>
      <c r="I155" s="29"/>
      <c r="J155" s="29"/>
      <c r="K155" s="29"/>
      <c r="L155" s="28" t="s">
        <v>74</v>
      </c>
      <c r="M155" s="29"/>
      <c r="N155" s="29"/>
      <c r="O155" s="29"/>
      <c r="P155" s="29"/>
      <c r="Q155" s="29"/>
      <c r="R155" s="29"/>
      <c r="S155" s="29"/>
      <c r="T155" s="29"/>
      <c r="U155" s="29"/>
      <c r="V155" s="29"/>
      <c r="W155" s="29"/>
      <c r="X155" s="29"/>
      <c r="Y155" s="29"/>
      <c r="Z155" s="29"/>
      <c r="AA155" s="29"/>
      <c r="AB155" s="29"/>
      <c r="AC155" s="29"/>
      <c r="AD155" s="29"/>
      <c r="AE155" s="29"/>
      <c r="AF155" s="29"/>
      <c r="AG155" s="29"/>
      <c r="AH155" s="30"/>
    </row>
    <row r="156" spans="3:35" s="21" customFormat="1" ht="11.25" customHeight="1" x14ac:dyDescent="0.15">
      <c r="C156" s="20"/>
      <c r="D156" s="20"/>
      <c r="E156" s="20"/>
      <c r="G156" s="23"/>
      <c r="H156" s="24"/>
      <c r="I156" s="24"/>
      <c r="J156" s="24"/>
      <c r="K156" s="24"/>
      <c r="L156" s="23" t="s">
        <v>75</v>
      </c>
      <c r="M156" s="24"/>
      <c r="N156" s="24"/>
      <c r="O156" s="24"/>
      <c r="P156" s="24"/>
      <c r="Q156" s="24"/>
      <c r="R156" s="24"/>
      <c r="S156" s="24"/>
      <c r="T156" s="24"/>
      <c r="U156" s="24"/>
      <c r="V156" s="24"/>
      <c r="W156" s="24"/>
      <c r="X156" s="24"/>
      <c r="Y156" s="24"/>
      <c r="Z156" s="24"/>
      <c r="AA156" s="24"/>
      <c r="AB156" s="24"/>
      <c r="AC156" s="24"/>
      <c r="AD156" s="24"/>
      <c r="AE156" s="24"/>
      <c r="AF156" s="24"/>
      <c r="AG156" s="24"/>
      <c r="AH156" s="25"/>
    </row>
    <row r="157" spans="3:35" s="21" customFormat="1" ht="11.25" customHeight="1" x14ac:dyDescent="0.15">
      <c r="C157" s="20"/>
      <c r="D157" s="20"/>
      <c r="E157" s="20"/>
      <c r="G157" s="28" t="s">
        <v>73</v>
      </c>
      <c r="H157" s="29"/>
      <c r="I157" s="29"/>
      <c r="J157" s="29"/>
      <c r="K157" s="29"/>
      <c r="L157" s="28" t="s">
        <v>76</v>
      </c>
      <c r="M157" s="29"/>
      <c r="N157" s="29"/>
      <c r="O157" s="29"/>
      <c r="P157" s="29"/>
      <c r="Q157" s="29"/>
      <c r="R157" s="29"/>
      <c r="S157" s="29"/>
      <c r="T157" s="29"/>
      <c r="U157" s="29"/>
      <c r="V157" s="29"/>
      <c r="W157" s="29"/>
      <c r="X157" s="29"/>
      <c r="Y157" s="29"/>
      <c r="Z157" s="29"/>
      <c r="AA157" s="29"/>
      <c r="AB157" s="29"/>
      <c r="AC157" s="29"/>
      <c r="AD157" s="29"/>
      <c r="AE157" s="29"/>
      <c r="AF157" s="29"/>
      <c r="AG157" s="29"/>
      <c r="AH157" s="30"/>
    </row>
    <row r="158" spans="3:35" s="21" customFormat="1" ht="11.25" customHeight="1" x14ac:dyDescent="0.15">
      <c r="C158" s="20"/>
      <c r="D158" s="20"/>
      <c r="E158" s="20"/>
      <c r="G158" s="23"/>
      <c r="H158" s="24"/>
      <c r="I158" s="24"/>
      <c r="J158" s="24"/>
      <c r="K158" s="24"/>
      <c r="L158" s="23" t="s">
        <v>77</v>
      </c>
      <c r="M158" s="24"/>
      <c r="N158" s="24"/>
      <c r="O158" s="24"/>
      <c r="P158" s="24"/>
      <c r="Q158" s="24"/>
      <c r="R158" s="24"/>
      <c r="S158" s="24"/>
      <c r="T158" s="24"/>
      <c r="U158" s="24"/>
      <c r="V158" s="24"/>
      <c r="W158" s="24"/>
      <c r="X158" s="24"/>
      <c r="Y158" s="24"/>
      <c r="Z158" s="24"/>
      <c r="AA158" s="24"/>
      <c r="AB158" s="24"/>
      <c r="AC158" s="24"/>
      <c r="AD158" s="24"/>
      <c r="AE158" s="24"/>
      <c r="AF158" s="24"/>
      <c r="AG158" s="24"/>
      <c r="AH158" s="25"/>
    </row>
    <row r="159" spans="3:35" s="21" customFormat="1" ht="11.25" customHeight="1" x14ac:dyDescent="0.15">
      <c r="C159" s="20"/>
      <c r="D159" s="20"/>
      <c r="E159" s="20"/>
      <c r="G159" s="23"/>
      <c r="H159" s="24"/>
      <c r="I159" s="24"/>
      <c r="J159" s="24"/>
      <c r="K159" s="24"/>
      <c r="L159" s="23" t="s">
        <v>141</v>
      </c>
      <c r="M159" s="24"/>
      <c r="N159" s="24"/>
      <c r="O159" s="24"/>
      <c r="P159" s="24"/>
      <c r="Q159" s="24"/>
      <c r="R159" s="24"/>
      <c r="S159" s="24"/>
      <c r="T159" s="24"/>
      <c r="U159" s="24"/>
      <c r="V159" s="24"/>
      <c r="W159" s="24"/>
      <c r="X159" s="24"/>
      <c r="Y159" s="24"/>
      <c r="Z159" s="24"/>
      <c r="AA159" s="24"/>
      <c r="AB159" s="24"/>
      <c r="AC159" s="24"/>
      <c r="AD159" s="24"/>
      <c r="AE159" s="24"/>
      <c r="AF159" s="24"/>
      <c r="AG159" s="24"/>
      <c r="AH159" s="25"/>
    </row>
    <row r="160" spans="3:35" s="21" customFormat="1" ht="11.25" customHeight="1" x14ac:dyDescent="0.15">
      <c r="C160" s="20"/>
      <c r="D160" s="20"/>
      <c r="E160" s="20"/>
      <c r="G160" s="26"/>
      <c r="H160" s="27"/>
      <c r="I160" s="27"/>
      <c r="J160" s="27"/>
      <c r="K160" s="27"/>
      <c r="L160" s="26" t="s">
        <v>142</v>
      </c>
      <c r="M160" s="27"/>
      <c r="N160" s="27"/>
      <c r="O160" s="27"/>
      <c r="P160" s="27"/>
      <c r="Q160" s="27"/>
      <c r="R160" s="27"/>
      <c r="S160" s="27"/>
      <c r="T160" s="27"/>
      <c r="U160" s="27"/>
      <c r="V160" s="27"/>
      <c r="W160" s="27"/>
      <c r="X160" s="27"/>
      <c r="Y160" s="27"/>
      <c r="Z160" s="27"/>
      <c r="AA160" s="27"/>
      <c r="AB160" s="27"/>
      <c r="AC160" s="27"/>
      <c r="AD160" s="27"/>
      <c r="AE160" s="27"/>
      <c r="AF160" s="27"/>
      <c r="AG160" s="27"/>
      <c r="AH160" s="31"/>
    </row>
    <row r="161" spans="3:35" s="21" customFormat="1" ht="11.25" customHeight="1" x14ac:dyDescent="0.15">
      <c r="C161" s="20"/>
      <c r="D161" s="20"/>
      <c r="E161" s="20"/>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row>
    <row r="162" spans="3:35" s="21" customFormat="1" ht="11.25" customHeight="1" x14ac:dyDescent="0.15">
      <c r="C162" s="20"/>
      <c r="D162" s="20"/>
      <c r="E162" s="20"/>
      <c r="G162" s="21" t="s">
        <v>16</v>
      </c>
    </row>
    <row r="163" spans="3:35" s="21" customFormat="1" ht="11.25" customHeight="1" x14ac:dyDescent="0.15">
      <c r="G163" s="32" t="str">
        <f>G154</f>
        <v>方法</v>
      </c>
      <c r="H163" s="33"/>
      <c r="I163" s="33"/>
      <c r="J163" s="33"/>
      <c r="K163" s="34"/>
      <c r="L163" s="33" t="s">
        <v>8</v>
      </c>
      <c r="M163" s="33"/>
      <c r="N163" s="33"/>
      <c r="O163" s="34"/>
      <c r="P163" s="33" t="s">
        <v>11</v>
      </c>
      <c r="Q163" s="33"/>
      <c r="R163" s="33"/>
      <c r="S163" s="33"/>
      <c r="T163" s="33"/>
      <c r="U163" s="33"/>
      <c r="V163" s="33"/>
      <c r="W163" s="33"/>
      <c r="X163" s="33"/>
      <c r="Y163" s="33"/>
      <c r="Z163" s="33"/>
      <c r="AA163" s="33"/>
      <c r="AB163" s="33"/>
      <c r="AC163" s="33"/>
      <c r="AD163" s="33"/>
      <c r="AE163" s="33"/>
      <c r="AF163" s="33"/>
      <c r="AG163" s="33"/>
      <c r="AH163" s="34"/>
    </row>
    <row r="164" spans="3:35" s="21" customFormat="1" ht="11.25" customHeight="1" x14ac:dyDescent="0.15">
      <c r="G164" s="23" t="str">
        <f>G155</f>
        <v>物理削除</v>
      </c>
      <c r="H164" s="24"/>
      <c r="I164" s="24"/>
      <c r="J164" s="24"/>
      <c r="K164" s="25"/>
      <c r="L164" s="24" t="s">
        <v>12</v>
      </c>
      <c r="M164" s="24"/>
      <c r="N164" s="24"/>
      <c r="O164" s="25"/>
      <c r="P164" s="24" t="s">
        <v>110</v>
      </c>
      <c r="Q164" s="24"/>
      <c r="R164" s="24"/>
      <c r="S164" s="24"/>
      <c r="T164" s="24"/>
      <c r="U164" s="24"/>
      <c r="V164" s="24"/>
      <c r="W164" s="24"/>
      <c r="X164" s="24"/>
      <c r="Y164" s="24"/>
      <c r="Z164" s="24"/>
      <c r="AA164" s="24"/>
      <c r="AB164" s="24"/>
      <c r="AC164" s="24"/>
      <c r="AD164" s="24"/>
      <c r="AE164" s="24"/>
      <c r="AF164" s="24"/>
      <c r="AG164" s="24"/>
      <c r="AH164" s="25"/>
    </row>
    <row r="165" spans="3:35" s="21" customFormat="1" ht="11.25" customHeight="1" x14ac:dyDescent="0.15">
      <c r="G165" s="45" t="str">
        <f>G157</f>
        <v>論理削除</v>
      </c>
      <c r="H165" s="46"/>
      <c r="I165" s="46"/>
      <c r="J165" s="46"/>
      <c r="K165" s="47"/>
      <c r="L165" s="46" t="s">
        <v>109</v>
      </c>
      <c r="M165" s="46"/>
      <c r="N165" s="46"/>
      <c r="O165" s="47"/>
      <c r="P165" s="46" t="s">
        <v>90</v>
      </c>
      <c r="Q165" s="46"/>
      <c r="R165" s="46"/>
      <c r="S165" s="46"/>
      <c r="T165" s="46"/>
      <c r="U165" s="46"/>
      <c r="V165" s="46"/>
      <c r="W165" s="46"/>
      <c r="X165" s="46"/>
      <c r="Y165" s="46"/>
      <c r="Z165" s="46"/>
      <c r="AA165" s="46"/>
      <c r="AB165" s="46"/>
      <c r="AC165" s="46"/>
      <c r="AD165" s="46"/>
      <c r="AE165" s="46"/>
      <c r="AF165" s="46"/>
      <c r="AG165" s="46"/>
      <c r="AH165" s="47"/>
    </row>
    <row r="166" spans="3:35" s="21" customFormat="1" ht="11.25" customHeight="1" x14ac:dyDescent="0.15">
      <c r="E166" s="16"/>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row>
    <row r="167" spans="3:35" s="21" customFormat="1" ht="11.25" customHeight="1" x14ac:dyDescent="0.15">
      <c r="D167" s="16"/>
      <c r="E167" s="18"/>
      <c r="F167" s="22" t="str">
        <f>E146&amp;"3."</f>
        <v>7.3.4.5.3.</v>
      </c>
      <c r="G167" s="21" t="s">
        <v>49</v>
      </c>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row>
    <row r="168" spans="3:35" ht="11.25" customHeight="1" x14ac:dyDescent="0.15">
      <c r="D168" s="16"/>
      <c r="E168" s="18"/>
      <c r="F168" s="21"/>
      <c r="G168" s="21"/>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spans="3:35" ht="11.25" customHeight="1" x14ac:dyDescent="0.15">
      <c r="D169" s="16"/>
      <c r="E169" s="18"/>
      <c r="F169" s="18"/>
      <c r="G169" s="36" t="s">
        <v>78</v>
      </c>
      <c r="H169" s="37"/>
      <c r="I169" s="37"/>
      <c r="J169" s="36" t="s">
        <v>79</v>
      </c>
      <c r="K169" s="37"/>
      <c r="L169" s="37"/>
      <c r="M169" s="36" t="s">
        <v>80</v>
      </c>
      <c r="N169" s="37"/>
      <c r="O169" s="37"/>
      <c r="P169" s="37"/>
      <c r="Q169" s="37"/>
      <c r="R169" s="37"/>
      <c r="S169" s="37"/>
      <c r="T169" s="37"/>
      <c r="U169" s="37"/>
      <c r="V169" s="37"/>
      <c r="W169" s="37"/>
      <c r="X169" s="38"/>
      <c r="Y169" s="37" t="s">
        <v>81</v>
      </c>
      <c r="Z169" s="37"/>
      <c r="AA169" s="37"/>
      <c r="AB169" s="37"/>
      <c r="AC169" s="37"/>
      <c r="AD169" s="37"/>
      <c r="AE169" s="37"/>
      <c r="AF169" s="37"/>
      <c r="AG169" s="37"/>
      <c r="AH169" s="38"/>
      <c r="AI169" s="18"/>
    </row>
    <row r="170" spans="3:35" ht="11.25" customHeight="1" x14ac:dyDescent="0.15">
      <c r="D170" s="16"/>
      <c r="E170" s="18"/>
      <c r="F170" s="18"/>
      <c r="G170" s="39" t="s">
        <v>72</v>
      </c>
      <c r="H170" s="18"/>
      <c r="I170" s="18"/>
      <c r="J170" s="39" t="s">
        <v>82</v>
      </c>
      <c r="K170" s="18"/>
      <c r="L170" s="18"/>
      <c r="M170" s="39" t="s">
        <v>85</v>
      </c>
      <c r="N170" s="18"/>
      <c r="O170" s="18"/>
      <c r="P170" s="18"/>
      <c r="Q170" s="18"/>
      <c r="R170" s="18"/>
      <c r="S170" s="18"/>
      <c r="T170" s="18"/>
      <c r="U170" s="18"/>
      <c r="V170" s="18"/>
      <c r="W170" s="18"/>
      <c r="X170" s="40"/>
      <c r="Y170" s="18" t="s">
        <v>89</v>
      </c>
      <c r="Z170" s="18"/>
      <c r="AA170" s="18"/>
      <c r="AB170" s="18"/>
      <c r="AC170" s="18"/>
      <c r="AD170" s="18"/>
      <c r="AE170" s="18"/>
      <c r="AF170" s="18"/>
      <c r="AG170" s="18"/>
      <c r="AH170" s="40"/>
      <c r="AI170" s="18"/>
    </row>
    <row r="171" spans="3:35" ht="11.25" customHeight="1" x14ac:dyDescent="0.15">
      <c r="D171" s="16"/>
      <c r="E171" s="18"/>
      <c r="F171" s="18"/>
      <c r="G171" s="39"/>
      <c r="H171" s="18"/>
      <c r="I171" s="18"/>
      <c r="J171" s="39"/>
      <c r="K171" s="18"/>
      <c r="L171" s="18"/>
      <c r="M171" s="39" t="s">
        <v>104</v>
      </c>
      <c r="N171" s="18"/>
      <c r="O171" s="18"/>
      <c r="P171" s="18"/>
      <c r="Q171" s="18"/>
      <c r="R171" s="18"/>
      <c r="S171" s="18"/>
      <c r="T171" s="18"/>
      <c r="U171" s="18"/>
      <c r="V171" s="18"/>
      <c r="W171" s="18"/>
      <c r="X171" s="40"/>
      <c r="Y171" s="18"/>
      <c r="Z171" s="18"/>
      <c r="AA171" s="18"/>
      <c r="AB171" s="18"/>
      <c r="AC171" s="18"/>
      <c r="AD171" s="18"/>
      <c r="AE171" s="18"/>
      <c r="AF171" s="18"/>
      <c r="AG171" s="18"/>
      <c r="AH171" s="40"/>
      <c r="AI171" s="18"/>
    </row>
    <row r="172" spans="3:35" ht="11.25" customHeight="1" x14ac:dyDescent="0.15">
      <c r="D172" s="16"/>
      <c r="E172" s="18"/>
      <c r="F172" s="18"/>
      <c r="G172" s="39"/>
      <c r="H172" s="18"/>
      <c r="I172" s="18"/>
      <c r="J172" s="53" t="s">
        <v>83</v>
      </c>
      <c r="K172" s="54"/>
      <c r="L172" s="54"/>
      <c r="M172" s="53" t="s">
        <v>86</v>
      </c>
      <c r="N172" s="54"/>
      <c r="O172" s="54"/>
      <c r="P172" s="54"/>
      <c r="Q172" s="54"/>
      <c r="R172" s="54"/>
      <c r="S172" s="54"/>
      <c r="T172" s="54"/>
      <c r="U172" s="54"/>
      <c r="V172" s="54"/>
      <c r="W172" s="54"/>
      <c r="X172" s="55"/>
      <c r="Y172" s="54" t="s">
        <v>134</v>
      </c>
      <c r="Z172" s="54"/>
      <c r="AA172" s="54"/>
      <c r="AB172" s="54"/>
      <c r="AC172" s="54"/>
      <c r="AD172" s="54"/>
      <c r="AE172" s="54"/>
      <c r="AF172" s="54"/>
      <c r="AG172" s="54"/>
      <c r="AH172" s="55"/>
      <c r="AI172" s="18"/>
    </row>
    <row r="173" spans="3:35" s="21" customFormat="1" ht="11.25" customHeight="1" x14ac:dyDescent="0.15">
      <c r="D173" s="16"/>
      <c r="E173" s="18"/>
      <c r="F173" s="18"/>
      <c r="G173" s="39"/>
      <c r="H173" s="18"/>
      <c r="I173" s="18"/>
      <c r="J173" s="41"/>
      <c r="K173" s="42"/>
      <c r="L173" s="42"/>
      <c r="M173" s="41"/>
      <c r="N173" s="42"/>
      <c r="O173" s="42"/>
      <c r="P173" s="42"/>
      <c r="Q173" s="42"/>
      <c r="R173" s="42"/>
      <c r="S173" s="42"/>
      <c r="T173" s="42"/>
      <c r="U173" s="42"/>
      <c r="V173" s="42"/>
      <c r="W173" s="42"/>
      <c r="X173" s="43"/>
      <c r="Y173" s="42" t="s">
        <v>136</v>
      </c>
      <c r="Z173" s="42"/>
      <c r="AA173" s="42"/>
      <c r="AB173" s="42"/>
      <c r="AC173" s="42"/>
      <c r="AD173" s="42"/>
      <c r="AE173" s="42"/>
      <c r="AF173" s="42"/>
      <c r="AG173" s="42"/>
      <c r="AH173" s="43"/>
      <c r="AI173" s="18"/>
    </row>
    <row r="174" spans="3:35" ht="11.25" customHeight="1" x14ac:dyDescent="0.15">
      <c r="D174" s="16"/>
      <c r="E174" s="18"/>
      <c r="F174" s="18"/>
      <c r="G174" s="39"/>
      <c r="H174" s="18"/>
      <c r="I174" s="18"/>
      <c r="J174" s="53" t="s">
        <v>84</v>
      </c>
      <c r="K174" s="54"/>
      <c r="L174" s="54"/>
      <c r="M174" s="53" t="s">
        <v>87</v>
      </c>
      <c r="N174" s="54"/>
      <c r="O174" s="54"/>
      <c r="P174" s="54"/>
      <c r="Q174" s="54"/>
      <c r="R174" s="54"/>
      <c r="S174" s="54"/>
      <c r="T174" s="54"/>
      <c r="U174" s="54"/>
      <c r="V174" s="54"/>
      <c r="W174" s="54"/>
      <c r="X174" s="55"/>
      <c r="Y174" s="53" t="s">
        <v>135</v>
      </c>
      <c r="Z174" s="54"/>
      <c r="AA174" s="54"/>
      <c r="AB174" s="54"/>
      <c r="AC174" s="54"/>
      <c r="AD174" s="54"/>
      <c r="AE174" s="54"/>
      <c r="AF174" s="54"/>
      <c r="AG174" s="54"/>
      <c r="AH174" s="55"/>
      <c r="AI174" s="18"/>
    </row>
    <row r="175" spans="3:35" ht="11.25" customHeight="1" x14ac:dyDescent="0.15">
      <c r="D175" s="16"/>
      <c r="E175" s="18"/>
      <c r="F175" s="18"/>
      <c r="G175" s="41"/>
      <c r="H175" s="42"/>
      <c r="I175" s="42"/>
      <c r="J175" s="41"/>
      <c r="K175" s="42"/>
      <c r="L175" s="42"/>
      <c r="M175" s="41" t="s">
        <v>88</v>
      </c>
      <c r="N175" s="42"/>
      <c r="O175" s="42"/>
      <c r="P175" s="42"/>
      <c r="Q175" s="42"/>
      <c r="R175" s="42"/>
      <c r="S175" s="42"/>
      <c r="T175" s="42"/>
      <c r="U175" s="42"/>
      <c r="V175" s="42"/>
      <c r="W175" s="42"/>
      <c r="X175" s="43"/>
      <c r="Y175" s="41" t="s">
        <v>136</v>
      </c>
      <c r="Z175" s="42"/>
      <c r="AA175" s="42"/>
      <c r="AB175" s="42"/>
      <c r="AC175" s="42"/>
      <c r="AD175" s="42"/>
      <c r="AE175" s="42"/>
      <c r="AF175" s="42"/>
      <c r="AG175" s="42"/>
      <c r="AH175" s="43"/>
      <c r="AI175" s="18"/>
    </row>
    <row r="176" spans="3:35" ht="11.25" customHeight="1" x14ac:dyDescent="0.15">
      <c r="D176" s="16"/>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row>
    <row r="177" spans="3:35" ht="11.25" customHeight="1" x14ac:dyDescent="0.15">
      <c r="D177" s="16"/>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row>
    <row r="178" spans="3:35" ht="11.25" customHeight="1" x14ac:dyDescent="0.15">
      <c r="D178" s="22" t="str">
        <f>$C$7&amp;"5."</f>
        <v>7.3.5.</v>
      </c>
      <c r="E178" s="17" t="s">
        <v>49</v>
      </c>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row>
    <row r="179" spans="3:35" s="21" customFormat="1" ht="11.25" customHeight="1" x14ac:dyDescent="0.15">
      <c r="C179" s="20"/>
      <c r="D179" s="22"/>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spans="3:35" s="21" customFormat="1" ht="11.25" customHeight="1" x14ac:dyDescent="0.15">
      <c r="C180" s="20"/>
      <c r="D180" s="22"/>
      <c r="E180" s="22" t="str">
        <f>$D$178&amp;"1."</f>
        <v>7.3.5.1.</v>
      </c>
      <c r="F180" s="17" t="s">
        <v>143</v>
      </c>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3:35" s="21" customFormat="1" ht="11.25" customHeight="1" x14ac:dyDescent="0.15">
      <c r="C181" s="20"/>
      <c r="D181" s="22"/>
      <c r="E181" s="17"/>
      <c r="F181" s="17" t="s">
        <v>169</v>
      </c>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spans="3:35" s="21" customFormat="1" ht="11.25" customHeight="1" x14ac:dyDescent="0.15">
      <c r="C182" s="20"/>
      <c r="D182" s="22"/>
      <c r="E182" s="17"/>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spans="3:35" ht="11.25" customHeight="1" x14ac:dyDescent="0.15">
      <c r="C183" s="20"/>
      <c r="E183" s="22" t="str">
        <f>$D$178&amp;"2."</f>
        <v>7.3.5.2.</v>
      </c>
      <c r="F183" s="17" t="s">
        <v>105</v>
      </c>
    </row>
    <row r="184" spans="3:35" ht="11.25" customHeight="1" x14ac:dyDescent="0.15">
      <c r="C184" s="20"/>
      <c r="F184" s="4" t="s">
        <v>106</v>
      </c>
    </row>
    <row r="185" spans="3:35" ht="11.25" customHeight="1" x14ac:dyDescent="0.15">
      <c r="C185" s="20"/>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41" max="34" man="1"/>
    <brk id="74" max="34" man="1"/>
    <brk id="103" max="34" man="1"/>
    <brk id="14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7.3.DBアクセス処理</vt:lpstr>
      <vt:lpstr>'7.3.DBアクセス処理'!Print_Area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2019-02-20T11:24:59Z</dcterms:created>
  <dcterms:modified xsi:type="dcterms:W3CDTF">2019-02-20T12:05:11Z</dcterms:modified>
</cp:coreProperties>
</file>