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BCD1DDAE-46F9-44EE-BF4A-246B682B0E3C}"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'3.1.同期処理方式'!$A$1:$AI$355</definedName>
    <definedName name="Z_AC3D26AC_6835_49DE_BCEC_94F40C257790_.wvu.PrintArea" localSheetId="0" hidden="1">'3.1.同期処理方式'!$A$1:$AI$278</definedName>
    <definedName name="Z_B9596DFB_62BC_4685_B6E9_D37718868A8E_.wvu.PrintArea" localSheetId="0" hidden="1">'3.1.同期処理方式'!$A$1:$AI$278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9" i="2" l="1"/>
  <c r="G190" i="2"/>
  <c r="G207" i="2" l="1"/>
  <c r="G331" i="2" l="1"/>
  <c r="F325" i="2"/>
  <c r="F281" i="2" l="1"/>
  <c r="F285" i="2"/>
  <c r="F291" i="2"/>
  <c r="G204" i="2" l="1"/>
  <c r="G194" i="2"/>
  <c r="G198" i="2"/>
  <c r="F48" i="2"/>
  <c r="F29" i="2"/>
  <c r="F14" i="2"/>
  <c r="F81" i="2"/>
  <c r="F87" i="2" s="1"/>
  <c r="G196" i="2"/>
  <c r="G200" i="2"/>
  <c r="F319" i="2"/>
  <c r="G192" i="2"/>
  <c r="G191" i="2"/>
  <c r="F165" i="2"/>
  <c r="F23" i="2"/>
  <c r="F97" i="2"/>
  <c r="F92" i="2"/>
  <c r="F45" i="2"/>
  <c r="F76" i="2"/>
  <c r="F120" i="2"/>
  <c r="F117" i="2"/>
  <c r="C7" i="2"/>
  <c r="D349" i="2" s="1"/>
  <c r="D318" i="2" l="1"/>
  <c r="D22" i="2"/>
  <c r="D13" i="2"/>
  <c r="E14" i="2" s="1"/>
  <c r="D279" i="2"/>
  <c r="E281" i="2" s="1"/>
  <c r="D116" i="2"/>
  <c r="D91" i="2"/>
  <c r="D75" i="2"/>
  <c r="D341" i="2"/>
  <c r="D44" i="2"/>
  <c r="D213" i="2"/>
  <c r="D164" i="2"/>
  <c r="E182" i="2" s="1"/>
  <c r="F122" i="2"/>
  <c r="D9" i="2"/>
  <c r="E214" i="2" l="1"/>
  <c r="E246" i="2"/>
  <c r="E45" i="2"/>
  <c r="E48" i="2"/>
  <c r="E57" i="2"/>
  <c r="E346" i="2"/>
  <c r="E342" i="2"/>
  <c r="E285" i="2"/>
  <c r="E291" i="2"/>
  <c r="E325" i="2"/>
  <c r="E319" i="2"/>
  <c r="E330" i="2"/>
  <c r="E35" i="2"/>
  <c r="E29" i="2"/>
  <c r="E23" i="2"/>
  <c r="E92" i="2"/>
  <c r="E97" i="2"/>
  <c r="E110" i="2"/>
  <c r="E87" i="2"/>
  <c r="E81" i="2"/>
  <c r="E76" i="2"/>
  <c r="E120" i="2"/>
  <c r="E117" i="2"/>
  <c r="E140" i="2"/>
  <c r="E174" i="2"/>
  <c r="E165" i="2"/>
</calcChain>
</file>

<file path=xl/sharedStrings.xml><?xml version="1.0" encoding="utf-8"?>
<sst xmlns="http://schemas.openxmlformats.org/spreadsheetml/2006/main" count="369" uniqueCount="321">
  <si>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</si>
  <si>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</si>
  <si>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</si>
  <si>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</si>
  <si>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</si>
  <si>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</si>
  <si>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</si>
  <si>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</si>
  <si>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</si>
  <si>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</si>
  <si>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</si>
  <si>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</si>
  <si>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</si>
  <si>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</si>
  <si>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</si>
  <si>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</si>
  <si>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</si>
  <si>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</si>
  <si>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</si>
  <si>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</si>
  <si>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</si>
  <si>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</si>
  <si>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</si>
  <si>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</si>
  <si>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</si>
  <si>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</si>
  <si>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</si>
  <si>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</si>
  <si>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</si>
  <si>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</si>
  <si>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</si>
  <si>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</si>
  <si>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</si>
  <si>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</si>
  <si>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</si>
  <si>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</si>
  <si>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</si>
  <si>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</si>
  <si>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</si>
  <si>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</si>
  <si>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</si>
  <si>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</si>
  <si>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</si>
  <si>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</si>
  <si>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</si>
  <si>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</si>
  <si>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</si>
  <si>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</si>
  <si>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</si>
  <si>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</si>
  <si>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</si>
  <si>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</si>
  <si>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</si>
  <si>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</si>
  <si>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</si>
  <si>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</si>
  <si>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</si>
  <si>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</si>
  <si>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</si>
  <si>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</si>
  <si>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</si>
  <si>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</si>
  <si>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</si>
  <si>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</si>
  <si>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</si>
  <si>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</si>
  <si>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</si>
  <si>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</si>
  <si>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</si>
  <si>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</si>
  <si>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</si>
  <si>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</si>
  <si>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</si>
  <si>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</si>
  <si>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</si>
  <si>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</si>
  <si>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</si>
  <si>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</si>
  <si>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</si>
  <si>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</si>
  <si>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</si>
  <si>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</si>
  <si>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</si>
  <si>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</si>
  <si>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</si>
  <si>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</si>
  <si>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</si>
  <si>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</si>
  <si>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</si>
  <si>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</si>
  <si>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</si>
  <si>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</si>
  <si>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</si>
  <si>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</si>
  <si>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</si>
  <si>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</si>
  <si>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</si>
  <si>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</si>
  <si>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</si>
  <si>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</si>
  <si>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</si>
  <si>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</si>
  <si>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</si>
  <si>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</si>
  <si>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</si>
  <si>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</si>
  <si>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</si>
  <si>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</si>
  <si>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</si>
  <si>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</si>
  <si>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</si>
  <si>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</si>
  <si>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</si>
  <si>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</si>
  <si>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</si>
  <si>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</si>
  <si>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</si>
  <si>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</si>
  <si>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</si>
  <si>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</si>
  <si>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</si>
  <si>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</si>
  <si>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</si>
  <si>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</si>
  <si>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</si>
  <si>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</si>
  <si>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</si>
  <si>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</si>
  <si>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</si>
  <si>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</si>
  <si>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</si>
  <si>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</si>
  <si>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</si>
  <si>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</si>
  <si>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</si>
  <si>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</si>
  <si>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</si>
  <si>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</si>
  <si>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</si>
  <si>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</si>
  <si>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</si>
  <si>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</si>
  <si>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</si>
  <si>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</si>
  <si>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</si>
  <si>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</si>
  <si>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</si>
  <si>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</si>
  <si>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</si>
  <si>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</si>
  <si>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</si>
  <si>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</si>
  <si>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</si>
  <si>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</si>
  <si>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</si>
  <si>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</si>
  <si>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</si>
  <si>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</si>
  <si>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</si>
  <si>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</si>
  <si>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</si>
  <si>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</si>
  <si>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</si>
  <si>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</si>
  <si>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</si>
  <si>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</si>
  <si>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</si>
  <si>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</si>
  <si>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</si>
  <si>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</si>
  <si>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</si>
  <si>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</si>
  <si>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</si>
  <si>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</si>
  <si>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</si>
  <si>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</si>
  <si>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</si>
  <si>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</si>
  <si>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</si>
  <si>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</si>
  <si>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</si>
  <si>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</si>
  <si>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</si>
  <si>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</si>
  <si>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</si>
  <si>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</si>
  <si>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</si>
  <si>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</si>
  <si>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</si>
  <si>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</si>
  <si>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</si>
  <si>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</si>
  <si>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</si>
  <si>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</si>
  <si>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</si>
  <si>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</si>
  <si>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</si>
  <si>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</si>
  <si>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</si>
  <si>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</si>
  <si>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</si>
  <si>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</si>
  <si>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</si>
  <si>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</si>
  <si>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</si>
  <si>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</si>
  <si>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</si>
  <si>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</si>
  <si>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</si>
  <si>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</si>
  <si>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</si>
  <si>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</si>
  <si>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</si>
  <si>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</si>
  <si>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</si>
  <si>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</si>
  <si>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</si>
  <si>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業務画面なら「action」、WEB-APIなら「api」のように機能を表すIDを定義する。</t>
    <rPh sb="0" eb="2">
      <t>ギョウム</t>
    </rPh>
    <rPh sb="2" eb="4">
      <t>ガメン</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</si>
  <si>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</si>
  <si>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</si>
  <si>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</si>
  <si>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</si>
  <si>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</si>
  <si>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</si>
  <si>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</si>
  <si>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</si>
  <si>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</si>
  <si>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</si>
  <si>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</si>
  <si>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</si>
  <si>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</si>
  <si>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</si>
  <si>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</si>
  <si>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</si>
  <si>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</si>
  <si>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</si>
  <si>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</si>
  <si>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</si>
  <si>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</si>
  <si>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</si>
  <si>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</si>
  <si>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</si>
  <si>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</si>
  <si>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</si>
  <si>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</si>
  <si>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</si>
  <si>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</si>
  <si>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</si>
  <si>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</si>
  <si>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</si>
  <si>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</si>
  <si>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</si>
  <si>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</si>
  <si>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</si>
  <si>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</si>
  <si>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</si>
  <si>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</si>
  <si>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</si>
  <si>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</si>
  <si>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</si>
  <si>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</si>
  <si>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</si>
  <si>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</si>
  <si>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</si>
  <si>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</si>
  <si>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</si>
  <si>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</si>
  <si>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</si>
  <si>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</si>
  <si>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</si>
  <si>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</si>
  <si>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</si>
  <si>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</si>
  <si>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</si>
  <si>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</si>
  <si>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</si>
  <si>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</si>
  <si>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</si>
  <si>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</si>
  <si>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</si>
  <si>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</si>
  <si>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</si>
  <si>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</si>
  <si>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</si>
  <si>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</si>
  <si>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</si>
  <si>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</si>
  <si>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</si>
  <si>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</si>
  <si>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</si>
  <si>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</si>
  <si>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</si>
  <si>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</si>
  <si>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</si>
  <si>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</si>
  <si>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</si>
  <si>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</si>
  <si>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</si>
  <si>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</si>
  <si>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https://nablarch.github.io/docs/5u21/doc/application_framework/application_framework/web_service/rest/index.html</t>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</si>
  <si>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</si>
  <si>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</si>
  <si>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</si>
  <si>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</si>
  <si>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</si>
  <si>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</si>
  <si>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</si>
  <si>
    <t>業務コンポーネントの構成要素であるActionで発生するエラーの処理方針と、JSPでエラーメッセージを表示する方法を示す。</t>
    <rPh sb="51" eb="53">
      <t>ヒョウジ</t>
    </rPh>
    <rPh sb="55" eb="57">
      <t>ホウホウ</t>
    </rPh>
    <phoneticPr fontId="2"/>
  </si>
  <si>
    <t>JSPでのエラーメッセージの表示方法</t>
    <rPh sb="14" eb="16">
      <t>ヒョウジ</t>
    </rPh>
    <rPh sb="16" eb="18">
      <t>ホウホウ</t>
    </rPh>
    <phoneticPr fontId="2"/>
  </si>
  <si>
    <t>なお、本システムではセッションストアにHIDDENストアは使用せずDBストアのみを使用する方針としている。</t>
    <rPh sb="3" eb="4">
      <t>ホン</t>
    </rPh>
    <rPh sb="29" eb="31">
      <t>シヨウ</t>
    </rPh>
    <rPh sb="41" eb="43">
      <t>シヨウ</t>
    </rPh>
    <phoneticPr fontId="2"/>
  </si>
  <si>
    <t>このため、複数ウィンドウ/タブで操作された場合、セッションストアに保存しているデータは後勝ちとなる。</t>
    <rPh sb="5" eb="7">
      <t>フクスウ</t>
    </rPh>
    <rPh sb="16" eb="18">
      <t>ソウサ</t>
    </rPh>
    <rPh sb="21" eb="23">
      <t>バアイ</t>
    </rPh>
    <phoneticPr fontId="2"/>
  </si>
  <si>
    <t>複数ウィンドウ/タブを同時起動して並列に操作した場合について、本システムでは業務要件として対策は必須ではないので</t>
    <rPh sb="0" eb="2">
      <t>フクスウ</t>
    </rPh>
    <rPh sb="11" eb="15">
      <t>ドウジキドウ</t>
    </rPh>
    <rPh sb="17" eb="19">
      <t>ヘイレツ</t>
    </rPh>
    <rPh sb="20" eb="22">
      <t>ソウサ</t>
    </rPh>
    <rPh sb="24" eb="26">
      <t>バアイ</t>
    </rPh>
    <rPh sb="31" eb="32">
      <t>ホン</t>
    </rPh>
    <rPh sb="38" eb="40">
      <t>ギョウム</t>
    </rPh>
    <rPh sb="40" eb="42">
      <t>ヨウケン</t>
    </rPh>
    <rPh sb="45" eb="47">
      <t>タイサク</t>
    </rPh>
    <rPh sb="48" eb="50">
      <t>ヒッス</t>
    </rPh>
    <phoneticPr fontId="2"/>
  </si>
  <si>
    <t>特に対策等は行わない方針とする。</t>
    <rPh sb="0" eb="1">
      <t>トク</t>
    </rPh>
    <rPh sb="2" eb="4">
      <t>タイサク</t>
    </rPh>
    <rPh sb="4" eb="5">
      <t>トウ</t>
    </rPh>
    <rPh sb="6" eb="7">
      <t>オコナ</t>
    </rPh>
    <rPh sb="10" eb="12">
      <t>ホウシン</t>
    </rPh>
    <phoneticPr fontId="2"/>
  </si>
  <si>
    <t>複数ウィンドウ/タブの同時操作時の挙動</t>
    <rPh sb="0" eb="2">
      <t>フクスウ</t>
    </rPh>
    <rPh sb="11" eb="13">
      <t>ドウジ</t>
    </rPh>
    <rPh sb="13" eb="15">
      <t>ソウサ</t>
    </rPh>
    <rPh sb="15" eb="16">
      <t>ジ</t>
    </rPh>
    <rPh sb="17" eb="19">
      <t>キョドウ</t>
    </rPh>
    <phoneticPr fontId="2"/>
  </si>
  <si>
    <t>非同期リクエストをサーバーで受け付ける方法としては、Nablarchが提供するウェブサービス実行制御基盤を使用する。</t>
    <rPh sb="0" eb="3">
      <t>ヒドウキ</t>
    </rPh>
    <rPh sb="14" eb="15">
      <t>ウ</t>
    </rPh>
    <rPh sb="16" eb="17">
      <t>ツ</t>
    </rPh>
    <rPh sb="19" eb="21">
      <t>ホウホウ</t>
    </rPh>
    <rPh sb="35" eb="37">
      <t>テイキョウ</t>
    </rPh>
    <rPh sb="46" eb="48">
      <t>ジッコウ</t>
    </rPh>
    <rPh sb="48" eb="50">
      <t>セイギョ</t>
    </rPh>
    <rPh sb="50" eb="52">
      <t>キバン</t>
    </rPh>
    <rPh sb="53" eb="55">
      <t>シヨウ</t>
    </rPh>
    <phoneticPr fontId="2"/>
  </si>
  <si>
    <t>ウェブサービス実行制御基盤については、下記解説書を参照。</t>
    <rPh sb="7" eb="13">
      <t>ジッコウセイギョキバン</t>
    </rPh>
    <rPh sb="19" eb="21">
      <t>カキ</t>
    </rPh>
    <rPh sb="21" eb="24">
      <t>カイセツショ</t>
    </rPh>
    <rPh sb="25" eb="27">
      <t>サンショウ</t>
    </rPh>
    <phoneticPr fontId="2"/>
  </si>
  <si>
    <t>このウェブサービス実行制御基盤を、ウェブアプリケーション実行制御基盤と両立できる形でアプリケーションに組み込んで使用する。</t>
    <rPh sb="9" eb="13">
      <t>ジッコウセイギョ</t>
    </rPh>
    <rPh sb="13" eb="15">
      <t>キバン</t>
    </rPh>
    <rPh sb="30" eb="32">
      <t>セイギョ</t>
    </rPh>
    <rPh sb="35" eb="37">
      <t>リョウリツ</t>
    </rPh>
    <rPh sb="40" eb="41">
      <t>カタチ</t>
    </rPh>
    <rPh sb="51" eb="52">
      <t>ク</t>
    </rPh>
    <rPh sb="53" eb="54">
      <t>コ</t>
    </rPh>
    <rPh sb="56" eb="58">
      <t>シヨウ</t>
    </rPh>
    <phoneticPr fontId="2"/>
  </si>
  <si>
    <t>このとき、送受信するデータの形式にはJSONを使用する。</t>
    <rPh sb="5" eb="8">
      <t>ソウジュシン</t>
    </rPh>
    <rPh sb="14" eb="16">
      <t>ケイシキ</t>
    </rPh>
    <rPh sb="23" eb="25">
      <t>シヨウ</t>
    </rPh>
    <phoneticPr fontId="2"/>
  </si>
  <si>
    <t>・入力候補が複数ある場合は、HTML5のautocomplete属性を利用してテキストボックスにオートコンプリートを設定する</t>
    <rPh sb="1" eb="5">
      <t>ニュウリョクコウホ</t>
    </rPh>
    <rPh sb="6" eb="8">
      <t>フクスウ</t>
    </rPh>
    <rPh sb="10" eb="12">
      <t>バアイ</t>
    </rPh>
    <rPh sb="32" eb="34">
      <t>ゾクセイ</t>
    </rPh>
    <rPh sb="35" eb="37">
      <t>リヨウ</t>
    </rPh>
    <rPh sb="58" eb="60">
      <t>セッテイ</t>
    </rPh>
    <phoneticPr fontId="2"/>
  </si>
  <si>
    <t>サーバー側では、以下の方法で実現する。</t>
    <rPh sb="4" eb="5">
      <t>ガワ</t>
    </rPh>
    <rPh sb="8" eb="10">
      <t>イカ</t>
    </rPh>
    <rPh sb="11" eb="13">
      <t>ホウホウ</t>
    </rPh>
    <rPh sb="14" eb="16">
      <t>ジツゲン</t>
    </rPh>
    <phoneticPr fontId="2"/>
  </si>
  <si>
    <t>・更新画面の入力項目のように表示する初期値が決まっている場合は、テキストボックスに初期値として設定する</t>
    <rPh sb="1" eb="5">
      <t>コウシンガメン</t>
    </rPh>
    <rPh sb="6" eb="8">
      <t>ニュウリョク</t>
    </rPh>
    <rPh sb="8" eb="10">
      <t>コウモク</t>
    </rPh>
    <rPh sb="14" eb="16">
      <t>ヒョウジ</t>
    </rPh>
    <rPh sb="18" eb="21">
      <t>ショキチ</t>
    </rPh>
    <rPh sb="22" eb="23">
      <t>キ</t>
    </rPh>
    <rPh sb="28" eb="30">
      <t>バアイ</t>
    </rPh>
    <rPh sb="41" eb="44">
      <t>ショキチ</t>
    </rPh>
    <rPh sb="47" eb="49">
      <t>セッテイ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</si>
</sst>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293</xdr:row>
      <xdr:rowOff>107674</xdr:rowOff>
    </xdr:from>
    <xdr:to>
      <xdr:col>33</xdr:col>
      <xdr:colOff>57149</xdr:colOff>
      <xdr:row>299</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41487587"/>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3292726"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63762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4431416"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273416"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353497"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5077731"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5931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48070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6"/>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20" t="s">
        <v>160</v>
      </c>
      <c r="F1" s="121"/>
      <c r="G1" s="121"/>
      <c r="H1" s="121"/>
      <c r="I1" s="121"/>
      <c r="J1" s="121"/>
      <c r="K1" s="121"/>
      <c r="L1" s="121"/>
      <c r="M1" s="121"/>
      <c r="N1" s="121"/>
      <c r="O1" s="122"/>
      <c r="P1" s="1" t="s">
        <v>0</v>
      </c>
      <c r="Q1" s="2"/>
      <c r="R1" s="123" t="s">
        <v>159</v>
      </c>
      <c r="S1" s="124"/>
      <c r="T1" s="124"/>
      <c r="U1" s="124"/>
      <c r="V1" s="124"/>
      <c r="W1" s="124"/>
      <c r="X1" s="125"/>
      <c r="Y1" s="1" t="s">
        <v>1</v>
      </c>
      <c r="Z1" s="3"/>
      <c r="AA1" s="126"/>
      <c r="AB1" s="127"/>
      <c r="AC1" s="127"/>
      <c r="AD1" s="127"/>
      <c r="AE1" s="128"/>
      <c r="AF1" s="117"/>
      <c r="AG1" s="118"/>
      <c r="AH1" s="118"/>
      <c r="AI1" s="119"/>
    </row>
    <row r="2" spans="1:35" ht="14.25" customHeight="1" x14ac:dyDescent="0.15">
      <c r="A2" s="5" t="s">
        <v>2</v>
      </c>
      <c r="B2" s="6"/>
      <c r="C2" s="6"/>
      <c r="D2" s="7"/>
      <c r="E2" s="129"/>
      <c r="F2" s="130"/>
      <c r="G2" s="130"/>
      <c r="H2" s="130"/>
      <c r="I2" s="130"/>
      <c r="J2" s="130"/>
      <c r="K2" s="130"/>
      <c r="L2" s="130"/>
      <c r="M2" s="130"/>
      <c r="N2" s="130"/>
      <c r="O2" s="131"/>
      <c r="P2" s="8" t="s">
        <v>12</v>
      </c>
      <c r="Q2" s="9"/>
      <c r="R2" s="132" t="s">
        <v>3</v>
      </c>
      <c r="S2" s="133"/>
      <c r="T2" s="133"/>
      <c r="U2" s="133"/>
      <c r="V2" s="133"/>
      <c r="W2" s="133"/>
      <c r="X2" s="134"/>
      <c r="Y2" s="1" t="s">
        <v>4</v>
      </c>
      <c r="Z2" s="3"/>
      <c r="AA2" s="126"/>
      <c r="AB2" s="127"/>
      <c r="AC2" s="127"/>
      <c r="AD2" s="127"/>
      <c r="AE2" s="128"/>
      <c r="AF2" s="117"/>
      <c r="AG2" s="118"/>
      <c r="AH2" s="118"/>
      <c r="AI2" s="119"/>
    </row>
    <row r="3" spans="1:35" ht="14.25" customHeight="1" x14ac:dyDescent="0.15">
      <c r="A3" s="1" t="s">
        <v>5</v>
      </c>
      <c r="B3" s="10"/>
      <c r="C3" s="11"/>
      <c r="D3" s="3"/>
      <c r="E3" s="138"/>
      <c r="F3" s="138"/>
      <c r="G3" s="138"/>
      <c r="H3" s="138"/>
      <c r="I3" s="138"/>
      <c r="J3" s="138"/>
      <c r="K3" s="138"/>
      <c r="L3" s="138"/>
      <c r="M3" s="138"/>
      <c r="N3" s="138"/>
      <c r="O3" s="138"/>
      <c r="P3" s="12"/>
      <c r="Q3" s="13"/>
      <c r="R3" s="135"/>
      <c r="S3" s="136"/>
      <c r="T3" s="136"/>
      <c r="U3" s="136"/>
      <c r="V3" s="136"/>
      <c r="W3" s="136"/>
      <c r="X3" s="137"/>
      <c r="Y3" s="12" t="s">
        <v>6</v>
      </c>
      <c r="Z3" s="14"/>
      <c r="AA3" s="126"/>
      <c r="AB3" s="127"/>
      <c r="AC3" s="127"/>
      <c r="AD3" s="127"/>
      <c r="AE3" s="128"/>
      <c r="AF3" s="117"/>
      <c r="AG3" s="118"/>
      <c r="AH3" s="118"/>
      <c r="AI3" s="119"/>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297</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208</v>
      </c>
      <c r="G15" s="53"/>
      <c r="H15" s="53"/>
      <c r="I15" s="54"/>
      <c r="J15" s="110" t="s">
        <v>174</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114</v>
      </c>
      <c r="G16" s="57"/>
      <c r="H16" s="57"/>
      <c r="I16" s="57"/>
      <c r="J16" s="56" t="s">
        <v>209</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210</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211</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212</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115</v>
      </c>
    </row>
    <row r="27" spans="4:35" ht="11.25" customHeight="1" x14ac:dyDescent="0.15">
      <c r="F27" s="36" t="s">
        <v>161</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261</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260</v>
      </c>
      <c r="G32" s="39"/>
      <c r="H32" s="39"/>
      <c r="I32" s="39"/>
      <c r="J32" s="35" t="s">
        <v>262</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263</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234</v>
      </c>
    </row>
    <row r="36" spans="4:34" s="29" customFormat="1" ht="11.25" customHeight="1" x14ac:dyDescent="0.15">
      <c r="E36" s="24"/>
      <c r="F36" s="74" t="s">
        <v>264</v>
      </c>
    </row>
    <row r="37" spans="4:34" s="29" customFormat="1" ht="11.25" customHeight="1" x14ac:dyDescent="0.15">
      <c r="E37" s="24"/>
      <c r="F37" s="29" t="s">
        <v>265</v>
      </c>
    </row>
    <row r="38" spans="4:34" s="29" customFormat="1" ht="11.25" customHeight="1" x14ac:dyDescent="0.15">
      <c r="E38" s="24"/>
    </row>
    <row r="39" spans="4:34" s="29" customFormat="1" ht="11.25" customHeight="1" x14ac:dyDescent="0.15">
      <c r="E39" s="24"/>
      <c r="F39" s="29" t="s">
        <v>289</v>
      </c>
    </row>
    <row r="40" spans="4:34" s="29" customFormat="1" ht="11.25" customHeight="1" x14ac:dyDescent="0.15">
      <c r="E40" s="24"/>
      <c r="F40" s="29" t="s">
        <v>290</v>
      </c>
    </row>
    <row r="41" spans="4:34" s="29" customFormat="1" ht="11.25" customHeight="1" x14ac:dyDescent="0.15">
      <c r="E41" s="24"/>
    </row>
    <row r="42" spans="4:34" s="29" customFormat="1" ht="11.25" customHeight="1" x14ac:dyDescent="0.15">
      <c r="E42" s="24"/>
      <c r="F42" s="115" t="s">
        <v>291</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188</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233</v>
      </c>
    </row>
    <row r="50" spans="5:34" s="36" customFormat="1" ht="11.25" customHeight="1" x14ac:dyDescent="0.15">
      <c r="F50" s="52" t="s">
        <v>18</v>
      </c>
      <c r="G50" s="53"/>
      <c r="H50" s="53"/>
      <c r="I50" s="53"/>
      <c r="J50" s="54"/>
      <c r="K50" s="53" t="s">
        <v>240</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9"/>
      <c r="H51" s="99"/>
      <c r="I51" s="99"/>
      <c r="J51" s="100"/>
      <c r="K51" s="98" t="s">
        <v>235</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5:34" s="36" customFormat="1" ht="11.25" customHeight="1" x14ac:dyDescent="0.15">
      <c r="F52" s="81"/>
      <c r="G52" s="102"/>
      <c r="H52" s="102"/>
      <c r="I52" s="102"/>
      <c r="J52" s="90"/>
      <c r="K52" s="76" t="s">
        <v>237</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5:34" s="36" customFormat="1" ht="11.25" customHeight="1" x14ac:dyDescent="0.15">
      <c r="F53" s="109" t="s">
        <v>16</v>
      </c>
      <c r="G53" s="70"/>
      <c r="H53" s="70"/>
      <c r="I53" s="70"/>
      <c r="J53" s="71"/>
      <c r="K53" s="26" t="s">
        <v>238</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9"/>
      <c r="G54" s="70"/>
      <c r="H54" s="70"/>
      <c r="I54" s="70"/>
      <c r="J54" s="71"/>
      <c r="K54" s="26" t="s">
        <v>236</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2"/>
      <c r="H55" s="102"/>
      <c r="I55" s="102"/>
      <c r="J55" s="90"/>
      <c r="K55" s="76" t="s">
        <v>285</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5:34" s="36" customFormat="1" ht="11.25" customHeight="1" x14ac:dyDescent="0.15"/>
    <row r="57" spans="5:34" s="36" customFormat="1" ht="11.25" customHeight="1" x14ac:dyDescent="0.15">
      <c r="E57" s="66" t="str">
        <f>$D$44&amp;"3."</f>
        <v>3.1.4.3.</v>
      </c>
      <c r="F57" s="36" t="s">
        <v>234</v>
      </c>
    </row>
    <row r="58" spans="5:34" s="36" customFormat="1" ht="11.25" customHeight="1" x14ac:dyDescent="0.15">
      <c r="E58" s="66"/>
      <c r="F58" s="36" t="s">
        <v>239</v>
      </c>
    </row>
    <row r="59" spans="5:34" s="36" customFormat="1" ht="11.25" customHeight="1" x14ac:dyDescent="0.15">
      <c r="E59" s="66"/>
      <c r="F59" s="36" t="s">
        <v>241</v>
      </c>
    </row>
    <row r="60" spans="5:34" s="36" customFormat="1" ht="11.25" customHeight="1" x14ac:dyDescent="0.15"/>
    <row r="61" spans="5:34" s="36" customFormat="1" ht="11.25" customHeight="1" x14ac:dyDescent="0.15">
      <c r="F61" s="36" t="s">
        <v>319</v>
      </c>
    </row>
    <row r="62" spans="5:34" s="36" customFormat="1" ht="11.25" customHeight="1" x14ac:dyDescent="0.15">
      <c r="F62" s="36" t="s">
        <v>320</v>
      </c>
    </row>
    <row r="63" spans="5:34" s="36" customFormat="1" ht="11.25" customHeight="1" x14ac:dyDescent="0.15">
      <c r="F63" s="36" t="s">
        <v>318</v>
      </c>
    </row>
    <row r="64" spans="5:34" s="36" customFormat="1" ht="11.25" customHeight="1" x14ac:dyDescent="0.15"/>
    <row r="65" spans="4:6" s="36" customFormat="1" ht="11.25" customHeight="1" x14ac:dyDescent="0.15">
      <c r="E65" s="66"/>
      <c r="F65" s="36" t="s">
        <v>300</v>
      </c>
    </row>
    <row r="66" spans="4:6" s="36" customFormat="1" ht="11.25" customHeight="1" x14ac:dyDescent="0.15">
      <c r="E66" s="66"/>
      <c r="F66" s="36" t="s">
        <v>317</v>
      </c>
    </row>
    <row r="67" spans="4:6" s="36" customFormat="1" ht="11.25" customHeight="1" x14ac:dyDescent="0.15">
      <c r="F67" s="36" t="s">
        <v>298</v>
      </c>
    </row>
    <row r="68" spans="4:6" s="36" customFormat="1" ht="11.25" customHeight="1" x14ac:dyDescent="0.15">
      <c r="F68" s="36" t="s">
        <v>314</v>
      </c>
    </row>
    <row r="69" spans="4:6" s="36" customFormat="1" ht="11.25" customHeight="1" x14ac:dyDescent="0.15">
      <c r="F69" s="36" t="s">
        <v>315</v>
      </c>
    </row>
    <row r="70" spans="4:6" s="36" customFormat="1" ht="11.25" customHeight="1" x14ac:dyDescent="0.15"/>
    <row r="71" spans="4:6" s="36" customFormat="1" ht="11.25" customHeight="1" x14ac:dyDescent="0.15">
      <c r="F71" s="116" t="s">
        <v>299</v>
      </c>
    </row>
    <row r="72" spans="4:6" s="36" customFormat="1" ht="11.25" customHeight="1" x14ac:dyDescent="0.15"/>
    <row r="73" spans="4:6" s="36" customFormat="1" ht="11.25" customHeight="1" x14ac:dyDescent="0.15">
      <c r="F73" s="36" t="s">
        <v>316</v>
      </c>
    </row>
    <row r="74" spans="4:6" s="36" customFormat="1" ht="11.25" customHeight="1" x14ac:dyDescent="0.15"/>
    <row r="75" spans="4:6" ht="11.25" customHeight="1" x14ac:dyDescent="0.15">
      <c r="D75" s="28" t="str">
        <f>$C$7&amp;"5."</f>
        <v>3.1.5.</v>
      </c>
      <c r="E75" s="4" t="s">
        <v>22</v>
      </c>
    </row>
    <row r="76" spans="4:6" ht="11.25" customHeight="1" x14ac:dyDescent="0.15">
      <c r="D76" s="28"/>
      <c r="E76" s="28" t="str">
        <f>D75&amp;"1."</f>
        <v>3.1.5.1.</v>
      </c>
      <c r="F76" s="4" t="str">
        <f>E75&amp;"機能概要"</f>
        <v>戻る遷移制御機能概要</v>
      </c>
    </row>
    <row r="77" spans="4:6" ht="11.25" customHeight="1" x14ac:dyDescent="0.15">
      <c r="F77" s="4" t="s">
        <v>172</v>
      </c>
    </row>
    <row r="78" spans="4:6" ht="11.25" customHeight="1" x14ac:dyDescent="0.15">
      <c r="F78" s="4" t="s">
        <v>163</v>
      </c>
    </row>
    <row r="79" spans="4:6" ht="11.25" customHeight="1" x14ac:dyDescent="0.15">
      <c r="F79" s="4" t="s">
        <v>164</v>
      </c>
    </row>
    <row r="80" spans="4:6" ht="11.25" customHeight="1" x14ac:dyDescent="0.15"/>
    <row r="81" spans="4:35" ht="11.25" customHeight="1" x14ac:dyDescent="0.15">
      <c r="E81" s="28" t="str">
        <f>D75&amp;"2."</f>
        <v>3.1.5.2.</v>
      </c>
      <c r="F81" s="4" t="str">
        <f>E75&amp;"手段"</f>
        <v>戻る遷移制御手段</v>
      </c>
    </row>
    <row r="82" spans="4:35" ht="11.25" customHeight="1" x14ac:dyDescent="0.15">
      <c r="F82" s="52" t="s">
        <v>171</v>
      </c>
      <c r="G82" s="17"/>
      <c r="H82" s="53"/>
      <c r="I82" s="16" t="s">
        <v>170</v>
      </c>
      <c r="J82" s="17"/>
      <c r="K82" s="17"/>
      <c r="L82" s="17"/>
      <c r="M82" s="17"/>
      <c r="N82" s="17"/>
      <c r="O82" s="17"/>
      <c r="P82" s="17"/>
      <c r="Q82" s="17"/>
      <c r="R82" s="17"/>
      <c r="S82" s="17"/>
      <c r="T82" s="53"/>
      <c r="U82" s="54"/>
      <c r="V82" s="53" t="s">
        <v>165</v>
      </c>
      <c r="W82" s="53"/>
      <c r="X82" s="53"/>
      <c r="Y82" s="17"/>
      <c r="Z82" s="17"/>
      <c r="AA82" s="53"/>
      <c r="AB82" s="54"/>
      <c r="AC82" s="53" t="s">
        <v>8</v>
      </c>
      <c r="AD82" s="53"/>
      <c r="AE82" s="17"/>
      <c r="AF82" s="17"/>
      <c r="AG82" s="17"/>
      <c r="AH82" s="18"/>
    </row>
    <row r="83" spans="4:35" s="41" customFormat="1" ht="11.25" customHeight="1" x14ac:dyDescent="0.15">
      <c r="F83" s="97" t="s">
        <v>133</v>
      </c>
      <c r="G83" s="99"/>
      <c r="H83" s="104"/>
      <c r="I83" s="105" t="s">
        <v>200</v>
      </c>
      <c r="J83" s="106"/>
      <c r="K83" s="93"/>
      <c r="L83" s="68"/>
      <c r="M83" s="68"/>
      <c r="N83" s="68"/>
      <c r="O83" s="68"/>
      <c r="P83" s="68"/>
      <c r="Q83" s="68"/>
      <c r="R83" s="68"/>
      <c r="S83" s="68"/>
      <c r="T83" s="68"/>
      <c r="U83" s="107"/>
      <c r="V83" s="93" t="s">
        <v>166</v>
      </c>
      <c r="W83" s="106"/>
      <c r="X83" s="106"/>
      <c r="Y83" s="93"/>
      <c r="Z83" s="68"/>
      <c r="AA83" s="68"/>
      <c r="AB83" s="72"/>
      <c r="AC83" s="93" t="s">
        <v>168</v>
      </c>
      <c r="AD83" s="68"/>
      <c r="AE83" s="68"/>
      <c r="AF83" s="68"/>
      <c r="AG83" s="68"/>
      <c r="AH83" s="96"/>
    </row>
    <row r="84" spans="4:35" s="41" customFormat="1" ht="11.25" customHeight="1" x14ac:dyDescent="0.15">
      <c r="F84" s="75"/>
      <c r="G84" s="102"/>
      <c r="H84" s="108"/>
      <c r="I84" s="105" t="s">
        <v>121</v>
      </c>
      <c r="J84" s="106"/>
      <c r="K84" s="93"/>
      <c r="L84" s="68"/>
      <c r="M84" s="68"/>
      <c r="N84" s="68"/>
      <c r="O84" s="68"/>
      <c r="P84" s="68"/>
      <c r="Q84" s="68"/>
      <c r="R84" s="68"/>
      <c r="S84" s="68"/>
      <c r="T84" s="68"/>
      <c r="U84" s="107"/>
      <c r="V84" s="93" t="s">
        <v>167</v>
      </c>
      <c r="W84" s="106"/>
      <c r="X84" s="106"/>
      <c r="Y84" s="93"/>
      <c r="Z84" s="68"/>
      <c r="AA84" s="68"/>
      <c r="AB84" s="72"/>
      <c r="AC84" s="93" t="s">
        <v>169</v>
      </c>
      <c r="AD84" s="68"/>
      <c r="AE84" s="68"/>
      <c r="AF84" s="68"/>
      <c r="AG84" s="68"/>
      <c r="AH84" s="96"/>
    </row>
    <row r="85" spans="4:35" ht="11.25" customHeight="1" x14ac:dyDescent="0.15">
      <c r="F85" s="95" t="s">
        <v>162</v>
      </c>
      <c r="G85" s="68"/>
      <c r="H85" s="106"/>
      <c r="I85" s="105" t="s">
        <v>134</v>
      </c>
      <c r="J85" s="106"/>
      <c r="K85" s="93"/>
      <c r="L85" s="68"/>
      <c r="M85" s="68"/>
      <c r="N85" s="68"/>
      <c r="O85" s="68"/>
      <c r="P85" s="68"/>
      <c r="Q85" s="68"/>
      <c r="R85" s="68"/>
      <c r="S85" s="68"/>
      <c r="T85" s="68"/>
      <c r="U85" s="107"/>
      <c r="V85" s="93" t="s">
        <v>167</v>
      </c>
      <c r="W85" s="106"/>
      <c r="X85" s="106"/>
      <c r="Y85" s="93"/>
      <c r="Z85" s="68"/>
      <c r="AA85" s="68"/>
      <c r="AB85" s="72"/>
      <c r="AC85" s="93" t="s">
        <v>169</v>
      </c>
      <c r="AD85" s="68"/>
      <c r="AE85" s="68"/>
      <c r="AF85" s="68"/>
      <c r="AG85" s="68"/>
      <c r="AH85" s="96"/>
    </row>
    <row r="86" spans="4:35" ht="11.25" customHeight="1" x14ac:dyDescent="0.15">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row>
    <row r="87" spans="4:35" s="41" customFormat="1" ht="11.25" customHeight="1" x14ac:dyDescent="0.15">
      <c r="E87" s="42" t="str">
        <f>D75&amp;"3."</f>
        <v>3.1.5.3.</v>
      </c>
      <c r="F87" s="44" t="str">
        <f>F81&amp;"詳細"</f>
        <v>戻る遷移制御手段詳細</v>
      </c>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row>
    <row r="88" spans="4:35" s="41" customFormat="1" ht="11.25" customHeight="1" x14ac:dyDescent="0.15">
      <c r="E88" s="42"/>
      <c r="F88" s="44" t="s">
        <v>194</v>
      </c>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row>
    <row r="89" spans="4:35" s="41" customFormat="1" ht="11.25" customHeight="1" x14ac:dyDescent="0.15">
      <c r="E89" s="42"/>
      <c r="F89" s="36" t="s">
        <v>181</v>
      </c>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row>
    <row r="90" spans="4:35" ht="11.25" customHeight="1" x14ac:dyDescent="0.15"/>
    <row r="91" spans="4:35" ht="11.25" customHeight="1" x14ac:dyDescent="0.15">
      <c r="D91" s="28" t="str">
        <f>$C$7&amp;"6."</f>
        <v>3.1.6.</v>
      </c>
      <c r="E91" s="4" t="s">
        <v>19</v>
      </c>
    </row>
    <row r="92" spans="4:35" ht="11.25" customHeight="1" x14ac:dyDescent="0.15">
      <c r="D92" s="28"/>
      <c r="E92" s="28" t="str">
        <f>D91&amp;"1."</f>
        <v>3.1.6.1.</v>
      </c>
      <c r="F92" s="4" t="str">
        <f>E91&amp;"機能概要"</f>
        <v>二重サブミット防止機能概要</v>
      </c>
    </row>
    <row r="93" spans="4:35" s="41" customFormat="1" ht="11.25" x14ac:dyDescent="0.15">
      <c r="D93" s="29"/>
      <c r="F93" s="41" t="s">
        <v>213</v>
      </c>
      <c r="V93" s="29"/>
      <c r="W93" s="29"/>
      <c r="X93" s="29"/>
      <c r="Y93" s="29"/>
      <c r="Z93" s="29"/>
      <c r="AA93" s="29"/>
      <c r="AB93" s="29"/>
      <c r="AC93" s="29"/>
      <c r="AD93" s="29"/>
      <c r="AE93" s="29"/>
      <c r="AF93" s="29"/>
      <c r="AG93" s="29"/>
      <c r="AH93" s="29"/>
      <c r="AI93" s="29"/>
    </row>
    <row r="94" spans="4:35" s="41" customFormat="1" ht="11.25" x14ac:dyDescent="0.15">
      <c r="D94" s="29"/>
      <c r="F94" s="41" t="s">
        <v>214</v>
      </c>
      <c r="V94" s="29"/>
      <c r="W94" s="29"/>
      <c r="X94" s="29"/>
      <c r="Y94" s="29"/>
      <c r="Z94" s="29"/>
      <c r="AA94" s="29"/>
      <c r="AB94" s="29"/>
      <c r="AC94" s="29"/>
      <c r="AD94" s="29"/>
      <c r="AE94" s="29"/>
      <c r="AF94" s="29"/>
      <c r="AG94" s="29"/>
      <c r="AH94" s="29"/>
      <c r="AI94" s="29"/>
    </row>
    <row r="95" spans="4:35" s="41" customFormat="1" ht="11.25" x14ac:dyDescent="0.15">
      <c r="D95" s="29"/>
      <c r="F95" s="41" t="s">
        <v>215</v>
      </c>
      <c r="V95" s="29"/>
      <c r="W95" s="29"/>
      <c r="X95" s="29"/>
      <c r="Y95" s="29"/>
      <c r="Z95" s="29"/>
      <c r="AA95" s="29"/>
      <c r="AB95" s="29"/>
      <c r="AC95" s="29"/>
      <c r="AD95" s="29"/>
      <c r="AE95" s="29"/>
      <c r="AF95" s="29"/>
      <c r="AG95" s="29"/>
      <c r="AH95" s="29"/>
      <c r="AI95" s="29"/>
    </row>
    <row r="96" spans="4:35" ht="11.25" customHeight="1" x14ac:dyDescent="0.15"/>
    <row r="97" spans="3:34" ht="11.25" customHeight="1" x14ac:dyDescent="0.15">
      <c r="E97" s="28" t="str">
        <f>D91&amp;"2."</f>
        <v>3.1.6.2.</v>
      </c>
      <c r="F97" s="4" t="str">
        <f>E91&amp;"方法"</f>
        <v>二重サブミット防止方法</v>
      </c>
    </row>
    <row r="98" spans="3:34" ht="11.25" customHeight="1" x14ac:dyDescent="0.15">
      <c r="F98" s="36" t="s">
        <v>242</v>
      </c>
    </row>
    <row r="99" spans="3:34" ht="11.25" customHeight="1" x14ac:dyDescent="0.15">
      <c r="F99" s="16" t="s">
        <v>18</v>
      </c>
      <c r="G99" s="17"/>
      <c r="H99" s="17"/>
      <c r="I99" s="18"/>
      <c r="J99" s="17" t="s">
        <v>240</v>
      </c>
      <c r="K99" s="17"/>
      <c r="L99" s="53"/>
      <c r="M99" s="53"/>
      <c r="N99" s="17"/>
      <c r="O99" s="17"/>
      <c r="P99" s="17"/>
      <c r="Q99" s="17"/>
      <c r="R99" s="17"/>
      <c r="S99" s="17"/>
      <c r="T99" s="17"/>
      <c r="U99" s="17"/>
      <c r="V99" s="17"/>
      <c r="W99" s="17"/>
      <c r="X99" s="17"/>
      <c r="Y99" s="17"/>
      <c r="Z99" s="17"/>
      <c r="AA99" s="17"/>
      <c r="AB99" s="17"/>
      <c r="AC99" s="17"/>
      <c r="AD99" s="17"/>
      <c r="AE99" s="17"/>
      <c r="AF99" s="17"/>
      <c r="AG99" s="17"/>
      <c r="AH99" s="18"/>
    </row>
    <row r="100" spans="3:34" ht="11.25" customHeight="1" x14ac:dyDescent="0.15">
      <c r="C100" s="29"/>
      <c r="D100" s="29"/>
      <c r="E100" s="29"/>
      <c r="F100" s="92" t="s">
        <v>16</v>
      </c>
      <c r="G100" s="26"/>
      <c r="H100" s="26"/>
      <c r="I100" s="71"/>
      <c r="J100" s="26" t="s">
        <v>243</v>
      </c>
      <c r="K100" s="26"/>
      <c r="L100" s="26"/>
      <c r="M100" s="26"/>
      <c r="N100" s="26"/>
      <c r="O100" s="26"/>
      <c r="P100" s="26"/>
      <c r="Q100" s="26"/>
      <c r="R100" s="26"/>
      <c r="S100" s="26"/>
      <c r="T100" s="26"/>
      <c r="U100" s="26"/>
      <c r="V100" s="26"/>
      <c r="W100" s="26"/>
      <c r="X100" s="26"/>
      <c r="Y100" s="26"/>
      <c r="Z100" s="26"/>
      <c r="AA100" s="26"/>
      <c r="AB100" s="70"/>
      <c r="AC100" s="70"/>
      <c r="AD100" s="70"/>
      <c r="AE100" s="70"/>
      <c r="AF100" s="70"/>
      <c r="AG100" s="70"/>
      <c r="AH100" s="94"/>
    </row>
    <row r="101" spans="3:34" s="41" customFormat="1" ht="11.25" customHeight="1" x14ac:dyDescent="0.15">
      <c r="C101" s="29"/>
      <c r="D101" s="29"/>
      <c r="E101" s="29"/>
      <c r="F101" s="92"/>
      <c r="G101" s="26"/>
      <c r="H101" s="26"/>
      <c r="I101" s="71"/>
      <c r="J101" s="26" t="s">
        <v>244</v>
      </c>
      <c r="K101" s="26"/>
      <c r="L101" s="26"/>
      <c r="M101" s="26"/>
      <c r="N101" s="26"/>
      <c r="O101" s="26"/>
      <c r="P101" s="26"/>
      <c r="Q101" s="26"/>
      <c r="R101" s="26"/>
      <c r="S101" s="26"/>
      <c r="T101" s="26"/>
      <c r="U101" s="26"/>
      <c r="V101" s="26"/>
      <c r="W101" s="26"/>
      <c r="X101" s="26"/>
      <c r="Y101" s="26"/>
      <c r="Z101" s="26"/>
      <c r="AA101" s="26"/>
      <c r="AB101" s="70"/>
      <c r="AC101" s="70"/>
      <c r="AD101" s="70"/>
      <c r="AE101" s="70"/>
      <c r="AF101" s="70"/>
      <c r="AG101" s="70"/>
      <c r="AH101" s="94"/>
    </row>
    <row r="102" spans="3:34" s="41" customFormat="1" ht="11.25" customHeight="1" x14ac:dyDescent="0.15">
      <c r="C102" s="29"/>
      <c r="D102" s="29"/>
      <c r="E102" s="29"/>
      <c r="F102" s="92"/>
      <c r="G102" s="26"/>
      <c r="H102" s="26"/>
      <c r="I102" s="71"/>
      <c r="J102" s="26" t="s">
        <v>250</v>
      </c>
      <c r="K102" s="26"/>
      <c r="L102" s="26"/>
      <c r="M102" s="26"/>
      <c r="N102" s="26"/>
      <c r="O102" s="26"/>
      <c r="P102" s="26"/>
      <c r="Q102" s="26"/>
      <c r="R102" s="26"/>
      <c r="S102" s="26"/>
      <c r="T102" s="26"/>
      <c r="U102" s="26"/>
      <c r="V102" s="26"/>
      <c r="W102" s="26"/>
      <c r="X102" s="26"/>
      <c r="Y102" s="26"/>
      <c r="Z102" s="26"/>
      <c r="AA102" s="26"/>
      <c r="AB102" s="70"/>
      <c r="AC102" s="70"/>
      <c r="AD102" s="70"/>
      <c r="AE102" s="70"/>
      <c r="AF102" s="70"/>
      <c r="AG102" s="70"/>
      <c r="AH102" s="94"/>
    </row>
    <row r="103" spans="3:34" s="41" customFormat="1" ht="11.25" customHeight="1" x14ac:dyDescent="0.15">
      <c r="C103" s="29"/>
      <c r="D103" s="29"/>
      <c r="E103" s="29"/>
      <c r="F103" s="92"/>
      <c r="G103" s="26"/>
      <c r="H103" s="26"/>
      <c r="I103" s="26"/>
      <c r="J103" s="92" t="s">
        <v>293</v>
      </c>
      <c r="K103" s="26"/>
      <c r="L103" s="26"/>
      <c r="M103" s="26"/>
      <c r="N103" s="26"/>
      <c r="O103" s="26"/>
      <c r="P103" s="26"/>
      <c r="Q103" s="26"/>
      <c r="R103" s="26"/>
      <c r="S103" s="26"/>
      <c r="T103" s="26"/>
      <c r="U103" s="26"/>
      <c r="V103" s="26"/>
      <c r="W103" s="26"/>
      <c r="X103" s="26"/>
      <c r="Y103" s="26"/>
      <c r="Z103" s="26"/>
      <c r="AA103" s="26"/>
      <c r="AB103" s="70"/>
      <c r="AC103" s="70"/>
      <c r="AD103" s="70"/>
      <c r="AE103" s="70"/>
      <c r="AF103" s="70"/>
      <c r="AG103" s="70"/>
      <c r="AH103" s="94"/>
    </row>
    <row r="104" spans="3:34" s="41" customFormat="1" ht="11.25" customHeight="1" x14ac:dyDescent="0.15">
      <c r="C104" s="29"/>
      <c r="D104" s="29"/>
      <c r="E104" s="29"/>
      <c r="F104" s="92"/>
      <c r="G104" s="26"/>
      <c r="H104" s="26"/>
      <c r="I104" s="26"/>
      <c r="J104" s="75" t="s">
        <v>292</v>
      </c>
      <c r="K104" s="26"/>
      <c r="L104" s="26"/>
      <c r="M104" s="26"/>
      <c r="N104" s="26"/>
      <c r="O104" s="26"/>
      <c r="P104" s="26"/>
      <c r="Q104" s="26"/>
      <c r="R104" s="26"/>
      <c r="S104" s="26"/>
      <c r="T104" s="26"/>
      <c r="U104" s="26"/>
      <c r="V104" s="26"/>
      <c r="W104" s="26"/>
      <c r="X104" s="26"/>
      <c r="Y104" s="26"/>
      <c r="Z104" s="26"/>
      <c r="AA104" s="26"/>
      <c r="AB104" s="70"/>
      <c r="AC104" s="70"/>
      <c r="AD104" s="70"/>
      <c r="AE104" s="70"/>
      <c r="AF104" s="70"/>
      <c r="AG104" s="70"/>
      <c r="AH104" s="94"/>
    </row>
    <row r="105" spans="3:34" ht="11.25" customHeight="1" x14ac:dyDescent="0.15">
      <c r="C105" s="29"/>
      <c r="D105" s="29"/>
      <c r="E105" s="29"/>
      <c r="F105" s="97" t="s">
        <v>17</v>
      </c>
      <c r="G105" s="98"/>
      <c r="H105" s="98"/>
      <c r="I105" s="98"/>
      <c r="J105" s="97" t="s">
        <v>246</v>
      </c>
      <c r="K105" s="98"/>
      <c r="L105" s="98"/>
      <c r="M105" s="98"/>
      <c r="N105" s="98"/>
      <c r="O105" s="98"/>
      <c r="P105" s="98"/>
      <c r="Q105" s="98"/>
      <c r="R105" s="98"/>
      <c r="S105" s="98"/>
      <c r="T105" s="98"/>
      <c r="U105" s="98"/>
      <c r="V105" s="98"/>
      <c r="W105" s="98"/>
      <c r="X105" s="98"/>
      <c r="Y105" s="98"/>
      <c r="Z105" s="98"/>
      <c r="AA105" s="98"/>
      <c r="AB105" s="99"/>
      <c r="AC105" s="99"/>
      <c r="AD105" s="99"/>
      <c r="AE105" s="99"/>
      <c r="AF105" s="99"/>
      <c r="AG105" s="99"/>
      <c r="AH105" s="101"/>
    </row>
    <row r="106" spans="3:34" s="41" customFormat="1" ht="11.25" customHeight="1" x14ac:dyDescent="0.15">
      <c r="C106" s="29"/>
      <c r="D106" s="29"/>
      <c r="E106" s="29"/>
      <c r="F106" s="92"/>
      <c r="G106" s="26"/>
      <c r="H106" s="26"/>
      <c r="I106" s="26"/>
      <c r="J106" s="92" t="s">
        <v>245</v>
      </c>
      <c r="K106" s="26"/>
      <c r="L106" s="26"/>
      <c r="M106" s="26"/>
      <c r="N106" s="26"/>
      <c r="O106" s="26"/>
      <c r="P106" s="26"/>
      <c r="Q106" s="26"/>
      <c r="R106" s="26"/>
      <c r="S106" s="26"/>
      <c r="T106" s="26"/>
      <c r="U106" s="26"/>
      <c r="V106" s="26"/>
      <c r="W106" s="26"/>
      <c r="X106" s="26"/>
      <c r="Y106" s="26"/>
      <c r="Z106" s="26"/>
      <c r="AA106" s="26"/>
      <c r="AB106" s="70"/>
      <c r="AC106" s="70"/>
      <c r="AD106" s="70"/>
      <c r="AE106" s="70"/>
      <c r="AF106" s="70"/>
      <c r="AG106" s="70"/>
      <c r="AH106" s="94"/>
    </row>
    <row r="107" spans="3:34" s="41" customFormat="1" ht="11.25" customHeight="1" x14ac:dyDescent="0.15">
      <c r="C107" s="29"/>
      <c r="D107" s="29"/>
      <c r="E107" s="29"/>
      <c r="F107" s="92"/>
      <c r="G107" s="26"/>
      <c r="H107" s="26"/>
      <c r="I107" s="26"/>
      <c r="J107" s="92" t="s">
        <v>248</v>
      </c>
      <c r="K107" s="26"/>
      <c r="L107" s="26"/>
      <c r="M107" s="26"/>
      <c r="N107" s="26"/>
      <c r="O107" s="26"/>
      <c r="P107" s="26"/>
      <c r="Q107" s="26"/>
      <c r="R107" s="26"/>
      <c r="S107" s="26"/>
      <c r="T107" s="26"/>
      <c r="U107" s="26"/>
      <c r="V107" s="26"/>
      <c r="W107" s="26"/>
      <c r="X107" s="26"/>
      <c r="Y107" s="26"/>
      <c r="Z107" s="26"/>
      <c r="AA107" s="26"/>
      <c r="AB107" s="70"/>
      <c r="AC107" s="70"/>
      <c r="AD107" s="70"/>
      <c r="AE107" s="70"/>
      <c r="AF107" s="70"/>
      <c r="AG107" s="70"/>
      <c r="AH107" s="94"/>
    </row>
    <row r="108" spans="3:34" s="41" customFormat="1" ht="11.25" customHeight="1" x14ac:dyDescent="0.15">
      <c r="C108" s="29"/>
      <c r="D108" s="29"/>
      <c r="E108" s="29"/>
      <c r="F108" s="75"/>
      <c r="G108" s="76"/>
      <c r="H108" s="76"/>
      <c r="I108" s="76"/>
      <c r="J108" s="75" t="s">
        <v>247</v>
      </c>
      <c r="K108" s="76"/>
      <c r="L108" s="76"/>
      <c r="M108" s="76"/>
      <c r="N108" s="76"/>
      <c r="O108" s="76"/>
      <c r="P108" s="76"/>
      <c r="Q108" s="76"/>
      <c r="R108" s="76"/>
      <c r="S108" s="76"/>
      <c r="T108" s="76"/>
      <c r="U108" s="76"/>
      <c r="V108" s="76"/>
      <c r="W108" s="76"/>
      <c r="X108" s="76"/>
      <c r="Y108" s="76"/>
      <c r="Z108" s="76"/>
      <c r="AA108" s="76"/>
      <c r="AB108" s="102"/>
      <c r="AC108" s="102"/>
      <c r="AD108" s="102"/>
      <c r="AE108" s="102"/>
      <c r="AF108" s="102"/>
      <c r="AG108" s="102"/>
      <c r="AH108" s="103"/>
    </row>
    <row r="109" spans="3:34" ht="11.25" customHeight="1" x14ac:dyDescent="0.15">
      <c r="C109" s="29"/>
      <c r="D109" s="29"/>
      <c r="E109" s="29"/>
      <c r="F109" s="25"/>
      <c r="G109" s="25"/>
      <c r="H109" s="25"/>
      <c r="I109" s="25"/>
      <c r="J109" s="25"/>
      <c r="K109" s="25"/>
      <c r="L109" s="25"/>
      <c r="M109" s="25"/>
      <c r="N109" s="25"/>
      <c r="O109" s="25"/>
      <c r="P109" s="25"/>
      <c r="Q109" s="25"/>
      <c r="R109" s="25"/>
      <c r="S109" s="25"/>
      <c r="T109" s="25"/>
      <c r="U109" s="25"/>
      <c r="V109" s="25"/>
      <c r="W109" s="25"/>
      <c r="X109" s="25"/>
      <c r="Y109" s="25"/>
      <c r="Z109" s="25"/>
      <c r="AA109" s="25"/>
      <c r="AB109" s="19"/>
      <c r="AC109" s="19"/>
      <c r="AD109" s="19"/>
      <c r="AE109" s="19"/>
      <c r="AF109" s="19"/>
      <c r="AG109" s="19"/>
      <c r="AH109" s="19"/>
    </row>
    <row r="110" spans="3:34" ht="11.25" customHeight="1" x14ac:dyDescent="0.15">
      <c r="C110" s="29"/>
      <c r="D110" s="29"/>
      <c r="E110" s="24" t="str">
        <f>D91&amp;"3."</f>
        <v>3.1.6.3.</v>
      </c>
      <c r="F110" s="29" t="s">
        <v>249</v>
      </c>
      <c r="G110" s="29"/>
      <c r="H110" s="29"/>
      <c r="I110" s="29"/>
      <c r="J110" s="29"/>
      <c r="K110" s="29"/>
      <c r="L110" s="29"/>
      <c r="M110" s="29"/>
      <c r="N110" s="29"/>
      <c r="O110" s="29"/>
      <c r="P110" s="29"/>
      <c r="Q110" s="29"/>
      <c r="R110" s="29"/>
      <c r="S110" s="29"/>
      <c r="T110" s="29"/>
      <c r="U110" s="29"/>
      <c r="V110" s="29"/>
      <c r="W110" s="29"/>
      <c r="X110" s="29"/>
      <c r="Y110" s="29"/>
      <c r="Z110" s="29"/>
      <c r="AA110" s="29"/>
    </row>
    <row r="111" spans="3:34" ht="11.25" customHeight="1" x14ac:dyDescent="0.15">
      <c r="C111" s="29"/>
      <c r="D111" s="29"/>
      <c r="E111" s="29"/>
      <c r="F111" s="65" t="s">
        <v>252</v>
      </c>
      <c r="G111" s="29"/>
      <c r="H111" s="29"/>
      <c r="I111" s="29"/>
      <c r="J111" s="29"/>
      <c r="K111" s="29"/>
      <c r="L111" s="29"/>
      <c r="M111" s="29"/>
      <c r="N111" s="29"/>
      <c r="O111" s="29"/>
      <c r="P111" s="29"/>
      <c r="Q111" s="29"/>
      <c r="R111" s="29"/>
      <c r="S111" s="29"/>
      <c r="T111" s="29"/>
      <c r="U111" s="29"/>
      <c r="V111" s="29"/>
      <c r="W111" s="29"/>
      <c r="X111" s="29"/>
      <c r="Y111" s="29"/>
      <c r="Z111" s="29"/>
      <c r="AA111" s="29"/>
    </row>
    <row r="112" spans="3:34" ht="11.25" customHeight="1" x14ac:dyDescent="0.15">
      <c r="C112" s="29"/>
      <c r="D112" s="29"/>
      <c r="E112" s="29"/>
      <c r="F112" s="65" t="s">
        <v>253</v>
      </c>
      <c r="G112" s="29"/>
      <c r="H112" s="29"/>
      <c r="I112" s="29"/>
      <c r="J112" s="29"/>
      <c r="K112" s="29"/>
      <c r="L112" s="29"/>
      <c r="M112" s="29"/>
      <c r="N112" s="29"/>
      <c r="O112" s="29"/>
      <c r="P112" s="29"/>
      <c r="Q112" s="29"/>
      <c r="R112" s="29"/>
      <c r="S112" s="29"/>
      <c r="T112" s="29"/>
      <c r="U112" s="29"/>
      <c r="V112" s="29"/>
      <c r="W112" s="29"/>
      <c r="X112" s="29"/>
      <c r="Y112" s="29"/>
      <c r="Z112" s="29"/>
      <c r="AA112" s="29"/>
    </row>
    <row r="113" spans="3:34" ht="11.25" customHeight="1" x14ac:dyDescent="0.15">
      <c r="C113" s="29"/>
      <c r="D113" s="29"/>
      <c r="E113" s="29"/>
      <c r="F113" s="65"/>
      <c r="G113" s="29"/>
      <c r="H113" s="29"/>
      <c r="I113" s="29"/>
      <c r="J113" s="29"/>
      <c r="K113" s="29"/>
      <c r="L113" s="29"/>
      <c r="M113" s="29"/>
      <c r="N113" s="29"/>
      <c r="O113" s="29"/>
      <c r="P113" s="29"/>
      <c r="Q113" s="29"/>
      <c r="R113" s="29"/>
      <c r="S113" s="29"/>
      <c r="T113" s="29"/>
      <c r="U113" s="29"/>
      <c r="V113" s="29"/>
      <c r="W113" s="29"/>
      <c r="X113" s="29"/>
      <c r="Y113" s="29"/>
      <c r="Z113" s="29"/>
      <c r="AA113" s="29"/>
    </row>
    <row r="114" spans="3:34" ht="11.25" customHeight="1" x14ac:dyDescent="0.15">
      <c r="C114" s="29"/>
      <c r="D114" s="29"/>
      <c r="E114" s="29"/>
      <c r="F114" s="113" t="s">
        <v>251</v>
      </c>
      <c r="G114" s="29"/>
      <c r="H114" s="29"/>
      <c r="I114" s="29"/>
      <c r="J114" s="29"/>
      <c r="K114" s="29"/>
      <c r="L114" s="29"/>
      <c r="M114" s="29"/>
      <c r="N114" s="29"/>
      <c r="O114" s="29"/>
      <c r="P114" s="29"/>
      <c r="Q114" s="29"/>
      <c r="R114" s="29"/>
      <c r="S114" s="29"/>
      <c r="T114" s="29"/>
      <c r="U114" s="29"/>
      <c r="V114" s="29"/>
      <c r="W114" s="29"/>
      <c r="X114" s="29"/>
      <c r="Y114" s="29"/>
      <c r="Z114" s="29"/>
      <c r="AA114" s="29"/>
    </row>
    <row r="115" spans="3:34" ht="11.25" customHeight="1" x14ac:dyDescent="0.15"/>
    <row r="116" spans="3:34" ht="11.25" customHeight="1" x14ac:dyDescent="0.15">
      <c r="D116" s="28" t="str">
        <f>$C$7&amp;"7."</f>
        <v>3.1.7.</v>
      </c>
      <c r="E116" s="4" t="s">
        <v>24</v>
      </c>
    </row>
    <row r="117" spans="3:34" ht="11.25" customHeight="1" x14ac:dyDescent="0.15">
      <c r="D117" s="28"/>
      <c r="E117" s="28" t="str">
        <f>D116&amp;"1."</f>
        <v>3.1.7.1.</v>
      </c>
      <c r="F117" s="4" t="str">
        <f>E116&amp;"機能概要"</f>
        <v>データの保持機能概要</v>
      </c>
    </row>
    <row r="118" spans="3:34" ht="11.25" customHeight="1" x14ac:dyDescent="0.15">
      <c r="F118" s="4" t="s">
        <v>25</v>
      </c>
    </row>
    <row r="119" spans="3:34" ht="11.25" customHeight="1" x14ac:dyDescent="0.15"/>
    <row r="120" spans="3:34" ht="11.25" customHeight="1" x14ac:dyDescent="0.15">
      <c r="E120" s="28" t="str">
        <f>D116&amp;"2."</f>
        <v>3.1.7.2.</v>
      </c>
      <c r="F120" s="4" t="str">
        <f>E116&amp;"方法"</f>
        <v>データの保持方法</v>
      </c>
    </row>
    <row r="121" spans="3:34" ht="11.25" customHeight="1" x14ac:dyDescent="0.15">
      <c r="F121" s="4" t="s">
        <v>266</v>
      </c>
    </row>
    <row r="122" spans="3:34" ht="11.25" customHeight="1" x14ac:dyDescent="0.15">
      <c r="F122" s="16" t="str">
        <f>F120</f>
        <v>データの保持方法</v>
      </c>
      <c r="G122" s="17"/>
      <c r="H122" s="17"/>
      <c r="I122" s="17"/>
      <c r="J122" s="37"/>
      <c r="K122" s="38" t="s">
        <v>37</v>
      </c>
      <c r="L122" s="38"/>
      <c r="M122" s="38"/>
      <c r="N122" s="38"/>
      <c r="O122" s="38"/>
      <c r="P122" s="38"/>
      <c r="Q122" s="38"/>
      <c r="R122" s="38"/>
      <c r="S122" s="38"/>
      <c r="T122" s="38"/>
      <c r="U122" s="38"/>
      <c r="V122" s="38"/>
      <c r="W122" s="38"/>
      <c r="X122" s="38"/>
      <c r="Y122" s="38"/>
      <c r="Z122" s="38"/>
      <c r="AA122" s="17"/>
      <c r="AB122" s="17"/>
      <c r="AC122" s="17"/>
      <c r="AD122" s="17"/>
      <c r="AE122" s="17"/>
      <c r="AF122" s="17"/>
      <c r="AG122" s="17"/>
      <c r="AH122" s="18"/>
    </row>
    <row r="123" spans="3:34" ht="11.25" customHeight="1" x14ac:dyDescent="0.15">
      <c r="F123" s="69" t="s">
        <v>32</v>
      </c>
      <c r="G123" s="70"/>
      <c r="H123" s="70"/>
      <c r="I123" s="70"/>
      <c r="J123" s="71"/>
      <c r="K123" s="26" t="s">
        <v>267</v>
      </c>
      <c r="L123" s="26"/>
      <c r="M123" s="26"/>
      <c r="N123" s="26"/>
      <c r="O123" s="26"/>
      <c r="P123" s="26"/>
      <c r="Q123" s="26"/>
      <c r="R123" s="26"/>
      <c r="S123" s="26"/>
      <c r="T123" s="26"/>
      <c r="U123" s="26"/>
      <c r="V123" s="26"/>
      <c r="W123" s="26"/>
      <c r="X123" s="26"/>
      <c r="Y123" s="26"/>
      <c r="Z123" s="26"/>
      <c r="AA123" s="70"/>
      <c r="AB123" s="70"/>
      <c r="AC123" s="70"/>
      <c r="AD123" s="70"/>
      <c r="AE123" s="70"/>
      <c r="AF123" s="70"/>
      <c r="AG123" s="70"/>
      <c r="AH123" s="94"/>
    </row>
    <row r="124" spans="3:34" ht="11.25" customHeight="1" x14ac:dyDescent="0.15">
      <c r="F124" s="109"/>
      <c r="G124" s="102"/>
      <c r="H124" s="102"/>
      <c r="I124" s="102"/>
      <c r="J124" s="90"/>
      <c r="K124" s="76" t="s">
        <v>268</v>
      </c>
      <c r="L124" s="76"/>
      <c r="M124" s="76"/>
      <c r="N124" s="76"/>
      <c r="O124" s="76"/>
      <c r="P124" s="76"/>
      <c r="Q124" s="76"/>
      <c r="R124" s="76"/>
      <c r="S124" s="76"/>
      <c r="T124" s="76"/>
      <c r="U124" s="76"/>
      <c r="V124" s="76"/>
      <c r="W124" s="76"/>
      <c r="X124" s="76"/>
      <c r="Y124" s="76"/>
      <c r="Z124" s="76"/>
      <c r="AA124" s="102"/>
      <c r="AB124" s="102"/>
      <c r="AC124" s="102"/>
      <c r="AD124" s="102"/>
      <c r="AE124" s="102"/>
      <c r="AF124" s="102"/>
      <c r="AG124" s="102"/>
      <c r="AH124" s="103"/>
    </row>
    <row r="125" spans="3:34" ht="11.25" customHeight="1" x14ac:dyDescent="0.15">
      <c r="F125" s="69" t="s">
        <v>33</v>
      </c>
      <c r="G125" s="70"/>
      <c r="H125" s="70"/>
      <c r="I125" s="70"/>
      <c r="J125" s="71"/>
      <c r="K125" s="26" t="s">
        <v>269</v>
      </c>
      <c r="L125" s="26"/>
      <c r="M125" s="26"/>
      <c r="N125" s="26"/>
      <c r="O125" s="26"/>
      <c r="P125" s="26"/>
      <c r="Q125" s="26"/>
      <c r="R125" s="26"/>
      <c r="S125" s="26"/>
      <c r="T125" s="26"/>
      <c r="U125" s="26"/>
      <c r="V125" s="26"/>
      <c r="W125" s="26"/>
      <c r="X125" s="26"/>
      <c r="Y125" s="26"/>
      <c r="Z125" s="26"/>
      <c r="AA125" s="70"/>
      <c r="AB125" s="70"/>
      <c r="AC125" s="70"/>
      <c r="AD125" s="70"/>
      <c r="AE125" s="70"/>
      <c r="AF125" s="70"/>
      <c r="AG125" s="70"/>
      <c r="AH125" s="94"/>
    </row>
    <row r="126" spans="3:34" ht="11.25" customHeight="1" x14ac:dyDescent="0.15">
      <c r="F126" s="81"/>
      <c r="G126" s="102"/>
      <c r="H126" s="102"/>
      <c r="I126" s="102"/>
      <c r="J126" s="90"/>
      <c r="K126" s="76" t="s">
        <v>270</v>
      </c>
      <c r="L126" s="76"/>
      <c r="M126" s="76"/>
      <c r="N126" s="76"/>
      <c r="O126" s="76"/>
      <c r="P126" s="76"/>
      <c r="Q126" s="76"/>
      <c r="R126" s="76"/>
      <c r="S126" s="76"/>
      <c r="T126" s="76"/>
      <c r="U126" s="76"/>
      <c r="V126" s="76"/>
      <c r="W126" s="76"/>
      <c r="X126" s="76"/>
      <c r="Y126" s="76"/>
      <c r="Z126" s="76"/>
      <c r="AA126" s="102"/>
      <c r="AB126" s="102"/>
      <c r="AC126" s="102"/>
      <c r="AD126" s="102"/>
      <c r="AE126" s="102"/>
      <c r="AF126" s="102"/>
      <c r="AG126" s="102"/>
      <c r="AH126" s="103"/>
    </row>
    <row r="127" spans="3:34" s="41" customFormat="1" ht="11.25" customHeight="1" x14ac:dyDescent="0.15">
      <c r="F127" s="70"/>
      <c r="G127" s="70"/>
      <c r="H127" s="70"/>
      <c r="I127" s="70"/>
      <c r="J127" s="26"/>
      <c r="K127" s="26"/>
      <c r="L127" s="26"/>
      <c r="M127" s="26"/>
      <c r="N127" s="26"/>
      <c r="O127" s="26"/>
      <c r="P127" s="26"/>
      <c r="Q127" s="26"/>
      <c r="R127" s="26"/>
      <c r="S127" s="26"/>
      <c r="T127" s="26"/>
      <c r="U127" s="26"/>
      <c r="V127" s="26"/>
      <c r="W127" s="26"/>
      <c r="X127" s="26"/>
      <c r="Y127" s="26"/>
      <c r="Z127" s="26"/>
      <c r="AA127" s="70"/>
      <c r="AB127" s="70"/>
      <c r="AC127" s="70"/>
      <c r="AD127" s="70"/>
      <c r="AE127" s="70"/>
      <c r="AF127" s="70"/>
      <c r="AG127" s="70"/>
      <c r="AH127" s="70"/>
    </row>
    <row r="128" spans="3:34" s="41" customFormat="1" ht="11.25" customHeight="1" x14ac:dyDescent="0.15">
      <c r="F128" s="70" t="s">
        <v>271</v>
      </c>
      <c r="G128" s="70"/>
      <c r="H128" s="70"/>
      <c r="I128" s="70"/>
      <c r="J128" s="26"/>
      <c r="K128" s="26"/>
      <c r="L128" s="26"/>
      <c r="M128" s="26"/>
      <c r="N128" s="26"/>
      <c r="O128" s="26"/>
      <c r="P128" s="26"/>
      <c r="Q128" s="26"/>
      <c r="R128" s="26"/>
      <c r="S128" s="26"/>
      <c r="T128" s="26"/>
      <c r="U128" s="26"/>
      <c r="V128" s="26"/>
      <c r="W128" s="26"/>
      <c r="X128" s="26"/>
      <c r="Y128" s="26"/>
      <c r="Z128" s="26"/>
      <c r="AA128" s="70"/>
      <c r="AB128" s="70"/>
      <c r="AC128" s="70"/>
      <c r="AD128" s="70"/>
      <c r="AE128" s="70"/>
      <c r="AF128" s="70"/>
      <c r="AG128" s="70"/>
      <c r="AH128" s="70"/>
    </row>
    <row r="129" spans="5:34" s="41" customFormat="1" ht="11.25" customHeight="1" x14ac:dyDescent="0.15">
      <c r="F129" s="70"/>
      <c r="G129" s="70"/>
      <c r="H129" s="70"/>
      <c r="I129" s="70"/>
      <c r="J129" s="26"/>
      <c r="K129" s="26"/>
      <c r="L129" s="26"/>
      <c r="M129" s="26"/>
      <c r="N129" s="26"/>
      <c r="O129" s="26"/>
      <c r="P129" s="26"/>
      <c r="Q129" s="26"/>
      <c r="R129" s="26"/>
      <c r="S129" s="26"/>
      <c r="T129" s="26"/>
      <c r="U129" s="26"/>
      <c r="V129" s="26"/>
      <c r="W129" s="26"/>
      <c r="X129" s="26"/>
      <c r="Y129" s="26"/>
      <c r="Z129" s="26"/>
      <c r="AA129" s="70"/>
      <c r="AB129" s="70"/>
      <c r="AC129" s="70"/>
      <c r="AD129" s="70"/>
      <c r="AE129" s="70"/>
      <c r="AF129" s="70"/>
      <c r="AG129" s="70"/>
      <c r="AH129" s="70"/>
    </row>
    <row r="130" spans="5:34" s="41" customFormat="1" ht="11.25" customHeight="1" x14ac:dyDescent="0.15">
      <c r="F130" s="52" t="s">
        <v>26</v>
      </c>
      <c r="G130" s="53"/>
      <c r="H130" s="53"/>
      <c r="I130" s="54"/>
      <c r="J130" s="53" t="s">
        <v>37</v>
      </c>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4"/>
      <c r="AH130" s="70"/>
    </row>
    <row r="131" spans="5:34" s="41" customFormat="1" ht="11.25" customHeight="1" x14ac:dyDescent="0.15">
      <c r="F131" s="69" t="s">
        <v>27</v>
      </c>
      <c r="G131" s="99"/>
      <c r="H131" s="99"/>
      <c r="I131" s="101"/>
      <c r="J131" s="99" t="s">
        <v>272</v>
      </c>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101"/>
      <c r="AH131" s="70"/>
    </row>
    <row r="132" spans="5:34" s="41" customFormat="1" ht="11.25" customHeight="1" x14ac:dyDescent="0.15">
      <c r="F132" s="109"/>
      <c r="G132" s="70"/>
      <c r="H132" s="70"/>
      <c r="I132" s="94"/>
      <c r="J132" s="70" t="s">
        <v>273</v>
      </c>
      <c r="K132" s="70"/>
      <c r="L132" s="70"/>
      <c r="M132" s="70"/>
      <c r="N132" s="70"/>
      <c r="O132" s="26"/>
      <c r="P132" s="70"/>
      <c r="Q132" s="70"/>
      <c r="R132" s="70"/>
      <c r="S132" s="70"/>
      <c r="T132" s="70"/>
      <c r="U132" s="70"/>
      <c r="V132" s="70"/>
      <c r="W132" s="70"/>
      <c r="X132" s="70"/>
      <c r="Y132" s="70"/>
      <c r="Z132" s="70"/>
      <c r="AA132" s="70"/>
      <c r="AB132" s="70"/>
      <c r="AC132" s="70"/>
      <c r="AD132" s="70"/>
      <c r="AE132" s="70"/>
      <c r="AF132" s="70"/>
      <c r="AG132" s="94"/>
      <c r="AH132" s="70"/>
    </row>
    <row r="133" spans="5:34" s="41" customFormat="1" ht="11.25" customHeight="1" x14ac:dyDescent="0.15">
      <c r="F133" s="81"/>
      <c r="G133" s="102"/>
      <c r="H133" s="102"/>
      <c r="I133" s="103"/>
      <c r="J133" s="102" t="s">
        <v>274</v>
      </c>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3"/>
      <c r="AH133" s="70"/>
    </row>
    <row r="134" spans="5:34" s="41" customFormat="1" ht="11.25" customHeight="1" x14ac:dyDescent="0.15">
      <c r="F134" s="109" t="s">
        <v>28</v>
      </c>
      <c r="G134" s="70"/>
      <c r="H134" s="70"/>
      <c r="I134" s="94"/>
      <c r="J134" s="70" t="s">
        <v>275</v>
      </c>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94"/>
      <c r="AH134" s="70"/>
    </row>
    <row r="135" spans="5:34" s="41" customFormat="1" ht="11.25" customHeight="1" x14ac:dyDescent="0.15">
      <c r="F135" s="109"/>
      <c r="G135" s="70"/>
      <c r="H135" s="70"/>
      <c r="I135" s="94"/>
      <c r="J135" s="70" t="s">
        <v>286</v>
      </c>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94"/>
      <c r="AH135" s="70"/>
    </row>
    <row r="136" spans="5:34" s="41" customFormat="1" ht="11.25" customHeight="1" x14ac:dyDescent="0.15">
      <c r="F136" s="69" t="s">
        <v>29</v>
      </c>
      <c r="G136" s="99"/>
      <c r="H136" s="99"/>
      <c r="I136" s="101"/>
      <c r="J136" s="99" t="s">
        <v>276</v>
      </c>
      <c r="K136" s="99"/>
      <c r="L136" s="99"/>
      <c r="M136" s="99"/>
      <c r="N136" s="99"/>
      <c r="O136" s="98"/>
      <c r="P136" s="99"/>
      <c r="Q136" s="99"/>
      <c r="R136" s="99"/>
      <c r="S136" s="99"/>
      <c r="T136" s="99"/>
      <c r="U136" s="99"/>
      <c r="V136" s="99"/>
      <c r="W136" s="99"/>
      <c r="X136" s="99"/>
      <c r="Y136" s="99"/>
      <c r="Z136" s="99"/>
      <c r="AA136" s="99"/>
      <c r="AB136" s="99"/>
      <c r="AC136" s="99"/>
      <c r="AD136" s="99"/>
      <c r="AE136" s="99"/>
      <c r="AF136" s="99"/>
      <c r="AG136" s="101"/>
      <c r="AH136" s="70"/>
    </row>
    <row r="137" spans="5:34" s="41" customFormat="1" ht="11.25" customHeight="1" x14ac:dyDescent="0.15">
      <c r="F137" s="109" t="s">
        <v>30</v>
      </c>
      <c r="G137" s="70"/>
      <c r="H137" s="70"/>
      <c r="I137" s="70"/>
      <c r="J137" s="109" t="s">
        <v>277</v>
      </c>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94"/>
      <c r="AH137" s="70"/>
    </row>
    <row r="138" spans="5:34" s="41" customFormat="1" ht="11.25" customHeight="1" x14ac:dyDescent="0.15">
      <c r="F138" s="81"/>
      <c r="G138" s="102"/>
      <c r="H138" s="102"/>
      <c r="I138" s="102"/>
      <c r="J138" s="75" t="s">
        <v>278</v>
      </c>
      <c r="K138" s="76"/>
      <c r="L138" s="76"/>
      <c r="M138" s="76"/>
      <c r="N138" s="76"/>
      <c r="O138" s="76"/>
      <c r="P138" s="76"/>
      <c r="Q138" s="76"/>
      <c r="R138" s="76"/>
      <c r="S138" s="76"/>
      <c r="T138" s="76"/>
      <c r="U138" s="76"/>
      <c r="V138" s="76"/>
      <c r="W138" s="76"/>
      <c r="X138" s="76"/>
      <c r="Y138" s="76"/>
      <c r="Z138" s="76"/>
      <c r="AA138" s="102"/>
      <c r="AB138" s="102"/>
      <c r="AC138" s="102"/>
      <c r="AD138" s="102"/>
      <c r="AE138" s="102"/>
      <c r="AF138" s="102"/>
      <c r="AG138" s="103"/>
      <c r="AH138" s="70"/>
    </row>
    <row r="139" spans="5:34" ht="11.25" customHeight="1" x14ac:dyDescent="0.15">
      <c r="F139" s="19"/>
      <c r="G139" s="19"/>
      <c r="H139" s="19"/>
      <c r="I139" s="19"/>
      <c r="J139" s="25"/>
      <c r="K139" s="25"/>
      <c r="L139" s="25"/>
      <c r="M139" s="25"/>
      <c r="N139" s="25"/>
      <c r="O139" s="25"/>
      <c r="P139" s="25"/>
      <c r="Q139" s="25"/>
      <c r="R139" s="25"/>
      <c r="S139" s="25"/>
      <c r="T139" s="25"/>
      <c r="U139" s="25"/>
      <c r="V139" s="25"/>
      <c r="W139" s="25"/>
      <c r="X139" s="25"/>
      <c r="Y139" s="25"/>
      <c r="Z139" s="25"/>
      <c r="AA139" s="19"/>
      <c r="AB139" s="19"/>
      <c r="AC139" s="19"/>
      <c r="AD139" s="19"/>
      <c r="AE139" s="19"/>
      <c r="AF139" s="19"/>
      <c r="AG139" s="19"/>
      <c r="AH139" s="19"/>
    </row>
    <row r="140" spans="5:34" ht="11.25" customHeight="1" x14ac:dyDescent="0.15">
      <c r="E140" s="28" t="str">
        <f>D116&amp;"3."</f>
        <v>3.1.7.3.</v>
      </c>
      <c r="F140" s="4" t="s">
        <v>234</v>
      </c>
    </row>
    <row r="141" spans="5:34" ht="11.25" customHeight="1" x14ac:dyDescent="0.15">
      <c r="F141" s="24" t="s">
        <v>54</v>
      </c>
      <c r="G141" s="4" t="s">
        <v>279</v>
      </c>
    </row>
    <row r="142" spans="5:34" s="41" customFormat="1" ht="11.25" customHeight="1" x14ac:dyDescent="0.15">
      <c r="F142" s="24"/>
      <c r="G142" s="41" t="s">
        <v>280</v>
      </c>
    </row>
    <row r="143" spans="5:34" s="41" customFormat="1" ht="11.25" customHeight="1" x14ac:dyDescent="0.15">
      <c r="F143" s="24"/>
      <c r="G143" s="41" t="s">
        <v>281</v>
      </c>
    </row>
    <row r="144" spans="5:34" s="41" customFormat="1" ht="11.25" customHeight="1" x14ac:dyDescent="0.15">
      <c r="F144" s="24"/>
    </row>
    <row r="145" spans="2:35" s="41" customFormat="1" ht="11.25" customHeight="1" x14ac:dyDescent="0.15">
      <c r="F145" s="24"/>
      <c r="G145" s="41" t="s">
        <v>288</v>
      </c>
    </row>
    <row r="146" spans="2:35" s="41" customFormat="1" ht="11.25" customHeight="1" x14ac:dyDescent="0.15">
      <c r="F146" s="24"/>
      <c r="G146" s="41" t="s">
        <v>282</v>
      </c>
    </row>
    <row r="147" spans="2:35" ht="11.25" customHeight="1" x14ac:dyDescent="0.15">
      <c r="B147" s="36"/>
      <c r="C147" s="36"/>
      <c r="D147" s="36"/>
      <c r="E147" s="36"/>
      <c r="AA147" s="41"/>
    </row>
    <row r="148" spans="2:35" ht="11.25" customHeight="1" x14ac:dyDescent="0.15">
      <c r="B148" s="36"/>
      <c r="C148" s="36"/>
      <c r="D148" s="36"/>
      <c r="E148" s="36"/>
      <c r="G148" s="16" t="s">
        <v>26</v>
      </c>
      <c r="H148" s="17"/>
      <c r="I148" s="17"/>
      <c r="J148" s="18"/>
      <c r="K148" s="17" t="s">
        <v>7</v>
      </c>
      <c r="L148" s="17"/>
      <c r="M148" s="17"/>
      <c r="N148" s="17"/>
      <c r="O148" s="18"/>
      <c r="P148" s="17" t="s">
        <v>8</v>
      </c>
      <c r="Q148" s="17"/>
      <c r="R148" s="17"/>
      <c r="S148" s="17"/>
      <c r="T148" s="17"/>
      <c r="U148" s="17"/>
      <c r="V148" s="17"/>
      <c r="W148" s="17"/>
      <c r="X148" s="17"/>
      <c r="Y148" s="17"/>
      <c r="Z148" s="17"/>
      <c r="AA148" s="53"/>
      <c r="AB148" s="17"/>
      <c r="AC148" s="17"/>
      <c r="AD148" s="17"/>
      <c r="AE148" s="17"/>
      <c r="AF148" s="17"/>
      <c r="AG148" s="17"/>
      <c r="AH148" s="18"/>
    </row>
    <row r="149" spans="2:35" s="41" customFormat="1" ht="11.25" customHeight="1" x14ac:dyDescent="0.15">
      <c r="B149" s="36"/>
      <c r="C149" s="36"/>
      <c r="D149" s="36"/>
      <c r="E149" s="36"/>
      <c r="G149" s="69" t="s">
        <v>27</v>
      </c>
      <c r="H149" s="99"/>
      <c r="I149" s="99"/>
      <c r="J149" s="101"/>
      <c r="K149" s="99" t="s">
        <v>155</v>
      </c>
      <c r="L149" s="99"/>
      <c r="M149" s="99"/>
      <c r="N149" s="99"/>
      <c r="O149" s="101"/>
      <c r="P149" s="99" t="s">
        <v>156</v>
      </c>
      <c r="Q149" s="99"/>
      <c r="R149" s="99"/>
      <c r="S149" s="99"/>
      <c r="T149" s="99"/>
      <c r="U149" s="99"/>
      <c r="V149" s="99"/>
      <c r="W149" s="99"/>
      <c r="X149" s="99"/>
      <c r="Y149" s="99"/>
      <c r="Z149" s="99"/>
      <c r="AA149" s="99"/>
      <c r="AB149" s="99"/>
      <c r="AC149" s="99"/>
      <c r="AD149" s="99"/>
      <c r="AE149" s="99"/>
      <c r="AF149" s="99"/>
      <c r="AG149" s="99"/>
      <c r="AH149" s="101"/>
      <c r="AI149" s="44"/>
    </row>
    <row r="150" spans="2:35" s="41" customFormat="1" ht="11.25" customHeight="1" x14ac:dyDescent="0.15">
      <c r="B150" s="36"/>
      <c r="C150" s="36"/>
      <c r="D150" s="36"/>
      <c r="E150" s="36"/>
      <c r="G150" s="109"/>
      <c r="H150" s="70"/>
      <c r="I150" s="70"/>
      <c r="J150" s="94"/>
      <c r="K150" s="70"/>
      <c r="L150" s="70"/>
      <c r="M150" s="70"/>
      <c r="N150" s="70"/>
      <c r="O150" s="94"/>
      <c r="P150" s="26" t="s">
        <v>31</v>
      </c>
      <c r="Q150" s="70"/>
      <c r="R150" s="70"/>
      <c r="S150" s="70"/>
      <c r="T150" s="70"/>
      <c r="U150" s="70"/>
      <c r="V150" s="70"/>
      <c r="W150" s="70"/>
      <c r="X150" s="70"/>
      <c r="Y150" s="70"/>
      <c r="Z150" s="70"/>
      <c r="AA150" s="70"/>
      <c r="AB150" s="70"/>
      <c r="AC150" s="70"/>
      <c r="AD150" s="70"/>
      <c r="AE150" s="70"/>
      <c r="AF150" s="70"/>
      <c r="AG150" s="70"/>
      <c r="AH150" s="94"/>
    </row>
    <row r="151" spans="2:35" s="41" customFormat="1" ht="11.25" customHeight="1" x14ac:dyDescent="0.15">
      <c r="B151" s="36"/>
      <c r="C151" s="36"/>
      <c r="D151" s="36"/>
      <c r="E151" s="36"/>
      <c r="G151" s="81"/>
      <c r="H151" s="102"/>
      <c r="I151" s="102"/>
      <c r="J151" s="103"/>
      <c r="K151" s="102"/>
      <c r="L151" s="102"/>
      <c r="M151" s="102"/>
      <c r="N151" s="102"/>
      <c r="O151" s="103"/>
      <c r="P151" s="102" t="s">
        <v>116</v>
      </c>
      <c r="Q151" s="102"/>
      <c r="R151" s="102"/>
      <c r="S151" s="102"/>
      <c r="T151" s="102"/>
      <c r="U151" s="102"/>
      <c r="V151" s="102"/>
      <c r="W151" s="102"/>
      <c r="X151" s="102"/>
      <c r="Y151" s="102"/>
      <c r="Z151" s="102"/>
      <c r="AA151" s="102"/>
      <c r="AB151" s="102"/>
      <c r="AC151" s="102"/>
      <c r="AD151" s="102"/>
      <c r="AE151" s="102"/>
      <c r="AF151" s="102"/>
      <c r="AG151" s="102"/>
      <c r="AH151" s="103"/>
    </row>
    <row r="152" spans="2:35" s="41" customFormat="1" ht="11.25" customHeight="1" x14ac:dyDescent="0.15">
      <c r="G152" s="109" t="s">
        <v>28</v>
      </c>
      <c r="H152" s="70"/>
      <c r="I152" s="70"/>
      <c r="J152" s="94"/>
      <c r="K152" s="70" t="s">
        <v>157</v>
      </c>
      <c r="L152" s="70"/>
      <c r="M152" s="70"/>
      <c r="N152" s="70"/>
      <c r="O152" s="94"/>
      <c r="P152" s="70" t="s">
        <v>287</v>
      </c>
      <c r="Q152" s="70"/>
      <c r="R152" s="70"/>
      <c r="S152" s="70"/>
      <c r="T152" s="70"/>
      <c r="U152" s="70"/>
      <c r="V152" s="70"/>
      <c r="W152" s="70"/>
      <c r="X152" s="70"/>
      <c r="Y152" s="70"/>
      <c r="Z152" s="70"/>
      <c r="AA152" s="70"/>
      <c r="AB152" s="70"/>
      <c r="AC152" s="70"/>
      <c r="AD152" s="70"/>
      <c r="AE152" s="70"/>
      <c r="AF152" s="70"/>
      <c r="AG152" s="70"/>
      <c r="AH152" s="94"/>
    </row>
    <row r="153" spans="2:35" s="41" customFormat="1" ht="11.25" customHeight="1" x14ac:dyDescent="0.15">
      <c r="G153" s="81"/>
      <c r="H153" s="102"/>
      <c r="I153" s="102"/>
      <c r="J153" s="103"/>
      <c r="K153" s="102"/>
      <c r="L153" s="102"/>
      <c r="M153" s="102"/>
      <c r="N153" s="102"/>
      <c r="O153" s="103"/>
      <c r="P153" s="102"/>
      <c r="Q153" s="102"/>
      <c r="R153" s="102"/>
      <c r="S153" s="102"/>
      <c r="T153" s="102"/>
      <c r="U153" s="102"/>
      <c r="V153" s="102"/>
      <c r="W153" s="102"/>
      <c r="X153" s="102"/>
      <c r="Y153" s="102"/>
      <c r="Z153" s="102"/>
      <c r="AA153" s="102"/>
      <c r="AB153" s="102"/>
      <c r="AC153" s="102"/>
      <c r="AD153" s="102"/>
      <c r="AE153" s="102"/>
      <c r="AF153" s="102"/>
      <c r="AG153" s="102"/>
      <c r="AH153" s="103"/>
    </row>
    <row r="154" spans="2:35" s="41" customFormat="1" ht="11.25" customHeight="1" x14ac:dyDescent="0.15">
      <c r="G154" s="109" t="s">
        <v>29</v>
      </c>
      <c r="H154" s="70"/>
      <c r="I154" s="70"/>
      <c r="J154" s="94"/>
      <c r="K154" s="70" t="s">
        <v>157</v>
      </c>
      <c r="L154" s="70"/>
      <c r="M154" s="70"/>
      <c r="N154" s="70"/>
      <c r="O154" s="94"/>
      <c r="P154" s="26" t="s">
        <v>158</v>
      </c>
      <c r="Q154" s="70"/>
      <c r="R154" s="70"/>
      <c r="S154" s="70"/>
      <c r="T154" s="70"/>
      <c r="U154" s="70"/>
      <c r="V154" s="70"/>
      <c r="W154" s="70"/>
      <c r="X154" s="70"/>
      <c r="Y154" s="70"/>
      <c r="Z154" s="70"/>
      <c r="AA154" s="70"/>
      <c r="AB154" s="70"/>
      <c r="AC154" s="70"/>
      <c r="AD154" s="70"/>
      <c r="AE154" s="70"/>
      <c r="AF154" s="70"/>
      <c r="AG154" s="70"/>
      <c r="AH154" s="94"/>
    </row>
    <row r="155" spans="2:35" s="41" customFormat="1" ht="11.25" customHeight="1" x14ac:dyDescent="0.15">
      <c r="G155" s="81" t="s">
        <v>30</v>
      </c>
      <c r="H155" s="102"/>
      <c r="I155" s="102"/>
      <c r="J155" s="103"/>
      <c r="K155" s="102"/>
      <c r="L155" s="102"/>
      <c r="M155" s="102"/>
      <c r="N155" s="102"/>
      <c r="O155" s="103"/>
      <c r="P155" s="102"/>
      <c r="Q155" s="102"/>
      <c r="R155" s="102"/>
      <c r="S155" s="102"/>
      <c r="T155" s="102"/>
      <c r="U155" s="102"/>
      <c r="V155" s="102"/>
      <c r="W155" s="102"/>
      <c r="X155" s="102"/>
      <c r="Y155" s="102"/>
      <c r="Z155" s="102"/>
      <c r="AA155" s="102"/>
      <c r="AB155" s="102"/>
      <c r="AC155" s="102"/>
      <c r="AD155" s="102"/>
      <c r="AE155" s="102"/>
      <c r="AF155" s="102"/>
      <c r="AG155" s="102"/>
      <c r="AH155" s="103"/>
    </row>
    <row r="156" spans="2:35" ht="11.25" customHeight="1" x14ac:dyDescent="0.15"/>
    <row r="157" spans="2:35" s="41" customFormat="1" ht="11.25" customHeight="1" x14ac:dyDescent="0.15">
      <c r="F157" s="24" t="s">
        <v>53</v>
      </c>
      <c r="G157" s="41" t="s">
        <v>197</v>
      </c>
    </row>
    <row r="158" spans="2:35" s="41" customFormat="1" ht="11.25" customHeight="1" x14ac:dyDescent="0.15">
      <c r="B158" s="36"/>
      <c r="C158" s="36"/>
      <c r="D158" s="36"/>
      <c r="E158" s="36"/>
      <c r="G158" s="41" t="s">
        <v>283</v>
      </c>
    </row>
    <row r="159" spans="2:35" s="41" customFormat="1" ht="11.25" customHeight="1" x14ac:dyDescent="0.15">
      <c r="B159" s="36"/>
      <c r="C159" s="36"/>
      <c r="D159" s="36"/>
      <c r="E159" s="36"/>
    </row>
    <row r="160" spans="2:35" s="41" customFormat="1" ht="11.25" customHeight="1" x14ac:dyDescent="0.15">
      <c r="B160" s="36"/>
      <c r="C160" s="36"/>
      <c r="D160" s="36"/>
      <c r="E160" s="36"/>
      <c r="G160" s="52" t="s">
        <v>26</v>
      </c>
      <c r="H160" s="53"/>
      <c r="I160" s="53"/>
      <c r="J160" s="54"/>
      <c r="K160" s="53" t="s">
        <v>7</v>
      </c>
      <c r="L160" s="53"/>
      <c r="M160" s="53"/>
      <c r="N160" s="53"/>
      <c r="O160" s="54"/>
      <c r="P160" s="53" t="s">
        <v>8</v>
      </c>
      <c r="Q160" s="53"/>
      <c r="R160" s="53"/>
      <c r="S160" s="53"/>
      <c r="T160" s="53"/>
      <c r="U160" s="53"/>
      <c r="V160" s="53"/>
      <c r="W160" s="53"/>
      <c r="X160" s="53"/>
      <c r="Y160" s="53"/>
      <c r="Z160" s="53"/>
      <c r="AA160" s="53"/>
      <c r="AB160" s="53"/>
      <c r="AC160" s="53"/>
      <c r="AD160" s="53"/>
      <c r="AE160" s="53"/>
      <c r="AF160" s="53"/>
      <c r="AG160" s="53"/>
      <c r="AH160" s="54"/>
    </row>
    <row r="161" spans="2:35" s="41" customFormat="1" ht="11.25" customHeight="1" x14ac:dyDescent="0.15">
      <c r="B161" s="36"/>
      <c r="C161" s="36"/>
      <c r="D161" s="36"/>
      <c r="E161" s="36"/>
      <c r="G161" s="69" t="s">
        <v>27</v>
      </c>
      <c r="H161" s="99"/>
      <c r="I161" s="99"/>
      <c r="J161" s="101"/>
      <c r="K161" s="99" t="s">
        <v>195</v>
      </c>
      <c r="L161" s="99"/>
      <c r="M161" s="99"/>
      <c r="N161" s="99"/>
      <c r="O161" s="101"/>
      <c r="P161" s="99" t="s">
        <v>196</v>
      </c>
      <c r="Q161" s="99"/>
      <c r="R161" s="99"/>
      <c r="S161" s="99"/>
      <c r="T161" s="99"/>
      <c r="U161" s="99"/>
      <c r="V161" s="99"/>
      <c r="W161" s="99"/>
      <c r="X161" s="99"/>
      <c r="Y161" s="99"/>
      <c r="Z161" s="99"/>
      <c r="AA161" s="99"/>
      <c r="AB161" s="99"/>
      <c r="AC161" s="99"/>
      <c r="AD161" s="99"/>
      <c r="AE161" s="99"/>
      <c r="AF161" s="99"/>
      <c r="AG161" s="99"/>
      <c r="AH161" s="101"/>
      <c r="AI161" s="44"/>
    </row>
    <row r="162" spans="2:35" s="41" customFormat="1" ht="11.25" customHeight="1" x14ac:dyDescent="0.15">
      <c r="B162" s="36"/>
      <c r="C162" s="36"/>
      <c r="D162" s="36"/>
      <c r="E162" s="36"/>
      <c r="G162" s="81"/>
      <c r="H162" s="102"/>
      <c r="I162" s="102"/>
      <c r="J162" s="103"/>
      <c r="K162" s="102"/>
      <c r="L162" s="102"/>
      <c r="M162" s="102"/>
      <c r="N162" s="102"/>
      <c r="O162" s="103"/>
      <c r="P162" s="102"/>
      <c r="Q162" s="102"/>
      <c r="R162" s="102"/>
      <c r="S162" s="102"/>
      <c r="T162" s="102"/>
      <c r="U162" s="102"/>
      <c r="V162" s="102"/>
      <c r="W162" s="102"/>
      <c r="X162" s="102"/>
      <c r="Y162" s="102"/>
      <c r="Z162" s="102"/>
      <c r="AA162" s="102"/>
      <c r="AB162" s="102"/>
      <c r="AC162" s="102"/>
      <c r="AD162" s="102"/>
      <c r="AE162" s="102"/>
      <c r="AF162" s="102"/>
      <c r="AG162" s="102"/>
      <c r="AH162" s="103"/>
    </row>
    <row r="163" spans="2:35" s="41" customFormat="1" ht="11.25" customHeight="1" x14ac:dyDescent="0.15"/>
    <row r="164" spans="2:35" ht="11.25" customHeight="1" x14ac:dyDescent="0.15">
      <c r="C164" s="29"/>
      <c r="D164" s="24" t="str">
        <f>$C$7&amp;"8."</f>
        <v>3.1.8.</v>
      </c>
      <c r="E164" s="29" t="s">
        <v>35</v>
      </c>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spans="2:35" ht="11.25" customHeight="1" x14ac:dyDescent="0.15">
      <c r="C165" s="29"/>
      <c r="D165" s="24"/>
      <c r="E165" s="24" t="str">
        <f>D164&amp;"1."</f>
        <v>3.1.8.1.</v>
      </c>
      <c r="F165" s="29" t="str">
        <f>E164&amp;"機能概要"</f>
        <v>開閉局機能概要</v>
      </c>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spans="2:35" ht="11.25" customHeight="1" x14ac:dyDescent="0.15">
      <c r="C166" s="29"/>
      <c r="D166" s="29"/>
      <c r="E166" s="29"/>
      <c r="F166" s="29" t="s">
        <v>44</v>
      </c>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2:35" s="41" customFormat="1" ht="11.25" customHeight="1" x14ac:dyDescent="0.15">
      <c r="C167" s="29"/>
      <c r="D167" s="29"/>
      <c r="E167" s="29"/>
      <c r="F167" s="29" t="s">
        <v>61</v>
      </c>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spans="2:35" s="41" customFormat="1" ht="11.25" customHeight="1" x14ac:dyDescent="0.15">
      <c r="C168" s="29"/>
      <c r="D168" s="29"/>
      <c r="E168" s="29"/>
      <c r="F168" s="63" t="s">
        <v>55</v>
      </c>
      <c r="G168" s="29" t="s">
        <v>57</v>
      </c>
      <c r="H168" s="29"/>
      <c r="I168" s="29"/>
      <c r="J168" s="29"/>
      <c r="K168" s="29"/>
      <c r="L168" s="29"/>
      <c r="M168" s="29"/>
      <c r="N168" s="29"/>
      <c r="O168" s="29"/>
      <c r="P168" s="29"/>
      <c r="Q168" s="29"/>
      <c r="R168" s="29"/>
      <c r="S168" s="29"/>
      <c r="T168" s="29"/>
      <c r="U168" s="29"/>
      <c r="V168" s="29"/>
      <c r="W168" s="29"/>
      <c r="X168" s="29"/>
      <c r="Y168" s="29"/>
      <c r="Z168" s="29"/>
      <c r="AA168" s="29"/>
      <c r="AB168" s="29"/>
    </row>
    <row r="169" spans="2:35" s="41" customFormat="1" ht="11.25" customHeight="1" x14ac:dyDescent="0.15">
      <c r="C169" s="29"/>
      <c r="D169" s="29"/>
      <c r="E169" s="29"/>
      <c r="F169" s="63" t="s">
        <v>55</v>
      </c>
      <c r="G169" s="29" t="s">
        <v>56</v>
      </c>
      <c r="H169" s="29"/>
      <c r="I169" s="29"/>
      <c r="J169" s="29"/>
      <c r="K169" s="29"/>
      <c r="L169" s="29"/>
      <c r="M169" s="29"/>
      <c r="N169" s="29"/>
      <c r="O169" s="29"/>
      <c r="P169" s="29"/>
      <c r="Q169" s="29"/>
      <c r="R169" s="29"/>
      <c r="S169" s="29"/>
      <c r="T169" s="29"/>
      <c r="U169" s="29"/>
      <c r="V169" s="29"/>
      <c r="W169" s="29"/>
      <c r="X169" s="29"/>
      <c r="Y169" s="29"/>
      <c r="Z169" s="29"/>
      <c r="AA169" s="29"/>
      <c r="AB169" s="29"/>
    </row>
    <row r="170" spans="2:35" s="41" customFormat="1" ht="11.25" customHeight="1" x14ac:dyDescent="0.15">
      <c r="C170" s="29"/>
      <c r="D170" s="29"/>
      <c r="E170" s="29"/>
      <c r="F170" s="63" t="s">
        <v>55</v>
      </c>
      <c r="G170" s="29" t="s">
        <v>59</v>
      </c>
      <c r="H170" s="29"/>
      <c r="I170" s="29"/>
      <c r="J170" s="29"/>
      <c r="K170" s="29"/>
      <c r="L170" s="29"/>
      <c r="M170" s="29"/>
      <c r="N170" s="29"/>
      <c r="O170" s="29"/>
      <c r="P170" s="29"/>
      <c r="Q170" s="29"/>
      <c r="R170" s="29"/>
      <c r="S170" s="29"/>
      <c r="T170" s="29"/>
      <c r="U170" s="29"/>
      <c r="V170" s="29"/>
      <c r="W170" s="29"/>
      <c r="X170" s="29"/>
      <c r="Y170" s="29"/>
      <c r="Z170" s="29"/>
      <c r="AA170" s="29"/>
      <c r="AB170" s="29"/>
    </row>
    <row r="171" spans="2:35" s="41" customFormat="1" ht="11.25" customHeight="1" x14ac:dyDescent="0.15">
      <c r="C171" s="29"/>
      <c r="D171" s="29"/>
      <c r="E171" s="29"/>
      <c r="F171" s="63" t="s">
        <v>55</v>
      </c>
      <c r="G171" s="29" t="s">
        <v>70</v>
      </c>
      <c r="H171" s="29"/>
      <c r="I171" s="29"/>
      <c r="J171" s="29"/>
      <c r="K171" s="29"/>
      <c r="L171" s="29"/>
      <c r="M171" s="29"/>
      <c r="N171" s="29"/>
      <c r="O171" s="29"/>
      <c r="P171" s="29"/>
      <c r="Q171" s="29"/>
      <c r="R171" s="29"/>
      <c r="S171" s="29"/>
      <c r="T171" s="29"/>
      <c r="U171" s="29"/>
      <c r="V171" s="29"/>
      <c r="W171" s="29"/>
      <c r="X171" s="29"/>
      <c r="Y171" s="29"/>
      <c r="Z171" s="29"/>
      <c r="AA171" s="29"/>
      <c r="AB171" s="29"/>
    </row>
    <row r="172" spans="2:35" s="41" customFormat="1" ht="11.25" customHeight="1" x14ac:dyDescent="0.15">
      <c r="C172" s="29"/>
      <c r="D172" s="29"/>
      <c r="E172" s="29"/>
      <c r="F172" s="63" t="s">
        <v>55</v>
      </c>
      <c r="G172" s="29" t="s">
        <v>199</v>
      </c>
      <c r="H172" s="29"/>
      <c r="I172" s="29"/>
      <c r="J172" s="29"/>
      <c r="K172" s="29"/>
      <c r="L172" s="29"/>
      <c r="M172" s="29"/>
      <c r="N172" s="29"/>
      <c r="O172" s="29"/>
      <c r="P172" s="29"/>
      <c r="Q172" s="29"/>
      <c r="R172" s="29"/>
      <c r="S172" s="29"/>
      <c r="T172" s="29"/>
      <c r="U172" s="29"/>
      <c r="V172" s="29"/>
      <c r="W172" s="29"/>
      <c r="X172" s="29"/>
      <c r="Y172" s="29"/>
      <c r="Z172" s="29"/>
      <c r="AA172" s="29"/>
      <c r="AB172" s="29"/>
    </row>
    <row r="173" spans="2:35" ht="11.25" customHeight="1" x14ac:dyDescent="0.15">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spans="2:35" ht="11.25" customHeight="1" x14ac:dyDescent="0.15">
      <c r="C174" s="29"/>
      <c r="D174" s="29"/>
      <c r="E174" s="24" t="str">
        <f>D164&amp;"2."</f>
        <v>3.1.8.2.</v>
      </c>
      <c r="F174" s="29" t="s">
        <v>64</v>
      </c>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spans="2:35" ht="11.25" customHeight="1" x14ac:dyDescent="0.15">
      <c r="C175" s="29"/>
      <c r="D175" s="29"/>
      <c r="E175" s="29"/>
      <c r="F175" s="29" t="s">
        <v>58</v>
      </c>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spans="2:35" ht="11.25" customHeight="1" x14ac:dyDescent="0.15">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spans="1:34" ht="11.25" customHeight="1" x14ac:dyDescent="0.15">
      <c r="C177" s="29"/>
      <c r="D177" s="29"/>
      <c r="E177" s="29"/>
      <c r="F177" s="61" t="s">
        <v>173</v>
      </c>
      <c r="G177" s="38"/>
      <c r="H177" s="38"/>
      <c r="I177" s="38"/>
      <c r="J177" s="38"/>
      <c r="K177" s="38"/>
      <c r="L177" s="61" t="s">
        <v>37</v>
      </c>
      <c r="M177" s="38"/>
      <c r="N177" s="38"/>
      <c r="O177" s="38"/>
      <c r="P177" s="38"/>
      <c r="Q177" s="38"/>
      <c r="R177" s="38"/>
      <c r="S177" s="38"/>
      <c r="T177" s="38"/>
      <c r="U177" s="38"/>
      <c r="V177" s="38"/>
      <c r="W177" s="38"/>
      <c r="X177" s="38"/>
      <c r="Y177" s="38"/>
      <c r="Z177" s="38"/>
      <c r="AA177" s="38"/>
      <c r="AB177" s="38"/>
      <c r="AC177" s="53"/>
      <c r="AD177" s="53"/>
      <c r="AE177" s="53"/>
      <c r="AF177" s="53"/>
      <c r="AG177" s="53"/>
      <c r="AH177" s="54"/>
    </row>
    <row r="178" spans="1:34" ht="11.25" customHeight="1" x14ac:dyDescent="0.15">
      <c r="C178" s="29"/>
      <c r="D178" s="29"/>
      <c r="E178" s="29"/>
      <c r="F178" s="97" t="s">
        <v>39</v>
      </c>
      <c r="G178" s="98"/>
      <c r="H178" s="98"/>
      <c r="I178" s="98"/>
      <c r="J178" s="98"/>
      <c r="K178" s="98"/>
      <c r="L178" s="92" t="s">
        <v>255</v>
      </c>
      <c r="M178" s="98"/>
      <c r="N178" s="98"/>
      <c r="O178" s="98"/>
      <c r="P178" s="26"/>
      <c r="Q178" s="98"/>
      <c r="R178" s="98"/>
      <c r="S178" s="98"/>
      <c r="T178" s="98"/>
      <c r="U178" s="98"/>
      <c r="V178" s="98"/>
      <c r="W178" s="98"/>
      <c r="X178" s="98"/>
      <c r="Y178" s="98"/>
      <c r="Z178" s="98"/>
      <c r="AA178" s="98"/>
      <c r="AB178" s="98"/>
      <c r="AC178" s="99"/>
      <c r="AD178" s="99"/>
      <c r="AE178" s="99"/>
      <c r="AF178" s="99"/>
      <c r="AG178" s="99"/>
      <c r="AH178" s="101"/>
    </row>
    <row r="179" spans="1:34" ht="11.25" customHeight="1" x14ac:dyDescent="0.15">
      <c r="C179" s="29"/>
      <c r="D179" s="29"/>
      <c r="E179" s="29"/>
      <c r="F179" s="97" t="s">
        <v>117</v>
      </c>
      <c r="G179" s="98"/>
      <c r="H179" s="98"/>
      <c r="I179" s="98"/>
      <c r="J179" s="98"/>
      <c r="K179" s="98"/>
      <c r="L179" s="97" t="s">
        <v>254</v>
      </c>
      <c r="M179" s="98"/>
      <c r="N179" s="98"/>
      <c r="O179" s="98"/>
      <c r="P179" s="98"/>
      <c r="Q179" s="98"/>
      <c r="R179" s="98"/>
      <c r="S179" s="98"/>
      <c r="T179" s="98"/>
      <c r="U179" s="98"/>
      <c r="V179" s="98"/>
      <c r="W179" s="98"/>
      <c r="X179" s="98"/>
      <c r="Y179" s="98"/>
      <c r="Z179" s="98"/>
      <c r="AA179" s="98"/>
      <c r="AB179" s="98"/>
      <c r="AC179" s="99"/>
      <c r="AD179" s="99"/>
      <c r="AE179" s="99"/>
      <c r="AF179" s="99"/>
      <c r="AG179" s="99"/>
      <c r="AH179" s="101"/>
    </row>
    <row r="180" spans="1:34" s="41" customFormat="1" ht="11.25" customHeight="1" x14ac:dyDescent="0.15">
      <c r="C180" s="29"/>
      <c r="D180" s="29"/>
      <c r="E180" s="29"/>
      <c r="F180" s="75"/>
      <c r="G180" s="76"/>
      <c r="H180" s="76"/>
      <c r="I180" s="76"/>
      <c r="J180" s="76"/>
      <c r="K180" s="76"/>
      <c r="L180" s="75" t="s">
        <v>256</v>
      </c>
      <c r="M180" s="76"/>
      <c r="N180" s="76"/>
      <c r="O180" s="76"/>
      <c r="P180" s="76"/>
      <c r="Q180" s="76"/>
      <c r="R180" s="76"/>
      <c r="S180" s="76"/>
      <c r="T180" s="76"/>
      <c r="U180" s="76"/>
      <c r="V180" s="76"/>
      <c r="W180" s="76"/>
      <c r="X180" s="76"/>
      <c r="Y180" s="76"/>
      <c r="Z180" s="76"/>
      <c r="AA180" s="76"/>
      <c r="AB180" s="76"/>
      <c r="AC180" s="102"/>
      <c r="AD180" s="102"/>
      <c r="AE180" s="102"/>
      <c r="AF180" s="102"/>
      <c r="AG180" s="102"/>
      <c r="AH180" s="103"/>
    </row>
    <row r="181" spans="1:34" ht="11.25" customHeight="1" x14ac:dyDescent="0.15">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spans="1:34" ht="11.25" customHeight="1" x14ac:dyDescent="0.15">
      <c r="C182" s="29"/>
      <c r="D182" s="29"/>
      <c r="E182" s="24" t="str">
        <f>D164&amp;"3."</f>
        <v>3.1.8.3.</v>
      </c>
      <c r="F182" s="29" t="s">
        <v>234</v>
      </c>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spans="1:34" ht="11.25" customHeight="1" x14ac:dyDescent="0.15">
      <c r="C183" s="29"/>
      <c r="D183" s="29"/>
      <c r="E183" s="77"/>
      <c r="F183" s="24" t="s">
        <v>42</v>
      </c>
      <c r="G183" s="74" t="s">
        <v>60</v>
      </c>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C184" s="29"/>
      <c r="D184" s="29"/>
      <c r="E184" s="77"/>
      <c r="F184" s="24"/>
      <c r="G184" s="29" t="s">
        <v>301</v>
      </c>
      <c r="H184" s="29"/>
      <c r="I184" s="29"/>
      <c r="J184" s="29"/>
      <c r="K184" s="29"/>
      <c r="L184" s="29"/>
      <c r="M184" s="29"/>
      <c r="N184" s="29"/>
      <c r="O184" s="29"/>
      <c r="P184" s="29"/>
      <c r="Q184" s="29"/>
      <c r="R184" s="29"/>
      <c r="S184" s="29"/>
      <c r="T184" s="29"/>
      <c r="U184" s="29"/>
      <c r="V184" s="29"/>
      <c r="W184" s="29"/>
      <c r="X184" s="29"/>
      <c r="Y184" s="29"/>
      <c r="Z184" s="29"/>
      <c r="AA184" s="29"/>
      <c r="AB184" s="29"/>
    </row>
    <row r="185" spans="1:34" s="41" customFormat="1" ht="11.25" customHeight="1" x14ac:dyDescent="0.15">
      <c r="C185" s="29"/>
      <c r="D185" s="29"/>
      <c r="E185" s="77"/>
      <c r="F185" s="24"/>
      <c r="G185" s="29" t="s">
        <v>302</v>
      </c>
      <c r="H185" s="29"/>
      <c r="I185" s="29"/>
      <c r="J185" s="29"/>
      <c r="K185" s="29"/>
      <c r="L185" s="29"/>
      <c r="M185" s="29"/>
      <c r="N185" s="29"/>
      <c r="O185" s="29"/>
      <c r="P185" s="29"/>
      <c r="Q185" s="29"/>
      <c r="R185" s="29"/>
      <c r="S185" s="29"/>
      <c r="T185" s="29"/>
      <c r="U185" s="29"/>
      <c r="V185" s="29"/>
      <c r="W185" s="29"/>
      <c r="X185" s="29"/>
      <c r="Y185" s="29"/>
      <c r="Z185" s="29"/>
      <c r="AA185" s="29"/>
      <c r="AB185" s="29"/>
    </row>
    <row r="186" spans="1:34" ht="11.25" customHeight="1" x14ac:dyDescent="0.15">
      <c r="C186" s="29"/>
      <c r="D186" s="29"/>
      <c r="E186" s="77"/>
      <c r="F186" s="24"/>
      <c r="G186" s="64" t="s">
        <v>189</v>
      </c>
      <c r="H186" s="29"/>
      <c r="I186" s="29"/>
      <c r="J186" s="29"/>
      <c r="K186" s="29"/>
      <c r="L186" s="29"/>
      <c r="M186" s="29"/>
      <c r="N186" s="29"/>
      <c r="O186" s="29"/>
      <c r="P186" s="29"/>
      <c r="Q186" s="29"/>
      <c r="R186" s="29"/>
      <c r="S186" s="29"/>
      <c r="T186" s="29"/>
      <c r="U186" s="29"/>
      <c r="V186" s="29"/>
      <c r="W186" s="29"/>
      <c r="X186" s="29"/>
      <c r="Y186" s="29"/>
      <c r="Z186" s="29"/>
      <c r="AA186" s="29"/>
      <c r="AB186" s="29"/>
    </row>
    <row r="187" spans="1:34" s="41" customFormat="1" ht="11.25" customHeight="1" x14ac:dyDescent="0.15">
      <c r="C187" s="29"/>
      <c r="D187" s="29"/>
      <c r="E187" s="77"/>
      <c r="F187" s="24"/>
      <c r="G187" s="64" t="s">
        <v>190</v>
      </c>
      <c r="H187" s="29"/>
      <c r="I187" s="29"/>
      <c r="J187" s="29"/>
      <c r="K187" s="29"/>
      <c r="L187" s="29"/>
      <c r="M187" s="29"/>
      <c r="N187" s="29"/>
      <c r="O187" s="29"/>
      <c r="P187" s="29"/>
      <c r="Q187" s="29"/>
      <c r="R187" s="29"/>
      <c r="S187" s="29"/>
      <c r="T187" s="29"/>
      <c r="U187" s="29"/>
      <c r="V187" s="29"/>
      <c r="W187" s="29"/>
      <c r="X187" s="29"/>
      <c r="Y187" s="29"/>
      <c r="Z187" s="29"/>
      <c r="AA187" s="29"/>
      <c r="AB187" s="29"/>
    </row>
    <row r="188" spans="1:34" s="41" customFormat="1" ht="11.25" customHeight="1" x14ac:dyDescent="0.15">
      <c r="C188" s="29"/>
      <c r="D188" s="29"/>
      <c r="E188" s="77"/>
      <c r="F188" s="24"/>
      <c r="G188" s="64"/>
      <c r="H188" s="29"/>
      <c r="I188" s="29"/>
      <c r="J188" s="29"/>
      <c r="K188" s="29"/>
      <c r="L188" s="29"/>
      <c r="M188" s="29"/>
      <c r="N188" s="29"/>
      <c r="O188" s="29"/>
      <c r="P188" s="29"/>
      <c r="Q188" s="29"/>
      <c r="R188" s="29"/>
      <c r="S188" s="29"/>
      <c r="T188" s="29"/>
      <c r="U188" s="29"/>
      <c r="V188" s="29"/>
      <c r="W188" s="29"/>
      <c r="X188" s="29"/>
      <c r="Y188" s="29"/>
      <c r="Z188" s="29"/>
      <c r="AA188" s="29"/>
      <c r="AB188" s="29"/>
    </row>
    <row r="189" spans="1:34" ht="11.25" customHeight="1" x14ac:dyDescent="0.15">
      <c r="A189" s="41"/>
      <c r="C189" s="29"/>
      <c r="D189" s="29"/>
      <c r="E189" s="74"/>
      <c r="F189" s="24" t="s">
        <v>43</v>
      </c>
      <c r="G189" s="114" t="str">
        <f>G168&amp;"毎の対応方針"</f>
        <v>開閉局切り替え単位毎の対応方針</v>
      </c>
      <c r="H189" s="29"/>
      <c r="I189" s="29"/>
      <c r="J189" s="29"/>
      <c r="K189" s="29"/>
      <c r="L189" s="29"/>
      <c r="M189" s="29"/>
      <c r="N189" s="29"/>
      <c r="O189" s="29"/>
      <c r="P189" s="29"/>
      <c r="Q189" s="29"/>
      <c r="R189" s="29"/>
      <c r="S189" s="29"/>
      <c r="T189" s="29"/>
      <c r="U189" s="29"/>
      <c r="V189" s="29"/>
      <c r="W189" s="29"/>
      <c r="X189" s="29"/>
      <c r="Y189" s="29"/>
      <c r="Z189" s="29"/>
      <c r="AA189" s="29"/>
      <c r="AB189" s="29"/>
    </row>
    <row r="190" spans="1:34" ht="11.25" customHeight="1" x14ac:dyDescent="0.15">
      <c r="A190" s="41"/>
      <c r="C190" s="29"/>
      <c r="D190" s="29"/>
      <c r="E190" s="74"/>
      <c r="F190" s="29"/>
      <c r="G190" s="61" t="str">
        <f>G168</f>
        <v>開閉局切り替え単位</v>
      </c>
      <c r="H190" s="38"/>
      <c r="I190" s="38"/>
      <c r="J190" s="38"/>
      <c r="K190" s="38"/>
      <c r="L190" s="37"/>
      <c r="M190" s="38" t="s">
        <v>7</v>
      </c>
      <c r="N190" s="38"/>
      <c r="O190" s="38"/>
      <c r="P190" s="37"/>
      <c r="Q190" s="38" t="s">
        <v>8</v>
      </c>
      <c r="R190" s="38"/>
      <c r="S190" s="38"/>
      <c r="T190" s="38"/>
      <c r="U190" s="38"/>
      <c r="V190" s="38"/>
      <c r="W190" s="38"/>
      <c r="X190" s="38"/>
      <c r="Y190" s="38"/>
      <c r="Z190" s="38"/>
      <c r="AA190" s="38"/>
      <c r="AB190" s="38"/>
      <c r="AC190" s="17"/>
      <c r="AD190" s="17"/>
      <c r="AE190" s="17"/>
      <c r="AF190" s="17"/>
      <c r="AG190" s="17"/>
      <c r="AH190" s="18"/>
    </row>
    <row r="191" spans="1:34" ht="11.25" customHeight="1" x14ac:dyDescent="0.15">
      <c r="A191" s="41"/>
      <c r="C191" s="29"/>
      <c r="D191" s="29"/>
      <c r="E191" s="74"/>
      <c r="F191" s="29"/>
      <c r="G191" s="30" t="str">
        <f>F178</f>
        <v>Webアプリケーション全体</v>
      </c>
      <c r="H191" s="55"/>
      <c r="I191" s="55"/>
      <c r="J191" s="55"/>
      <c r="K191" s="55"/>
      <c r="L191" s="31"/>
      <c r="M191" s="55" t="s">
        <v>257</v>
      </c>
      <c r="N191" s="55"/>
      <c r="O191" s="55"/>
      <c r="P191" s="31"/>
      <c r="Q191" s="26" t="s">
        <v>259</v>
      </c>
      <c r="R191" s="55"/>
      <c r="S191" s="55"/>
      <c r="T191" s="55"/>
      <c r="U191" s="55"/>
      <c r="V191" s="55"/>
      <c r="W191" s="55"/>
      <c r="X191" s="55"/>
      <c r="Y191" s="55"/>
      <c r="Z191" s="55"/>
      <c r="AA191" s="55"/>
      <c r="AB191" s="55"/>
      <c r="AC191" s="19"/>
      <c r="AD191" s="19"/>
      <c r="AE191" s="19"/>
      <c r="AF191" s="19"/>
      <c r="AG191" s="19"/>
      <c r="AH191" s="20"/>
    </row>
    <row r="192" spans="1:34" ht="11.25" customHeight="1" x14ac:dyDescent="0.15">
      <c r="A192" s="41"/>
      <c r="C192" s="29"/>
      <c r="D192" s="29"/>
      <c r="E192" s="74"/>
      <c r="F192" s="29"/>
      <c r="G192" s="56" t="str">
        <f>F179</f>
        <v>リクエスト単位</v>
      </c>
      <c r="H192" s="57"/>
      <c r="I192" s="57"/>
      <c r="J192" s="57"/>
      <c r="K192" s="57"/>
      <c r="L192" s="58"/>
      <c r="M192" s="57" t="s">
        <v>258</v>
      </c>
      <c r="N192" s="57"/>
      <c r="O192" s="57"/>
      <c r="P192" s="58"/>
      <c r="Q192" s="57" t="s">
        <v>191</v>
      </c>
      <c r="R192" s="57"/>
      <c r="S192" s="57"/>
      <c r="T192" s="57"/>
      <c r="U192" s="57"/>
      <c r="V192" s="57"/>
      <c r="W192" s="57"/>
      <c r="X192" s="57"/>
      <c r="Y192" s="57"/>
      <c r="Z192" s="57"/>
      <c r="AA192" s="57"/>
      <c r="AB192" s="57"/>
      <c r="AC192" s="59"/>
      <c r="AD192" s="59"/>
      <c r="AE192" s="59"/>
      <c r="AF192" s="59"/>
      <c r="AG192" s="59"/>
      <c r="AH192" s="60"/>
    </row>
    <row r="193" spans="1:34" ht="11.25" customHeight="1" x14ac:dyDescent="0.15">
      <c r="A193" s="41"/>
      <c r="C193" s="29"/>
      <c r="D193" s="29"/>
      <c r="E193" s="74"/>
      <c r="F193" s="29"/>
      <c r="G193" s="55"/>
      <c r="H193" s="55"/>
      <c r="I193" s="55"/>
      <c r="J193" s="55"/>
      <c r="K193" s="55"/>
      <c r="L193" s="55"/>
      <c r="M193" s="55"/>
      <c r="N193" s="55"/>
      <c r="O193" s="55"/>
      <c r="P193" s="55"/>
      <c r="Q193" s="55"/>
      <c r="R193" s="55"/>
      <c r="S193" s="55"/>
      <c r="T193" s="55"/>
      <c r="U193" s="55"/>
      <c r="V193" s="55"/>
      <c r="W193" s="55"/>
      <c r="X193" s="55"/>
      <c r="Y193" s="55"/>
      <c r="Z193" s="55"/>
      <c r="AA193" s="55"/>
      <c r="AB193" s="55"/>
      <c r="AC193" s="19"/>
      <c r="AD193" s="19"/>
      <c r="AE193" s="19"/>
      <c r="AF193" s="19"/>
      <c r="AG193" s="19"/>
      <c r="AH193" s="19"/>
    </row>
    <row r="194" spans="1:34" ht="11.25" customHeight="1" x14ac:dyDescent="0.15">
      <c r="C194" s="29"/>
      <c r="D194" s="29"/>
      <c r="E194" s="74"/>
      <c r="F194" s="24" t="s">
        <v>62</v>
      </c>
      <c r="G194" s="29" t="str">
        <f>G169</f>
        <v>開閉局切り替え方法</v>
      </c>
      <c r="H194" s="29"/>
      <c r="I194" s="29"/>
      <c r="J194" s="29"/>
      <c r="K194" s="29"/>
      <c r="L194" s="29"/>
      <c r="M194" s="29"/>
      <c r="N194" s="29"/>
      <c r="O194" s="29"/>
      <c r="P194" s="29"/>
      <c r="Q194" s="29"/>
      <c r="R194" s="29"/>
      <c r="S194" s="29"/>
      <c r="T194" s="29"/>
      <c r="U194" s="29"/>
      <c r="V194" s="29"/>
      <c r="W194" s="29"/>
      <c r="X194" s="29"/>
      <c r="Y194" s="29"/>
      <c r="Z194" s="29"/>
      <c r="AA194" s="29"/>
      <c r="AB194" s="29"/>
    </row>
    <row r="195" spans="1:34" ht="11.25" customHeight="1" x14ac:dyDescent="0.15">
      <c r="C195" s="29"/>
      <c r="D195" s="29"/>
      <c r="E195" s="74"/>
      <c r="F195" s="29"/>
      <c r="G195" s="61" t="s">
        <v>18</v>
      </c>
      <c r="H195" s="38"/>
      <c r="I195" s="38"/>
      <c r="J195" s="38"/>
      <c r="K195" s="37"/>
      <c r="L195" s="38" t="s">
        <v>36</v>
      </c>
      <c r="M195" s="38"/>
      <c r="N195" s="38"/>
      <c r="O195" s="38"/>
      <c r="P195" s="37"/>
      <c r="Q195" s="38" t="s">
        <v>37</v>
      </c>
      <c r="R195" s="38"/>
      <c r="S195" s="38"/>
      <c r="T195" s="38"/>
      <c r="U195" s="38"/>
      <c r="V195" s="38"/>
      <c r="W195" s="38"/>
      <c r="X195" s="38"/>
      <c r="Y195" s="38"/>
      <c r="Z195" s="38"/>
      <c r="AA195" s="38"/>
      <c r="AB195" s="38"/>
      <c r="AC195" s="62"/>
      <c r="AD195" s="62"/>
      <c r="AE195" s="62"/>
      <c r="AF195" s="62"/>
      <c r="AG195" s="53"/>
      <c r="AH195" s="54"/>
    </row>
    <row r="196" spans="1:34" ht="11.25" customHeight="1" x14ac:dyDescent="0.15">
      <c r="C196" s="29"/>
      <c r="D196" s="29"/>
      <c r="E196" s="74"/>
      <c r="F196" s="29"/>
      <c r="G196" s="32" t="str">
        <f>F179</f>
        <v>リクエスト単位</v>
      </c>
      <c r="H196" s="33"/>
      <c r="I196" s="33"/>
      <c r="J196" s="33"/>
      <c r="K196" s="34"/>
      <c r="L196" s="33" t="s">
        <v>38</v>
      </c>
      <c r="M196" s="33"/>
      <c r="N196" s="33"/>
      <c r="O196" s="33"/>
      <c r="P196" s="34"/>
      <c r="Q196" s="76" t="s">
        <v>192</v>
      </c>
      <c r="R196" s="33"/>
      <c r="S196" s="33"/>
      <c r="T196" s="33"/>
      <c r="U196" s="33"/>
      <c r="V196" s="33"/>
      <c r="W196" s="33"/>
      <c r="X196" s="33"/>
      <c r="Y196" s="33"/>
      <c r="Z196" s="33"/>
      <c r="AA196" s="33"/>
      <c r="AB196" s="33"/>
      <c r="AC196" s="23"/>
      <c r="AD196" s="23"/>
      <c r="AE196" s="23"/>
      <c r="AF196" s="23"/>
      <c r="AG196" s="21"/>
      <c r="AH196" s="22"/>
    </row>
    <row r="197" spans="1:34" ht="11.25" customHeight="1" x14ac:dyDescent="0.15">
      <c r="C197" s="29"/>
      <c r="D197" s="29"/>
      <c r="E197" s="74"/>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spans="1:34" ht="11.25" customHeight="1" x14ac:dyDescent="0.15">
      <c r="C198" s="29"/>
      <c r="D198" s="29"/>
      <c r="E198" s="74"/>
      <c r="F198" s="24" t="s">
        <v>63</v>
      </c>
      <c r="G198" s="29" t="str">
        <f>G170</f>
        <v>開閉局チェック方法</v>
      </c>
      <c r="H198" s="29"/>
      <c r="I198" s="29"/>
      <c r="J198" s="29"/>
      <c r="K198" s="29"/>
      <c r="L198" s="29"/>
      <c r="M198" s="29"/>
      <c r="N198" s="29"/>
      <c r="O198" s="29"/>
      <c r="P198" s="29"/>
      <c r="Q198" s="29"/>
      <c r="R198" s="29"/>
      <c r="S198" s="29"/>
      <c r="T198" s="29"/>
      <c r="U198" s="29"/>
      <c r="V198" s="29"/>
      <c r="W198" s="29"/>
      <c r="X198" s="29"/>
      <c r="Y198" s="29"/>
      <c r="Z198" s="29"/>
      <c r="AA198" s="29"/>
      <c r="AB198" s="29"/>
    </row>
    <row r="199" spans="1:34" ht="11.25" customHeight="1" x14ac:dyDescent="0.15">
      <c r="C199" s="29"/>
      <c r="D199" s="29"/>
      <c r="E199" s="74"/>
      <c r="F199" s="29"/>
      <c r="G199" s="61" t="s">
        <v>18</v>
      </c>
      <c r="H199" s="38"/>
      <c r="I199" s="38"/>
      <c r="J199" s="38"/>
      <c r="K199" s="37"/>
      <c r="L199" s="38" t="s">
        <v>40</v>
      </c>
      <c r="M199" s="38"/>
      <c r="N199" s="38"/>
      <c r="O199" s="38"/>
      <c r="P199" s="38"/>
      <c r="Q199" s="38"/>
      <c r="R199" s="38"/>
      <c r="S199" s="37"/>
      <c r="T199" s="38" t="s">
        <v>37</v>
      </c>
      <c r="U199" s="38"/>
      <c r="V199" s="38"/>
      <c r="W199" s="38"/>
      <c r="X199" s="38"/>
      <c r="Y199" s="38"/>
      <c r="Z199" s="38"/>
      <c r="AA199" s="38"/>
      <c r="AB199" s="38"/>
      <c r="AC199" s="17"/>
      <c r="AD199" s="17"/>
      <c r="AE199" s="17"/>
      <c r="AF199" s="17"/>
      <c r="AG199" s="17"/>
      <c r="AH199" s="18"/>
    </row>
    <row r="200" spans="1:34" ht="11.25" customHeight="1" x14ac:dyDescent="0.15">
      <c r="C200" s="29"/>
      <c r="D200" s="29"/>
      <c r="E200" s="26"/>
      <c r="F200" s="55"/>
      <c r="G200" s="35" t="str">
        <f>F179</f>
        <v>リクエスト単位</v>
      </c>
      <c r="H200" s="39"/>
      <c r="I200" s="39"/>
      <c r="J200" s="39"/>
      <c r="K200" s="40"/>
      <c r="L200" s="55" t="s">
        <v>66</v>
      </c>
      <c r="M200" s="39"/>
      <c r="N200" s="39"/>
      <c r="O200" s="39"/>
      <c r="P200" s="39"/>
      <c r="Q200" s="39"/>
      <c r="R200" s="39"/>
      <c r="S200" s="40"/>
      <c r="T200" s="35" t="s">
        <v>182</v>
      </c>
      <c r="U200" s="39"/>
      <c r="V200" s="39"/>
      <c r="W200" s="39"/>
      <c r="X200" s="39"/>
      <c r="Y200" s="39"/>
      <c r="Z200" s="39"/>
      <c r="AA200" s="39"/>
      <c r="AB200" s="39"/>
      <c r="AC200" s="49"/>
      <c r="AD200" s="49"/>
      <c r="AE200" s="49"/>
      <c r="AF200" s="49"/>
      <c r="AG200" s="49"/>
      <c r="AH200" s="50"/>
    </row>
    <row r="201" spans="1:34" s="41" customFormat="1" ht="11.25" customHeight="1" x14ac:dyDescent="0.15">
      <c r="C201" s="29"/>
      <c r="D201" s="29"/>
      <c r="E201" s="74"/>
      <c r="F201" s="29"/>
      <c r="G201" s="30"/>
      <c r="H201" s="55"/>
      <c r="I201" s="55"/>
      <c r="J201" s="55"/>
      <c r="K201" s="31"/>
      <c r="L201" s="55" t="s">
        <v>67</v>
      </c>
      <c r="M201" s="55"/>
      <c r="N201" s="55"/>
      <c r="O201" s="55"/>
      <c r="P201" s="55"/>
      <c r="Q201" s="55"/>
      <c r="R201" s="55"/>
      <c r="S201" s="31"/>
      <c r="T201" s="30" t="s">
        <v>183</v>
      </c>
      <c r="U201" s="55"/>
      <c r="V201" s="55"/>
      <c r="W201" s="55"/>
      <c r="X201" s="55"/>
      <c r="Y201" s="55"/>
      <c r="Z201" s="55"/>
      <c r="AA201" s="55"/>
      <c r="AB201" s="55"/>
      <c r="AC201" s="44"/>
      <c r="AD201" s="44"/>
      <c r="AE201" s="44"/>
      <c r="AF201" s="44"/>
      <c r="AG201" s="44"/>
      <c r="AH201" s="45"/>
    </row>
    <row r="202" spans="1:34" s="41" customFormat="1" ht="11.25" customHeight="1" x14ac:dyDescent="0.15">
      <c r="C202" s="29"/>
      <c r="D202" s="29"/>
      <c r="E202" s="74"/>
      <c r="F202" s="29"/>
      <c r="G202" s="32"/>
      <c r="H202" s="33"/>
      <c r="I202" s="33"/>
      <c r="J202" s="33"/>
      <c r="K202" s="34"/>
      <c r="L202" s="33"/>
      <c r="M202" s="33"/>
      <c r="N202" s="33"/>
      <c r="O202" s="33"/>
      <c r="P202" s="33"/>
      <c r="Q202" s="33"/>
      <c r="R202" s="33"/>
      <c r="S202" s="34"/>
      <c r="T202" s="32" t="s">
        <v>65</v>
      </c>
      <c r="U202" s="33"/>
      <c r="V202" s="33"/>
      <c r="W202" s="33"/>
      <c r="X202" s="33"/>
      <c r="Y202" s="33"/>
      <c r="Z202" s="33"/>
      <c r="AA202" s="33"/>
      <c r="AB202" s="33"/>
      <c r="AC202" s="47"/>
      <c r="AD202" s="47"/>
      <c r="AE202" s="47"/>
      <c r="AF202" s="47"/>
      <c r="AG202" s="47"/>
      <c r="AH202" s="51"/>
    </row>
    <row r="203" spans="1:34" s="41" customFormat="1" ht="11.25" customHeight="1" x14ac:dyDescent="0.15">
      <c r="C203" s="29"/>
      <c r="D203" s="29"/>
      <c r="E203" s="74"/>
      <c r="F203" s="29"/>
      <c r="G203" s="55"/>
      <c r="H203" s="55"/>
      <c r="I203" s="55"/>
      <c r="J203" s="55"/>
      <c r="K203" s="55"/>
      <c r="L203" s="55"/>
      <c r="M203" s="55"/>
      <c r="N203" s="55"/>
      <c r="O203" s="55"/>
      <c r="P203" s="55"/>
      <c r="Q203" s="55"/>
      <c r="R203" s="55"/>
      <c r="S203" s="55"/>
      <c r="T203" s="55"/>
      <c r="U203" s="55"/>
      <c r="V203" s="55"/>
      <c r="W203" s="55"/>
      <c r="X203" s="55"/>
      <c r="Y203" s="55"/>
      <c r="Z203" s="55"/>
      <c r="AA203" s="55"/>
      <c r="AB203" s="55"/>
      <c r="AC203" s="44"/>
      <c r="AD203" s="44"/>
      <c r="AE203" s="44"/>
      <c r="AF203" s="44"/>
      <c r="AG203" s="44"/>
      <c r="AH203" s="44"/>
    </row>
    <row r="204" spans="1:34" s="41" customFormat="1" ht="11.25" customHeight="1" x14ac:dyDescent="0.15">
      <c r="C204" s="29"/>
      <c r="D204" s="29"/>
      <c r="E204" s="74"/>
      <c r="F204" s="24" t="s">
        <v>68</v>
      </c>
      <c r="G204" s="55" t="str">
        <f>G171</f>
        <v>メニュー・ボタン・リンク等の表示制御</v>
      </c>
      <c r="H204" s="55"/>
      <c r="I204" s="55"/>
      <c r="J204" s="55"/>
      <c r="K204" s="55"/>
      <c r="L204" s="55"/>
      <c r="M204" s="55"/>
      <c r="N204" s="55"/>
      <c r="O204" s="55"/>
      <c r="P204" s="55"/>
      <c r="Q204" s="55"/>
      <c r="R204" s="55"/>
      <c r="S204" s="55"/>
      <c r="T204" s="55"/>
      <c r="U204" s="55"/>
      <c r="V204" s="55"/>
      <c r="W204" s="55"/>
      <c r="X204" s="55"/>
      <c r="Y204" s="55"/>
      <c r="Z204" s="55"/>
      <c r="AA204" s="55"/>
      <c r="AB204" s="55"/>
      <c r="AC204" s="44"/>
      <c r="AD204" s="44"/>
      <c r="AE204" s="44"/>
      <c r="AF204" s="44"/>
      <c r="AG204" s="44"/>
      <c r="AH204" s="44"/>
    </row>
    <row r="205" spans="1:34" s="41" customFormat="1" ht="11.25" customHeight="1" x14ac:dyDescent="0.15">
      <c r="C205" s="29"/>
      <c r="D205" s="29"/>
      <c r="E205" s="74"/>
      <c r="F205" s="29"/>
      <c r="G205" s="55" t="s">
        <v>69</v>
      </c>
      <c r="H205" s="55"/>
      <c r="I205" s="55"/>
      <c r="J205" s="55"/>
      <c r="K205" s="55"/>
      <c r="L205" s="55"/>
      <c r="M205" s="55"/>
      <c r="N205" s="55"/>
      <c r="O205" s="55"/>
      <c r="P205" s="55"/>
      <c r="Q205" s="55"/>
      <c r="R205" s="55"/>
      <c r="S205" s="55"/>
      <c r="T205" s="55"/>
      <c r="U205" s="55"/>
      <c r="V205" s="55"/>
      <c r="W205" s="55"/>
      <c r="X205" s="55"/>
      <c r="Y205" s="55"/>
      <c r="Z205" s="55"/>
      <c r="AA205" s="55"/>
      <c r="AB205" s="55"/>
      <c r="AC205" s="44"/>
      <c r="AD205" s="44"/>
      <c r="AE205" s="44"/>
      <c r="AF205" s="44"/>
      <c r="AG205" s="44"/>
      <c r="AH205" s="44"/>
    </row>
    <row r="206" spans="1:34" s="41" customFormat="1" ht="11.25" customHeight="1" x14ac:dyDescent="0.15">
      <c r="C206" s="29"/>
      <c r="D206" s="29"/>
      <c r="E206" s="74"/>
      <c r="F206" s="29"/>
      <c r="G206" s="55"/>
      <c r="H206" s="55"/>
      <c r="I206" s="55"/>
      <c r="J206" s="55"/>
      <c r="K206" s="55"/>
      <c r="L206" s="55"/>
      <c r="M206" s="55"/>
      <c r="N206" s="55"/>
      <c r="O206" s="55"/>
      <c r="P206" s="55"/>
      <c r="Q206" s="55"/>
      <c r="R206" s="55"/>
      <c r="S206" s="55"/>
      <c r="T206" s="55"/>
      <c r="U206" s="55"/>
      <c r="V206" s="55"/>
      <c r="W206" s="55"/>
      <c r="X206" s="55"/>
      <c r="Y206" s="55"/>
      <c r="Z206" s="55"/>
      <c r="AA206" s="55"/>
      <c r="AB206" s="55"/>
      <c r="AC206" s="44"/>
      <c r="AD206" s="44"/>
      <c r="AE206" s="44"/>
      <c r="AF206" s="44"/>
      <c r="AG206" s="44"/>
      <c r="AH206" s="44"/>
    </row>
    <row r="207" spans="1:34" s="41" customFormat="1" ht="11.25" customHeight="1" x14ac:dyDescent="0.15">
      <c r="C207" s="29"/>
      <c r="D207" s="29"/>
      <c r="E207" s="74"/>
      <c r="F207" s="24" t="s">
        <v>198</v>
      </c>
      <c r="G207" s="55" t="str">
        <f>G172</f>
        <v>閉局時の制約</v>
      </c>
      <c r="H207" s="55"/>
      <c r="I207" s="55"/>
      <c r="J207" s="55"/>
      <c r="K207" s="55"/>
      <c r="L207" s="55"/>
      <c r="M207" s="55"/>
      <c r="N207" s="55"/>
      <c r="O207" s="55"/>
      <c r="P207" s="55"/>
      <c r="Q207" s="55"/>
      <c r="R207" s="55"/>
      <c r="S207" s="55"/>
      <c r="T207" s="55"/>
      <c r="U207" s="55"/>
      <c r="V207" s="55"/>
      <c r="W207" s="55"/>
      <c r="X207" s="55"/>
      <c r="Y207" s="55"/>
      <c r="Z207" s="55"/>
      <c r="AA207" s="55"/>
      <c r="AB207" s="55"/>
      <c r="AC207" s="44"/>
      <c r="AD207" s="44"/>
      <c r="AE207" s="44"/>
      <c r="AF207" s="44"/>
      <c r="AG207" s="44"/>
      <c r="AH207" s="44"/>
    </row>
    <row r="208" spans="1:34" s="41" customFormat="1" ht="11.25" customHeight="1" x14ac:dyDescent="0.15">
      <c r="C208" s="29"/>
      <c r="D208" s="29"/>
      <c r="E208" s="74"/>
      <c r="F208" s="24"/>
      <c r="G208" s="55" t="s">
        <v>303</v>
      </c>
      <c r="H208" s="55"/>
      <c r="I208" s="55"/>
      <c r="J208" s="55"/>
      <c r="K208" s="55"/>
      <c r="L208" s="55"/>
      <c r="M208" s="55"/>
      <c r="N208" s="55"/>
      <c r="O208" s="55"/>
      <c r="P208" s="55"/>
      <c r="Q208" s="55"/>
      <c r="R208" s="55"/>
      <c r="S208" s="55"/>
      <c r="T208" s="55"/>
      <c r="U208" s="55"/>
      <c r="V208" s="55"/>
      <c r="W208" s="55"/>
      <c r="X208" s="55"/>
      <c r="Y208" s="55"/>
      <c r="Z208" s="55"/>
      <c r="AA208" s="55"/>
      <c r="AB208" s="55"/>
      <c r="AC208" s="44"/>
      <c r="AD208" s="44"/>
      <c r="AE208" s="44"/>
      <c r="AF208" s="44"/>
      <c r="AG208" s="44"/>
      <c r="AH208" s="44"/>
    </row>
    <row r="209" spans="1:35" s="41" customFormat="1" ht="11.25" customHeight="1" x14ac:dyDescent="0.15">
      <c r="C209" s="29"/>
      <c r="D209" s="29"/>
      <c r="E209" s="74"/>
      <c r="F209" s="24"/>
      <c r="G209" s="55" t="s">
        <v>306</v>
      </c>
      <c r="H209" s="55"/>
      <c r="I209" s="55"/>
      <c r="J209" s="55"/>
      <c r="K209" s="55"/>
      <c r="L209" s="55"/>
      <c r="M209" s="55"/>
      <c r="N209" s="55"/>
      <c r="O209" s="55"/>
      <c r="P209" s="55"/>
      <c r="Q209" s="55"/>
      <c r="R209" s="55"/>
      <c r="S209" s="55"/>
      <c r="T209" s="55"/>
      <c r="U209" s="55"/>
      <c r="V209" s="55"/>
      <c r="W209" s="55"/>
      <c r="X209" s="55"/>
      <c r="Y209" s="55"/>
      <c r="Z209" s="55"/>
      <c r="AA209" s="55"/>
      <c r="AB209" s="55"/>
      <c r="AC209" s="44"/>
      <c r="AD209" s="44"/>
      <c r="AE209" s="44"/>
      <c r="AF209" s="44"/>
      <c r="AG209" s="44"/>
      <c r="AH209" s="44"/>
    </row>
    <row r="210" spans="1:35" s="41" customFormat="1" ht="11.25" customHeight="1" x14ac:dyDescent="0.15">
      <c r="C210" s="29"/>
      <c r="D210" s="29"/>
      <c r="E210" s="74"/>
      <c r="F210" s="24"/>
      <c r="G210" s="55" t="s">
        <v>304</v>
      </c>
      <c r="H210" s="55"/>
      <c r="I210" s="55"/>
      <c r="J210" s="55"/>
      <c r="K210" s="55"/>
      <c r="L210" s="55"/>
      <c r="M210" s="55"/>
      <c r="N210" s="55"/>
      <c r="O210" s="55"/>
      <c r="P210" s="55"/>
      <c r="Q210" s="55"/>
      <c r="R210" s="55"/>
      <c r="S210" s="55"/>
      <c r="T210" s="55"/>
      <c r="U210" s="55"/>
      <c r="V210" s="55"/>
      <c r="W210" s="55"/>
      <c r="X210" s="55"/>
      <c r="Y210" s="55"/>
      <c r="Z210" s="55"/>
      <c r="AA210" s="55"/>
      <c r="AB210" s="55"/>
      <c r="AC210" s="44"/>
      <c r="AD210" s="44"/>
      <c r="AE210" s="44"/>
      <c r="AF210" s="44"/>
      <c r="AG210" s="44"/>
      <c r="AH210" s="44"/>
    </row>
    <row r="211" spans="1:35" s="41" customFormat="1" ht="11.25" customHeight="1" x14ac:dyDescent="0.15">
      <c r="C211" s="29"/>
      <c r="D211" s="29"/>
      <c r="E211" s="74"/>
      <c r="F211" s="24"/>
      <c r="G211" s="55" t="s">
        <v>305</v>
      </c>
      <c r="H211" s="55"/>
      <c r="I211" s="55"/>
      <c r="J211" s="55"/>
      <c r="K211" s="55"/>
      <c r="L211" s="55"/>
      <c r="M211" s="55"/>
      <c r="N211" s="55"/>
      <c r="O211" s="55"/>
      <c r="P211" s="55"/>
      <c r="Q211" s="55"/>
      <c r="R211" s="55"/>
      <c r="S211" s="55"/>
      <c r="T211" s="55"/>
      <c r="U211" s="55"/>
      <c r="V211" s="55"/>
      <c r="W211" s="55"/>
      <c r="X211" s="55"/>
      <c r="Y211" s="55"/>
      <c r="Z211" s="55"/>
      <c r="AA211" s="55"/>
      <c r="AB211" s="55"/>
      <c r="AC211" s="44"/>
      <c r="AD211" s="44"/>
      <c r="AE211" s="44"/>
      <c r="AF211" s="44"/>
      <c r="AG211" s="44"/>
      <c r="AH211" s="44"/>
    </row>
    <row r="212" spans="1:35" s="41" customFormat="1" ht="11.25" customHeight="1" x14ac:dyDescent="0.15">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spans="1:35" ht="11.25" customHeight="1" x14ac:dyDescent="0.15">
      <c r="A213" s="29"/>
      <c r="B213" s="29"/>
      <c r="C213" s="29"/>
      <c r="D213" s="77" t="str">
        <f>$C$7&amp;"9."</f>
        <v>3.1.9.</v>
      </c>
      <c r="E213" s="29" t="s">
        <v>34</v>
      </c>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ht="11.25" customHeight="1" x14ac:dyDescent="0.15">
      <c r="A214" s="29"/>
      <c r="B214" s="29"/>
      <c r="C214" s="29"/>
      <c r="D214" s="29"/>
      <c r="E214" s="24" t="str">
        <f>D213&amp;"1."</f>
        <v>3.1.9.1.</v>
      </c>
      <c r="F214" s="29" t="s">
        <v>87</v>
      </c>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spans="1:35" s="41" customFormat="1" ht="11.25" customHeight="1" x14ac:dyDescent="0.15">
      <c r="A215" s="29"/>
      <c r="B215" s="29"/>
      <c r="C215" s="29"/>
      <c r="D215" s="29"/>
      <c r="E215" s="24"/>
      <c r="F215" s="29" t="s">
        <v>307</v>
      </c>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row>
    <row r="216" spans="1:35" s="41" customFormat="1" ht="11.25" customHeight="1" x14ac:dyDescent="0.15">
      <c r="A216" s="29"/>
      <c r="B216" s="29"/>
      <c r="C216" s="29"/>
      <c r="D216" s="29"/>
      <c r="E216" s="24"/>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row>
    <row r="217" spans="1:35" s="41" customFormat="1" ht="11.25" customHeight="1" x14ac:dyDescent="0.15">
      <c r="A217" s="29"/>
      <c r="B217" s="29"/>
      <c r="C217" s="29"/>
      <c r="D217" s="29"/>
      <c r="E217" s="29"/>
      <c r="F217" s="24" t="s">
        <v>89</v>
      </c>
      <c r="G217" s="29" t="s">
        <v>88</v>
      </c>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row>
    <row r="218" spans="1:35" s="41" customFormat="1" ht="11.25" customHeight="1" x14ac:dyDescent="0.15">
      <c r="A218" s="29"/>
      <c r="B218" s="29"/>
      <c r="C218" s="29"/>
      <c r="D218" s="29"/>
      <c r="E218" s="29"/>
      <c r="F218" s="24"/>
      <c r="G218" s="29" t="s">
        <v>86</v>
      </c>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row>
    <row r="219" spans="1:35" s="41" customFormat="1" ht="11.25" customHeight="1" x14ac:dyDescent="0.15">
      <c r="A219" s="29"/>
      <c r="B219" s="29"/>
      <c r="C219" s="29"/>
      <c r="D219" s="29"/>
      <c r="E219" s="29"/>
      <c r="F219" s="24"/>
      <c r="G219" s="61" t="s">
        <v>71</v>
      </c>
      <c r="H219" s="38"/>
      <c r="I219" s="38"/>
      <c r="J219" s="38"/>
      <c r="K219" s="37"/>
      <c r="L219" s="38" t="s">
        <v>90</v>
      </c>
      <c r="M219" s="38"/>
      <c r="N219" s="38"/>
      <c r="O219" s="38"/>
      <c r="P219" s="38"/>
      <c r="Q219" s="38"/>
      <c r="R219" s="38"/>
      <c r="S219" s="38"/>
      <c r="T219" s="38"/>
      <c r="U219" s="38"/>
      <c r="V219" s="38"/>
      <c r="W219" s="38"/>
      <c r="X219" s="38"/>
      <c r="Y219" s="38"/>
      <c r="Z219" s="38"/>
      <c r="AA219" s="38"/>
      <c r="AB219" s="37"/>
      <c r="AC219" s="38" t="s">
        <v>91</v>
      </c>
      <c r="AD219" s="38"/>
      <c r="AE219" s="38"/>
      <c r="AF219" s="38"/>
      <c r="AG219" s="38"/>
      <c r="AH219" s="37"/>
      <c r="AI219" s="29"/>
    </row>
    <row r="220" spans="1:35" s="41" customFormat="1" ht="11.25" customHeight="1" x14ac:dyDescent="0.15">
      <c r="A220" s="29"/>
      <c r="B220" s="29"/>
      <c r="C220" s="29"/>
      <c r="D220" s="29"/>
      <c r="E220" s="29"/>
      <c r="F220" s="24"/>
      <c r="G220" s="30" t="s">
        <v>92</v>
      </c>
      <c r="H220" s="55"/>
      <c r="I220" s="55"/>
      <c r="J220" s="55"/>
      <c r="K220" s="31"/>
      <c r="L220" s="26" t="s">
        <v>93</v>
      </c>
      <c r="M220" s="26"/>
      <c r="N220" s="26"/>
      <c r="O220" s="26"/>
      <c r="P220" s="26"/>
      <c r="Q220" s="26"/>
      <c r="R220" s="26"/>
      <c r="S220" s="26"/>
      <c r="T220" s="26"/>
      <c r="U220" s="26"/>
      <c r="V220" s="26"/>
      <c r="W220" s="26"/>
      <c r="X220" s="26"/>
      <c r="Y220" s="26"/>
      <c r="Z220" s="26"/>
      <c r="AA220" s="26"/>
      <c r="AB220" s="71"/>
      <c r="AC220" s="26" t="s">
        <v>201</v>
      </c>
      <c r="AD220" s="26"/>
      <c r="AE220" s="26"/>
      <c r="AF220" s="26"/>
      <c r="AG220" s="26"/>
      <c r="AH220" s="71"/>
      <c r="AI220" s="29"/>
    </row>
    <row r="221" spans="1:35" s="41" customFormat="1" ht="11.25" customHeight="1" x14ac:dyDescent="0.15">
      <c r="A221" s="29"/>
      <c r="B221" s="29"/>
      <c r="C221" s="29"/>
      <c r="D221" s="29"/>
      <c r="E221" s="29"/>
      <c r="F221" s="24"/>
      <c r="G221" s="56" t="s">
        <v>95</v>
      </c>
      <c r="H221" s="57"/>
      <c r="I221" s="57"/>
      <c r="J221" s="57"/>
      <c r="K221" s="58"/>
      <c r="L221" s="26" t="s">
        <v>94</v>
      </c>
      <c r="M221" s="26"/>
      <c r="N221" s="26"/>
      <c r="O221" s="26"/>
      <c r="P221" s="26"/>
      <c r="Q221" s="26"/>
      <c r="R221" s="26"/>
      <c r="S221" s="26"/>
      <c r="T221" s="26"/>
      <c r="U221" s="26"/>
      <c r="V221" s="26"/>
      <c r="W221" s="26"/>
      <c r="X221" s="26"/>
      <c r="Y221" s="26"/>
      <c r="Z221" s="26"/>
      <c r="AA221" s="26"/>
      <c r="AB221" s="71"/>
      <c r="AC221" s="26"/>
      <c r="AD221" s="26"/>
      <c r="AE221" s="26"/>
      <c r="AF221" s="26"/>
      <c r="AG221" s="26"/>
      <c r="AH221" s="71"/>
      <c r="AI221" s="29"/>
    </row>
    <row r="222" spans="1:35" s="41" customFormat="1" ht="11.25" customHeight="1" x14ac:dyDescent="0.15">
      <c r="A222" s="29"/>
      <c r="B222" s="29"/>
      <c r="C222" s="29"/>
      <c r="D222" s="29"/>
      <c r="E222" s="29"/>
      <c r="F222" s="24"/>
      <c r="G222" s="30" t="s">
        <v>223</v>
      </c>
      <c r="H222" s="55"/>
      <c r="I222" s="55"/>
      <c r="J222" s="55"/>
      <c r="K222" s="31"/>
      <c r="L222" s="92"/>
      <c r="M222" s="26"/>
      <c r="N222" s="26"/>
      <c r="O222" s="26"/>
      <c r="P222" s="26"/>
      <c r="Q222" s="26"/>
      <c r="R222" s="26"/>
      <c r="S222" s="26"/>
      <c r="T222" s="26"/>
      <c r="U222" s="26"/>
      <c r="V222" s="26"/>
      <c r="W222" s="26"/>
      <c r="X222" s="26"/>
      <c r="Y222" s="26"/>
      <c r="Z222" s="26"/>
      <c r="AA222" s="26"/>
      <c r="AB222" s="71"/>
      <c r="AC222" s="26"/>
      <c r="AD222" s="26"/>
      <c r="AE222" s="26"/>
      <c r="AF222" s="26"/>
      <c r="AG222" s="26"/>
      <c r="AH222" s="71"/>
      <c r="AI222" s="29"/>
    </row>
    <row r="223" spans="1:35" s="41" customFormat="1" ht="11.25" customHeight="1" x14ac:dyDescent="0.15">
      <c r="A223" s="29"/>
      <c r="B223" s="29"/>
      <c r="C223" s="29"/>
      <c r="D223" s="29"/>
      <c r="E223" s="29"/>
      <c r="F223" s="24"/>
      <c r="G223" s="32" t="s">
        <v>224</v>
      </c>
      <c r="H223" s="33"/>
      <c r="I223" s="33"/>
      <c r="J223" s="33"/>
      <c r="K223" s="34"/>
      <c r="L223" s="76"/>
      <c r="M223" s="76"/>
      <c r="N223" s="76"/>
      <c r="O223" s="76"/>
      <c r="P223" s="76"/>
      <c r="Q223" s="76"/>
      <c r="R223" s="76"/>
      <c r="S223" s="76"/>
      <c r="T223" s="76"/>
      <c r="U223" s="76"/>
      <c r="V223" s="76"/>
      <c r="W223" s="76"/>
      <c r="X223" s="76"/>
      <c r="Y223" s="76"/>
      <c r="Z223" s="76"/>
      <c r="AA223" s="76"/>
      <c r="AB223" s="90"/>
      <c r="AC223" s="76"/>
      <c r="AD223" s="76"/>
      <c r="AE223" s="76"/>
      <c r="AF223" s="76"/>
      <c r="AG223" s="76"/>
      <c r="AH223" s="90"/>
      <c r="AI223" s="29"/>
    </row>
    <row r="224" spans="1:35" s="41" customFormat="1" ht="11.25" customHeight="1" x14ac:dyDescent="0.15">
      <c r="A224" s="29"/>
      <c r="B224" s="29"/>
      <c r="C224" s="29"/>
      <c r="D224" s="29"/>
      <c r="E224" s="29"/>
      <c r="F224" s="24"/>
      <c r="G224" s="30" t="s">
        <v>72</v>
      </c>
      <c r="H224" s="55"/>
      <c r="I224" s="55"/>
      <c r="J224" s="55"/>
      <c r="K224" s="31"/>
      <c r="L224" s="26" t="s">
        <v>105</v>
      </c>
      <c r="M224" s="26"/>
      <c r="N224" s="26"/>
      <c r="O224" s="26"/>
      <c r="P224" s="26"/>
      <c r="Q224" s="26"/>
      <c r="R224" s="26"/>
      <c r="S224" s="26"/>
      <c r="T224" s="26"/>
      <c r="U224" s="26"/>
      <c r="V224" s="26"/>
      <c r="W224" s="26"/>
      <c r="X224" s="26"/>
      <c r="Y224" s="26"/>
      <c r="Z224" s="26"/>
      <c r="AA224" s="26"/>
      <c r="AB224" s="71"/>
      <c r="AC224" s="26" t="s">
        <v>202</v>
      </c>
      <c r="AD224" s="26"/>
      <c r="AE224" s="26"/>
      <c r="AF224" s="26"/>
      <c r="AG224" s="26"/>
      <c r="AH224" s="71"/>
      <c r="AI224" s="29"/>
    </row>
    <row r="225" spans="1:35" s="41" customFormat="1" ht="11.25" customHeight="1" x14ac:dyDescent="0.15">
      <c r="A225" s="29"/>
      <c r="B225" s="29"/>
      <c r="C225" s="29"/>
      <c r="D225" s="29"/>
      <c r="E225" s="29"/>
      <c r="F225" s="24"/>
      <c r="G225" s="30"/>
      <c r="H225" s="55"/>
      <c r="I225" s="55"/>
      <c r="J225" s="55"/>
      <c r="K225" s="31"/>
      <c r="L225" s="26" t="s">
        <v>106</v>
      </c>
      <c r="M225" s="26"/>
      <c r="N225" s="26"/>
      <c r="O225" s="26"/>
      <c r="P225" s="26"/>
      <c r="Q225" s="26"/>
      <c r="R225" s="26"/>
      <c r="S225" s="26"/>
      <c r="T225" s="26"/>
      <c r="U225" s="26"/>
      <c r="V225" s="26"/>
      <c r="W225" s="26"/>
      <c r="X225" s="26"/>
      <c r="Y225" s="26"/>
      <c r="Z225" s="26"/>
      <c r="AA225" s="26"/>
      <c r="AB225" s="71"/>
      <c r="AC225" s="26" t="s">
        <v>203</v>
      </c>
      <c r="AD225" s="26"/>
      <c r="AE225" s="26"/>
      <c r="AF225" s="26"/>
      <c r="AG225" s="26"/>
      <c r="AH225" s="71"/>
      <c r="AI225" s="29"/>
    </row>
    <row r="226" spans="1:35" s="41" customFormat="1" ht="11.25" customHeight="1" x14ac:dyDescent="0.15">
      <c r="A226" s="29"/>
      <c r="B226" s="29"/>
      <c r="C226" s="29"/>
      <c r="D226" s="29"/>
      <c r="E226" s="29"/>
      <c r="F226" s="24"/>
      <c r="G226" s="30"/>
      <c r="H226" s="55"/>
      <c r="I226" s="55"/>
      <c r="J226" s="55"/>
      <c r="K226" s="31"/>
      <c r="L226" s="26" t="s">
        <v>94</v>
      </c>
      <c r="M226" s="26"/>
      <c r="N226" s="26"/>
      <c r="O226" s="26"/>
      <c r="P226" s="26"/>
      <c r="Q226" s="26"/>
      <c r="R226" s="26"/>
      <c r="S226" s="26"/>
      <c r="T226" s="26"/>
      <c r="U226" s="26"/>
      <c r="V226" s="26"/>
      <c r="W226" s="26"/>
      <c r="X226" s="26"/>
      <c r="Y226" s="26"/>
      <c r="Z226" s="26"/>
      <c r="AA226" s="26"/>
      <c r="AB226" s="71"/>
      <c r="AC226" s="26"/>
      <c r="AD226" s="26"/>
      <c r="AE226" s="26"/>
      <c r="AF226" s="26"/>
      <c r="AG226" s="26"/>
      <c r="AH226" s="71"/>
      <c r="AI226" s="29"/>
    </row>
    <row r="227" spans="1:35" s="41" customFormat="1" ht="11.25" customHeight="1" x14ac:dyDescent="0.15">
      <c r="A227" s="29"/>
      <c r="B227" s="29"/>
      <c r="C227" s="29"/>
      <c r="D227" s="29"/>
      <c r="E227" s="29"/>
      <c r="F227" s="24"/>
      <c r="G227" s="32"/>
      <c r="H227" s="33"/>
      <c r="I227" s="33"/>
      <c r="J227" s="33"/>
      <c r="K227" s="34"/>
      <c r="L227" s="76"/>
      <c r="M227" s="76"/>
      <c r="N227" s="76"/>
      <c r="O227" s="76"/>
      <c r="P227" s="76"/>
      <c r="Q227" s="76"/>
      <c r="R227" s="76"/>
      <c r="S227" s="76"/>
      <c r="T227" s="76"/>
      <c r="U227" s="76"/>
      <c r="V227" s="76"/>
      <c r="W227" s="76"/>
      <c r="X227" s="76"/>
      <c r="Y227" s="76"/>
      <c r="Z227" s="76"/>
      <c r="AA227" s="76"/>
      <c r="AB227" s="90"/>
      <c r="AC227" s="76"/>
      <c r="AD227" s="76"/>
      <c r="AE227" s="76"/>
      <c r="AF227" s="76"/>
      <c r="AG227" s="76"/>
      <c r="AH227" s="90"/>
      <c r="AI227" s="29"/>
    </row>
    <row r="228" spans="1:35" s="41" customFormat="1" ht="11.25" customHeight="1" x14ac:dyDescent="0.15">
      <c r="A228" s="29"/>
      <c r="B228" s="29"/>
      <c r="C228" s="29"/>
      <c r="D228" s="29"/>
      <c r="E228" s="29"/>
      <c r="F228" s="24"/>
      <c r="G228" s="30" t="s">
        <v>101</v>
      </c>
      <c r="H228" s="55"/>
      <c r="I228" s="55"/>
      <c r="J228" s="55"/>
      <c r="K228" s="31"/>
      <c r="L228" s="26" t="s">
        <v>96</v>
      </c>
      <c r="M228" s="26"/>
      <c r="N228" s="26"/>
      <c r="O228" s="26"/>
      <c r="P228" s="26"/>
      <c r="Q228" s="26"/>
      <c r="R228" s="26"/>
      <c r="S228" s="26"/>
      <c r="T228" s="26"/>
      <c r="U228" s="26"/>
      <c r="V228" s="26"/>
      <c r="W228" s="26"/>
      <c r="X228" s="26"/>
      <c r="Y228" s="26"/>
      <c r="Z228" s="26"/>
      <c r="AA228" s="26"/>
      <c r="AB228" s="71"/>
      <c r="AC228" s="26" t="s">
        <v>100</v>
      </c>
      <c r="AD228" s="26"/>
      <c r="AE228" s="26"/>
      <c r="AF228" s="26"/>
      <c r="AG228" s="26"/>
      <c r="AH228" s="71"/>
      <c r="AI228" s="29"/>
    </row>
    <row r="229" spans="1:35" s="41" customFormat="1" ht="11.25" customHeight="1" x14ac:dyDescent="0.15">
      <c r="A229" s="29"/>
      <c r="B229" s="29"/>
      <c r="C229" s="29"/>
      <c r="D229" s="29"/>
      <c r="E229" s="29"/>
      <c r="F229" s="24"/>
      <c r="G229" s="30" t="s">
        <v>102</v>
      </c>
      <c r="H229" s="55"/>
      <c r="I229" s="55"/>
      <c r="J229" s="55"/>
      <c r="K229" s="31"/>
      <c r="L229" s="26" t="s">
        <v>97</v>
      </c>
      <c r="M229" s="26"/>
      <c r="N229" s="26"/>
      <c r="O229" s="26"/>
      <c r="P229" s="26"/>
      <c r="Q229" s="26"/>
      <c r="R229" s="26"/>
      <c r="S229" s="26"/>
      <c r="T229" s="26"/>
      <c r="U229" s="26"/>
      <c r="V229" s="26"/>
      <c r="W229" s="26"/>
      <c r="X229" s="26"/>
      <c r="Y229" s="26"/>
      <c r="Z229" s="26"/>
      <c r="AA229" s="26"/>
      <c r="AB229" s="71"/>
      <c r="AC229" s="26"/>
      <c r="AD229" s="26"/>
      <c r="AE229" s="26"/>
      <c r="AF229" s="26"/>
      <c r="AG229" s="26"/>
      <c r="AH229" s="71"/>
      <c r="AI229" s="29"/>
    </row>
    <row r="230" spans="1:35" s="41" customFormat="1" ht="11.25" customHeight="1" x14ac:dyDescent="0.15">
      <c r="A230" s="29"/>
      <c r="B230" s="29"/>
      <c r="C230" s="29"/>
      <c r="D230" s="29"/>
      <c r="E230" s="29"/>
      <c r="F230" s="24"/>
      <c r="G230" s="30"/>
      <c r="H230" s="55"/>
      <c r="I230" s="55"/>
      <c r="J230" s="55"/>
      <c r="K230" s="31"/>
      <c r="L230" s="26" t="s">
        <v>98</v>
      </c>
      <c r="M230" s="26"/>
      <c r="N230" s="26"/>
      <c r="O230" s="26"/>
      <c r="P230" s="26"/>
      <c r="Q230" s="26"/>
      <c r="R230" s="26"/>
      <c r="S230" s="26"/>
      <c r="T230" s="26"/>
      <c r="U230" s="26"/>
      <c r="V230" s="26"/>
      <c r="W230" s="26"/>
      <c r="X230" s="26"/>
      <c r="Y230" s="26"/>
      <c r="Z230" s="26"/>
      <c r="AA230" s="26"/>
      <c r="AB230" s="71"/>
      <c r="AC230" s="26"/>
      <c r="AD230" s="26"/>
      <c r="AE230" s="26"/>
      <c r="AF230" s="26"/>
      <c r="AG230" s="26"/>
      <c r="AH230" s="71"/>
      <c r="AI230" s="29"/>
    </row>
    <row r="231" spans="1:35" s="41" customFormat="1" ht="11.25" customHeight="1" x14ac:dyDescent="0.15">
      <c r="A231" s="29"/>
      <c r="B231" s="29"/>
      <c r="C231" s="29"/>
      <c r="D231" s="29"/>
      <c r="E231" s="29"/>
      <c r="F231" s="24"/>
      <c r="G231" s="30"/>
      <c r="H231" s="55"/>
      <c r="I231" s="55"/>
      <c r="J231" s="55"/>
      <c r="K231" s="31"/>
      <c r="L231" s="26" t="s">
        <v>99</v>
      </c>
      <c r="M231" s="26"/>
      <c r="N231" s="26"/>
      <c r="O231" s="26"/>
      <c r="P231" s="26"/>
      <c r="Q231" s="26"/>
      <c r="R231" s="26"/>
      <c r="S231" s="26"/>
      <c r="T231" s="26"/>
      <c r="U231" s="26"/>
      <c r="V231" s="26"/>
      <c r="W231" s="26"/>
      <c r="X231" s="26"/>
      <c r="Y231" s="26"/>
      <c r="Z231" s="26"/>
      <c r="AA231" s="26"/>
      <c r="AB231" s="71"/>
      <c r="AC231" s="26"/>
      <c r="AD231" s="26"/>
      <c r="AE231" s="26"/>
      <c r="AF231" s="26"/>
      <c r="AG231" s="26"/>
      <c r="AH231" s="71"/>
      <c r="AI231" s="29"/>
    </row>
    <row r="232" spans="1:35" s="41" customFormat="1" ht="11.25" customHeight="1" x14ac:dyDescent="0.15">
      <c r="A232" s="29"/>
      <c r="B232" s="29"/>
      <c r="C232" s="29"/>
      <c r="D232" s="29"/>
      <c r="E232" s="29"/>
      <c r="F232" s="24"/>
      <c r="G232" s="30"/>
      <c r="H232" s="55"/>
      <c r="I232" s="55"/>
      <c r="J232" s="55"/>
      <c r="K232" s="31"/>
      <c r="L232" s="26"/>
      <c r="M232" s="26"/>
      <c r="N232" s="26"/>
      <c r="O232" s="26"/>
      <c r="P232" s="26"/>
      <c r="Q232" s="26"/>
      <c r="R232" s="26"/>
      <c r="S232" s="26"/>
      <c r="T232" s="26"/>
      <c r="U232" s="26"/>
      <c r="V232" s="26"/>
      <c r="W232" s="26"/>
      <c r="X232" s="26"/>
      <c r="Y232" s="26"/>
      <c r="Z232" s="26"/>
      <c r="AA232" s="26"/>
      <c r="AB232" s="71"/>
      <c r="AC232" s="26"/>
      <c r="AD232" s="26"/>
      <c r="AE232" s="26"/>
      <c r="AF232" s="26"/>
      <c r="AG232" s="26"/>
      <c r="AH232" s="71"/>
      <c r="AI232" s="29"/>
    </row>
    <row r="233" spans="1:35" s="41" customFormat="1" ht="11.25" customHeight="1" x14ac:dyDescent="0.15">
      <c r="A233" s="29"/>
      <c r="B233" s="29"/>
      <c r="C233" s="29"/>
      <c r="D233" s="29"/>
      <c r="E233" s="29"/>
      <c r="F233" s="24"/>
      <c r="G233" s="30"/>
      <c r="H233" s="55"/>
      <c r="I233" s="55"/>
      <c r="J233" s="55"/>
      <c r="K233" s="31"/>
      <c r="L233" s="26" t="s">
        <v>107</v>
      </c>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0"/>
      <c r="H234" s="55"/>
      <c r="I234" s="55"/>
      <c r="J234" s="55"/>
      <c r="K234" s="31"/>
      <c r="L234" s="26" t="s">
        <v>108</v>
      </c>
      <c r="M234" s="26"/>
      <c r="N234" s="26"/>
      <c r="O234" s="26"/>
      <c r="P234" s="26"/>
      <c r="Q234" s="26"/>
      <c r="R234" s="26"/>
      <c r="S234" s="26"/>
      <c r="T234" s="26"/>
      <c r="U234" s="26"/>
      <c r="V234" s="26"/>
      <c r="W234" s="26"/>
      <c r="X234" s="26"/>
      <c r="Y234" s="26"/>
      <c r="Z234" s="26"/>
      <c r="AA234" s="26"/>
      <c r="AB234" s="71"/>
      <c r="AC234" s="26"/>
      <c r="AD234" s="26"/>
      <c r="AE234" s="26"/>
      <c r="AF234" s="26"/>
      <c r="AG234" s="26"/>
      <c r="AH234" s="71"/>
      <c r="AI234" s="29"/>
    </row>
    <row r="235" spans="1:35" s="41" customFormat="1" ht="11.25" customHeight="1" x14ac:dyDescent="0.15">
      <c r="A235" s="29"/>
      <c r="B235" s="29"/>
      <c r="C235" s="29"/>
      <c r="D235" s="29"/>
      <c r="E235" s="29"/>
      <c r="F235" s="24"/>
      <c r="G235" s="30"/>
      <c r="H235" s="55"/>
      <c r="I235" s="55"/>
      <c r="J235" s="55"/>
      <c r="K235" s="31"/>
      <c r="L235" s="26" t="s">
        <v>118</v>
      </c>
      <c r="M235" s="26"/>
      <c r="N235" s="26"/>
      <c r="O235" s="26"/>
      <c r="P235" s="26"/>
      <c r="Q235" s="26"/>
      <c r="R235" s="26"/>
      <c r="S235" s="26"/>
      <c r="T235" s="26"/>
      <c r="U235" s="26"/>
      <c r="V235" s="26"/>
      <c r="W235" s="26"/>
      <c r="X235" s="26"/>
      <c r="Y235" s="26"/>
      <c r="Z235" s="26"/>
      <c r="AA235" s="26"/>
      <c r="AB235" s="71"/>
      <c r="AC235" s="26"/>
      <c r="AD235" s="26"/>
      <c r="AE235" s="26"/>
      <c r="AF235" s="26"/>
      <c r="AG235" s="26"/>
      <c r="AH235" s="71"/>
      <c r="AI235" s="29"/>
    </row>
    <row r="236" spans="1:35" s="41" customFormat="1" ht="11.25" customHeight="1" x14ac:dyDescent="0.15">
      <c r="A236" s="29"/>
      <c r="B236" s="29"/>
      <c r="C236" s="29"/>
      <c r="D236" s="29"/>
      <c r="E236" s="29"/>
      <c r="F236" s="24"/>
      <c r="G236" s="30"/>
      <c r="H236" s="55"/>
      <c r="I236" s="55"/>
      <c r="J236" s="55"/>
      <c r="K236" s="31"/>
      <c r="L236" s="26" t="s">
        <v>206</v>
      </c>
      <c r="M236" s="26"/>
      <c r="N236" s="26"/>
      <c r="O236" s="26"/>
      <c r="P236" s="26"/>
      <c r="Q236" s="26"/>
      <c r="R236" s="26"/>
      <c r="S236" s="26"/>
      <c r="T236" s="26"/>
      <c r="U236" s="26"/>
      <c r="V236" s="26"/>
      <c r="W236" s="26"/>
      <c r="X236" s="26"/>
      <c r="Y236" s="26"/>
      <c r="Z236" s="26"/>
      <c r="AA236" s="26"/>
      <c r="AB236" s="71"/>
      <c r="AC236" s="26"/>
      <c r="AD236" s="26"/>
      <c r="AE236" s="26"/>
      <c r="AF236" s="26"/>
      <c r="AG236" s="26"/>
      <c r="AH236" s="71"/>
      <c r="AI236" s="29"/>
    </row>
    <row r="237" spans="1:35" s="41" customFormat="1" ht="11.25" customHeight="1" x14ac:dyDescent="0.15">
      <c r="A237" s="29"/>
      <c r="B237" s="29"/>
      <c r="C237" s="29"/>
      <c r="D237" s="29"/>
      <c r="E237" s="29"/>
      <c r="F237" s="24"/>
      <c r="G237" s="30"/>
      <c r="H237" s="55"/>
      <c r="I237" s="55"/>
      <c r="J237" s="55"/>
      <c r="K237" s="31"/>
      <c r="L237" s="26" t="s">
        <v>109</v>
      </c>
      <c r="M237" s="26"/>
      <c r="N237" s="26"/>
      <c r="O237" s="26"/>
      <c r="P237" s="26"/>
      <c r="Q237" s="26"/>
      <c r="R237" s="26"/>
      <c r="S237" s="26"/>
      <c r="T237" s="26"/>
      <c r="U237" s="26"/>
      <c r="V237" s="26"/>
      <c r="W237" s="26"/>
      <c r="X237" s="26"/>
      <c r="Y237" s="26"/>
      <c r="Z237" s="26"/>
      <c r="AA237" s="26"/>
      <c r="AB237" s="71"/>
      <c r="AC237" s="26"/>
      <c r="AD237" s="26"/>
      <c r="AE237" s="26"/>
      <c r="AF237" s="26"/>
      <c r="AG237" s="26"/>
      <c r="AH237" s="71"/>
      <c r="AI237" s="29"/>
    </row>
    <row r="238" spans="1:35" s="41" customFormat="1" ht="11.25" customHeight="1" x14ac:dyDescent="0.15">
      <c r="A238" s="29"/>
      <c r="B238" s="29"/>
      <c r="C238" s="29"/>
      <c r="D238" s="29"/>
      <c r="E238" s="29"/>
      <c r="F238" s="24"/>
      <c r="G238" s="30"/>
      <c r="H238" s="55"/>
      <c r="I238" s="55"/>
      <c r="J238" s="55"/>
      <c r="K238" s="31"/>
      <c r="L238" s="26" t="s">
        <v>110</v>
      </c>
      <c r="M238" s="26"/>
      <c r="N238" s="26"/>
      <c r="O238" s="26"/>
      <c r="P238" s="26"/>
      <c r="Q238" s="26"/>
      <c r="R238" s="26"/>
      <c r="S238" s="26"/>
      <c r="T238" s="26"/>
      <c r="U238" s="26"/>
      <c r="V238" s="26"/>
      <c r="W238" s="26"/>
      <c r="X238" s="26"/>
      <c r="Y238" s="26"/>
      <c r="Z238" s="26"/>
      <c r="AA238" s="26"/>
      <c r="AB238" s="71"/>
      <c r="AC238" s="26"/>
      <c r="AD238" s="26"/>
      <c r="AE238" s="26"/>
      <c r="AF238" s="26"/>
      <c r="AG238" s="26"/>
      <c r="AH238" s="71"/>
      <c r="AI238" s="29"/>
    </row>
    <row r="239" spans="1:35" s="41" customFormat="1" ht="11.25" customHeight="1" x14ac:dyDescent="0.15">
      <c r="A239" s="29"/>
      <c r="B239" s="29"/>
      <c r="C239" s="29"/>
      <c r="D239" s="29"/>
      <c r="E239" s="29"/>
      <c r="F239" s="24"/>
      <c r="G239" s="32"/>
      <c r="H239" s="33"/>
      <c r="I239" s="33"/>
      <c r="J239" s="33"/>
      <c r="K239" s="34"/>
      <c r="L239" s="76" t="s">
        <v>111</v>
      </c>
      <c r="M239" s="76"/>
      <c r="N239" s="76"/>
      <c r="O239" s="76"/>
      <c r="P239" s="76"/>
      <c r="Q239" s="76"/>
      <c r="R239" s="76"/>
      <c r="S239" s="76"/>
      <c r="T239" s="76"/>
      <c r="U239" s="76"/>
      <c r="V239" s="76"/>
      <c r="W239" s="76"/>
      <c r="X239" s="76"/>
      <c r="Y239" s="76"/>
      <c r="Z239" s="76"/>
      <c r="AA239" s="76"/>
      <c r="AB239" s="90"/>
      <c r="AC239" s="76"/>
      <c r="AD239" s="76"/>
      <c r="AE239" s="76"/>
      <c r="AF239" s="76"/>
      <c r="AG239" s="76"/>
      <c r="AH239" s="90"/>
      <c r="AI239" s="29"/>
    </row>
    <row r="240" spans="1:35" s="41" customFormat="1" ht="11.25" customHeight="1" x14ac:dyDescent="0.15">
      <c r="A240" s="29"/>
      <c r="B240" s="29"/>
      <c r="C240" s="29"/>
      <c r="D240" s="29"/>
      <c r="E240" s="29"/>
      <c r="F240" s="24"/>
      <c r="G240" s="30" t="s">
        <v>103</v>
      </c>
      <c r="H240" s="55"/>
      <c r="I240" s="55"/>
      <c r="J240" s="55"/>
      <c r="K240" s="31"/>
      <c r="L240" s="26" t="s">
        <v>204</v>
      </c>
      <c r="M240" s="26"/>
      <c r="N240" s="26"/>
      <c r="O240" s="26"/>
      <c r="P240" s="26"/>
      <c r="Q240" s="26"/>
      <c r="R240" s="26"/>
      <c r="S240" s="26"/>
      <c r="T240" s="26"/>
      <c r="U240" s="26"/>
      <c r="V240" s="26"/>
      <c r="W240" s="26"/>
      <c r="X240" s="26"/>
      <c r="Y240" s="26"/>
      <c r="Z240" s="26"/>
      <c r="AA240" s="26"/>
      <c r="AB240" s="71"/>
      <c r="AC240" s="26" t="s">
        <v>100</v>
      </c>
      <c r="AD240" s="26"/>
      <c r="AE240" s="26"/>
      <c r="AF240" s="26"/>
      <c r="AG240" s="26"/>
      <c r="AH240" s="71"/>
      <c r="AI240" s="29"/>
    </row>
    <row r="241" spans="1:35" s="41" customFormat="1" ht="11.25" customHeight="1" x14ac:dyDescent="0.15">
      <c r="A241" s="29"/>
      <c r="B241" s="29"/>
      <c r="C241" s="29"/>
      <c r="D241" s="29"/>
      <c r="E241" s="29"/>
      <c r="F241" s="24"/>
      <c r="G241" s="32" t="s">
        <v>104</v>
      </c>
      <c r="H241" s="33"/>
      <c r="I241" s="33"/>
      <c r="J241" s="33"/>
      <c r="K241" s="34"/>
      <c r="L241" s="76" t="s">
        <v>205</v>
      </c>
      <c r="M241" s="76"/>
      <c r="N241" s="76"/>
      <c r="O241" s="76"/>
      <c r="P241" s="76"/>
      <c r="Q241" s="76"/>
      <c r="R241" s="76"/>
      <c r="S241" s="76"/>
      <c r="T241" s="76"/>
      <c r="U241" s="76"/>
      <c r="V241" s="76"/>
      <c r="W241" s="76"/>
      <c r="X241" s="76"/>
      <c r="Y241" s="76"/>
      <c r="Z241" s="76"/>
      <c r="AA241" s="76"/>
      <c r="AB241" s="90"/>
      <c r="AC241" s="76"/>
      <c r="AD241" s="76"/>
      <c r="AE241" s="76"/>
      <c r="AF241" s="76"/>
      <c r="AG241" s="76"/>
      <c r="AH241" s="90"/>
      <c r="AI241" s="29"/>
    </row>
    <row r="242" spans="1:35" s="41" customFormat="1" ht="11.25" customHeight="1" x14ac:dyDescent="0.15">
      <c r="A242" s="29"/>
      <c r="B242" s="29"/>
      <c r="C242" s="29"/>
      <c r="D242" s="29"/>
      <c r="E242" s="24"/>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s="41" customFormat="1" ht="11.25" customHeight="1" x14ac:dyDescent="0.15">
      <c r="A243" s="29"/>
      <c r="B243" s="29"/>
      <c r="C243" s="29"/>
      <c r="D243" s="29"/>
      <c r="E243" s="24"/>
      <c r="F243" s="24" t="s">
        <v>53</v>
      </c>
      <c r="G243" s="29" t="s">
        <v>308</v>
      </c>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24"/>
      <c r="F244" s="29"/>
      <c r="G244" s="29" t="s">
        <v>112</v>
      </c>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ht="11.25" customHeight="1" x14ac:dyDescent="0.1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ht="11.25" customHeight="1" x14ac:dyDescent="0.15">
      <c r="A246" s="29"/>
      <c r="B246" s="29"/>
      <c r="C246" s="29"/>
      <c r="D246" s="29"/>
      <c r="E246" s="24" t="str">
        <f>D213&amp;"2."</f>
        <v>3.1.9.2.</v>
      </c>
      <c r="F246" s="74" t="s">
        <v>119</v>
      </c>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spans="1:35" s="41" customFormat="1" ht="11.25" customHeight="1" x14ac:dyDescent="0.15">
      <c r="A247" s="29"/>
      <c r="B247" s="29"/>
      <c r="C247" s="29"/>
      <c r="D247" s="29"/>
      <c r="E247" s="24"/>
      <c r="F247" s="74" t="s">
        <v>120</v>
      </c>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row>
    <row r="248" spans="1:35" ht="11.25" customHeight="1" x14ac:dyDescent="0.1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row>
    <row r="249" spans="1:35" s="41" customFormat="1" ht="11.25" customHeight="1" x14ac:dyDescent="0.15">
      <c r="A249" s="29"/>
      <c r="B249" s="29"/>
      <c r="C249" s="29"/>
      <c r="D249" s="29"/>
      <c r="E249" s="29"/>
      <c r="F249" s="77" t="s">
        <v>76</v>
      </c>
      <c r="G249" s="65" t="s">
        <v>75</v>
      </c>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row>
    <row r="250" spans="1:35" s="41" customFormat="1" ht="11.25" customHeight="1" x14ac:dyDescent="0.15">
      <c r="A250" s="29"/>
      <c r="B250" s="29"/>
      <c r="C250" s="29"/>
      <c r="D250" s="29"/>
      <c r="E250" s="29"/>
      <c r="F250" s="29"/>
      <c r="G250" s="65" t="s">
        <v>73</v>
      </c>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row>
    <row r="251" spans="1:35" s="41" customFormat="1" ht="11.25" customHeight="1" x14ac:dyDescent="0.15">
      <c r="A251" s="29"/>
      <c r="B251" s="29"/>
      <c r="C251" s="29"/>
      <c r="D251" s="29"/>
      <c r="E251" s="29"/>
      <c r="F251" s="29"/>
      <c r="G251" s="65" t="s">
        <v>74</v>
      </c>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row>
    <row r="252" spans="1:35" s="41" customFormat="1" ht="11.25" customHeight="1" x14ac:dyDescent="0.15">
      <c r="A252" s="29"/>
      <c r="B252" s="29"/>
      <c r="C252" s="29"/>
      <c r="D252" s="29"/>
      <c r="E252" s="29"/>
      <c r="F252" s="29"/>
      <c r="G252" s="65" t="s">
        <v>193</v>
      </c>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row>
    <row r="253" spans="1:35" s="41" customFormat="1" ht="11.25" customHeight="1" x14ac:dyDescent="0.15">
      <c r="A253" s="29"/>
      <c r="B253" s="29"/>
      <c r="C253" s="29"/>
      <c r="D253" s="29"/>
      <c r="E253" s="29"/>
      <c r="F253" s="29"/>
      <c r="G253" s="78" t="s">
        <v>187</v>
      </c>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row>
    <row r="254" spans="1:35" s="41" customFormat="1" ht="11.25" customHeight="1" x14ac:dyDescent="0.15">
      <c r="A254" s="29"/>
      <c r="B254" s="29"/>
      <c r="C254" s="29"/>
      <c r="D254" s="29"/>
      <c r="E254" s="29"/>
      <c r="F254" s="29"/>
      <c r="G254" s="78" t="s">
        <v>216</v>
      </c>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row>
    <row r="255" spans="1:35" ht="11.25" customHeight="1"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row>
    <row r="256" spans="1:35" ht="11.25" customHeight="1" x14ac:dyDescent="0.15">
      <c r="A256" s="29"/>
      <c r="B256" s="29"/>
      <c r="C256" s="29"/>
      <c r="D256" s="29"/>
      <c r="E256" s="29"/>
      <c r="F256" s="77" t="s">
        <v>43</v>
      </c>
      <c r="G256" s="29" t="s">
        <v>85</v>
      </c>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spans="1:35" ht="11.25" customHeight="1" x14ac:dyDescent="0.15">
      <c r="A257" s="29"/>
      <c r="B257" s="29"/>
      <c r="C257" s="29"/>
      <c r="D257" s="29"/>
      <c r="E257" s="29"/>
      <c r="F257" s="29"/>
      <c r="G257" s="29" t="s">
        <v>79</v>
      </c>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row>
    <row r="258" spans="1:35" ht="11.25" customHeight="1" x14ac:dyDescent="0.15">
      <c r="A258" s="29"/>
      <c r="B258" s="29"/>
      <c r="C258" s="29"/>
      <c r="D258" s="29"/>
      <c r="E258" s="29"/>
      <c r="F258" s="29"/>
      <c r="G258" s="29" t="s">
        <v>80</v>
      </c>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row>
    <row r="259" spans="1:35" ht="11.25" customHeight="1" x14ac:dyDescent="0.15">
      <c r="A259" s="29"/>
      <c r="B259" s="29"/>
      <c r="C259" s="29"/>
      <c r="D259" s="29"/>
      <c r="E259" s="29"/>
      <c r="F259" s="29"/>
      <c r="G259" s="29" t="s">
        <v>77</v>
      </c>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row>
    <row r="260" spans="1:35" ht="11.25" customHeight="1" x14ac:dyDescent="0.1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spans="1:35" ht="11.25" customHeight="1" x14ac:dyDescent="0.15">
      <c r="A261" s="29"/>
      <c r="B261" s="29"/>
      <c r="C261" s="29"/>
      <c r="D261" s="29"/>
      <c r="E261" s="29"/>
      <c r="F261" s="29"/>
      <c r="G261" s="29" t="s">
        <v>78</v>
      </c>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spans="1:35" s="41" customFormat="1" ht="11.25" customHeight="1" x14ac:dyDescent="0.15">
      <c r="A262" s="29"/>
      <c r="B262" s="29"/>
      <c r="C262" s="29"/>
      <c r="D262" s="29"/>
      <c r="E262" s="29"/>
      <c r="F262" s="29"/>
      <c r="G262" s="61" t="s">
        <v>81</v>
      </c>
      <c r="H262" s="38"/>
      <c r="I262" s="38"/>
      <c r="J262" s="38"/>
      <c r="K262" s="38"/>
      <c r="L262" s="38"/>
      <c r="M262" s="38"/>
      <c r="N262" s="38"/>
      <c r="O262" s="38"/>
      <c r="P262" s="37"/>
      <c r="Q262" s="38" t="s">
        <v>113</v>
      </c>
      <c r="R262" s="38"/>
      <c r="S262" s="38"/>
      <c r="T262" s="38"/>
      <c r="U262" s="38"/>
      <c r="V262" s="38"/>
      <c r="W262" s="38"/>
      <c r="X262" s="38"/>
      <c r="Y262" s="38"/>
      <c r="Z262" s="38"/>
      <c r="AA262" s="38"/>
      <c r="AB262" s="38"/>
      <c r="AC262" s="38"/>
      <c r="AD262" s="38"/>
      <c r="AE262" s="38"/>
      <c r="AF262" s="38"/>
      <c r="AG262" s="38"/>
      <c r="AH262" s="37"/>
      <c r="AI262" s="29"/>
    </row>
    <row r="263" spans="1:35" s="41" customFormat="1" ht="11.25" customHeight="1" x14ac:dyDescent="0.15">
      <c r="A263" s="29"/>
      <c r="B263" s="29"/>
      <c r="C263" s="29"/>
      <c r="D263" s="29"/>
      <c r="E263" s="29"/>
      <c r="F263" s="29"/>
      <c r="G263" s="30" t="s">
        <v>82</v>
      </c>
      <c r="H263" s="55"/>
      <c r="I263" s="55"/>
      <c r="J263" s="55"/>
      <c r="K263" s="55"/>
      <c r="L263" s="55"/>
      <c r="M263" s="55"/>
      <c r="N263" s="55"/>
      <c r="O263" s="55"/>
      <c r="P263" s="31"/>
      <c r="Q263" s="55" t="s">
        <v>83</v>
      </c>
      <c r="R263" s="55"/>
      <c r="S263" s="55"/>
      <c r="T263" s="55"/>
      <c r="U263" s="55"/>
      <c r="V263" s="55"/>
      <c r="W263" s="55"/>
      <c r="X263" s="55"/>
      <c r="Y263" s="55"/>
      <c r="Z263" s="55"/>
      <c r="AA263" s="55"/>
      <c r="AB263" s="55"/>
      <c r="AC263" s="55"/>
      <c r="AD263" s="55"/>
      <c r="AE263" s="55"/>
      <c r="AF263" s="55"/>
      <c r="AG263" s="55"/>
      <c r="AH263" s="31"/>
      <c r="AI263" s="29"/>
    </row>
    <row r="264" spans="1:35" s="41" customFormat="1" ht="11.25" customHeight="1" x14ac:dyDescent="0.15">
      <c r="A264" s="29"/>
      <c r="B264" s="29"/>
      <c r="C264" s="29"/>
      <c r="D264" s="29"/>
      <c r="E264" s="29"/>
      <c r="F264" s="29"/>
      <c r="G264" s="32"/>
      <c r="H264" s="33"/>
      <c r="I264" s="33"/>
      <c r="J264" s="33"/>
      <c r="K264" s="33"/>
      <c r="L264" s="33"/>
      <c r="M264" s="33"/>
      <c r="N264" s="33"/>
      <c r="O264" s="33"/>
      <c r="P264" s="34"/>
      <c r="Q264" s="33" t="s">
        <v>84</v>
      </c>
      <c r="R264" s="33"/>
      <c r="S264" s="33"/>
      <c r="T264" s="33"/>
      <c r="U264" s="33"/>
      <c r="V264" s="33"/>
      <c r="W264" s="33"/>
      <c r="X264" s="33"/>
      <c r="Y264" s="33"/>
      <c r="Z264" s="33"/>
      <c r="AA264" s="33"/>
      <c r="AB264" s="33"/>
      <c r="AC264" s="33"/>
      <c r="AD264" s="33"/>
      <c r="AE264" s="33"/>
      <c r="AF264" s="33"/>
      <c r="AG264" s="33"/>
      <c r="AH264" s="34"/>
      <c r="AI264" s="29"/>
    </row>
    <row r="265" spans="1:35" s="41" customFormat="1" ht="11.25" customHeight="1" x14ac:dyDescent="0.15">
      <c r="A265" s="29"/>
      <c r="B265" s="29"/>
      <c r="C265" s="29"/>
      <c r="D265" s="29"/>
      <c r="E265" s="29"/>
      <c r="F265" s="29"/>
      <c r="G265" s="30" t="s">
        <v>226</v>
      </c>
      <c r="H265" s="55"/>
      <c r="I265" s="55"/>
      <c r="J265" s="55"/>
      <c r="K265" s="55"/>
      <c r="L265" s="55"/>
      <c r="M265" s="55"/>
      <c r="N265" s="55"/>
      <c r="O265" s="55"/>
      <c r="P265" s="31"/>
      <c r="Q265" s="55" t="s">
        <v>184</v>
      </c>
      <c r="R265" s="55"/>
      <c r="S265" s="55"/>
      <c r="T265" s="55"/>
      <c r="U265" s="55"/>
      <c r="V265" s="55"/>
      <c r="W265" s="55"/>
      <c r="X265" s="55"/>
      <c r="Y265" s="55"/>
      <c r="Z265" s="55"/>
      <c r="AA265" s="55"/>
      <c r="AB265" s="55"/>
      <c r="AC265" s="55"/>
      <c r="AD265" s="55"/>
      <c r="AE265" s="55"/>
      <c r="AF265" s="55"/>
      <c r="AG265" s="55"/>
      <c r="AH265" s="31"/>
      <c r="AI265" s="29"/>
    </row>
    <row r="266" spans="1:35" s="41" customFormat="1" ht="11.25" customHeight="1" x14ac:dyDescent="0.15">
      <c r="A266" s="29"/>
      <c r="B266" s="29"/>
      <c r="C266" s="29"/>
      <c r="D266" s="29"/>
      <c r="E266" s="29"/>
      <c r="F266" s="29"/>
      <c r="G266" s="30"/>
      <c r="H266" s="55"/>
      <c r="I266" s="55"/>
      <c r="J266" s="55"/>
      <c r="K266" s="55"/>
      <c r="L266" s="55"/>
      <c r="M266" s="55"/>
      <c r="N266" s="55"/>
      <c r="O266" s="55"/>
      <c r="P266" s="31"/>
      <c r="Q266" s="55" t="s">
        <v>186</v>
      </c>
      <c r="R266" s="55"/>
      <c r="S266" s="55"/>
      <c r="T266" s="55"/>
      <c r="U266" s="55"/>
      <c r="V266" s="55"/>
      <c r="W266" s="55"/>
      <c r="X266" s="55"/>
      <c r="Y266" s="55"/>
      <c r="Z266" s="55"/>
      <c r="AA266" s="55"/>
      <c r="AB266" s="55"/>
      <c r="AC266" s="55"/>
      <c r="AD266" s="55"/>
      <c r="AE266" s="55"/>
      <c r="AF266" s="55"/>
      <c r="AG266" s="55"/>
      <c r="AH266" s="31"/>
      <c r="AI266" s="29"/>
    </row>
    <row r="267" spans="1:35" s="41" customFormat="1" ht="11.25" customHeight="1" x14ac:dyDescent="0.15">
      <c r="A267" s="29"/>
      <c r="B267" s="29"/>
      <c r="C267" s="29"/>
      <c r="D267" s="29"/>
      <c r="E267" s="29"/>
      <c r="F267" s="29"/>
      <c r="G267" s="32"/>
      <c r="H267" s="33"/>
      <c r="I267" s="33"/>
      <c r="J267" s="33"/>
      <c r="K267" s="33"/>
      <c r="L267" s="33"/>
      <c r="M267" s="33"/>
      <c r="N267" s="33"/>
      <c r="O267" s="33"/>
      <c r="P267" s="34"/>
      <c r="Q267" s="33" t="s">
        <v>185</v>
      </c>
      <c r="R267" s="33"/>
      <c r="S267" s="33"/>
      <c r="T267" s="33"/>
      <c r="U267" s="33"/>
      <c r="V267" s="33"/>
      <c r="W267" s="33"/>
      <c r="X267" s="33"/>
      <c r="Y267" s="33"/>
      <c r="Z267" s="33"/>
      <c r="AA267" s="33"/>
      <c r="AB267" s="33"/>
      <c r="AC267" s="33"/>
      <c r="AD267" s="33"/>
      <c r="AE267" s="33"/>
      <c r="AF267" s="33"/>
      <c r="AG267" s="33"/>
      <c r="AH267" s="34"/>
      <c r="AI267" s="29"/>
    </row>
    <row r="268" spans="1:35" s="41" customFormat="1" ht="11.25" customHeight="1" x14ac:dyDescent="0.15">
      <c r="A268" s="29"/>
      <c r="B268" s="29"/>
      <c r="C268" s="29"/>
      <c r="D268" s="29"/>
      <c r="E268" s="29"/>
      <c r="F268" s="29"/>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29"/>
    </row>
    <row r="269" spans="1:35" s="41" customFormat="1" ht="11.25" customHeight="1" x14ac:dyDescent="0.15">
      <c r="A269" s="29"/>
      <c r="B269" s="29"/>
      <c r="C269" s="29"/>
      <c r="D269" s="29"/>
      <c r="E269" s="29"/>
      <c r="F269" s="29"/>
      <c r="G269" s="55" t="s">
        <v>225</v>
      </c>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29"/>
    </row>
    <row r="270" spans="1:35" s="41" customFormat="1" ht="11.25" customHeight="1" x14ac:dyDescent="0.15">
      <c r="A270" s="29"/>
      <c r="B270" s="29"/>
      <c r="C270" s="29"/>
      <c r="D270" s="29"/>
      <c r="E270" s="29"/>
      <c r="F270" s="29"/>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29"/>
    </row>
    <row r="271" spans="1:35" s="41" customFormat="1" ht="11.25" customHeight="1" x14ac:dyDescent="0.15">
      <c r="A271" s="29"/>
      <c r="B271" s="29"/>
      <c r="C271" s="29"/>
      <c r="D271" s="29"/>
      <c r="E271" s="29"/>
      <c r="F271" s="29"/>
      <c r="G271" s="55" t="s">
        <v>227</v>
      </c>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29"/>
    </row>
    <row r="272" spans="1:35" s="41" customFormat="1" ht="11.25" customHeight="1" x14ac:dyDescent="0.15">
      <c r="A272" s="29"/>
      <c r="B272" s="29"/>
      <c r="C272" s="29"/>
      <c r="D272" s="29"/>
      <c r="E272" s="29"/>
      <c r="F272" s="29"/>
      <c r="G272" s="55" t="s">
        <v>232</v>
      </c>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29"/>
    </row>
    <row r="273" spans="1:35" s="41" customFormat="1" ht="11.25" customHeight="1" x14ac:dyDescent="0.15">
      <c r="A273" s="29"/>
      <c r="B273" s="29"/>
      <c r="C273" s="29"/>
      <c r="D273" s="29"/>
      <c r="E273" s="29"/>
      <c r="F273" s="29"/>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29"/>
    </row>
    <row r="274" spans="1:35" s="41" customFormat="1" ht="11.25" customHeight="1" x14ac:dyDescent="0.15">
      <c r="A274" s="29"/>
      <c r="B274" s="29"/>
      <c r="C274" s="29"/>
      <c r="D274" s="29"/>
      <c r="E274" s="29"/>
      <c r="F274" s="29"/>
      <c r="G274" s="55" t="s">
        <v>228</v>
      </c>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29"/>
    </row>
    <row r="275" spans="1:35" s="41" customFormat="1" ht="11.25" customHeight="1" x14ac:dyDescent="0.15">
      <c r="A275" s="29"/>
      <c r="B275" s="29"/>
      <c r="C275" s="29"/>
      <c r="D275" s="29"/>
      <c r="E275" s="29"/>
      <c r="F275" s="29"/>
      <c r="G275" s="55" t="s">
        <v>229</v>
      </c>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29"/>
    </row>
    <row r="276" spans="1:35" s="41" customFormat="1" ht="11.25" customHeight="1" x14ac:dyDescent="0.15">
      <c r="A276" s="29"/>
      <c r="B276" s="29"/>
      <c r="C276" s="29"/>
      <c r="D276" s="29"/>
      <c r="E276" s="29"/>
      <c r="F276" s="29"/>
      <c r="G276" s="55" t="s">
        <v>230</v>
      </c>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29"/>
    </row>
    <row r="277" spans="1:35" s="41" customFormat="1" ht="11.25" customHeight="1" x14ac:dyDescent="0.15">
      <c r="A277" s="29"/>
      <c r="B277" s="29"/>
      <c r="C277" s="29"/>
      <c r="D277" s="29"/>
      <c r="E277" s="29"/>
      <c r="F277" s="29"/>
      <c r="G277" s="55" t="s">
        <v>231</v>
      </c>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29"/>
    </row>
    <row r="278" spans="1:35" ht="11.25" customHeight="1" x14ac:dyDescent="0.1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row>
    <row r="279" spans="1:35" s="41" customFormat="1" ht="11.25" customHeight="1" x14ac:dyDescent="0.15">
      <c r="D279" s="42" t="str">
        <f>$C$7&amp;"10."</f>
        <v>3.1.10.</v>
      </c>
      <c r="E279" s="41" t="s">
        <v>154</v>
      </c>
    </row>
    <row r="280" spans="1:35" s="41" customFormat="1" ht="11.25" customHeight="1" x14ac:dyDescent="0.15">
      <c r="D280" s="42"/>
    </row>
    <row r="281" spans="1:35" s="41" customFormat="1" ht="11.25" customHeight="1" x14ac:dyDescent="0.15">
      <c r="D281" s="42"/>
      <c r="E281" s="42" t="str">
        <f>$D$279&amp;"1."</f>
        <v>3.1.10.1.</v>
      </c>
      <c r="F281" s="41" t="str">
        <f>$E$279&amp;"概要"</f>
        <v>URL設計概要</v>
      </c>
    </row>
    <row r="282" spans="1:35" s="41" customFormat="1" ht="11.25" customHeight="1" x14ac:dyDescent="0.15">
      <c r="D282" s="42"/>
      <c r="F282" s="41" t="s">
        <v>153</v>
      </c>
    </row>
    <row r="283" spans="1:35" s="41" customFormat="1" ht="11.25" customHeight="1" x14ac:dyDescent="0.15">
      <c r="D283" s="42"/>
      <c r="F283" s="41" t="s">
        <v>152</v>
      </c>
      <c r="G283" s="41" t="s">
        <v>151</v>
      </c>
    </row>
    <row r="284" spans="1:35" s="41" customFormat="1" ht="11.25" customHeight="1" x14ac:dyDescent="0.15">
      <c r="D284" s="42"/>
    </row>
    <row r="285" spans="1:35" s="41" customFormat="1" ht="11.25" customHeight="1" x14ac:dyDescent="0.15">
      <c r="D285" s="42"/>
      <c r="E285" s="42" t="str">
        <f>$D$279&amp;"2."</f>
        <v>3.1.10.2.</v>
      </c>
      <c r="F285" s="41" t="str">
        <f>$E$279&amp;"方針"</f>
        <v>URL設計方針</v>
      </c>
    </row>
    <row r="286" spans="1:35" s="41" customFormat="1" ht="11.25" customHeight="1" x14ac:dyDescent="0.15">
      <c r="D286" s="42"/>
      <c r="F286" s="41" t="s">
        <v>178</v>
      </c>
    </row>
    <row r="287" spans="1:35" s="41" customFormat="1" ht="11.25" customHeight="1" x14ac:dyDescent="0.15">
      <c r="D287" s="42"/>
      <c r="F287" s="52" t="s">
        <v>150</v>
      </c>
      <c r="G287" s="53"/>
      <c r="H287" s="53"/>
      <c r="I287" s="53"/>
      <c r="J287" s="53"/>
      <c r="K287" s="54"/>
      <c r="L287" s="52" t="s">
        <v>8</v>
      </c>
      <c r="M287" s="53"/>
      <c r="N287" s="53"/>
      <c r="O287" s="53"/>
      <c r="P287" s="53"/>
      <c r="Q287" s="53"/>
      <c r="R287" s="53"/>
      <c r="S287" s="53"/>
      <c r="T287" s="53"/>
      <c r="U287" s="53"/>
      <c r="V287" s="53"/>
      <c r="W287" s="53"/>
      <c r="X287" s="53"/>
      <c r="Y287" s="53"/>
      <c r="Z287" s="53"/>
      <c r="AA287" s="53"/>
      <c r="AB287" s="53"/>
      <c r="AC287" s="53"/>
      <c r="AD287" s="53"/>
      <c r="AE287" s="53"/>
      <c r="AF287" s="53"/>
      <c r="AG287" s="54"/>
    </row>
    <row r="288" spans="1:35" s="41" customFormat="1" ht="11.25" customHeight="1" x14ac:dyDescent="0.15">
      <c r="D288" s="42"/>
      <c r="F288" s="69" t="s">
        <v>149</v>
      </c>
      <c r="G288" s="99"/>
      <c r="H288" s="99"/>
      <c r="I288" s="99"/>
      <c r="J288" s="99"/>
      <c r="K288" s="101"/>
      <c r="L288" s="69" t="s">
        <v>180</v>
      </c>
      <c r="M288" s="99"/>
      <c r="N288" s="99"/>
      <c r="O288" s="99"/>
      <c r="P288" s="99"/>
      <c r="Q288" s="99"/>
      <c r="R288" s="99"/>
      <c r="S288" s="99"/>
      <c r="T288" s="99"/>
      <c r="U288" s="99"/>
      <c r="V288" s="99"/>
      <c r="W288" s="99"/>
      <c r="X288" s="99"/>
      <c r="Y288" s="99"/>
      <c r="Z288" s="99"/>
      <c r="AA288" s="99"/>
      <c r="AB288" s="99"/>
      <c r="AC288" s="99"/>
      <c r="AD288" s="99"/>
      <c r="AE288" s="99"/>
      <c r="AF288" s="99"/>
      <c r="AG288" s="101"/>
    </row>
    <row r="289" spans="4:33" s="41" customFormat="1" ht="11.25" customHeight="1" x14ac:dyDescent="0.15">
      <c r="D289" s="42"/>
      <c r="F289" s="81"/>
      <c r="G289" s="102"/>
      <c r="H289" s="102"/>
      <c r="I289" s="102"/>
      <c r="J289" s="102"/>
      <c r="K289" s="103"/>
      <c r="L289" s="81" t="s">
        <v>179</v>
      </c>
      <c r="M289" s="102"/>
      <c r="N289" s="102"/>
      <c r="O289" s="102"/>
      <c r="P289" s="102"/>
      <c r="Q289" s="102"/>
      <c r="R289" s="102"/>
      <c r="S289" s="102"/>
      <c r="T289" s="102"/>
      <c r="U289" s="102"/>
      <c r="V289" s="102"/>
      <c r="W289" s="102"/>
      <c r="X289" s="102"/>
      <c r="Y289" s="102"/>
      <c r="Z289" s="102"/>
      <c r="AA289" s="102"/>
      <c r="AB289" s="102"/>
      <c r="AC289" s="102"/>
      <c r="AD289" s="102"/>
      <c r="AE289" s="102"/>
      <c r="AF289" s="102"/>
      <c r="AG289" s="103"/>
    </row>
    <row r="290" spans="4:33" s="41" customFormat="1" ht="11.25" customHeight="1" x14ac:dyDescent="0.15">
      <c r="D290" s="42"/>
    </row>
    <row r="291" spans="4:33" s="41" customFormat="1" ht="11.25" customHeight="1" x14ac:dyDescent="0.15">
      <c r="D291" s="42"/>
      <c r="E291" s="42" t="str">
        <f>$D$279&amp;"3."</f>
        <v>3.1.10.3.</v>
      </c>
      <c r="F291" s="41" t="str">
        <f>$E$279&amp;"詳細"</f>
        <v>URL設計詳細</v>
      </c>
    </row>
    <row r="292" spans="4:33" s="41" customFormat="1" ht="11.25" customHeight="1" x14ac:dyDescent="0.15">
      <c r="D292" s="42"/>
      <c r="F292" s="29" t="s">
        <v>207</v>
      </c>
      <c r="G292" s="29"/>
      <c r="H292" s="29"/>
    </row>
    <row r="293" spans="4:33" s="41" customFormat="1" ht="11.25" customHeight="1" x14ac:dyDescent="0.15">
      <c r="D293" s="42"/>
      <c r="F293" s="29"/>
      <c r="G293" s="29"/>
      <c r="H293" s="29"/>
    </row>
    <row r="294" spans="4:33" s="41" customFormat="1" ht="11.25" customHeight="1" x14ac:dyDescent="0.15">
      <c r="D294" s="42"/>
      <c r="F294" s="29"/>
      <c r="G294" s="29"/>
      <c r="H294" s="29"/>
    </row>
    <row r="295" spans="4:33" s="41" customFormat="1" ht="11.25" customHeight="1" x14ac:dyDescent="0.15">
      <c r="D295" s="42"/>
      <c r="F295" s="29"/>
      <c r="G295" s="29"/>
      <c r="H295" s="29"/>
    </row>
    <row r="296" spans="4:33" s="41" customFormat="1" ht="11.25" customHeight="1" x14ac:dyDescent="0.15">
      <c r="D296" s="42"/>
      <c r="F296" s="29"/>
      <c r="G296" s="29"/>
      <c r="H296" s="29"/>
    </row>
    <row r="297" spans="4:33" s="41" customFormat="1" ht="11.25" customHeight="1" x14ac:dyDescent="0.15">
      <c r="D297" s="42"/>
      <c r="F297" s="29"/>
      <c r="G297" s="29"/>
      <c r="H297" s="29"/>
    </row>
    <row r="298" spans="4:33" s="41" customFormat="1" ht="11.25" customHeight="1" x14ac:dyDescent="0.15">
      <c r="D298" s="42"/>
      <c r="F298" s="29"/>
      <c r="G298" s="29"/>
      <c r="H298" s="29"/>
    </row>
    <row r="299" spans="4:33" s="41" customFormat="1" ht="11.25" customHeight="1" x14ac:dyDescent="0.15">
      <c r="D299" s="42"/>
    </row>
    <row r="300" spans="4:33" s="41" customFormat="1" ht="11.25" customHeight="1" x14ac:dyDescent="0.15">
      <c r="D300" s="42"/>
    </row>
    <row r="301" spans="4:33" s="41" customFormat="1" ht="11.25" customHeight="1" x14ac:dyDescent="0.15">
      <c r="D301" s="42"/>
    </row>
    <row r="302" spans="4:33" s="41" customFormat="1" ht="11.25" customHeight="1" x14ac:dyDescent="0.15">
      <c r="E302" s="42"/>
      <c r="F302" s="87"/>
      <c r="G302" s="52" t="s">
        <v>139</v>
      </c>
      <c r="H302" s="53"/>
      <c r="I302" s="53"/>
      <c r="J302" s="53"/>
      <c r="K302" s="53"/>
      <c r="L302" s="54"/>
      <c r="M302" s="53" t="s">
        <v>148</v>
      </c>
      <c r="N302" s="53"/>
      <c r="O302" s="53"/>
      <c r="P302" s="53"/>
      <c r="Q302" s="53"/>
      <c r="R302" s="53"/>
      <c r="S302" s="53"/>
      <c r="T302" s="53"/>
      <c r="U302" s="53"/>
      <c r="V302" s="53"/>
      <c r="W302" s="53"/>
      <c r="X302" s="53"/>
      <c r="Y302" s="53"/>
      <c r="Z302" s="53"/>
      <c r="AA302" s="53"/>
      <c r="AB302" s="53"/>
      <c r="AC302" s="53"/>
      <c r="AD302" s="53"/>
      <c r="AE302" s="53"/>
      <c r="AF302" s="54"/>
    </row>
    <row r="303" spans="4:33" s="41" customFormat="1" ht="11.25" customHeight="1" x14ac:dyDescent="0.15">
      <c r="E303" s="42"/>
      <c r="F303" s="86" t="s">
        <v>138</v>
      </c>
      <c r="G303" s="48" t="s">
        <v>137</v>
      </c>
      <c r="H303" s="49"/>
      <c r="I303" s="49"/>
      <c r="J303" s="49"/>
      <c r="K303" s="49"/>
      <c r="L303" s="50"/>
      <c r="M303" s="48" t="s">
        <v>147</v>
      </c>
      <c r="N303" s="49"/>
      <c r="O303" s="49"/>
      <c r="P303" s="49"/>
      <c r="Q303" s="49"/>
      <c r="R303" s="49"/>
      <c r="S303" s="49"/>
      <c r="T303" s="49"/>
      <c r="U303" s="49"/>
      <c r="V303" s="49"/>
      <c r="W303" s="49"/>
      <c r="X303" s="49"/>
      <c r="Y303" s="49"/>
      <c r="Z303" s="49"/>
      <c r="AA303" s="49"/>
      <c r="AB303" s="49"/>
      <c r="AC303" s="49"/>
      <c r="AD303" s="49"/>
      <c r="AE303" s="49"/>
      <c r="AF303" s="50"/>
    </row>
    <row r="304" spans="4:33" s="41" customFormat="1" ht="11.25" customHeight="1" x14ac:dyDescent="0.15">
      <c r="E304" s="42"/>
      <c r="F304" s="84"/>
      <c r="G304" s="46"/>
      <c r="H304" s="47"/>
      <c r="I304" s="47"/>
      <c r="J304" s="47"/>
      <c r="K304" s="47"/>
      <c r="L304" s="51"/>
      <c r="M304" s="46"/>
      <c r="N304" s="47"/>
      <c r="O304" s="47"/>
      <c r="P304" s="47"/>
      <c r="Q304" s="47"/>
      <c r="R304" s="47"/>
      <c r="S304" s="47"/>
      <c r="T304" s="47"/>
      <c r="U304" s="47"/>
      <c r="V304" s="47"/>
      <c r="W304" s="47"/>
      <c r="X304" s="47"/>
      <c r="Y304" s="47"/>
      <c r="Z304" s="47"/>
      <c r="AA304" s="47"/>
      <c r="AB304" s="47"/>
      <c r="AC304" s="47"/>
      <c r="AD304" s="47"/>
      <c r="AE304" s="47"/>
      <c r="AF304" s="51"/>
    </row>
    <row r="305" spans="4:32" s="41" customFormat="1" ht="11.25" customHeight="1" x14ac:dyDescent="0.15">
      <c r="E305" s="42"/>
      <c r="F305" s="86" t="s">
        <v>136</v>
      </c>
      <c r="G305" s="48" t="s">
        <v>135</v>
      </c>
      <c r="H305" s="49"/>
      <c r="I305" s="49"/>
      <c r="J305" s="49"/>
      <c r="K305" s="49"/>
      <c r="L305" s="50"/>
      <c r="M305" s="48" t="s">
        <v>217</v>
      </c>
      <c r="N305" s="49"/>
      <c r="O305" s="49"/>
      <c r="P305" s="49"/>
      <c r="Q305" s="49"/>
      <c r="R305" s="49"/>
      <c r="S305" s="49"/>
      <c r="T305" s="49"/>
      <c r="U305" s="49"/>
      <c r="V305" s="49"/>
      <c r="W305" s="49"/>
      <c r="X305" s="49"/>
      <c r="Y305" s="49"/>
      <c r="Z305" s="49"/>
      <c r="AA305" s="49"/>
      <c r="AB305" s="49"/>
      <c r="AC305" s="49"/>
      <c r="AD305" s="49"/>
      <c r="AE305" s="49"/>
      <c r="AF305" s="50"/>
    </row>
    <row r="306" spans="4:32" s="41" customFormat="1" ht="11.25" customHeight="1" x14ac:dyDescent="0.15">
      <c r="E306" s="42"/>
      <c r="F306" s="84"/>
      <c r="G306" s="46"/>
      <c r="H306" s="47"/>
      <c r="I306" s="47"/>
      <c r="J306" s="47"/>
      <c r="K306" s="47"/>
      <c r="L306" s="51"/>
      <c r="M306" s="46"/>
      <c r="N306" s="47"/>
      <c r="O306" s="47"/>
      <c r="P306" s="47"/>
      <c r="Q306" s="47"/>
      <c r="R306" s="47"/>
      <c r="S306" s="47"/>
      <c r="T306" s="47"/>
      <c r="U306" s="47"/>
      <c r="V306" s="47"/>
      <c r="W306" s="47"/>
      <c r="X306" s="47"/>
      <c r="Y306" s="47"/>
      <c r="Z306" s="47"/>
      <c r="AA306" s="47"/>
      <c r="AB306" s="47"/>
      <c r="AC306" s="47"/>
      <c r="AD306" s="47"/>
      <c r="AE306" s="47"/>
      <c r="AF306" s="51"/>
    </row>
    <row r="307" spans="4:32" s="41" customFormat="1" ht="11.25" customHeight="1" x14ac:dyDescent="0.15">
      <c r="E307" s="42"/>
      <c r="F307" s="86" t="s">
        <v>62</v>
      </c>
      <c r="G307" s="48" t="s">
        <v>146</v>
      </c>
      <c r="H307" s="49"/>
      <c r="I307" s="49"/>
      <c r="J307" s="49"/>
      <c r="K307" s="49"/>
      <c r="L307" s="50"/>
      <c r="M307" s="48" t="s">
        <v>145</v>
      </c>
      <c r="N307" s="49"/>
      <c r="O307" s="49"/>
      <c r="P307" s="49"/>
      <c r="Q307" s="49"/>
      <c r="R307" s="49"/>
      <c r="S307" s="49"/>
      <c r="T307" s="49"/>
      <c r="U307" s="49"/>
      <c r="V307" s="49"/>
      <c r="W307" s="49"/>
      <c r="X307" s="49"/>
      <c r="Y307" s="49"/>
      <c r="Z307" s="49"/>
      <c r="AA307" s="49"/>
      <c r="AB307" s="49"/>
      <c r="AC307" s="49"/>
      <c r="AD307" s="49"/>
      <c r="AE307" s="49"/>
      <c r="AF307" s="50"/>
    </row>
    <row r="308" spans="4:32" s="41" customFormat="1" ht="11.25" customHeight="1" x14ac:dyDescent="0.15">
      <c r="E308" s="42"/>
      <c r="F308" s="89"/>
      <c r="G308" s="43"/>
      <c r="H308" s="44"/>
      <c r="I308" s="44"/>
      <c r="J308" s="44"/>
      <c r="K308" s="44"/>
      <c r="L308" s="45"/>
      <c r="M308" s="43" t="s">
        <v>144</v>
      </c>
      <c r="N308" s="44"/>
      <c r="O308" s="44"/>
      <c r="P308" s="44"/>
      <c r="Q308" s="44"/>
      <c r="R308" s="44"/>
      <c r="S308" s="44"/>
      <c r="T308" s="44"/>
      <c r="U308" s="44"/>
      <c r="V308" s="44"/>
      <c r="W308" s="44"/>
      <c r="X308" s="44"/>
      <c r="Y308" s="44"/>
      <c r="Z308" s="44"/>
      <c r="AA308" s="44"/>
      <c r="AB308" s="44"/>
      <c r="AC308" s="44"/>
      <c r="AD308" s="44"/>
      <c r="AE308" s="44"/>
      <c r="AF308" s="45"/>
    </row>
    <row r="309" spans="4:32" s="41" customFormat="1" ht="11.25" customHeight="1" x14ac:dyDescent="0.15">
      <c r="E309" s="42"/>
      <c r="F309" s="84"/>
      <c r="G309" s="46"/>
      <c r="H309" s="47"/>
      <c r="I309" s="47"/>
      <c r="J309" s="47"/>
      <c r="K309" s="47"/>
      <c r="L309" s="51"/>
      <c r="M309" s="46"/>
      <c r="N309" s="47"/>
      <c r="O309" s="47"/>
      <c r="P309" s="47"/>
      <c r="Q309" s="47"/>
      <c r="R309" s="47"/>
      <c r="S309" s="47"/>
      <c r="T309" s="47"/>
      <c r="U309" s="47"/>
      <c r="V309" s="47"/>
      <c r="W309" s="47"/>
      <c r="X309" s="47"/>
      <c r="Y309" s="47"/>
      <c r="Z309" s="47"/>
      <c r="AA309" s="47"/>
      <c r="AB309" s="47"/>
      <c r="AC309" s="47"/>
      <c r="AD309" s="47"/>
      <c r="AE309" s="47"/>
      <c r="AF309" s="51"/>
    </row>
    <row r="310" spans="4:32" s="41" customFormat="1" ht="11.25" customHeight="1" x14ac:dyDescent="0.15">
      <c r="E310" s="42"/>
      <c r="F310" s="85" t="s">
        <v>63</v>
      </c>
      <c r="G310" s="48" t="s">
        <v>143</v>
      </c>
      <c r="H310" s="49"/>
      <c r="I310" s="49"/>
      <c r="J310" s="49"/>
      <c r="K310" s="49"/>
      <c r="L310" s="50"/>
      <c r="M310" s="48" t="s">
        <v>142</v>
      </c>
      <c r="N310" s="49"/>
      <c r="O310" s="49"/>
      <c r="P310" s="49"/>
      <c r="Q310" s="49"/>
      <c r="R310" s="49"/>
      <c r="S310" s="49"/>
      <c r="T310" s="49"/>
      <c r="U310" s="49"/>
      <c r="V310" s="49"/>
      <c r="W310" s="49"/>
      <c r="X310" s="49"/>
      <c r="Y310" s="49"/>
      <c r="Z310" s="49"/>
      <c r="AA310" s="49"/>
      <c r="AB310" s="49"/>
      <c r="AC310" s="49"/>
      <c r="AD310" s="49"/>
      <c r="AE310" s="49"/>
      <c r="AF310" s="50"/>
    </row>
    <row r="311" spans="4:32" s="41" customFormat="1" ht="11.25" customHeight="1" x14ac:dyDescent="0.15">
      <c r="E311" s="66"/>
      <c r="F311" s="88"/>
      <c r="G311" s="81"/>
      <c r="H311" s="47"/>
      <c r="I311" s="47"/>
      <c r="J311" s="47"/>
      <c r="K311" s="47"/>
      <c r="L311" s="51"/>
      <c r="M311" s="46"/>
      <c r="N311" s="47"/>
      <c r="O311" s="47"/>
      <c r="P311" s="47"/>
      <c r="Q311" s="47"/>
      <c r="R311" s="47"/>
      <c r="S311" s="47"/>
      <c r="T311" s="47"/>
      <c r="U311" s="47"/>
      <c r="V311" s="47"/>
      <c r="W311" s="47"/>
      <c r="X311" s="47"/>
      <c r="Y311" s="47"/>
      <c r="Z311" s="47"/>
      <c r="AA311" s="47"/>
      <c r="AB311" s="47"/>
      <c r="AC311" s="47"/>
      <c r="AD311" s="47"/>
      <c r="AE311" s="47"/>
      <c r="AF311" s="51"/>
    </row>
    <row r="312" spans="4:32" s="41" customFormat="1" ht="11.25" customHeight="1" x14ac:dyDescent="0.15">
      <c r="D312" s="42"/>
      <c r="E312" s="36"/>
      <c r="F312" s="36"/>
      <c r="G312" s="36"/>
    </row>
    <row r="313" spans="4:32" s="41" customFormat="1" ht="11.25" customHeight="1" x14ac:dyDescent="0.15">
      <c r="D313" s="42"/>
      <c r="E313" s="36"/>
      <c r="F313" s="36" t="s">
        <v>141</v>
      </c>
      <c r="G313" s="36"/>
    </row>
    <row r="314" spans="4:32" s="41" customFormat="1" ht="11.25" customHeight="1" x14ac:dyDescent="0.15">
      <c r="D314" s="42"/>
      <c r="E314" s="36"/>
      <c r="F314" s="36" t="s">
        <v>140</v>
      </c>
      <c r="G314" s="36"/>
    </row>
    <row r="315" spans="4:32" s="41" customFormat="1" ht="11.25" customHeight="1" x14ac:dyDescent="0.15">
      <c r="D315" s="42"/>
    </row>
    <row r="316" spans="4:32" s="41" customFormat="1" ht="11.25" customHeight="1" x14ac:dyDescent="0.15"/>
    <row r="317" spans="4:32" s="41" customFormat="1" ht="11.25" customHeight="1" x14ac:dyDescent="0.15"/>
    <row r="318" spans="4:32" ht="11.25" customHeight="1" x14ac:dyDescent="0.15">
      <c r="D318" s="28" t="str">
        <f>$C$7&amp;"11."</f>
        <v>3.1.11.</v>
      </c>
      <c r="E318" s="4" t="s">
        <v>41</v>
      </c>
    </row>
    <row r="319" spans="4:32" ht="11.25" customHeight="1" x14ac:dyDescent="0.15">
      <c r="D319" s="28"/>
      <c r="E319" s="28" t="str">
        <f>D318&amp;"1."</f>
        <v>3.1.11.1.</v>
      </c>
      <c r="F319" s="4" t="str">
        <f>E318&amp;"機能概要"</f>
        <v>コンテンツ更新機能概要</v>
      </c>
    </row>
    <row r="320" spans="4:32" s="41" customFormat="1" ht="11.25" customHeight="1" x14ac:dyDescent="0.15">
      <c r="D320" s="42"/>
      <c r="E320" s="42"/>
      <c r="F320" s="41" t="s">
        <v>294</v>
      </c>
    </row>
    <row r="321" spans="4:34" s="41" customFormat="1" ht="11.25" customHeight="1" x14ac:dyDescent="0.15">
      <c r="D321" s="42"/>
      <c r="E321" s="42"/>
      <c r="F321" s="41" t="s">
        <v>295</v>
      </c>
    </row>
    <row r="322" spans="4:34" s="41" customFormat="1" ht="11.25" customHeight="1" x14ac:dyDescent="0.15">
      <c r="F322" s="36" t="s">
        <v>296</v>
      </c>
    </row>
    <row r="323" spans="4:34" s="41" customFormat="1" ht="11.25" customHeight="1" x14ac:dyDescent="0.15">
      <c r="F323" s="36"/>
    </row>
    <row r="324" spans="4:34" ht="11.25" customHeight="1" x14ac:dyDescent="0.15">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row>
    <row r="325" spans="4:34" s="41" customFormat="1" ht="11.25" customHeight="1" x14ac:dyDescent="0.15">
      <c r="E325" s="42" t="str">
        <f>D318&amp;"2."</f>
        <v>3.1.11.2.</v>
      </c>
      <c r="F325" s="41" t="str">
        <f>E318&amp;"方法"</f>
        <v>コンテンツ更新方法</v>
      </c>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row>
    <row r="326" spans="4:34" s="41" customFormat="1" ht="11.25" customHeight="1" x14ac:dyDescent="0.15">
      <c r="F326" s="41" t="s">
        <v>284</v>
      </c>
    </row>
    <row r="327" spans="4:34" s="41" customFormat="1" ht="11.25" customHeight="1" x14ac:dyDescent="0.15">
      <c r="F327" s="52" t="s">
        <v>51</v>
      </c>
      <c r="G327" s="53"/>
      <c r="H327" s="53"/>
      <c r="I327" s="53"/>
      <c r="J327" s="53"/>
      <c r="K327" s="54"/>
      <c r="L327" s="53" t="s">
        <v>48</v>
      </c>
      <c r="M327" s="53"/>
      <c r="N327" s="53"/>
      <c r="O327" s="53"/>
      <c r="P327" s="53"/>
      <c r="Q327" s="53"/>
      <c r="R327" s="54"/>
      <c r="S327" s="53" t="s">
        <v>8</v>
      </c>
      <c r="T327" s="53"/>
      <c r="U327" s="53"/>
      <c r="V327" s="53"/>
      <c r="W327" s="53"/>
      <c r="X327" s="53"/>
      <c r="Y327" s="53"/>
      <c r="Z327" s="53"/>
      <c r="AA327" s="53"/>
      <c r="AB327" s="53"/>
      <c r="AC327" s="53"/>
      <c r="AD327" s="53"/>
      <c r="AE327" s="53"/>
      <c r="AF327" s="53"/>
      <c r="AG327" s="53"/>
      <c r="AH327" s="54"/>
    </row>
    <row r="328" spans="4:34" s="41" customFormat="1" ht="11.25" customHeight="1" x14ac:dyDescent="0.15">
      <c r="F328" s="81" t="s">
        <v>176</v>
      </c>
      <c r="G328" s="93"/>
      <c r="H328" s="93"/>
      <c r="I328" s="102"/>
      <c r="J328" s="102"/>
      <c r="K328" s="103"/>
      <c r="L328" s="67" t="s">
        <v>47</v>
      </c>
      <c r="M328" s="68"/>
      <c r="N328" s="68"/>
      <c r="O328" s="93"/>
      <c r="P328" s="93"/>
      <c r="Q328" s="93"/>
      <c r="R328" s="72"/>
      <c r="S328" s="93" t="s">
        <v>177</v>
      </c>
      <c r="T328" s="102"/>
      <c r="U328" s="102"/>
      <c r="V328" s="102"/>
      <c r="W328" s="102"/>
      <c r="X328" s="102"/>
      <c r="Y328" s="102"/>
      <c r="Z328" s="102"/>
      <c r="AA328" s="102"/>
      <c r="AB328" s="102"/>
      <c r="AC328" s="102"/>
      <c r="AD328" s="102"/>
      <c r="AE328" s="102"/>
      <c r="AF328" s="102"/>
      <c r="AG328" s="102"/>
      <c r="AH328" s="103"/>
    </row>
    <row r="329" spans="4:34" s="41" customFormat="1" ht="11.25" customHeight="1" x14ac:dyDescent="0.15">
      <c r="F329" s="70"/>
      <c r="G329" s="70"/>
      <c r="H329" s="70"/>
      <c r="I329" s="70"/>
      <c r="J329" s="70"/>
      <c r="K329" s="70"/>
      <c r="L329" s="70"/>
      <c r="M329" s="44"/>
      <c r="N329" s="44"/>
      <c r="O329" s="44"/>
      <c r="P329" s="44"/>
      <c r="Q329" s="44"/>
      <c r="R329" s="44"/>
      <c r="S329" s="44"/>
      <c r="T329" s="44"/>
      <c r="U329" s="44"/>
      <c r="V329" s="44"/>
      <c r="W329" s="44"/>
      <c r="X329" s="44"/>
      <c r="Y329" s="44"/>
      <c r="Z329" s="44"/>
      <c r="AA329" s="44"/>
      <c r="AB329" s="44"/>
      <c r="AC329" s="44"/>
      <c r="AD329" s="44"/>
      <c r="AE329" s="44"/>
      <c r="AF329" s="44"/>
      <c r="AG329" s="44"/>
      <c r="AH329" s="44"/>
    </row>
    <row r="330" spans="4:34" ht="11.25" customHeight="1" x14ac:dyDescent="0.15">
      <c r="E330" s="28" t="str">
        <f>D318&amp;"3."</f>
        <v>3.1.11.3.</v>
      </c>
      <c r="F330" s="36" t="s">
        <v>175</v>
      </c>
      <c r="G330" s="36"/>
      <c r="H330" s="36"/>
      <c r="I330" s="36"/>
      <c r="J330" s="36"/>
      <c r="K330" s="36"/>
      <c r="L330" s="36"/>
    </row>
    <row r="331" spans="4:34" s="29" customFormat="1" ht="11.25" customHeight="1" x14ac:dyDescent="0.15">
      <c r="F331" s="77" t="s">
        <v>42</v>
      </c>
      <c r="G331" s="74" t="str">
        <f>E318&amp;"方法詳細"</f>
        <v>コンテンツ更新方法詳細</v>
      </c>
      <c r="H331" s="74"/>
      <c r="I331" s="74"/>
      <c r="J331" s="74"/>
      <c r="K331" s="74"/>
      <c r="L331" s="74"/>
    </row>
    <row r="332" spans="4:34" s="29" customFormat="1" ht="11.25" customHeight="1" x14ac:dyDescent="0.15">
      <c r="F332" s="77"/>
      <c r="G332" s="79" t="s">
        <v>122</v>
      </c>
      <c r="H332" s="74" t="s">
        <v>131</v>
      </c>
      <c r="I332" s="74"/>
      <c r="J332" s="74"/>
      <c r="K332" s="74"/>
      <c r="L332" s="74"/>
    </row>
    <row r="333" spans="4:34" s="29" customFormat="1" ht="11.25" customHeight="1" x14ac:dyDescent="0.15">
      <c r="F333" s="77"/>
      <c r="G333" s="79"/>
      <c r="H333" s="79" t="s">
        <v>55</v>
      </c>
      <c r="I333" s="74" t="s">
        <v>132</v>
      </c>
      <c r="J333" s="74"/>
      <c r="K333" s="74"/>
      <c r="L333" s="74"/>
    </row>
    <row r="334" spans="4:34" s="29" customFormat="1" ht="11.25" customHeight="1" x14ac:dyDescent="0.15">
      <c r="F334" s="77"/>
      <c r="G334" s="79" t="s">
        <v>55</v>
      </c>
      <c r="H334" s="80" t="s">
        <v>130</v>
      </c>
      <c r="I334" s="74"/>
      <c r="J334" s="74"/>
      <c r="K334" s="74"/>
      <c r="L334" s="74"/>
    </row>
    <row r="335" spans="4:34" s="29" customFormat="1" ht="11.25" customHeight="1" x14ac:dyDescent="0.15">
      <c r="F335" s="77"/>
      <c r="G335" s="74"/>
      <c r="H335" s="79" t="s">
        <v>55</v>
      </c>
      <c r="I335" s="74" t="s">
        <v>126</v>
      </c>
      <c r="J335" s="74"/>
      <c r="K335" s="74"/>
      <c r="L335" s="74"/>
    </row>
    <row r="336" spans="4:34" s="29" customFormat="1" ht="11.25" customHeight="1" x14ac:dyDescent="0.15">
      <c r="F336" s="77"/>
      <c r="G336" s="74"/>
      <c r="H336" s="79" t="s">
        <v>127</v>
      </c>
      <c r="I336" s="74" t="s">
        <v>128</v>
      </c>
      <c r="J336" s="74"/>
      <c r="K336" s="74"/>
      <c r="L336" s="74"/>
    </row>
    <row r="337" spans="4:34" s="29" customFormat="1" ht="11.25" customHeight="1" x14ac:dyDescent="0.15">
      <c r="F337" s="74"/>
      <c r="G337" s="79" t="s">
        <v>122</v>
      </c>
      <c r="H337" s="74" t="s">
        <v>129</v>
      </c>
      <c r="I337" s="74"/>
      <c r="J337" s="74"/>
      <c r="K337" s="74"/>
      <c r="L337" s="74"/>
    </row>
    <row r="338" spans="4:34" ht="11.25" customHeight="1" x14ac:dyDescent="0.15">
      <c r="F338" s="36"/>
      <c r="G338" s="36"/>
      <c r="H338" s="82" t="s">
        <v>123</v>
      </c>
      <c r="I338" s="36" t="s">
        <v>125</v>
      </c>
      <c r="J338" s="36"/>
      <c r="K338" s="36"/>
      <c r="L338" s="36"/>
    </row>
    <row r="339" spans="4:34" ht="11.25" customHeight="1" x14ac:dyDescent="0.15">
      <c r="F339" s="36"/>
      <c r="G339" s="83"/>
      <c r="H339" s="73" t="s">
        <v>122</v>
      </c>
      <c r="I339" s="36" t="s">
        <v>124</v>
      </c>
      <c r="J339" s="36"/>
      <c r="K339" s="36"/>
      <c r="L339" s="36"/>
    </row>
    <row r="340" spans="4:34" s="41" customFormat="1" ht="11.25" customHeight="1" x14ac:dyDescent="0.15">
      <c r="F340" s="36"/>
      <c r="G340" s="83"/>
      <c r="H340" s="36"/>
      <c r="I340" s="36"/>
      <c r="J340" s="36"/>
      <c r="K340" s="36"/>
      <c r="L340" s="36"/>
    </row>
    <row r="341" spans="4:34" ht="11.25" customHeight="1" x14ac:dyDescent="0.15">
      <c r="D341" s="28" t="str">
        <f>$C$7&amp;"12."</f>
        <v>3.1.12.</v>
      </c>
      <c r="E341" s="4" t="s">
        <v>50</v>
      </c>
    </row>
    <row r="342" spans="4:34" s="41" customFormat="1" ht="11.25" customHeight="1" x14ac:dyDescent="0.15">
      <c r="D342" s="42"/>
      <c r="E342" s="42" t="str">
        <f>D341&amp;"1."</f>
        <v>3.1.12.1.</v>
      </c>
      <c r="F342" s="41" t="s">
        <v>218</v>
      </c>
    </row>
    <row r="343" spans="4:34" s="41" customFormat="1" ht="11.25" customHeight="1" x14ac:dyDescent="0.15">
      <c r="D343" s="42"/>
      <c r="E343" s="41" t="s">
        <v>220</v>
      </c>
    </row>
    <row r="344" spans="4:34" s="41" customFormat="1" ht="11.25" customHeight="1" x14ac:dyDescent="0.15">
      <c r="D344" s="42"/>
      <c r="E344" s="41" t="s">
        <v>221</v>
      </c>
    </row>
    <row r="345" spans="4:34" s="41" customFormat="1" ht="11.25" customHeight="1" x14ac:dyDescent="0.15">
      <c r="D345" s="42"/>
    </row>
    <row r="346" spans="4:34" s="41" customFormat="1" ht="11.25" customHeight="1" x14ac:dyDescent="0.15">
      <c r="D346" s="42"/>
      <c r="E346" s="42" t="str">
        <f>D341&amp;"2."</f>
        <v>3.1.12.2.</v>
      </c>
      <c r="F346" s="41" t="s">
        <v>219</v>
      </c>
    </row>
    <row r="347" spans="4:34" s="41" customFormat="1" ht="11.25" customHeight="1" x14ac:dyDescent="0.15">
      <c r="D347" s="42"/>
      <c r="E347" s="41" t="s">
        <v>222</v>
      </c>
    </row>
    <row r="348" spans="4:34" ht="11.25" customHeight="1" x14ac:dyDescent="0.15">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row>
    <row r="349" spans="4:34" s="41" customFormat="1" ht="11.25" customHeight="1" x14ac:dyDescent="0.15">
      <c r="D349" s="42" t="str">
        <f>$C$7&amp;"13."</f>
        <v>3.1.13.</v>
      </c>
      <c r="E349" s="41" t="s">
        <v>313</v>
      </c>
    </row>
    <row r="350" spans="4:34" s="41" customFormat="1" ht="11.25" customHeight="1" x14ac:dyDescent="0.15">
      <c r="D350" s="42"/>
      <c r="E350" s="41" t="s">
        <v>311</v>
      </c>
    </row>
    <row r="351" spans="4:34" s="41" customFormat="1" ht="11.25" customHeight="1" x14ac:dyDescent="0.15">
      <c r="D351" s="42"/>
      <c r="E351" s="41" t="s">
        <v>312</v>
      </c>
    </row>
    <row r="352" spans="4:34" s="41" customFormat="1" ht="11.25" customHeight="1" x14ac:dyDescent="0.15">
      <c r="D352" s="42"/>
    </row>
    <row r="353" spans="4:34" s="41" customFormat="1" ht="11.25" customHeight="1" x14ac:dyDescent="0.15">
      <c r="D353" s="42"/>
      <c r="E353" s="41" t="s">
        <v>309</v>
      </c>
    </row>
    <row r="354" spans="4:34" s="41" customFormat="1" ht="11.25" customHeight="1" x14ac:dyDescent="0.15">
      <c r="D354" s="42"/>
      <c r="E354" s="41" t="s">
        <v>310</v>
      </c>
    </row>
    <row r="355" spans="4:34" s="41" customFormat="1" ht="11.25" customHeight="1" x14ac:dyDescent="0.15">
      <c r="F355" s="70"/>
      <c r="G355" s="70"/>
      <c r="H355" s="70"/>
      <c r="I355" s="70"/>
      <c r="J355" s="70"/>
      <c r="K355" s="70"/>
      <c r="L355" s="70"/>
      <c r="M355" s="44"/>
      <c r="N355" s="44"/>
      <c r="O355" s="44"/>
      <c r="P355" s="44"/>
      <c r="Q355" s="44"/>
      <c r="R355" s="44"/>
      <c r="S355" s="44"/>
      <c r="T355" s="44"/>
      <c r="U355" s="44"/>
      <c r="V355" s="44"/>
      <c r="W355" s="44"/>
      <c r="X355" s="44"/>
      <c r="Y355" s="44"/>
      <c r="Z355" s="44"/>
      <c r="AA355" s="44"/>
      <c r="AB355" s="44"/>
      <c r="AC355" s="44"/>
      <c r="AD355" s="44"/>
      <c r="AE355" s="44"/>
      <c r="AF355" s="44"/>
      <c r="AG355" s="44"/>
      <c r="AH355" s="44"/>
    </row>
    <row r="356" spans="4:34" ht="14.25" customHeight="1" x14ac:dyDescent="0.15">
      <c r="F356"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71" r:id="rId2" xr:uid="{D7CC8BC8-F220-496C-B406-16E09CFF94A7}"/>
  </hyperlinks>
  <pageMargins left="0.7" right="0.7" top="0.75" bottom="0.75" header="0.3" footer="0.3"/>
  <pageSetup paperSize="9" fitToHeight="0" orientation="landscape" r:id="rId3"/>
  <rowBreaks count="11" manualBreakCount="11">
    <brk id="43" max="16383" man="1"/>
    <brk id="90" max="16383" man="1"/>
    <brk id="115" max="16383" man="1"/>
    <brk id="139" max="16383" man="1"/>
    <brk id="163" max="16383" man="1"/>
    <brk id="181" max="34" man="1"/>
    <brk id="212" max="34" man="1"/>
    <brk id="245" max="34" man="1"/>
    <brk id="278" max="16383" man="1"/>
    <brk id="316" max="16383" man="1"/>
    <brk id="340"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2022-10-14T04:55:46Z</dcterms:modified>
</cp:coreProperties>
</file>