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096970CC-4863-4704-8C17-179502A4EEFD}" xr6:coauthVersionLast="47" xr6:coauthVersionMax="47" xr10:uidLastSave="{00000000-0000-0000-0000-000000000000}"/>
  <bookViews>
    <workbookView xWindow="1155" yWindow="-120" windowWidth="27765" windowHeight="16440" xr2:uid="{00000000-000D-0000-FFFF-FFFF00000000}"/>
  </bookViews>
  <sheets>
    <sheet name="7.13.ログ" sheetId="2" r:id="rId1"/>
  </sheets>
  <definedNames>
    <definedName name="_xlnm._FilterDatabase" localSheetId="0" hidden="1">'7.13.ログ'!#REF!</definedName>
    <definedName name="_xlnm.Print_Area" localSheetId="0">'7.13.ログ'!$A$1:$AI$245</definedName>
    <definedName name="Z_AC3D26AC_6835_49DE_BCEC_94F40C257790_.wvu.PrintArea" localSheetId="0" hidden="1">'7.13.ログ'!$C$1:$AK$105</definedName>
    <definedName name="Z_B9596DFB_62BC_4685_B6E9_D37718868A8E_.wvu.PrintArea" localSheetId="0" hidden="1">'7.13.ログ'!$C$1:$AK$105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0" i="2" l="1"/>
  <c r="G95" i="2"/>
  <c r="G89" i="2"/>
  <c r="G91" i="2"/>
  <c r="G208" i="2" l="1"/>
  <c r="G202" i="2"/>
  <c r="G166" i="2"/>
  <c r="G160" i="2"/>
  <c r="C7" i="2"/>
  <c r="D112" i="2" l="1"/>
  <c r="E140" i="2" s="1"/>
  <c r="F141" i="2" s="1"/>
  <c r="D236" i="2"/>
  <c r="E131" i="2"/>
  <c r="F132" i="2" s="1"/>
  <c r="D232" i="2"/>
  <c r="D152" i="2"/>
  <c r="D10" i="2"/>
  <c r="D79" i="2"/>
  <c r="E80" i="2" s="1"/>
  <c r="P183" i="2" l="1"/>
  <c r="R220" i="2"/>
  <c r="E192" i="2"/>
  <c r="E153" i="2"/>
  <c r="E41" i="2"/>
  <c r="E70" i="2"/>
  <c r="E67" i="2"/>
  <c r="E11" i="2"/>
  <c r="F37" i="2" l="1"/>
  <c r="F35" i="2"/>
  <c r="F34" i="2"/>
  <c r="F33" i="2"/>
  <c r="F32" i="2"/>
  <c r="F31" i="2"/>
</calcChain>
</file>

<file path=xl/sharedStrings.xml><?xml version="1.0" encoding="utf-8"?>
<sst xmlns="http://schemas.openxmlformats.org/spreadsheetml/2006/main" count="348" uniqueCount="269">
  <si>
    <t>工程</t>
    <rPh sb="0" eb="2">
      <t>コウテイ</t>
    </rPh>
    <phoneticPr fontId="5"/>
  </si>
  <si>
    <t>作成</t>
    <phoneticPr fontId="5"/>
  </si>
  <si>
    <t>システム名</t>
  </si>
  <si>
    <t>変更</t>
    <phoneticPr fontId="5"/>
  </si>
  <si>
    <t>サブシステム名</t>
  </si>
  <si>
    <t>確認</t>
    <phoneticPr fontId="5"/>
  </si>
  <si>
    <t>特徴</t>
  </si>
  <si>
    <t>アプリケーションログ</t>
    <phoneticPr fontId="2"/>
  </si>
  <si>
    <t>ログ定義</t>
    <rPh sb="2" eb="4">
      <t>テイギ</t>
    </rPh>
    <phoneticPr fontId="2"/>
  </si>
  <si>
    <t>ログレベル</t>
    <phoneticPr fontId="2"/>
  </si>
  <si>
    <t>ログの種類</t>
    <rPh sb="3" eb="5">
      <t>シュルイ</t>
    </rPh>
    <phoneticPr fontId="2"/>
  </si>
  <si>
    <t>文字コード</t>
    <rPh sb="0" eb="2">
      <t>モジ</t>
    </rPh>
    <phoneticPr fontId="2"/>
  </si>
  <si>
    <t>(1)</t>
    <phoneticPr fontId="2"/>
  </si>
  <si>
    <t>障害通知ログファイル</t>
    <rPh sb="0" eb="2">
      <t>ショウガイ</t>
    </rPh>
    <rPh sb="2" eb="4">
      <t>ツウチ</t>
    </rPh>
    <phoneticPr fontId="2"/>
  </si>
  <si>
    <t>ログフォーマット</t>
    <phoneticPr fontId="2"/>
  </si>
  <si>
    <t>(3)</t>
    <phoneticPr fontId="2"/>
  </si>
  <si>
    <t>例</t>
    <rPh sb="0" eb="1">
      <t>レイ</t>
    </rPh>
    <phoneticPr fontId="2"/>
  </si>
  <si>
    <t>ログレベル</t>
  </si>
  <si>
    <t>ログレベル</t>
    <phoneticPr fontId="2"/>
  </si>
  <si>
    <t>FATAL</t>
    <phoneticPr fontId="2"/>
  </si>
  <si>
    <t>-FATAL-</t>
  </si>
  <si>
    <t>ERROR</t>
  </si>
  <si>
    <t>-ERROR-</t>
  </si>
  <si>
    <t>WARN</t>
  </si>
  <si>
    <t>-WARN-</t>
  </si>
  <si>
    <t>INFO</t>
  </si>
  <si>
    <t>-INFO-</t>
  </si>
  <si>
    <t>DEBUG</t>
  </si>
  <si>
    <t>-DEBUG-</t>
  </si>
  <si>
    <t>TRACE</t>
  </si>
  <si>
    <t>-TRACE-</t>
  </si>
  <si>
    <t>ログレベルには、以下の種類がある。</t>
    <rPh sb="8" eb="10">
      <t>イカ</t>
    </rPh>
    <rPh sb="11" eb="13">
      <t>シュルイ</t>
    </rPh>
    <phoneticPr fontId="2"/>
  </si>
  <si>
    <t>ログレベル</t>
    <phoneticPr fontId="2"/>
  </si>
  <si>
    <t>全ての環境で出力する。</t>
    <rPh sb="0" eb="1">
      <t>スベ</t>
    </rPh>
    <rPh sb="3" eb="5">
      <t>カンキョウ</t>
    </rPh>
    <rPh sb="6" eb="8">
      <t>シュツリョク</t>
    </rPh>
    <phoneticPr fontId="2"/>
  </si>
  <si>
    <t>ログ名</t>
  </si>
  <si>
    <t>出力ログレベル</t>
  </si>
  <si>
    <t>目的</t>
  </si>
  <si>
    <t>障害通知ログ</t>
  </si>
  <si>
    <t>FATAL、ERROR</t>
  </si>
  <si>
    <t>アクセスログ</t>
  </si>
  <si>
    <t>本システムへのアクセスを記録するログ。</t>
  </si>
  <si>
    <t>SQLログ</t>
  </si>
  <si>
    <t>DEBUG、TRACE</t>
  </si>
  <si>
    <t>Nablarch Application Frameworkが出力するSQLの実行ログ。</t>
  </si>
  <si>
    <t>パフォーマンスログ</t>
  </si>
  <si>
    <t>性能計測用のログ。</t>
  </si>
  <si>
    <t>実行状況ログ</t>
  </si>
  <si>
    <t>WARN、INFO</t>
  </si>
  <si>
    <t>アプリケーションの実行状況に関するログを出力する。</t>
  </si>
  <si>
    <t>主に下記ログが出力される。</t>
  </si>
  <si>
    <t>・初期化ログ</t>
    <phoneticPr fontId="2"/>
  </si>
  <si>
    <t>・Nablarchが出力するログ</t>
    <phoneticPr fontId="2"/>
  </si>
  <si>
    <t>性能試験時に性能計測を目的に埋め込むログである。</t>
    <phoneticPr fontId="2"/>
  </si>
  <si>
    <t>ログファイルの文字コードは「UTF-8」を使用する。</t>
    <phoneticPr fontId="2"/>
  </si>
  <si>
    <t>各処理方式のログ</t>
    <rPh sb="0" eb="1">
      <t>カク</t>
    </rPh>
    <rPh sb="1" eb="3">
      <t>ショリ</t>
    </rPh>
    <rPh sb="3" eb="5">
      <t>ホウシキ</t>
    </rPh>
    <phoneticPr fontId="2"/>
  </si>
  <si>
    <t>各処理方式で出力するログファイル</t>
    <rPh sb="0" eb="1">
      <t>カク</t>
    </rPh>
    <rPh sb="1" eb="3">
      <t>ショリ</t>
    </rPh>
    <rPh sb="3" eb="5">
      <t>ホウシキ</t>
    </rPh>
    <rPh sb="6" eb="8">
      <t>シュツリョク</t>
    </rPh>
    <phoneticPr fontId="2"/>
  </si>
  <si>
    <t>(2)</t>
    <phoneticPr fontId="2"/>
  </si>
  <si>
    <t>ログファイルの種類</t>
    <rPh sb="7" eb="9">
      <t>シュルイ</t>
    </rPh>
    <phoneticPr fontId="2"/>
  </si>
  <si>
    <t>ログの種類には、以下がある。</t>
    <rPh sb="3" eb="5">
      <t>シュルイ</t>
    </rPh>
    <rPh sb="8" eb="10">
      <t>イカ</t>
    </rPh>
    <phoneticPr fontId="2"/>
  </si>
  <si>
    <t>方針</t>
    <rPh sb="0" eb="2">
      <t>ホウシン</t>
    </rPh>
    <phoneticPr fontId="2"/>
  </si>
  <si>
    <t>処理方式</t>
  </si>
  <si>
    <t>出力する処理方式</t>
    <rPh sb="0" eb="2">
      <t>シュツリョク</t>
    </rPh>
    <rPh sb="4" eb="6">
      <t>ショリ</t>
    </rPh>
    <rPh sb="6" eb="8">
      <t>ホウシキ</t>
    </rPh>
    <phoneticPr fontId="2"/>
  </si>
  <si>
    <t>ログ出力先(物理名)</t>
    <rPh sb="2" eb="4">
      <t>シュツリョク</t>
    </rPh>
    <rPh sb="4" eb="5">
      <t>サキ</t>
    </rPh>
    <rPh sb="6" eb="8">
      <t>ブツリ</t>
    </rPh>
    <rPh sb="8" eb="9">
      <t>メイ</t>
    </rPh>
    <phoneticPr fontId="2"/>
  </si>
  <si>
    <t>monitor.log</t>
    <phoneticPr fontId="2"/>
  </si>
  <si>
    <t>application.log</t>
    <phoneticPr fontId="2"/>
  </si>
  <si>
    <t>出力対象のログ</t>
    <rPh sb="0" eb="2">
      <t>シュツリョク</t>
    </rPh>
    <rPh sb="2" eb="4">
      <t>タイショウ</t>
    </rPh>
    <phoneticPr fontId="2"/>
  </si>
  <si>
    <t>障害通知ログ</t>
    <rPh sb="0" eb="2">
      <t>ショウガイ</t>
    </rPh>
    <rPh sb="2" eb="4">
      <t>ツウチ</t>
    </rPh>
    <phoneticPr fontId="2"/>
  </si>
  <si>
    <t>ファイルサイズ</t>
    <phoneticPr fontId="2"/>
  </si>
  <si>
    <t>サーバ単位</t>
    <rPh sb="3" eb="5">
      <t>タンイ</t>
    </rPh>
    <phoneticPr fontId="2"/>
  </si>
  <si>
    <t>プロセス単位</t>
    <rPh sb="4" eb="6">
      <t>タンイ</t>
    </rPh>
    <phoneticPr fontId="2"/>
  </si>
  <si>
    <t>SQLログ</t>
    <phoneticPr fontId="2"/>
  </si>
  <si>
    <t>実行状況ログ</t>
    <rPh sb="0" eb="2">
      <t>ジッコウ</t>
    </rPh>
    <rPh sb="2" eb="4">
      <t>ジョウキョウ</t>
    </rPh>
    <phoneticPr fontId="2"/>
  </si>
  <si>
    <t>エラー通知</t>
    <rPh sb="2" eb="4">
      <t>ツウチ</t>
    </rPh>
    <phoneticPr fontId="2"/>
  </si>
  <si>
    <t>※ 表示の都合上、折り返しがあるが、実際の出力時は１行で出力される。</t>
  </si>
  <si>
    <t>各要素の説明</t>
    <rPh sb="0" eb="3">
      <t>カクヨウソ</t>
    </rPh>
    <rPh sb="4" eb="6">
      <t>セツメイ</t>
    </rPh>
    <phoneticPr fontId="2"/>
  </si>
  <si>
    <t>論理名</t>
  </si>
  <si>
    <t>物理名</t>
  </si>
  <si>
    <t>説明</t>
  </si>
  <si>
    <t>ログ出力日時</t>
  </si>
  <si>
    <t>$date$</t>
  </si>
  <si>
    <t>$logLevel$</t>
  </si>
  <si>
    <t>ログレベルを識別する文言。文言の種類は、ログレベルの定義を参照。</t>
  </si>
  <si>
    <t>実行時ID</t>
  </si>
  <si>
    <t>$executionId$</t>
  </si>
  <si>
    <t>実行時IDの構成は以下の通り。</t>
  </si>
  <si>
    <t>&lt;起動プロセス&gt;&lt;システム日時(yyyyMMddHHmmssSSS)&gt;&lt;連番(4桁)&gt;</t>
  </si>
  <si>
    <t>起動プロセス</t>
  </si>
  <si>
    <t>$bootProcess$</t>
  </si>
  <si>
    <t>プロセスを識別するための名称</t>
  </si>
  <si>
    <t>$processingSystem$</t>
  </si>
  <si>
    <t>処理方式名</t>
  </si>
  <si>
    <t>下記値を設定する。</t>
  </si>
  <si>
    <t>出力文字列</t>
  </si>
  <si>
    <t>WEB</t>
  </si>
  <si>
    <t>リクエストID</t>
  </si>
  <si>
    <t>$requestId$</t>
  </si>
  <si>
    <t>ユーザID</t>
  </si>
  <si>
    <t>$userId$</t>
  </si>
  <si>
    <t>メッセージ</t>
  </si>
  <si>
    <t>$message$</t>
  </si>
  <si>
    <t>アプリケーション処理の最小単位に対して付与されるID。</t>
    <phoneticPr fontId="2"/>
  </si>
  <si>
    <t>ログフォーマット定義</t>
    <rPh sb="8" eb="10">
      <t>テイギ</t>
    </rPh>
    <phoneticPr fontId="2"/>
  </si>
  <si>
    <t xml:space="preserve">Input Data : </t>
  </si>
  <si>
    <t>出力設定</t>
    <rPh sb="0" eb="2">
      <t>シュツリョク</t>
    </rPh>
    <rPh sb="2" eb="4">
      <t>セッテイ</t>
    </rPh>
    <phoneticPr fontId="2"/>
  </si>
  <si>
    <t>種類</t>
  </si>
  <si>
    <t>出力内容</t>
  </si>
  <si>
    <t>ロガー名称</t>
  </si>
  <si>
    <t>ユーザからのアクセスを記録するためのログ。</t>
  </si>
  <si>
    <t>ACC</t>
  </si>
  <si>
    <t>ログレベルを識別する文言</t>
  </si>
  <si>
    <t>出力される文言は、ログレベルの定義を参照すること。</t>
  </si>
  <si>
    <t>$loggerName$</t>
  </si>
  <si>
    <t>Nablarchで提供されるデフォルトのログフォーマットをそのまま使用した場合、</t>
    <phoneticPr fontId="2"/>
  </si>
  <si>
    <t>項目</t>
  </si>
  <si>
    <t>ログインパスワード</t>
  </si>
  <si>
    <t>MON</t>
    <phoneticPr fontId="2"/>
  </si>
  <si>
    <t>SQL</t>
    <phoneticPr fontId="2"/>
  </si>
  <si>
    <t>APP</t>
    <phoneticPr fontId="2"/>
  </si>
  <si>
    <t>発行されたSQLに関する情報を出力するログ。</t>
  </si>
  <si>
    <t>試験環境でのみ出力する。</t>
  </si>
  <si>
    <t>上記に該当しないログが、実行状況ログとなる。</t>
  </si>
  <si>
    <t xml:space="preserve">&lt;ログ出力日時&gt; -&lt;ログレベル&gt;- &lt;ロガー名称&gt; [&lt;実行時ID&gt;] boot_proc = [&lt;起動プロセス名&gt;] proc_sys = [&lt;処理方式名&gt;] req_id = </t>
    <phoneticPr fontId="2"/>
  </si>
  <si>
    <t>※ 表示の都合上、折り返しがあるが、実際の出力時は１行で出力される。</t>
    <phoneticPr fontId="2"/>
  </si>
  <si>
    <t>起動プロセス名</t>
  </si>
  <si>
    <t>起動プロセスを識別する名前</t>
  </si>
  <si>
    <t>処理方式を識別する名前</t>
  </si>
  <si>
    <t>オプション情報</t>
  </si>
  <si>
    <t>$information$</t>
  </si>
  <si>
    <t>例外スタックトレース</t>
  </si>
  <si>
    <t>$stackTrace$</t>
  </si>
  <si>
    <t>本情報を元に障害発生ポイントを特定し障害解析を行う。</t>
  </si>
  <si>
    <t>BATCH</t>
    <phoneticPr fontId="2"/>
  </si>
  <si>
    <t>2011-04-25 10:37:54.050 -FATAL- [NWEB01201801012359591230001] boot_proc = [NWEB01] proc_sys = [WEB] req_id = [LOGIN00102]</t>
    <phoneticPr fontId="2"/>
  </si>
  <si>
    <t>[&lt;リクエストID&gt;] user_id = [&lt;ユーザID&gt;] &lt;メッセージ&gt;&lt;オプション情報&gt;&lt;スタックトレース&gt;</t>
  </si>
  <si>
    <t>障害メッセージ</t>
    <rPh sb="0" eb="2">
      <t>ショウガイ</t>
    </rPh>
    <phoneticPr fontId="2"/>
  </si>
  <si>
    <t>ログ出力時に指定されたログメッセージ</t>
    <phoneticPr fontId="2"/>
  </si>
  <si>
    <t>【SQLログ出力例】</t>
    <phoneticPr fontId="2"/>
  </si>
  <si>
    <t xml:space="preserve">user_id = [nablarch] fail_code = [N000000001] an unexpected exception occurred. </t>
  </si>
  <si>
    <t>画面</t>
    <phoneticPr fontId="2"/>
  </si>
  <si>
    <t>ログインユーザID</t>
    <phoneticPr fontId="2"/>
  </si>
  <si>
    <t>プロジェクト名</t>
    <phoneticPr fontId="3"/>
  </si>
  <si>
    <t>成果物名</t>
    <phoneticPr fontId="5"/>
  </si>
  <si>
    <t>監視ツールの監視対象となるログファイルである。障害通知ログのみを出力する。</t>
  </si>
  <si>
    <t>INSERT_REQUEST_ID=RB11AC0140}</t>
    <phoneticPr fontId="2"/>
  </si>
  <si>
    <t xml:space="preserve">{KANJI_NAME=山本太郎, USER_INFO_ID=00000000000000000113, INSERT_EXECUTION_ID=EXECUTION_ID_2000000123456789, UPDATED_USER_ID=batch_user, </t>
    <phoneticPr fontId="2"/>
  </si>
  <si>
    <t>運用監視ツールは、障害通知ログファイルを監視する。書き込みが発生する度に、ログレベルに応じた通知を行う。</t>
    <phoneticPr fontId="2"/>
  </si>
  <si>
    <t>[nablarch] transaction commit. resource=[serviceAvailability]</t>
    <phoneticPr fontId="2"/>
  </si>
  <si>
    <t xml:space="preserve">2011-04-25 10:37:54.050 -DEBUG- [NWEB01201801012359591230001] SQL boot_proc = [NWEB01] proc_sys = [WEB] req_id = [N00000105] user_id = </t>
    <phoneticPr fontId="2"/>
  </si>
  <si>
    <t>障害通知ログ</t>
    <rPh sb="2" eb="4">
      <t>ツウチ</t>
    </rPh>
    <phoneticPr fontId="2"/>
  </si>
  <si>
    <t>アクセスログや、その他ログを出力する。</t>
    <phoneticPr fontId="2"/>
  </si>
  <si>
    <t>マスキング</t>
    <phoneticPr fontId="2"/>
  </si>
  <si>
    <t>必要</t>
    <rPh sb="0" eb="2">
      <t>ヒツヨウ</t>
    </rPh>
    <phoneticPr fontId="2"/>
  </si>
  <si>
    <t>※ &lt;論理名&gt;：可変となる要素(プレースホルダ)を表す(例：&lt;ログ出力日時&gt;)。これ以外の個所はリテラルである。</t>
  </si>
  <si>
    <t>アプリケーションの個々の実行(＝トランザクション)を識別するために付けるID</t>
  </si>
  <si>
    <t>障害発生時の例外のスタックトレース情報(例外発生時のみ)。</t>
  </si>
  <si>
    <t>7.</t>
    <phoneticPr fontId="2"/>
  </si>
  <si>
    <t>処理方式共通</t>
    <rPh sb="0" eb="2">
      <t>ショリ</t>
    </rPh>
    <rPh sb="2" eb="4">
      <t>ホウシキ</t>
    </rPh>
    <rPh sb="4" eb="6">
      <t>キョウツウ</t>
    </rPh>
    <phoneticPr fontId="2"/>
  </si>
  <si>
    <t>ログ</t>
    <phoneticPr fontId="2"/>
  </si>
  <si>
    <t>要件定義</t>
    <rPh sb="0" eb="4">
      <t>ヨウケンテイギ</t>
    </rPh>
    <phoneticPr fontId="2"/>
  </si>
  <si>
    <t>アプリケーション方式設計書</t>
  </si>
  <si>
    <t>最小限の情報を出力する。</t>
    <phoneticPr fontId="2"/>
  </si>
  <si>
    <t>障害通知が目的のため、運用監視ツール及び運用担当者に必要となる</t>
    <phoneticPr fontId="2"/>
  </si>
  <si>
    <t>(3)</t>
    <phoneticPr fontId="2"/>
  </si>
  <si>
    <t>・保存世代／保存期間</t>
  </si>
  <si>
    <t>・集約方法</t>
  </si>
  <si>
    <t>・バックアップ方法</t>
  </si>
  <si>
    <t>ログファイルの運用方針</t>
    <rPh sb="7" eb="9">
      <t>ウンヨウ</t>
    </rPh>
    <rPh sb="9" eb="11">
      <t>ホウシン</t>
    </rPh>
    <phoneticPr fontId="2"/>
  </si>
  <si>
    <t>運用設計書にて、インフラのログを含めてログの運用方針として、以下の内容を決定する。</t>
    <rPh sb="0" eb="2">
      <t>ウンヨウ</t>
    </rPh>
    <rPh sb="2" eb="5">
      <t>セッケイショ</t>
    </rPh>
    <rPh sb="16" eb="17">
      <t>フク</t>
    </rPh>
    <rPh sb="22" eb="24">
      <t>ウンヨウ</t>
    </rPh>
    <rPh sb="24" eb="26">
      <t>ホウシン</t>
    </rPh>
    <rPh sb="30" eb="32">
      <t>イカ</t>
    </rPh>
    <rPh sb="33" eb="35">
      <t>ナイヨウ</t>
    </rPh>
    <rPh sb="36" eb="38">
      <t>ケッテイ</t>
    </rPh>
    <phoneticPr fontId="2"/>
  </si>
  <si>
    <t>出力例）　password = [********],</t>
    <rPh sb="0" eb="2">
      <t>シュツリョク</t>
    </rPh>
    <rPh sb="2" eb="3">
      <t>レイ</t>
    </rPh>
    <phoneticPr fontId="2"/>
  </si>
  <si>
    <t>ログマスキング</t>
    <phoneticPr fontId="2"/>
  </si>
  <si>
    <t>HTTPリクエストパラメータに含まれる情報がログに出力される為、以下の通りマスキングを実施する。</t>
    <rPh sb="32" eb="34">
      <t>イカ</t>
    </rPh>
    <rPh sb="35" eb="36">
      <t>トオ</t>
    </rPh>
    <rPh sb="43" eb="45">
      <t>ジッシ</t>
    </rPh>
    <phoneticPr fontId="2"/>
  </si>
  <si>
    <t>ログファイルのパス指定方法</t>
    <rPh sb="9" eb="11">
      <t>シテイ</t>
    </rPh>
    <rPh sb="11" eb="13">
      <t>ホウホウ</t>
    </rPh>
    <phoneticPr fontId="2"/>
  </si>
  <si>
    <t>ログレベルの</t>
    <phoneticPr fontId="2"/>
  </si>
  <si>
    <t>識別文言</t>
    <phoneticPr fontId="2"/>
  </si>
  <si>
    <t>本番環境・ステージング環境</t>
    <rPh sb="0" eb="2">
      <t>ホンバン</t>
    </rPh>
    <rPh sb="2" eb="4">
      <t>カンキョウ</t>
    </rPh>
    <rPh sb="11" eb="13">
      <t>カンキョウ</t>
    </rPh>
    <phoneticPr fontId="2"/>
  </si>
  <si>
    <t>では出力しない。</t>
    <phoneticPr fontId="2"/>
  </si>
  <si>
    <t>監査証跡やシステムの負荷状況の把握などに使用する。</t>
    <phoneticPr fontId="2"/>
  </si>
  <si>
    <t>本システムへのアクセスログを全て記録し、</t>
    <phoneticPr fontId="2"/>
  </si>
  <si>
    <t>性能上問題のあるSQLを洗い出すために使用するログである。</t>
    <phoneticPr fontId="2"/>
  </si>
  <si>
    <t>開発時のデバッグ目的及び、SQL実行時間を元に</t>
    <phoneticPr fontId="2"/>
  </si>
  <si>
    <t xml:space="preserve">  ログ機能の初期化処理を示すログ</t>
    <phoneticPr fontId="2"/>
  </si>
  <si>
    <t xml:space="preserve">  １トランザクションで複数の例外が発生した場合に、</t>
    <phoneticPr fontId="2"/>
  </si>
  <si>
    <t xml:space="preserve">  全ての例外情報を特定できるようにするためのログ</t>
    <phoneticPr fontId="2"/>
  </si>
  <si>
    <t xml:space="preserve">  NablarchフレームワークがINFOレベルで出力しているログが該当する。</t>
    <phoneticPr fontId="2"/>
  </si>
  <si>
    <t>アプリケーションの継続が不可能になる深刻な問題が発生したことを示す。</t>
    <phoneticPr fontId="2"/>
  </si>
  <si>
    <t>監視が必須で即通報および即対応が必要となる。</t>
    <phoneticPr fontId="2"/>
  </si>
  <si>
    <t>アプリケーションの継続に支障をきたす問題が発生したことを示す。</t>
    <phoneticPr fontId="2"/>
  </si>
  <si>
    <t>監視が必須であるが、通報および対応にFATALレベルほどの緊急性がない。</t>
    <phoneticPr fontId="2"/>
  </si>
  <si>
    <t>本番運用時にアプリケーションの情報を出力するログレベル。アクセスログや統計ログが該当する。</t>
  </si>
  <si>
    <t>開発時にデバッグ情報を出力するログレベル。SQLログや性能ログが該当する。</t>
  </si>
  <si>
    <t>開発時にデバッグ情報より更に細かい情報を出力したい場合に使用するログレベル。</t>
    <rPh sb="12" eb="13">
      <t>サラ</t>
    </rPh>
    <phoneticPr fontId="2"/>
  </si>
  <si>
    <t>定義</t>
    <rPh sb="0" eb="2">
      <t>テイギ</t>
    </rPh>
    <phoneticPr fontId="2"/>
  </si>
  <si>
    <t>パフォーマンスに深刻な影響を与える・ファイルサイズが膨大になりディスクリソースを</t>
    <phoneticPr fontId="2"/>
  </si>
  <si>
    <t>圧迫するなどのリスクが考えられるため開発環境でのみ使用する。</t>
    <phoneticPr fontId="2"/>
  </si>
  <si>
    <t>上記の特徴を踏まえ、本システムでの出力方針を以下に示す。</t>
    <rPh sb="17" eb="21">
      <t>シュツリョクホウシン</t>
    </rPh>
    <phoneticPr fontId="2"/>
  </si>
  <si>
    <t>理由</t>
    <rPh sb="0" eb="2">
      <t>リユウ</t>
    </rPh>
    <phoneticPr fontId="2"/>
  </si>
  <si>
    <t>開発・運用で必要な情報であるため出力する。</t>
    <phoneticPr fontId="2"/>
  </si>
  <si>
    <t>本システムのログ出力では、Nablarchが提供するログ出力機能を使用する。</t>
    <rPh sb="0" eb="1">
      <t>ホン</t>
    </rPh>
    <rPh sb="8" eb="10">
      <t>シュツリョク</t>
    </rPh>
    <rPh sb="22" eb="24">
      <t>テイキョウ</t>
    </rPh>
    <rPh sb="28" eb="30">
      <t>シュツリョク</t>
    </rPh>
    <rPh sb="30" eb="32">
      <t>キノウ</t>
    </rPh>
    <rPh sb="33" eb="35">
      <t>シヨウ</t>
    </rPh>
    <phoneticPr fontId="2"/>
  </si>
  <si>
    <t>情報漏洩のリスクを低減させるため、ログインパスワードは必ずマスキングを行う。</t>
    <rPh sb="0" eb="4">
      <t>ジョウホウロウエイ</t>
    </rPh>
    <rPh sb="9" eb="11">
      <t>テイゲン</t>
    </rPh>
    <rPh sb="27" eb="28">
      <t>カナラ</t>
    </rPh>
    <rPh sb="35" eb="36">
      <t>オコナ</t>
    </rPh>
    <phoneticPr fontId="2"/>
  </si>
  <si>
    <t>ロガー設定名</t>
    <rPh sb="3" eb="6">
      <t>セッテイメイ</t>
    </rPh>
    <phoneticPr fontId="2"/>
  </si>
  <si>
    <t>ロガー名</t>
    <rPh sb="3" eb="4">
      <t>メイ</t>
    </rPh>
    <phoneticPr fontId="2"/>
  </si>
  <si>
    <t>MONITOR</t>
    <phoneticPr fontId="2"/>
  </si>
  <si>
    <t>HTTP_ACCESS</t>
    <phoneticPr fontId="2"/>
  </si>
  <si>
    <t>-</t>
    <phoneticPr fontId="2"/>
  </si>
  <si>
    <t>障害発生時に運用監視ツールに障害が発生したことを通知するためのログ。</t>
    <phoneticPr fontId="2"/>
  </si>
  <si>
    <t>・例外ログ</t>
    <rPh sb="1" eb="3">
      <t>レイガイ</t>
    </rPh>
    <phoneticPr fontId="2"/>
  </si>
  <si>
    <t>バッチ</t>
    <phoneticPr fontId="2"/>
  </si>
  <si>
    <t>パフォーマンスログ</t>
    <phoneticPr fontId="2"/>
  </si>
  <si>
    <t>PERFORMANCE</t>
    <phoneticPr fontId="2"/>
  </si>
  <si>
    <t>PER</t>
    <phoneticPr fontId="2"/>
  </si>
  <si>
    <t>性能計測用のログ。</t>
    <rPh sb="0" eb="5">
      <t>セイノウケイソクヨウ</t>
    </rPh>
    <phoneticPr fontId="2"/>
  </si>
  <si>
    <t xml:space="preserve">  NablarchServletContextListenerの初期化が完了したことを示すログなどが出力される。</t>
    <phoneticPr fontId="2"/>
  </si>
  <si>
    <t>アプリケーションの継続に影響を与えるものではないが、警告として記録すべき事象が発生したことを示す。</t>
  </si>
  <si>
    <t>監視や即対応が必要なものではないが、定期的に発生状況を確認し、必要に応じて改善につなげることが</t>
    <phoneticPr fontId="2"/>
  </si>
  <si>
    <t>望ましい。</t>
    <phoneticPr fontId="2"/>
  </si>
  <si>
    <t>各ログの出力方針は、対応するログレベルの出力方針に従う。</t>
    <phoneticPr fontId="2"/>
  </si>
  <si>
    <t>アプリケーションログファイル</t>
    <phoneticPr fontId="2"/>
  </si>
  <si>
    <t>ログの種類ごとのフォーマット</t>
    <rPh sb="3" eb="5">
      <t>シュルイ</t>
    </rPh>
    <phoneticPr fontId="2"/>
  </si>
  <si>
    <t>ログファイルごとのフォーマット</t>
    <phoneticPr fontId="2"/>
  </si>
  <si>
    <t>それぞれのデフォルトフォーマットについては、下記記載の解説書を参照のこと。</t>
    <rPh sb="21" eb="23">
      <t>カキ</t>
    </rPh>
    <rPh sb="23" eb="25">
      <t>キサイ</t>
    </rPh>
    <rPh sb="26" eb="29">
      <t>カイセツショ</t>
    </rPh>
    <rPh sb="30" eb="32">
      <t>サンショウ</t>
    </rPh>
    <phoneticPr fontId="2"/>
  </si>
  <si>
    <t>解説書</t>
    <rPh sb="0" eb="3">
      <t>カイセツショ</t>
    </rPh>
    <phoneticPr fontId="2"/>
  </si>
  <si>
    <t>障害通知ログファイル</t>
    <rPh sb="0" eb="3">
      <t>ショウガイツウチ</t>
    </rPh>
    <phoneticPr fontId="2"/>
  </si>
  <si>
    <t>障害原因や障害発生業務を特定するための、障害通知ログのメッセージ。</t>
    <rPh sb="20" eb="24">
      <t>ショウガイツウチ</t>
    </rPh>
    <phoneticPr fontId="2"/>
  </si>
  <si>
    <t>https://nablarch.github.io/docs/5u21/doc/application_framework/application_framework/libraries/log/failure_log.html#failure-log-setting</t>
    <phoneticPr fontId="2"/>
  </si>
  <si>
    <t>https://nablarch.github.io/docs/5u21/doc/application_framework/application_framework/libraries/log/sql_log.html#sql-log-setting</t>
    <phoneticPr fontId="2"/>
  </si>
  <si>
    <t>https://nablarch.github.io/docs/5u21/doc/application_framework/application_framework/libraries/log/http_access_log.html#http-access-log-setting</t>
    <phoneticPr fontId="2"/>
  </si>
  <si>
    <t>https://nablarch.github.io/docs/LATEST/doc/application_framework/application_framework/libraries/log/performance_log.html#performance-log-setting</t>
    <phoneticPr fontId="2"/>
  </si>
  <si>
    <t>※実行状況ログについては、フォーマットの指定はできないためNablarchが出力するものをそのまま使用する。</t>
    <rPh sb="20" eb="22">
      <t>シテイ</t>
    </rPh>
    <rPh sb="38" eb="40">
      <t>シュツリョク</t>
    </rPh>
    <rPh sb="49" eb="51">
      <t>シヨウ</t>
    </rPh>
    <phoneticPr fontId="2"/>
  </si>
  <si>
    <t>オプション情報に指定されたオブジェクトのフィールド情報(指定した場合のみ</t>
    <phoneticPr fontId="2"/>
  </si>
  <si>
    <t>出力される)</t>
    <phoneticPr fontId="2"/>
  </si>
  <si>
    <t>req_id = [&lt;リクエストID&gt;] user_id = [&lt;ユーザID &gt;] &lt;障害メッセージ&gt;</t>
    <rPh sb="43" eb="45">
      <t>ショウガイ</t>
    </rPh>
    <phoneticPr fontId="2"/>
  </si>
  <si>
    <t xml:space="preserve">&lt;ログ出力日時&gt; - &lt;ログレベル&gt; - [&lt;実行時ID&gt;] boot_proc = [&lt;起動プロセス&gt;] proc_sys = [&lt;処理方式&gt;] </t>
    <phoneticPr fontId="2"/>
  </si>
  <si>
    <t>Input Data : \n</t>
  </si>
  <si>
    <t>&lt;処理対象データ&gt;</t>
  </si>
  <si>
    <t>※ \n：改行を表す。実際の出力では、このマークの個所のみが改行される。</t>
    <phoneticPr fontId="2"/>
  </si>
  <si>
    <t>リクエスト処理開始時のログ出力フォーマット</t>
    <phoneticPr fontId="2"/>
  </si>
  <si>
    <t>障害通知ログのログ出力フォーマット</t>
    <phoneticPr fontId="2"/>
  </si>
  <si>
    <t xml:space="preserve">    url         = [&lt;URL&gt;]\n</t>
    <phoneticPr fontId="2"/>
  </si>
  <si>
    <t xml:space="preserve">    method      = [&lt;HTTPメソッド&gt;]\n</t>
    <phoneticPr fontId="2"/>
  </si>
  <si>
    <t xml:space="preserve">    client_ip   = [&lt;クライアント端末IPアドレス&gt;]\n</t>
    <phoneticPr fontId="2"/>
  </si>
  <si>
    <t xml:space="preserve">    user_agent  = [&lt;HTTPヘッダのUser-Agent&gt;]</t>
    <phoneticPr fontId="2"/>
  </si>
  <si>
    <t xml:space="preserve">    parameters  = [&lt;リクエストパラメータ&gt;]\n</t>
    <phoneticPr fontId="2"/>
  </si>
  <si>
    <t>ログの種類ごとのフォーマットは、基本的にNablarchが提供するデフォルトのフォーマットを使用する。</t>
    <rPh sb="2" eb="4">
      <t>シュルイ</t>
    </rPh>
    <rPh sb="16" eb="19">
      <t>キホンテキ</t>
    </rPh>
    <rPh sb="28" eb="30">
      <t>テイキョウ</t>
    </rPh>
    <rPh sb="45" eb="47">
      <t>シヨウ</t>
    </rPh>
    <phoneticPr fontId="2"/>
  </si>
  <si>
    <t>fail_code = [&lt;障害コード&gt;] &lt;メッセージ&gt;\n</t>
    <phoneticPr fontId="2"/>
  </si>
  <si>
    <t>障害通知ログのフォーマット</t>
    <rPh sb="0" eb="2">
      <t>ショウガイ</t>
    </rPh>
    <rPh sb="2" eb="4">
      <t>ツウチ</t>
    </rPh>
    <phoneticPr fontId="2"/>
  </si>
  <si>
    <t>アクセスログのフォーマット</t>
    <phoneticPr fontId="2"/>
  </si>
  <si>
    <t>デフォルトフォーマットを使用せず独自にフォーマットを設定するものについては、以下で説明する。</t>
    <rPh sb="11" eb="13">
      <t>シヨウ</t>
    </rPh>
    <rPh sb="15" eb="17">
      <t>ドクジ</t>
    </rPh>
    <rPh sb="26" eb="28">
      <t>セッテイ</t>
    </rPh>
    <rPh sb="38" eb="40">
      <t>イカ</t>
    </rPh>
    <rPh sb="41" eb="43">
      <t>セツメイ</t>
    </rPh>
    <phoneticPr fontId="2"/>
  </si>
  <si>
    <t>@@@@ BEGIN @@@@ req_id = [&lt;リクエストID&gt;] user_id = [&lt;ユーザID&gt;] session_id = [&lt;HTTPセッションID&gt;]\n</t>
    <phoneticPr fontId="2"/>
  </si>
  <si>
    <t xml:space="preserve">    port        = [&lt;ポート番号&gt;]\n</t>
    <phoneticPr fontId="2"/>
  </si>
  <si>
    <t>※ &lt;論理名&gt;：可変となる要素(プレースホルダ)を表す(例：&lt;リクエストID&gt;)。これ以外の個所はリテラルである。</t>
    <phoneticPr fontId="2"/>
  </si>
  <si>
    <t>※ &lt;メッセージ&gt;以降は、障害コードに応じたメッセージが出力されるため桁位置は可変となる。</t>
    <phoneticPr fontId="2"/>
  </si>
  <si>
    <t>本システムでは、以下のログファイルを出力する。</t>
    <rPh sb="0" eb="1">
      <t>ホン</t>
    </rPh>
    <rPh sb="8" eb="10">
      <t>イカ</t>
    </rPh>
    <rPh sb="18" eb="20">
      <t>シュツリョク</t>
    </rPh>
    <phoneticPr fontId="2"/>
  </si>
  <si>
    <t>それぞれのログファイルについて、出力対象などの詳細を記載する。</t>
    <rPh sb="16" eb="20">
      <t>シュツリョクタイショウ</t>
    </rPh>
    <rPh sb="23" eb="25">
      <t>ショウサイ</t>
    </rPh>
    <rPh sb="26" eb="28">
      <t>キサイ</t>
    </rPh>
    <phoneticPr fontId="2"/>
  </si>
  <si>
    <t>なお、プレースホルダに出力される値の説明については、上記解説書を参照。</t>
    <rPh sb="10" eb="12">
      <t>シュツリョク</t>
    </rPh>
    <rPh sb="15" eb="16">
      <t>アタイ</t>
    </rPh>
    <rPh sb="17" eb="19">
      <t>セツメイ</t>
    </rPh>
    <rPh sb="25" eb="27">
      <t>ジョウキ</t>
    </rPh>
    <rPh sb="27" eb="30">
      <t>カイセツショ</t>
    </rPh>
    <rPh sb="31" eb="33">
      <t>サンショウ</t>
    </rPh>
    <phoneticPr fontId="2"/>
  </si>
  <si>
    <t>画面</t>
    <rPh sb="0" eb="2">
      <t>ガメン</t>
    </rPh>
    <phoneticPr fontId="2"/>
  </si>
  <si>
    <t>ジョブ単位</t>
    <rPh sb="3" eb="5">
      <t>タンイ</t>
    </rPh>
    <phoneticPr fontId="2"/>
  </si>
  <si>
    <t>&lt;ジョブID&gt;_app.log</t>
    <phoneticPr fontId="2"/>
  </si>
  <si>
    <t>&lt;ジョブID&gt;_monitor.log</t>
    <phoneticPr fontId="2"/>
  </si>
  <si>
    <t>出力単位</t>
    <rPh sb="0" eb="2">
      <t>シュツリョク</t>
    </rPh>
    <rPh sb="2" eb="4">
      <t>タンイ</t>
    </rPh>
    <phoneticPr fontId="2"/>
  </si>
  <si>
    <t>切替基準</t>
    <rPh sb="0" eb="2">
      <t>キリカエ</t>
    </rPh>
    <rPh sb="2" eb="4">
      <t>キジュン</t>
    </rPh>
    <phoneticPr fontId="2"/>
  </si>
  <si>
    <t>画面のログファイルはコンフィグファイルに記載する。</t>
    <rPh sb="0" eb="2">
      <t>ガメン</t>
    </rPh>
    <rPh sb="20" eb="22">
      <t>キサイ</t>
    </rPh>
    <phoneticPr fontId="2"/>
  </si>
  <si>
    <t>バッチのログファイルは、起動時の引数で指定する。</t>
    <rPh sb="12" eb="15">
      <t>キドウジ</t>
    </rPh>
    <rPh sb="16" eb="18">
      <t>ヒキスウ</t>
    </rPh>
    <rPh sb="19" eb="21">
      <t>シテイ</t>
    </rPh>
    <phoneticPr fontId="2"/>
  </si>
  <si>
    <t>なお、引数の指定はNablarchが提供するバッチ開発補助ツールが生成するシェルスクリプトによって自動的に行われる。</t>
    <rPh sb="3" eb="5">
      <t>ヒキスウ</t>
    </rPh>
    <rPh sb="6" eb="8">
      <t>シテイ</t>
    </rPh>
    <rPh sb="18" eb="20">
      <t>テイキョウ</t>
    </rPh>
    <rPh sb="25" eb="27">
      <t>カイハツ</t>
    </rPh>
    <rPh sb="27" eb="29">
      <t>ホジョ</t>
    </rPh>
    <rPh sb="33" eb="35">
      <t>セイセイ</t>
    </rPh>
    <rPh sb="49" eb="52">
      <t>ジドウテキ</t>
    </rPh>
    <rPh sb="53" eb="54">
      <t>オコナ</t>
    </rPh>
    <phoneticPr fontId="2"/>
  </si>
  <si>
    <t>シェルスクリプトのログ</t>
    <phoneticPr fontId="2"/>
  </si>
  <si>
    <t>バッチの起動に使用するシェルスクリプトは、Nablarchが提供するバッチ開発補助ツールが生成したものを使用する。</t>
    <rPh sb="4" eb="6">
      <t>キドウ</t>
    </rPh>
    <rPh sb="7" eb="9">
      <t>シヨウ</t>
    </rPh>
    <rPh sb="30" eb="32">
      <t>テイキョウ</t>
    </rPh>
    <rPh sb="37" eb="41">
      <t>カイハツホジョ</t>
    </rPh>
    <rPh sb="45" eb="47">
      <t>セイセイ</t>
    </rPh>
    <rPh sb="52" eb="54">
      <t>シヨウ</t>
    </rPh>
    <phoneticPr fontId="2"/>
  </si>
  <si>
    <t>シェルスクリプトによるログ出力は、このツールが提供する共通機能によって制御される。</t>
    <rPh sb="13" eb="15">
      <t>シュツリョク</t>
    </rPh>
    <rPh sb="23" eb="25">
      <t>テイキョウ</t>
    </rPh>
    <rPh sb="27" eb="29">
      <t>キョウツウ</t>
    </rPh>
    <rPh sb="29" eb="31">
      <t>キノウ</t>
    </rPh>
    <rPh sb="35" eb="37">
      <t>セイギョ</t>
    </rPh>
    <phoneticPr fontId="2"/>
  </si>
  <si>
    <t>${JOB_SHELL_DIR}/auto_sh/JOBLOG/&lt;ジョブID&gt;_&lt;実行日時(yyyyMMddHHmmSS)&gt;.log</t>
    <rPh sb="41" eb="45">
      <t>ジッコウニチジ</t>
    </rPh>
    <phoneticPr fontId="2"/>
  </si>
  <si>
    <t>シェルスクリプトのログは、プロセス単位に以下のパスに出力される。</t>
    <rPh sb="17" eb="19">
      <t>タンイ</t>
    </rPh>
    <rPh sb="20" eb="22">
      <t>イカ</t>
    </rPh>
    <rPh sb="26" eb="28">
      <t>シュツリョク</t>
    </rPh>
    <phoneticPr fontId="2"/>
  </si>
  <si>
    <t>※JOB_SHELL_DIRには、バッチ開発補助ツールの中の「シェル共通設定.xlsx」で設定したパスが使用される。</t>
    <rPh sb="20" eb="24">
      <t>カイハツホジョ</t>
    </rPh>
    <rPh sb="28" eb="29">
      <t>ナカ</t>
    </rPh>
    <rPh sb="34" eb="36">
      <t>キョウツウ</t>
    </rPh>
    <rPh sb="36" eb="38">
      <t>セッテイ</t>
    </rPh>
    <rPh sb="45" eb="47">
      <t>セッテイ</t>
    </rPh>
    <rPh sb="52" eb="54">
      <t>シヨウ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</si>
</sst>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8"/>
      <color theme="1"/>
      <name val="ＭＳ 明朝"/>
      <family val="1"/>
      <charset val="128"/>
    </font>
    <font>
      <u/>
      <sz val="11"/>
      <color theme="10"/>
      <name val="ＭＳ Ｐゴシック"/>
      <family val="2"/>
      <charset val="128"/>
      <scheme val="minor"/>
    </font>
    <font>
      <u/>
      <sz val="9"/>
      <color theme="10"/>
      <name val="ＭＳ Ｐゴシック"/>
      <family val="2"/>
      <charset val="128"/>
      <scheme val="minor"/>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xf numFmtId="0" fontId="1" fillId="0" borderId="0"/>
    <xf numFmtId="0" fontId="1" fillId="0" borderId="0"/>
    <xf numFmtId="0" fontId="7" fillId="0" borderId="0" applyNumberFormat="0" applyFill="0" applyBorder="0" applyAlignment="0" applyProtection="0">
      <alignment vertical="center"/>
    </xf>
  </cellStyleXfs>
  <cellXfs count="87">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10" xfId="0" quotePrefix="1" applyFont="1" applyBorder="1">
      <alignmen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0" xfId="0" quotePrefix="1" applyFont="1" applyBorder="1" applyAlignment="1">
      <alignment horizontal="right" vertical="center"/>
    </xf>
    <xf numFmtId="0" fontId="4" fillId="0" borderId="4" xfId="0" quotePrefix="1"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6" fillId="0" borderId="4" xfId="0" applyFont="1" applyBorder="1">
      <alignment vertical="center"/>
    </xf>
    <xf numFmtId="0" fontId="6" fillId="0" borderId="7" xfId="0" applyFont="1" applyBorder="1">
      <alignment vertical="center"/>
    </xf>
    <xf numFmtId="0" fontId="6" fillId="0" borderId="10" xfId="0" applyFont="1" applyBorder="1">
      <alignment vertical="center"/>
    </xf>
    <xf numFmtId="0" fontId="6" fillId="0" borderId="0" xfId="0" applyFont="1" applyBorder="1">
      <alignment vertical="center"/>
    </xf>
    <xf numFmtId="0" fontId="4" fillId="3" borderId="10" xfId="0" applyFont="1" applyFill="1" applyBorder="1">
      <alignment vertical="center"/>
    </xf>
    <xf numFmtId="0" fontId="4" fillId="3" borderId="11" xfId="0" applyFont="1" applyFill="1" applyBorder="1">
      <alignment vertical="center"/>
    </xf>
    <xf numFmtId="0" fontId="4" fillId="3" borderId="12"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xf numFmtId="0" fontId="8" fillId="0" borderId="4" xfId="4" applyFont="1" applyBorder="1" applyAlignment="1">
      <alignment horizontal="left" vertical="top" wrapText="1"/>
    </xf>
    <xf numFmtId="0" fontId="8" fillId="0" borderId="5" xfId="4" applyFont="1" applyBorder="1" applyAlignment="1">
      <alignment horizontal="left" vertical="top" wrapText="1"/>
    </xf>
    <xf numFmtId="0" fontId="8" fillId="0" borderId="6" xfId="4" applyFont="1" applyBorder="1" applyAlignment="1">
      <alignment horizontal="left" vertical="top" wrapText="1"/>
    </xf>
    <xf numFmtId="0" fontId="8" fillId="0" borderId="10" xfId="4" applyFont="1" applyBorder="1" applyAlignment="1">
      <alignment horizontal="left" vertical="top" wrapText="1"/>
    </xf>
    <xf numFmtId="0" fontId="8" fillId="0" borderId="11" xfId="4" applyFont="1" applyBorder="1" applyAlignment="1">
      <alignment horizontal="left" vertical="top" wrapText="1"/>
    </xf>
    <xf numFmtId="0" fontId="8" fillId="0" borderId="12" xfId="4" applyFont="1" applyBorder="1" applyAlignment="1">
      <alignment horizontal="left" vertical="top" wrapText="1"/>
    </xf>
    <xf numFmtId="0" fontId="4" fillId="0" borderId="10" xfId="0" applyFont="1" applyBorder="1" applyAlignment="1">
      <alignment horizontal="left" vertical="top"/>
    </xf>
    <xf numFmtId="0" fontId="4" fillId="0" borderId="4" xfId="0" applyFont="1" applyBorder="1" applyAlignment="1">
      <alignment horizontal="left" vertical="top"/>
    </xf>
  </cellXfs>
  <cellStyles count="5">
    <cellStyle name="ハイパーリンク" xfId="4" builtinId="8"/>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nablarch.github.io/docs/5u21/doc/application_framework/application_framework/libraries/log/http_access_log.html" TargetMode="External"/><Relationship Id="rId2" Type="http://schemas.openxmlformats.org/officeDocument/2006/relationships/hyperlink" Target="https://nablarch.github.io/docs/5u21/doc/application_framework/application_framework/libraries/log/failure_log.html" TargetMode="External"/><Relationship Id="rId1" Type="http://schemas.openxmlformats.org/officeDocument/2006/relationships/hyperlink" Target="https://nablarch.github.io/docs/5u21/doc/application_framework/application_framework/libraries/log/sql_log.html" TargetMode="External"/><Relationship Id="rId5" Type="http://schemas.openxmlformats.org/officeDocument/2006/relationships/printerSettings" Target="../printerSettings/printerSettings1.bin"/><Relationship Id="rId4" Type="http://schemas.openxmlformats.org/officeDocument/2006/relationships/hyperlink" Target="https://nablarch.github.io/docs/LATEST/doc/application_framework/application_framework/libraries/log/performance_lo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244"/>
  <sheetViews>
    <sheetView showGridLines="0" tabSelected="1" view="pageBreakPreview" zoomScaleNormal="100" zoomScaleSheetLayoutView="100" workbookViewId="0"/>
  </sheetViews>
  <sheetFormatPr defaultColWidth="3.625" defaultRowHeight="14.25" customHeight="1" x14ac:dyDescent="0.15"/>
  <cols>
    <col min="1" max="2" width="3.625" style="45"/>
    <col min="3" max="16384" width="3.625" style="4"/>
  </cols>
  <sheetData>
    <row r="1" spans="1:35" ht="14.25" customHeight="1" x14ac:dyDescent="0.15">
      <c r="A1" s="1" t="s">
        <v>140</v>
      </c>
      <c r="B1" s="2"/>
      <c r="C1" s="2"/>
      <c r="D1" s="3"/>
      <c r="E1" s="57"/>
      <c r="F1" s="58"/>
      <c r="G1" s="58"/>
      <c r="H1" s="58"/>
      <c r="I1" s="58"/>
      <c r="J1" s="58"/>
      <c r="K1" s="58"/>
      <c r="L1" s="58"/>
      <c r="M1" s="58"/>
      <c r="N1" s="58"/>
      <c r="O1" s="59"/>
      <c r="P1" s="1" t="s">
        <v>0</v>
      </c>
      <c r="Q1" s="2"/>
      <c r="R1" s="60" t="s">
        <v>158</v>
      </c>
      <c r="S1" s="61"/>
      <c r="T1" s="61"/>
      <c r="U1" s="61"/>
      <c r="V1" s="61"/>
      <c r="W1" s="61"/>
      <c r="X1" s="62"/>
      <c r="Y1" s="1" t="s">
        <v>1</v>
      </c>
      <c r="Z1" s="3"/>
      <c r="AA1" s="63"/>
      <c r="AB1" s="64"/>
      <c r="AC1" s="64"/>
      <c r="AD1" s="64"/>
      <c r="AE1" s="65"/>
      <c r="AF1" s="66"/>
      <c r="AG1" s="67"/>
      <c r="AH1" s="67"/>
      <c r="AI1" s="68"/>
    </row>
    <row r="2" spans="1:35" ht="14.25" customHeight="1" x14ac:dyDescent="0.15">
      <c r="A2" s="5" t="s">
        <v>2</v>
      </c>
      <c r="B2" s="6"/>
      <c r="C2" s="6"/>
      <c r="D2" s="7"/>
      <c r="E2" s="69"/>
      <c r="F2" s="70"/>
      <c r="G2" s="70"/>
      <c r="H2" s="70"/>
      <c r="I2" s="70"/>
      <c r="J2" s="70"/>
      <c r="K2" s="70"/>
      <c r="L2" s="70"/>
      <c r="M2" s="70"/>
      <c r="N2" s="70"/>
      <c r="O2" s="71"/>
      <c r="P2" s="8" t="s">
        <v>141</v>
      </c>
      <c r="Q2" s="9"/>
      <c r="R2" s="72" t="s">
        <v>159</v>
      </c>
      <c r="S2" s="73"/>
      <c r="T2" s="73"/>
      <c r="U2" s="73"/>
      <c r="V2" s="73"/>
      <c r="W2" s="73"/>
      <c r="X2" s="74"/>
      <c r="Y2" s="1" t="s">
        <v>3</v>
      </c>
      <c r="Z2" s="3"/>
      <c r="AA2" s="63"/>
      <c r="AB2" s="64"/>
      <c r="AC2" s="64"/>
      <c r="AD2" s="64"/>
      <c r="AE2" s="65"/>
      <c r="AF2" s="66"/>
      <c r="AG2" s="67"/>
      <c r="AH2" s="67"/>
      <c r="AI2" s="68"/>
    </row>
    <row r="3" spans="1:35" ht="14.25" customHeight="1" x14ac:dyDescent="0.15">
      <c r="A3" s="1" t="s">
        <v>4</v>
      </c>
      <c r="B3" s="10"/>
      <c r="C3" s="11"/>
      <c r="D3" s="3"/>
      <c r="E3" s="78"/>
      <c r="F3" s="78"/>
      <c r="G3" s="78"/>
      <c r="H3" s="78"/>
      <c r="I3" s="78"/>
      <c r="J3" s="78"/>
      <c r="K3" s="78"/>
      <c r="L3" s="78"/>
      <c r="M3" s="78"/>
      <c r="N3" s="78"/>
      <c r="O3" s="78"/>
      <c r="P3" s="12"/>
      <c r="Q3" s="13"/>
      <c r="R3" s="75"/>
      <c r="S3" s="76"/>
      <c r="T3" s="76"/>
      <c r="U3" s="76"/>
      <c r="V3" s="76"/>
      <c r="W3" s="76"/>
      <c r="X3" s="77"/>
      <c r="Y3" s="12" t="s">
        <v>5</v>
      </c>
      <c r="Z3" s="14"/>
      <c r="AA3" s="63"/>
      <c r="AB3" s="64"/>
      <c r="AC3" s="64"/>
      <c r="AD3" s="64"/>
      <c r="AE3" s="65"/>
      <c r="AF3" s="66"/>
      <c r="AG3" s="67"/>
      <c r="AH3" s="67"/>
      <c r="AI3" s="68"/>
    </row>
    <row r="4" spans="1:35" ht="11.25" customHeight="1" x14ac:dyDescent="0.15"/>
    <row r="5" spans="1:35" s="45" customFormat="1" ht="11.25" customHeight="1" x14ac:dyDescent="0.15">
      <c r="B5" s="46" t="s">
        <v>155</v>
      </c>
      <c r="C5" s="45" t="s">
        <v>156</v>
      </c>
    </row>
    <row r="6" spans="1:35" s="45" customFormat="1" ht="11.25" customHeight="1" x14ac:dyDescent="0.15"/>
    <row r="7" spans="1:35" s="45" customFormat="1" ht="11.25" customHeight="1" x14ac:dyDescent="0.15">
      <c r="C7" s="46" t="str">
        <f>$B$5&amp;"13."</f>
        <v>7.13.</v>
      </c>
      <c r="D7" s="45" t="s">
        <v>157</v>
      </c>
    </row>
    <row r="8" spans="1:35" s="45" customFormat="1" ht="11.25" customHeight="1" x14ac:dyDescent="0.15">
      <c r="C8" s="46"/>
      <c r="D8" s="45" t="s">
        <v>197</v>
      </c>
    </row>
    <row r="9" spans="1:35" ht="11.25" customHeight="1" x14ac:dyDescent="0.15">
      <c r="AF9" s="45"/>
      <c r="AG9" s="45"/>
    </row>
    <row r="10" spans="1:35" s="16" customFormat="1" ht="11.25" customHeight="1" x14ac:dyDescent="0.15">
      <c r="A10" s="45"/>
      <c r="B10" s="45"/>
      <c r="D10" s="17" t="str">
        <f>$C$7&amp;"1."</f>
        <v>7.13.1.</v>
      </c>
      <c r="E10" s="16" t="s">
        <v>8</v>
      </c>
      <c r="AF10" s="45"/>
      <c r="AG10" s="45"/>
    </row>
    <row r="11" spans="1:35" s="16" customFormat="1" ht="11.25" customHeight="1" x14ac:dyDescent="0.15">
      <c r="A11" s="45"/>
      <c r="B11" s="45"/>
      <c r="D11" s="17"/>
      <c r="E11" s="17" t="str">
        <f>$D$10&amp;"1."</f>
        <v>7.13.1.1.</v>
      </c>
      <c r="F11" s="16" t="s">
        <v>9</v>
      </c>
      <c r="AF11" s="45"/>
      <c r="AG11" s="45"/>
    </row>
    <row r="12" spans="1:35" s="16" customFormat="1" ht="11.25" customHeight="1" x14ac:dyDescent="0.15">
      <c r="A12" s="45"/>
      <c r="B12" s="45"/>
      <c r="D12" s="17"/>
      <c r="E12" s="17"/>
      <c r="F12" s="16" t="s">
        <v>31</v>
      </c>
      <c r="AF12" s="45"/>
      <c r="AG12" s="45"/>
    </row>
    <row r="13" spans="1:35" s="16" customFormat="1" ht="11.25" customHeight="1" x14ac:dyDescent="0.15">
      <c r="A13" s="45"/>
      <c r="B13" s="45"/>
      <c r="D13" s="17"/>
      <c r="E13" s="17"/>
      <c r="F13" s="54" t="s">
        <v>18</v>
      </c>
      <c r="G13" s="55"/>
      <c r="H13" s="56"/>
      <c r="I13" s="55" t="s">
        <v>172</v>
      </c>
      <c r="J13" s="55"/>
      <c r="K13" s="55"/>
      <c r="L13" s="56"/>
      <c r="M13" s="55" t="s">
        <v>191</v>
      </c>
      <c r="N13" s="55"/>
      <c r="O13" s="55"/>
      <c r="P13" s="55"/>
      <c r="Q13" s="55"/>
      <c r="R13" s="55"/>
      <c r="S13" s="55"/>
      <c r="T13" s="55"/>
      <c r="U13" s="55"/>
      <c r="V13" s="55"/>
      <c r="W13" s="55"/>
      <c r="X13" s="55"/>
      <c r="Y13" s="55"/>
      <c r="Z13" s="55"/>
      <c r="AA13" s="55"/>
      <c r="AB13" s="55"/>
      <c r="AC13" s="55"/>
      <c r="AD13" s="55"/>
      <c r="AE13" s="55"/>
      <c r="AF13" s="55"/>
      <c r="AG13" s="55"/>
      <c r="AH13" s="55"/>
      <c r="AI13" s="56"/>
    </row>
    <row r="14" spans="1:35" s="45" customFormat="1" ht="11.25" customHeight="1" x14ac:dyDescent="0.15">
      <c r="D14" s="46"/>
      <c r="E14" s="46"/>
      <c r="F14" s="51"/>
      <c r="G14" s="52"/>
      <c r="H14" s="53"/>
      <c r="I14" s="52" t="s">
        <v>173</v>
      </c>
      <c r="J14" s="52"/>
      <c r="K14" s="52"/>
      <c r="L14" s="53"/>
      <c r="M14" s="52"/>
      <c r="N14" s="52"/>
      <c r="O14" s="52"/>
      <c r="P14" s="52"/>
      <c r="Q14" s="52"/>
      <c r="R14" s="52"/>
      <c r="S14" s="52"/>
      <c r="T14" s="52"/>
      <c r="U14" s="52"/>
      <c r="V14" s="52"/>
      <c r="W14" s="52"/>
      <c r="X14" s="52"/>
      <c r="Y14" s="52"/>
      <c r="Z14" s="52"/>
      <c r="AA14" s="52"/>
      <c r="AB14" s="52"/>
      <c r="AC14" s="52"/>
      <c r="AD14" s="52"/>
      <c r="AE14" s="52"/>
      <c r="AF14" s="52"/>
      <c r="AG14" s="52"/>
      <c r="AH14" s="52"/>
      <c r="AI14" s="53"/>
    </row>
    <row r="15" spans="1:35" s="16" customFormat="1" ht="11.25" customHeight="1" x14ac:dyDescent="0.15">
      <c r="A15" s="45"/>
      <c r="B15" s="45"/>
      <c r="D15" s="17"/>
      <c r="E15" s="17"/>
      <c r="F15" s="39" t="s">
        <v>19</v>
      </c>
      <c r="G15" s="24"/>
      <c r="H15" s="25"/>
      <c r="I15" s="24" t="s">
        <v>20</v>
      </c>
      <c r="J15" s="24"/>
      <c r="K15" s="24"/>
      <c r="L15" s="25"/>
      <c r="M15" s="24" t="s">
        <v>184</v>
      </c>
      <c r="N15" s="24"/>
      <c r="O15" s="24"/>
      <c r="P15" s="24"/>
      <c r="Q15" s="24"/>
      <c r="R15" s="24"/>
      <c r="S15" s="24"/>
      <c r="T15" s="24"/>
      <c r="U15" s="24"/>
      <c r="V15" s="24"/>
      <c r="W15" s="24"/>
      <c r="X15" s="24"/>
      <c r="Y15" s="24"/>
      <c r="Z15" s="24"/>
      <c r="AA15" s="24"/>
      <c r="AB15" s="24"/>
      <c r="AC15" s="24"/>
      <c r="AD15" s="24"/>
      <c r="AE15" s="24"/>
      <c r="AF15" s="24"/>
      <c r="AG15" s="24"/>
      <c r="AH15" s="24"/>
      <c r="AI15" s="25"/>
    </row>
    <row r="16" spans="1:35" s="45" customFormat="1" ht="11.25" customHeight="1" x14ac:dyDescent="0.15">
      <c r="D16" s="46"/>
      <c r="E16" s="46"/>
      <c r="F16" s="35"/>
      <c r="G16" s="41"/>
      <c r="H16" s="42"/>
      <c r="I16" s="41"/>
      <c r="J16" s="41"/>
      <c r="K16" s="41"/>
      <c r="L16" s="42"/>
      <c r="M16" s="41" t="s">
        <v>185</v>
      </c>
      <c r="N16" s="41"/>
      <c r="O16" s="41"/>
      <c r="P16" s="41"/>
      <c r="Q16" s="41"/>
      <c r="R16" s="41"/>
      <c r="S16" s="41"/>
      <c r="T16" s="41"/>
      <c r="U16" s="41"/>
      <c r="V16" s="41"/>
      <c r="W16" s="41"/>
      <c r="X16" s="41"/>
      <c r="Y16" s="41"/>
      <c r="Z16" s="41"/>
      <c r="AA16" s="41"/>
      <c r="AB16" s="41"/>
      <c r="AC16" s="41"/>
      <c r="AD16" s="41"/>
      <c r="AE16" s="41"/>
      <c r="AF16" s="41"/>
      <c r="AG16" s="41"/>
      <c r="AH16" s="41"/>
      <c r="AI16" s="42"/>
    </row>
    <row r="17" spans="1:37" s="16" customFormat="1" ht="11.25" customHeight="1" x14ac:dyDescent="0.15">
      <c r="A17" s="45"/>
      <c r="B17" s="45"/>
      <c r="D17" s="17"/>
      <c r="E17" s="17"/>
      <c r="F17" s="18" t="s">
        <v>21</v>
      </c>
      <c r="G17" s="19"/>
      <c r="H17" s="20"/>
      <c r="I17" s="19" t="s">
        <v>22</v>
      </c>
      <c r="J17" s="19"/>
      <c r="K17" s="19"/>
      <c r="L17" s="20"/>
      <c r="M17" s="19" t="s">
        <v>186</v>
      </c>
      <c r="N17" s="19"/>
      <c r="O17" s="19"/>
      <c r="P17" s="19"/>
      <c r="Q17" s="19"/>
      <c r="R17" s="19"/>
      <c r="S17" s="19"/>
      <c r="T17" s="19"/>
      <c r="U17" s="19"/>
      <c r="V17" s="19"/>
      <c r="W17" s="19"/>
      <c r="X17" s="19"/>
      <c r="Y17" s="19"/>
      <c r="Z17" s="19"/>
      <c r="AA17" s="19"/>
      <c r="AB17" s="19"/>
      <c r="AC17" s="19"/>
      <c r="AD17" s="19"/>
      <c r="AE17" s="19"/>
      <c r="AF17" s="19"/>
      <c r="AG17" s="19"/>
      <c r="AH17" s="19"/>
      <c r="AI17" s="20"/>
    </row>
    <row r="18" spans="1:37" s="16" customFormat="1" ht="11.25" customHeight="1" x14ac:dyDescent="0.15">
      <c r="A18" s="45"/>
      <c r="B18" s="45"/>
      <c r="D18" s="17"/>
      <c r="E18" s="17"/>
      <c r="F18" s="21"/>
      <c r="G18" s="22"/>
      <c r="H18" s="26"/>
      <c r="I18" s="22"/>
      <c r="J18" s="22"/>
      <c r="K18" s="22"/>
      <c r="L18" s="42"/>
      <c r="M18" s="41" t="s">
        <v>187</v>
      </c>
      <c r="N18" s="41"/>
      <c r="O18" s="41"/>
      <c r="P18" s="22"/>
      <c r="Q18" s="22"/>
      <c r="R18" s="22"/>
      <c r="S18" s="22"/>
      <c r="T18" s="22"/>
      <c r="U18" s="22"/>
      <c r="V18" s="22"/>
      <c r="W18" s="22"/>
      <c r="X18" s="22"/>
      <c r="Y18" s="22"/>
      <c r="Z18" s="22"/>
      <c r="AA18" s="22"/>
      <c r="AB18" s="22"/>
      <c r="AC18" s="22"/>
      <c r="AD18" s="22"/>
      <c r="AE18" s="41"/>
      <c r="AF18" s="41"/>
      <c r="AG18" s="22"/>
      <c r="AH18" s="22"/>
      <c r="AI18" s="26"/>
    </row>
    <row r="19" spans="1:37" s="16" customFormat="1" ht="11.25" customHeight="1" x14ac:dyDescent="0.15">
      <c r="A19" s="45"/>
      <c r="B19" s="45"/>
      <c r="D19" s="17"/>
      <c r="E19" s="17"/>
      <c r="F19" s="18" t="s">
        <v>23</v>
      </c>
      <c r="G19" s="19"/>
      <c r="H19" s="20"/>
      <c r="I19" s="19" t="s">
        <v>24</v>
      </c>
      <c r="J19" s="19"/>
      <c r="K19" s="19"/>
      <c r="L19" s="20"/>
      <c r="M19" s="19" t="s">
        <v>212</v>
      </c>
      <c r="N19" s="19"/>
      <c r="O19" s="19"/>
      <c r="P19" s="19"/>
      <c r="Q19" s="19"/>
      <c r="R19" s="19"/>
      <c r="S19" s="19"/>
      <c r="T19" s="19"/>
      <c r="U19" s="19"/>
      <c r="V19" s="19"/>
      <c r="W19" s="19"/>
      <c r="X19" s="19"/>
      <c r="Y19" s="19"/>
      <c r="Z19" s="19"/>
      <c r="AA19" s="19"/>
      <c r="AB19" s="19"/>
      <c r="AC19" s="19"/>
      <c r="AD19" s="19"/>
      <c r="AE19" s="19"/>
      <c r="AF19" s="19"/>
      <c r="AG19" s="19"/>
      <c r="AH19" s="19"/>
      <c r="AI19" s="20"/>
      <c r="AK19" s="45"/>
    </row>
    <row r="20" spans="1:37" s="16" customFormat="1" ht="11.25" customHeight="1" x14ac:dyDescent="0.15">
      <c r="A20" s="45"/>
      <c r="B20" s="45"/>
      <c r="D20" s="17"/>
      <c r="E20" s="17"/>
      <c r="F20" s="18"/>
      <c r="G20" s="19"/>
      <c r="H20" s="20"/>
      <c r="I20" s="19"/>
      <c r="J20" s="19"/>
      <c r="K20" s="19"/>
      <c r="L20" s="20"/>
      <c r="M20" s="19" t="s">
        <v>213</v>
      </c>
      <c r="N20" s="19"/>
      <c r="O20" s="19"/>
      <c r="P20" s="19"/>
      <c r="Q20" s="19"/>
      <c r="R20" s="19"/>
      <c r="S20" s="19"/>
      <c r="T20" s="19"/>
      <c r="U20" s="19"/>
      <c r="V20" s="19"/>
      <c r="W20" s="19"/>
      <c r="X20" s="19"/>
      <c r="Y20" s="19"/>
      <c r="Z20" s="19"/>
      <c r="AA20" s="19"/>
      <c r="AB20" s="19"/>
      <c r="AC20" s="19"/>
      <c r="AD20" s="19"/>
      <c r="AE20" s="19"/>
      <c r="AF20" s="19"/>
      <c r="AG20" s="19"/>
      <c r="AH20" s="19"/>
      <c r="AI20" s="20"/>
      <c r="AK20" s="45"/>
    </row>
    <row r="21" spans="1:37" s="45" customFormat="1" ht="11.25" customHeight="1" x14ac:dyDescent="0.15">
      <c r="D21" s="46"/>
      <c r="E21" s="46"/>
      <c r="F21" s="40"/>
      <c r="G21" s="41"/>
      <c r="H21" s="42"/>
      <c r="I21" s="41"/>
      <c r="J21" s="41"/>
      <c r="K21" s="41"/>
      <c r="L21" s="42"/>
      <c r="M21" s="41" t="s">
        <v>214</v>
      </c>
      <c r="N21" s="41"/>
      <c r="O21" s="41"/>
      <c r="P21" s="41"/>
      <c r="Q21" s="41"/>
      <c r="R21" s="41"/>
      <c r="S21" s="41"/>
      <c r="T21" s="41"/>
      <c r="U21" s="41"/>
      <c r="V21" s="41"/>
      <c r="W21" s="41"/>
      <c r="X21" s="41"/>
      <c r="Y21" s="41"/>
      <c r="Z21" s="41"/>
      <c r="AA21" s="41"/>
      <c r="AB21" s="41"/>
      <c r="AC21" s="41"/>
      <c r="AD21" s="41"/>
      <c r="AE21" s="41"/>
      <c r="AF21" s="41"/>
      <c r="AG21" s="41"/>
      <c r="AH21" s="41"/>
      <c r="AI21" s="42"/>
    </row>
    <row r="22" spans="1:37" s="16" customFormat="1" ht="11.25" customHeight="1" x14ac:dyDescent="0.15">
      <c r="A22" s="45"/>
      <c r="B22" s="45"/>
      <c r="D22" s="17"/>
      <c r="E22" s="17"/>
      <c r="F22" s="18" t="s">
        <v>25</v>
      </c>
      <c r="G22" s="19"/>
      <c r="H22" s="20"/>
      <c r="I22" s="19" t="s">
        <v>26</v>
      </c>
      <c r="J22" s="19"/>
      <c r="K22" s="19"/>
      <c r="L22" s="20"/>
      <c r="M22" s="19" t="s">
        <v>188</v>
      </c>
      <c r="N22" s="19"/>
      <c r="O22" s="19"/>
      <c r="P22" s="19"/>
      <c r="Q22" s="19"/>
      <c r="R22" s="19"/>
      <c r="S22" s="19"/>
      <c r="T22" s="19"/>
      <c r="U22" s="19"/>
      <c r="V22" s="19"/>
      <c r="W22" s="19"/>
      <c r="X22" s="19"/>
      <c r="Y22" s="19"/>
      <c r="Z22" s="19"/>
      <c r="AA22" s="19"/>
      <c r="AB22" s="19"/>
      <c r="AC22" s="19"/>
      <c r="AD22" s="19"/>
      <c r="AE22" s="19"/>
      <c r="AF22" s="19"/>
      <c r="AG22" s="19"/>
      <c r="AH22" s="19"/>
      <c r="AI22" s="20"/>
    </row>
    <row r="23" spans="1:37" s="16" customFormat="1" ht="11.25" customHeight="1" x14ac:dyDescent="0.15">
      <c r="A23" s="45"/>
      <c r="B23" s="45"/>
      <c r="D23" s="17"/>
      <c r="E23" s="17"/>
      <c r="F23" s="21"/>
      <c r="G23" s="22"/>
      <c r="H23" s="26"/>
      <c r="I23" s="22"/>
      <c r="J23" s="22"/>
      <c r="K23" s="22"/>
      <c r="L23" s="42"/>
      <c r="M23" s="41"/>
      <c r="N23" s="41"/>
      <c r="O23" s="41"/>
      <c r="P23" s="22"/>
      <c r="Q23" s="22"/>
      <c r="R23" s="22"/>
      <c r="S23" s="22"/>
      <c r="T23" s="22"/>
      <c r="U23" s="22"/>
      <c r="V23" s="22"/>
      <c r="W23" s="22"/>
      <c r="X23" s="22"/>
      <c r="Y23" s="22"/>
      <c r="Z23" s="22"/>
      <c r="AA23" s="22"/>
      <c r="AB23" s="22"/>
      <c r="AC23" s="22"/>
      <c r="AD23" s="22"/>
      <c r="AE23" s="41"/>
      <c r="AF23" s="41"/>
      <c r="AG23" s="22"/>
      <c r="AH23" s="22"/>
      <c r="AI23" s="26"/>
    </row>
    <row r="24" spans="1:37" s="16" customFormat="1" ht="11.25" customHeight="1" x14ac:dyDescent="0.15">
      <c r="A24" s="45"/>
      <c r="B24" s="45"/>
      <c r="D24" s="17"/>
      <c r="E24" s="17"/>
      <c r="F24" s="18" t="s">
        <v>27</v>
      </c>
      <c r="G24" s="19"/>
      <c r="H24" s="20"/>
      <c r="I24" s="19" t="s">
        <v>28</v>
      </c>
      <c r="J24" s="19"/>
      <c r="K24" s="19"/>
      <c r="L24" s="20"/>
      <c r="M24" s="19" t="s">
        <v>189</v>
      </c>
      <c r="N24" s="19"/>
      <c r="O24" s="19"/>
      <c r="P24" s="19"/>
      <c r="Q24" s="19"/>
      <c r="R24" s="19"/>
      <c r="S24" s="19"/>
      <c r="T24" s="19"/>
      <c r="U24" s="19"/>
      <c r="V24" s="19"/>
      <c r="W24" s="19"/>
      <c r="X24" s="19"/>
      <c r="Y24" s="19"/>
      <c r="Z24" s="19"/>
      <c r="AA24" s="19"/>
      <c r="AB24" s="19"/>
      <c r="AC24" s="19"/>
      <c r="AD24" s="19"/>
      <c r="AE24" s="19"/>
      <c r="AF24" s="19"/>
      <c r="AG24" s="19"/>
      <c r="AH24" s="19"/>
      <c r="AI24" s="20"/>
    </row>
    <row r="25" spans="1:37" s="16" customFormat="1" ht="11.25" customHeight="1" x14ac:dyDescent="0.15">
      <c r="A25" s="45"/>
      <c r="B25" s="45"/>
      <c r="D25" s="17"/>
      <c r="E25" s="17"/>
      <c r="F25" s="21"/>
      <c r="G25" s="22"/>
      <c r="H25" s="26"/>
      <c r="I25" s="22"/>
      <c r="J25" s="22"/>
      <c r="K25" s="22"/>
      <c r="L25" s="42"/>
      <c r="M25" s="41"/>
      <c r="N25" s="41"/>
      <c r="O25" s="41"/>
      <c r="P25" s="22"/>
      <c r="Q25" s="22"/>
      <c r="R25" s="22"/>
      <c r="S25" s="22"/>
      <c r="T25" s="22"/>
      <c r="U25" s="22"/>
      <c r="V25" s="22"/>
      <c r="W25" s="22"/>
      <c r="X25" s="22"/>
      <c r="Y25" s="22"/>
      <c r="Z25" s="22"/>
      <c r="AA25" s="22"/>
      <c r="AB25" s="22"/>
      <c r="AC25" s="22"/>
      <c r="AD25" s="22"/>
      <c r="AE25" s="41"/>
      <c r="AF25" s="41"/>
      <c r="AG25" s="22"/>
      <c r="AH25" s="22"/>
      <c r="AI25" s="26"/>
    </row>
    <row r="26" spans="1:37" s="16" customFormat="1" ht="11.25" customHeight="1" x14ac:dyDescent="0.15">
      <c r="A26" s="45"/>
      <c r="B26" s="45"/>
      <c r="D26" s="17"/>
      <c r="E26" s="17"/>
      <c r="F26" s="18" t="s">
        <v>29</v>
      </c>
      <c r="G26" s="19"/>
      <c r="H26" s="20"/>
      <c r="I26" s="19" t="s">
        <v>30</v>
      </c>
      <c r="J26" s="19"/>
      <c r="K26" s="19"/>
      <c r="L26" s="20"/>
      <c r="M26" s="19" t="s">
        <v>190</v>
      </c>
      <c r="N26" s="19"/>
      <c r="O26" s="19"/>
      <c r="P26" s="19"/>
      <c r="Q26" s="19"/>
      <c r="R26" s="19"/>
      <c r="S26" s="19"/>
      <c r="T26" s="19"/>
      <c r="U26" s="19"/>
      <c r="V26" s="19"/>
      <c r="W26" s="19"/>
      <c r="X26" s="19"/>
      <c r="Y26" s="19"/>
      <c r="Z26" s="19"/>
      <c r="AA26" s="19"/>
      <c r="AB26" s="19"/>
      <c r="AC26" s="19"/>
      <c r="AD26" s="19"/>
      <c r="AE26" s="19"/>
      <c r="AF26" s="19"/>
      <c r="AG26" s="19"/>
      <c r="AH26" s="19"/>
      <c r="AI26" s="20"/>
    </row>
    <row r="27" spans="1:37" s="16" customFormat="1" ht="11.25" customHeight="1" x14ac:dyDescent="0.15">
      <c r="A27" s="45"/>
      <c r="B27" s="45"/>
      <c r="D27" s="17"/>
      <c r="E27" s="17"/>
      <c r="F27" s="21"/>
      <c r="G27" s="22"/>
      <c r="H27" s="26"/>
      <c r="I27" s="22"/>
      <c r="J27" s="22"/>
      <c r="K27" s="22"/>
      <c r="L27" s="42"/>
      <c r="M27" s="41"/>
      <c r="N27" s="41"/>
      <c r="O27" s="41"/>
      <c r="P27" s="22"/>
      <c r="Q27" s="22"/>
      <c r="R27" s="22"/>
      <c r="S27" s="22"/>
      <c r="T27" s="22"/>
      <c r="U27" s="22"/>
      <c r="V27" s="22"/>
      <c r="W27" s="22"/>
      <c r="X27" s="22"/>
      <c r="Y27" s="22"/>
      <c r="Z27" s="22"/>
      <c r="AA27" s="22"/>
      <c r="AB27" s="22"/>
      <c r="AC27" s="22"/>
      <c r="AD27" s="22"/>
      <c r="AE27" s="41"/>
      <c r="AF27" s="41"/>
      <c r="AG27" s="22"/>
      <c r="AH27" s="22"/>
      <c r="AI27" s="26"/>
    </row>
    <row r="28" spans="1:37" s="16" customFormat="1" ht="11.25" customHeight="1" x14ac:dyDescent="0.15">
      <c r="A28" s="45"/>
      <c r="B28" s="45"/>
      <c r="D28" s="17"/>
      <c r="E28" s="17"/>
      <c r="AE28" s="45"/>
      <c r="AF28" s="45"/>
    </row>
    <row r="29" spans="1:37" s="16" customFormat="1" ht="11.25" customHeight="1" x14ac:dyDescent="0.15">
      <c r="A29" s="45"/>
      <c r="B29" s="45"/>
      <c r="D29" s="17"/>
      <c r="E29" s="17"/>
      <c r="F29" s="16" t="s">
        <v>194</v>
      </c>
      <c r="AE29" s="45"/>
      <c r="AF29" s="45"/>
    </row>
    <row r="30" spans="1:37" s="16" customFormat="1" ht="11.25" customHeight="1" x14ac:dyDescent="0.15">
      <c r="A30" s="45"/>
      <c r="B30" s="45"/>
      <c r="D30" s="17"/>
      <c r="E30" s="17"/>
      <c r="F30" s="27" t="s">
        <v>32</v>
      </c>
      <c r="G30" s="28"/>
      <c r="H30" s="29"/>
      <c r="I30" s="28" t="s">
        <v>59</v>
      </c>
      <c r="J30" s="28"/>
      <c r="K30" s="28"/>
      <c r="L30" s="28"/>
      <c r="M30" s="28"/>
      <c r="N30" s="28"/>
      <c r="O30" s="28"/>
      <c r="P30" s="29"/>
      <c r="Q30" s="28" t="s">
        <v>195</v>
      </c>
      <c r="R30" s="28"/>
      <c r="S30" s="28"/>
      <c r="T30" s="28"/>
      <c r="U30" s="28"/>
      <c r="V30" s="28"/>
      <c r="W30" s="28"/>
      <c r="X30" s="28"/>
      <c r="Y30" s="28"/>
      <c r="Z30" s="28"/>
      <c r="AA30" s="28"/>
      <c r="AB30" s="28"/>
      <c r="AC30" s="28"/>
      <c r="AD30" s="28"/>
      <c r="AE30" s="28"/>
      <c r="AF30" s="28"/>
      <c r="AG30" s="28"/>
      <c r="AH30" s="28"/>
      <c r="AI30" s="29"/>
    </row>
    <row r="31" spans="1:37" s="16" customFormat="1" ht="11.25" customHeight="1" x14ac:dyDescent="0.15">
      <c r="A31" s="45"/>
      <c r="B31" s="45"/>
      <c r="D31" s="38"/>
      <c r="E31" s="38"/>
      <c r="F31" s="32" t="str">
        <f>F15</f>
        <v>FATAL</v>
      </c>
      <c r="G31" s="43"/>
      <c r="H31" s="44"/>
      <c r="I31" s="43" t="s">
        <v>33</v>
      </c>
      <c r="J31" s="43"/>
      <c r="K31" s="43"/>
      <c r="L31" s="43"/>
      <c r="M31" s="43"/>
      <c r="N31" s="43"/>
      <c r="O31" s="43"/>
      <c r="P31" s="44"/>
      <c r="Q31" s="43" t="s">
        <v>196</v>
      </c>
      <c r="R31" s="43"/>
      <c r="S31" s="43"/>
      <c r="T31" s="43"/>
      <c r="U31" s="43"/>
      <c r="V31" s="43"/>
      <c r="W31" s="43"/>
      <c r="X31" s="43"/>
      <c r="Y31" s="43"/>
      <c r="Z31" s="43"/>
      <c r="AA31" s="43"/>
      <c r="AB31" s="43"/>
      <c r="AC31" s="43"/>
      <c r="AD31" s="43"/>
      <c r="AE31" s="43"/>
      <c r="AF31" s="43"/>
      <c r="AG31" s="43"/>
      <c r="AH31" s="43"/>
      <c r="AI31" s="44"/>
    </row>
    <row r="32" spans="1:37" s="16" customFormat="1" ht="11.25" customHeight="1" x14ac:dyDescent="0.15">
      <c r="A32" s="45"/>
      <c r="B32" s="45"/>
      <c r="D32" s="17"/>
      <c r="E32" s="17"/>
      <c r="F32" s="32" t="str">
        <f>F17</f>
        <v>ERROR</v>
      </c>
      <c r="G32" s="43"/>
      <c r="H32" s="44"/>
      <c r="I32" s="43" t="s">
        <v>33</v>
      </c>
      <c r="J32" s="43"/>
      <c r="K32" s="43"/>
      <c r="L32" s="43"/>
      <c r="M32" s="43"/>
      <c r="N32" s="43"/>
      <c r="O32" s="43"/>
      <c r="P32" s="44"/>
      <c r="Q32" s="43" t="s">
        <v>196</v>
      </c>
      <c r="R32" s="43"/>
      <c r="S32" s="43"/>
      <c r="T32" s="43"/>
      <c r="U32" s="43"/>
      <c r="V32" s="43"/>
      <c r="W32" s="43"/>
      <c r="X32" s="43"/>
      <c r="Y32" s="43"/>
      <c r="Z32" s="43"/>
      <c r="AA32" s="43"/>
      <c r="AB32" s="43"/>
      <c r="AC32" s="43"/>
      <c r="AD32" s="43"/>
      <c r="AE32" s="43"/>
      <c r="AF32" s="43"/>
      <c r="AG32" s="43"/>
      <c r="AH32" s="43"/>
      <c r="AI32" s="44"/>
    </row>
    <row r="33" spans="1:35" s="16" customFormat="1" ht="11.25" customHeight="1" x14ac:dyDescent="0.15">
      <c r="A33" s="45"/>
      <c r="B33" s="45"/>
      <c r="D33" s="17"/>
      <c r="E33" s="17"/>
      <c r="F33" s="32" t="str">
        <f>F19</f>
        <v>WARN</v>
      </c>
      <c r="G33" s="43"/>
      <c r="H33" s="44"/>
      <c r="I33" s="43" t="s">
        <v>33</v>
      </c>
      <c r="J33" s="43"/>
      <c r="K33" s="43"/>
      <c r="L33" s="43"/>
      <c r="M33" s="43"/>
      <c r="N33" s="43"/>
      <c r="O33" s="43"/>
      <c r="P33" s="44"/>
      <c r="Q33" s="43" t="s">
        <v>196</v>
      </c>
      <c r="R33" s="43"/>
      <c r="S33" s="43"/>
      <c r="T33" s="43"/>
      <c r="U33" s="43"/>
      <c r="V33" s="43"/>
      <c r="W33" s="43"/>
      <c r="X33" s="43"/>
      <c r="Y33" s="43"/>
      <c r="Z33" s="43"/>
      <c r="AA33" s="43"/>
      <c r="AB33" s="43"/>
      <c r="AC33" s="43"/>
      <c r="AD33" s="43"/>
      <c r="AE33" s="43"/>
      <c r="AF33" s="43"/>
      <c r="AG33" s="43"/>
      <c r="AH33" s="43"/>
      <c r="AI33" s="44"/>
    </row>
    <row r="34" spans="1:35" s="16" customFormat="1" ht="11.25" customHeight="1" x14ac:dyDescent="0.15">
      <c r="A34" s="45"/>
      <c r="B34" s="45"/>
      <c r="D34" s="17"/>
      <c r="E34" s="17"/>
      <c r="F34" s="32" t="str">
        <f>F22</f>
        <v>INFO</v>
      </c>
      <c r="G34" s="43"/>
      <c r="H34" s="44"/>
      <c r="I34" s="43" t="s">
        <v>33</v>
      </c>
      <c r="J34" s="43"/>
      <c r="K34" s="43"/>
      <c r="L34" s="43"/>
      <c r="M34" s="43"/>
      <c r="N34" s="43"/>
      <c r="O34" s="43"/>
      <c r="P34" s="44"/>
      <c r="Q34" s="43" t="s">
        <v>196</v>
      </c>
      <c r="R34" s="43"/>
      <c r="S34" s="43"/>
      <c r="T34" s="43"/>
      <c r="U34" s="43"/>
      <c r="V34" s="43"/>
      <c r="W34" s="43"/>
      <c r="X34" s="43"/>
      <c r="Y34" s="43"/>
      <c r="Z34" s="43"/>
      <c r="AA34" s="43"/>
      <c r="AB34" s="43"/>
      <c r="AC34" s="43"/>
      <c r="AD34" s="43"/>
      <c r="AE34" s="43"/>
      <c r="AF34" s="43"/>
      <c r="AG34" s="43"/>
      <c r="AH34" s="43"/>
      <c r="AI34" s="44"/>
    </row>
    <row r="35" spans="1:35" s="16" customFormat="1" ht="11.25" customHeight="1" x14ac:dyDescent="0.15">
      <c r="A35" s="45"/>
      <c r="B35" s="45"/>
      <c r="D35" s="17"/>
      <c r="E35" s="17"/>
      <c r="F35" s="23" t="str">
        <f>F24</f>
        <v>DEBUG</v>
      </c>
      <c r="G35" s="24"/>
      <c r="H35" s="25"/>
      <c r="I35" s="24" t="s">
        <v>174</v>
      </c>
      <c r="J35" s="24"/>
      <c r="K35" s="24"/>
      <c r="L35" s="24"/>
      <c r="M35" s="24"/>
      <c r="N35" s="24"/>
      <c r="O35" s="24"/>
      <c r="P35" s="25"/>
      <c r="Q35" s="24" t="s">
        <v>192</v>
      </c>
      <c r="R35" s="24"/>
      <c r="S35" s="24"/>
      <c r="T35" s="24"/>
      <c r="U35" s="24"/>
      <c r="V35" s="24"/>
      <c r="W35" s="24"/>
      <c r="X35" s="24"/>
      <c r="Y35" s="24"/>
      <c r="Z35" s="24"/>
      <c r="AA35" s="24"/>
      <c r="AB35" s="24"/>
      <c r="AC35" s="24"/>
      <c r="AD35" s="24"/>
      <c r="AE35" s="24"/>
      <c r="AF35" s="24"/>
      <c r="AG35" s="24"/>
      <c r="AH35" s="24"/>
      <c r="AI35" s="25"/>
    </row>
    <row r="36" spans="1:35" s="45" customFormat="1" ht="11.25" customHeight="1" x14ac:dyDescent="0.15">
      <c r="D36" s="46"/>
      <c r="E36" s="46"/>
      <c r="F36" s="40"/>
      <c r="G36" s="41"/>
      <c r="H36" s="42"/>
      <c r="I36" s="41" t="s">
        <v>175</v>
      </c>
      <c r="J36" s="41"/>
      <c r="K36" s="41"/>
      <c r="L36" s="41"/>
      <c r="M36" s="41"/>
      <c r="N36" s="41"/>
      <c r="O36" s="41"/>
      <c r="P36" s="42"/>
      <c r="Q36" s="41" t="s">
        <v>193</v>
      </c>
      <c r="R36" s="41"/>
      <c r="S36" s="41"/>
      <c r="T36" s="41"/>
      <c r="U36" s="41"/>
      <c r="V36" s="41"/>
      <c r="W36" s="41"/>
      <c r="X36" s="41"/>
      <c r="Y36" s="41"/>
      <c r="Z36" s="41"/>
      <c r="AA36" s="41"/>
      <c r="AB36" s="41"/>
      <c r="AC36" s="41"/>
      <c r="AD36" s="41"/>
      <c r="AE36" s="41"/>
      <c r="AF36" s="41"/>
      <c r="AG36" s="41"/>
      <c r="AH36" s="41"/>
      <c r="AI36" s="42"/>
    </row>
    <row r="37" spans="1:35" s="16" customFormat="1" ht="11.25" customHeight="1" x14ac:dyDescent="0.15">
      <c r="A37" s="45"/>
      <c r="B37" s="45"/>
      <c r="D37" s="17"/>
      <c r="E37" s="17"/>
      <c r="F37" s="23" t="str">
        <f>F26</f>
        <v>TRACE</v>
      </c>
      <c r="G37" s="24"/>
      <c r="H37" s="25"/>
      <c r="I37" s="24" t="s">
        <v>174</v>
      </c>
      <c r="J37" s="24"/>
      <c r="K37" s="24"/>
      <c r="L37" s="24"/>
      <c r="M37" s="24"/>
      <c r="N37" s="24"/>
      <c r="O37" s="24"/>
      <c r="P37" s="25"/>
      <c r="Q37" s="24" t="s">
        <v>192</v>
      </c>
      <c r="R37" s="24"/>
      <c r="S37" s="24"/>
      <c r="T37" s="24"/>
      <c r="U37" s="24"/>
      <c r="V37" s="24"/>
      <c r="W37" s="24"/>
      <c r="X37" s="24"/>
      <c r="Y37" s="24"/>
      <c r="Z37" s="24"/>
      <c r="AA37" s="24"/>
      <c r="AB37" s="24"/>
      <c r="AC37" s="24"/>
      <c r="AD37" s="24"/>
      <c r="AE37" s="24"/>
      <c r="AF37" s="24"/>
      <c r="AG37" s="24"/>
      <c r="AH37" s="24"/>
      <c r="AI37" s="25"/>
    </row>
    <row r="38" spans="1:35" s="45" customFormat="1" ht="11.25" customHeight="1" x14ac:dyDescent="0.15">
      <c r="D38" s="46"/>
      <c r="E38" s="46"/>
      <c r="F38" s="40"/>
      <c r="G38" s="41"/>
      <c r="H38" s="42"/>
      <c r="I38" s="41" t="s">
        <v>175</v>
      </c>
      <c r="J38" s="41"/>
      <c r="K38" s="41"/>
      <c r="L38" s="41"/>
      <c r="M38" s="41"/>
      <c r="N38" s="41"/>
      <c r="O38" s="41"/>
      <c r="P38" s="42"/>
      <c r="Q38" s="41" t="s">
        <v>193</v>
      </c>
      <c r="R38" s="41"/>
      <c r="S38" s="41"/>
      <c r="T38" s="41"/>
      <c r="U38" s="41"/>
      <c r="V38" s="41"/>
      <c r="W38" s="41"/>
      <c r="X38" s="41"/>
      <c r="Y38" s="41"/>
      <c r="Z38" s="41"/>
      <c r="AA38" s="41"/>
      <c r="AB38" s="41"/>
      <c r="AC38" s="41"/>
      <c r="AD38" s="41"/>
      <c r="AE38" s="41"/>
      <c r="AF38" s="41"/>
      <c r="AG38" s="41"/>
      <c r="AH38" s="41"/>
      <c r="AI38" s="42"/>
    </row>
    <row r="39" spans="1:35" s="16" customFormat="1" ht="11.25" customHeight="1" x14ac:dyDescent="0.2">
      <c r="A39" s="45"/>
      <c r="B39" s="45"/>
      <c r="D39" s="17"/>
      <c r="E39" s="17"/>
      <c r="AF39" s="45"/>
      <c r="AG39" s="45"/>
    </row>
    <row r="40" spans="1:35" s="16" customFormat="1" ht="11.25" customHeight="1" x14ac:dyDescent="0.2">
      <c r="A40" s="45"/>
      <c r="B40" s="45"/>
      <c r="AF40" s="45"/>
      <c r="AG40" s="45"/>
    </row>
    <row r="41" spans="1:35" s="16" customFormat="1" ht="11.25" customHeight="1" x14ac:dyDescent="0.15">
      <c r="A41" s="45"/>
      <c r="B41" s="45"/>
      <c r="D41" s="17"/>
      <c r="E41" s="17" t="str">
        <f>$D$10&amp;"2."</f>
        <v>7.13.1.2.</v>
      </c>
      <c r="F41" s="16" t="s">
        <v>10</v>
      </c>
      <c r="AF41" s="45"/>
      <c r="AG41" s="45"/>
    </row>
    <row r="42" spans="1:35" s="16" customFormat="1" ht="11.25" customHeight="1" x14ac:dyDescent="0.15">
      <c r="A42" s="45"/>
      <c r="B42" s="45"/>
      <c r="D42" s="17"/>
      <c r="E42" s="17"/>
      <c r="F42" s="16" t="s">
        <v>58</v>
      </c>
      <c r="AF42" s="45"/>
      <c r="AG42" s="45"/>
    </row>
    <row r="43" spans="1:35" s="16" customFormat="1" ht="11.25" customHeight="1" x14ac:dyDescent="0.15">
      <c r="A43" s="45"/>
      <c r="B43" s="45"/>
      <c r="F43" s="27" t="s">
        <v>34</v>
      </c>
      <c r="G43" s="28"/>
      <c r="H43" s="28"/>
      <c r="I43" s="28"/>
      <c r="J43" s="28"/>
      <c r="K43" s="27" t="s">
        <v>35</v>
      </c>
      <c r="L43" s="28"/>
      <c r="M43" s="28"/>
      <c r="N43" s="29"/>
      <c r="O43" s="28" t="s">
        <v>36</v>
      </c>
      <c r="P43" s="28"/>
      <c r="Q43" s="28"/>
      <c r="R43" s="28"/>
      <c r="S43" s="28"/>
      <c r="T43" s="28"/>
      <c r="U43" s="28"/>
      <c r="V43" s="28"/>
      <c r="W43" s="28"/>
      <c r="X43" s="28"/>
      <c r="Y43" s="28"/>
      <c r="Z43" s="28"/>
      <c r="AA43" s="28"/>
      <c r="AB43" s="28"/>
      <c r="AC43" s="28"/>
      <c r="AD43" s="28"/>
      <c r="AE43" s="28"/>
      <c r="AF43" s="28"/>
      <c r="AG43" s="28"/>
      <c r="AH43" s="28"/>
      <c r="AI43" s="29"/>
    </row>
    <row r="44" spans="1:35" s="16" customFormat="1" ht="11.25" customHeight="1" x14ac:dyDescent="0.15">
      <c r="A44" s="45"/>
      <c r="B44" s="45"/>
      <c r="F44" s="32" t="s">
        <v>37</v>
      </c>
      <c r="G44" s="33"/>
      <c r="H44" s="33"/>
      <c r="I44" s="43"/>
      <c r="J44" s="43"/>
      <c r="K44" s="32" t="s">
        <v>38</v>
      </c>
      <c r="L44" s="43"/>
      <c r="M44" s="43"/>
      <c r="N44" s="44"/>
      <c r="O44" s="43" t="s">
        <v>204</v>
      </c>
      <c r="P44" s="43"/>
      <c r="Q44" s="43"/>
      <c r="R44" s="43"/>
      <c r="S44" s="43"/>
      <c r="T44" s="33"/>
      <c r="U44" s="33"/>
      <c r="V44" s="33"/>
      <c r="W44" s="33"/>
      <c r="X44" s="33"/>
      <c r="Y44" s="33"/>
      <c r="Z44" s="33"/>
      <c r="AA44" s="33"/>
      <c r="AB44" s="33"/>
      <c r="AC44" s="33"/>
      <c r="AD44" s="33"/>
      <c r="AE44" s="33"/>
      <c r="AF44" s="43"/>
      <c r="AG44" s="43"/>
      <c r="AH44" s="33"/>
      <c r="AI44" s="34"/>
    </row>
    <row r="45" spans="1:35" s="16" customFormat="1" ht="11.25" customHeight="1" x14ac:dyDescent="0.15">
      <c r="A45" s="45"/>
      <c r="B45" s="45"/>
      <c r="F45" s="18" t="s">
        <v>39</v>
      </c>
      <c r="G45" s="19"/>
      <c r="H45" s="19"/>
      <c r="I45" s="19"/>
      <c r="J45" s="19"/>
      <c r="K45" s="18" t="s">
        <v>25</v>
      </c>
      <c r="L45" s="19"/>
      <c r="M45" s="19"/>
      <c r="N45" s="20"/>
      <c r="O45" s="19" t="s">
        <v>40</v>
      </c>
      <c r="P45" s="19"/>
      <c r="Q45" s="19"/>
      <c r="R45" s="19"/>
      <c r="S45" s="19"/>
      <c r="T45" s="19"/>
      <c r="U45" s="19"/>
      <c r="V45" s="19"/>
      <c r="W45" s="19"/>
      <c r="X45" s="19"/>
      <c r="Y45" s="19"/>
      <c r="Z45" s="19"/>
      <c r="AA45" s="19"/>
      <c r="AB45" s="19"/>
      <c r="AC45" s="19"/>
      <c r="AD45" s="19"/>
      <c r="AE45" s="19"/>
      <c r="AF45" s="19"/>
      <c r="AG45" s="19"/>
      <c r="AH45" s="19"/>
      <c r="AI45" s="20"/>
    </row>
    <row r="46" spans="1:35" s="45" customFormat="1" ht="11.25" customHeight="1" x14ac:dyDescent="0.15">
      <c r="F46" s="18"/>
      <c r="G46" s="19"/>
      <c r="H46" s="19"/>
      <c r="I46" s="19"/>
      <c r="J46" s="19"/>
      <c r="K46" s="18"/>
      <c r="L46" s="19"/>
      <c r="M46" s="19"/>
      <c r="N46" s="20"/>
      <c r="O46" s="19" t="s">
        <v>177</v>
      </c>
      <c r="P46" s="19"/>
      <c r="Q46" s="19"/>
      <c r="R46" s="19"/>
      <c r="S46" s="19"/>
      <c r="T46" s="19"/>
      <c r="U46" s="19"/>
      <c r="V46" s="19"/>
      <c r="W46" s="19"/>
      <c r="X46" s="19"/>
      <c r="Y46" s="19"/>
      <c r="Z46" s="19"/>
      <c r="AA46" s="19"/>
      <c r="AB46" s="19"/>
      <c r="AC46" s="19"/>
      <c r="AD46" s="19"/>
      <c r="AE46" s="19"/>
      <c r="AF46" s="19"/>
      <c r="AG46" s="19"/>
      <c r="AH46" s="19"/>
      <c r="AI46" s="20"/>
    </row>
    <row r="47" spans="1:35" s="16" customFormat="1" ht="11.25" customHeight="1" x14ac:dyDescent="0.15">
      <c r="A47" s="45"/>
      <c r="B47" s="45"/>
      <c r="F47" s="21"/>
      <c r="G47" s="22"/>
      <c r="H47" s="22"/>
      <c r="I47" s="41"/>
      <c r="J47" s="41"/>
      <c r="K47" s="40"/>
      <c r="L47" s="41"/>
      <c r="M47" s="41"/>
      <c r="N47" s="42"/>
      <c r="O47" s="41" t="s">
        <v>176</v>
      </c>
      <c r="P47" s="41"/>
      <c r="Q47" s="41"/>
      <c r="R47" s="41"/>
      <c r="S47" s="41"/>
      <c r="T47" s="22"/>
      <c r="U47" s="22"/>
      <c r="V47" s="22"/>
      <c r="W47" s="22"/>
      <c r="X47" s="22"/>
      <c r="Y47" s="22"/>
      <c r="Z47" s="22"/>
      <c r="AA47" s="22"/>
      <c r="AB47" s="22"/>
      <c r="AC47" s="22"/>
      <c r="AD47" s="22"/>
      <c r="AE47" s="22"/>
      <c r="AF47" s="41"/>
      <c r="AG47" s="41"/>
      <c r="AH47" s="22"/>
      <c r="AI47" s="26"/>
    </row>
    <row r="48" spans="1:35" s="16" customFormat="1" ht="11.25" customHeight="1" x14ac:dyDescent="0.15">
      <c r="A48" s="45"/>
      <c r="B48" s="45"/>
      <c r="F48" s="18" t="s">
        <v>41</v>
      </c>
      <c r="G48" s="19"/>
      <c r="H48" s="19"/>
      <c r="I48" s="19"/>
      <c r="J48" s="19"/>
      <c r="K48" s="18" t="s">
        <v>42</v>
      </c>
      <c r="L48" s="19"/>
      <c r="M48" s="19"/>
      <c r="N48" s="20"/>
      <c r="O48" s="19" t="s">
        <v>43</v>
      </c>
      <c r="P48" s="19"/>
      <c r="Q48" s="19"/>
      <c r="R48" s="19"/>
      <c r="S48" s="19"/>
      <c r="T48" s="19"/>
      <c r="U48" s="19"/>
      <c r="V48" s="19"/>
      <c r="W48" s="19"/>
      <c r="X48" s="19"/>
      <c r="Y48" s="19"/>
      <c r="Z48" s="19"/>
      <c r="AA48" s="19"/>
      <c r="AB48" s="19"/>
      <c r="AC48" s="19"/>
      <c r="AD48" s="19"/>
      <c r="AE48" s="19"/>
      <c r="AF48" s="19"/>
      <c r="AG48" s="19"/>
      <c r="AH48" s="19"/>
      <c r="AI48" s="20"/>
    </row>
    <row r="49" spans="1:35" s="45" customFormat="1" ht="11.25" customHeight="1" x14ac:dyDescent="0.15">
      <c r="F49" s="18"/>
      <c r="G49" s="19"/>
      <c r="H49" s="19"/>
      <c r="I49" s="19"/>
      <c r="J49" s="19"/>
      <c r="K49" s="18"/>
      <c r="L49" s="19"/>
      <c r="M49" s="19"/>
      <c r="N49" s="20"/>
      <c r="O49" s="19" t="s">
        <v>179</v>
      </c>
      <c r="P49" s="19"/>
      <c r="Q49" s="19"/>
      <c r="R49" s="19"/>
      <c r="S49" s="19"/>
      <c r="T49" s="19"/>
      <c r="U49" s="19"/>
      <c r="V49" s="19"/>
      <c r="W49" s="19"/>
      <c r="X49" s="19"/>
      <c r="Y49" s="19"/>
      <c r="Z49" s="19"/>
      <c r="AA49" s="19"/>
      <c r="AB49" s="19"/>
      <c r="AC49" s="19"/>
      <c r="AD49" s="19"/>
      <c r="AE49" s="19"/>
      <c r="AF49" s="19"/>
      <c r="AG49" s="19"/>
      <c r="AH49" s="19"/>
      <c r="AI49" s="20"/>
    </row>
    <row r="50" spans="1:35" s="16" customFormat="1" ht="11.25" customHeight="1" x14ac:dyDescent="0.15">
      <c r="A50" s="45"/>
      <c r="B50" s="45"/>
      <c r="F50" s="21"/>
      <c r="G50" s="22"/>
      <c r="H50" s="22"/>
      <c r="I50" s="41"/>
      <c r="J50" s="41"/>
      <c r="K50" s="40"/>
      <c r="L50" s="41"/>
      <c r="M50" s="41"/>
      <c r="N50" s="42"/>
      <c r="O50" s="41" t="s">
        <v>178</v>
      </c>
      <c r="P50" s="41"/>
      <c r="Q50" s="41"/>
      <c r="R50" s="41"/>
      <c r="S50" s="41"/>
      <c r="T50" s="22"/>
      <c r="U50" s="22"/>
      <c r="V50" s="22"/>
      <c r="W50" s="22"/>
      <c r="X50" s="22"/>
      <c r="Y50" s="22"/>
      <c r="Z50" s="22"/>
      <c r="AA50" s="22"/>
      <c r="AB50" s="22"/>
      <c r="AC50" s="22"/>
      <c r="AD50" s="22"/>
      <c r="AE50" s="22"/>
      <c r="AF50" s="41"/>
      <c r="AG50" s="41"/>
      <c r="AH50" s="22"/>
      <c r="AI50" s="26"/>
    </row>
    <row r="51" spans="1:35" s="16" customFormat="1" ht="11.25" customHeight="1" x14ac:dyDescent="0.15">
      <c r="A51" s="45"/>
      <c r="B51" s="45"/>
      <c r="F51" s="18" t="s">
        <v>44</v>
      </c>
      <c r="G51" s="19"/>
      <c r="H51" s="19"/>
      <c r="I51" s="19"/>
      <c r="J51" s="19"/>
      <c r="K51" s="18" t="s">
        <v>27</v>
      </c>
      <c r="L51" s="19"/>
      <c r="M51" s="19"/>
      <c r="N51" s="20"/>
      <c r="O51" s="19" t="s">
        <v>45</v>
      </c>
      <c r="P51" s="19"/>
      <c r="Q51" s="19"/>
      <c r="R51" s="19"/>
      <c r="S51" s="19"/>
      <c r="T51" s="19"/>
      <c r="U51" s="19"/>
      <c r="V51" s="19"/>
      <c r="W51" s="19"/>
      <c r="X51" s="19"/>
      <c r="Y51" s="19"/>
      <c r="Z51" s="19"/>
      <c r="AA51" s="19"/>
      <c r="AB51" s="19"/>
      <c r="AC51" s="19"/>
      <c r="AD51" s="19"/>
      <c r="AE51" s="19"/>
      <c r="AF51" s="19"/>
      <c r="AG51" s="19"/>
      <c r="AH51" s="19"/>
      <c r="AI51" s="20"/>
    </row>
    <row r="52" spans="1:35" s="16" customFormat="1" ht="11.25" customHeight="1" x14ac:dyDescent="0.15">
      <c r="A52" s="45"/>
      <c r="B52" s="45"/>
      <c r="F52" s="21"/>
      <c r="G52" s="22"/>
      <c r="H52" s="22"/>
      <c r="I52" s="41"/>
      <c r="J52" s="41"/>
      <c r="K52" s="40"/>
      <c r="L52" s="41"/>
      <c r="M52" s="41"/>
      <c r="N52" s="42"/>
      <c r="O52" s="41" t="s">
        <v>52</v>
      </c>
      <c r="P52" s="41"/>
      <c r="Q52" s="41"/>
      <c r="R52" s="41"/>
      <c r="S52" s="41"/>
      <c r="T52" s="22"/>
      <c r="U52" s="22"/>
      <c r="V52" s="22"/>
      <c r="W52" s="22"/>
      <c r="X52" s="22"/>
      <c r="Y52" s="22"/>
      <c r="Z52" s="22"/>
      <c r="AA52" s="22"/>
      <c r="AB52" s="22"/>
      <c r="AC52" s="22"/>
      <c r="AD52" s="22"/>
      <c r="AE52" s="22"/>
      <c r="AF52" s="41"/>
      <c r="AG52" s="41"/>
      <c r="AH52" s="22"/>
      <c r="AI52" s="26"/>
    </row>
    <row r="53" spans="1:35" s="16" customFormat="1" ht="11.25" customHeight="1" x14ac:dyDescent="0.15">
      <c r="A53" s="45"/>
      <c r="B53" s="45"/>
      <c r="F53" s="18" t="s">
        <v>46</v>
      </c>
      <c r="G53" s="19"/>
      <c r="H53" s="19"/>
      <c r="I53" s="19"/>
      <c r="J53" s="19"/>
      <c r="K53" s="18" t="s">
        <v>47</v>
      </c>
      <c r="L53" s="19"/>
      <c r="M53" s="19"/>
      <c r="N53" s="20"/>
      <c r="O53" s="19" t="s">
        <v>48</v>
      </c>
      <c r="P53" s="19"/>
      <c r="Q53" s="19"/>
      <c r="R53" s="19"/>
      <c r="S53" s="19"/>
      <c r="T53" s="19"/>
      <c r="U53" s="19"/>
      <c r="V53" s="19"/>
      <c r="W53" s="19"/>
      <c r="X53" s="19"/>
      <c r="Y53" s="19"/>
      <c r="Z53" s="19"/>
      <c r="AA53" s="19"/>
      <c r="AB53" s="19"/>
      <c r="AC53" s="19"/>
      <c r="AD53" s="19"/>
      <c r="AE53" s="19"/>
      <c r="AF53" s="19"/>
      <c r="AG53" s="19"/>
      <c r="AH53" s="19"/>
      <c r="AI53" s="20"/>
    </row>
    <row r="54" spans="1:35" s="16" customFormat="1" ht="11.25" customHeight="1" x14ac:dyDescent="0.15">
      <c r="A54" s="45"/>
      <c r="B54" s="45"/>
      <c r="F54" s="18"/>
      <c r="G54" s="19"/>
      <c r="H54" s="19"/>
      <c r="I54" s="19"/>
      <c r="J54" s="19"/>
      <c r="K54" s="18"/>
      <c r="L54" s="19"/>
      <c r="M54" s="19"/>
      <c r="N54" s="20"/>
      <c r="O54" s="19" t="s">
        <v>49</v>
      </c>
      <c r="P54" s="19"/>
      <c r="Q54" s="19"/>
      <c r="R54" s="19"/>
      <c r="S54" s="19"/>
      <c r="T54" s="19"/>
      <c r="U54" s="19"/>
      <c r="V54" s="19"/>
      <c r="W54" s="19"/>
      <c r="X54" s="19"/>
      <c r="Y54" s="19"/>
      <c r="Z54" s="19"/>
      <c r="AA54" s="19"/>
      <c r="AB54" s="19"/>
      <c r="AC54" s="19"/>
      <c r="AD54" s="19"/>
      <c r="AE54" s="19"/>
      <c r="AF54" s="19"/>
      <c r="AG54" s="19"/>
      <c r="AH54" s="19"/>
      <c r="AI54" s="20"/>
    </row>
    <row r="55" spans="1:35" s="16" customFormat="1" ht="11.25" customHeight="1" x14ac:dyDescent="0.15">
      <c r="A55" s="45"/>
      <c r="B55" s="45"/>
      <c r="F55" s="18"/>
      <c r="G55" s="19"/>
      <c r="H55" s="19"/>
      <c r="I55" s="19"/>
      <c r="J55" s="19"/>
      <c r="K55" s="18"/>
      <c r="L55" s="19"/>
      <c r="M55" s="19"/>
      <c r="N55" s="20"/>
      <c r="O55" s="19" t="s">
        <v>50</v>
      </c>
      <c r="P55" s="19"/>
      <c r="Q55" s="19"/>
      <c r="R55" s="19"/>
      <c r="S55" s="19"/>
      <c r="T55" s="19"/>
      <c r="U55" s="19"/>
      <c r="V55" s="19"/>
      <c r="W55" s="19"/>
      <c r="X55" s="19"/>
      <c r="Y55" s="19"/>
      <c r="Z55" s="19"/>
      <c r="AA55" s="19"/>
      <c r="AB55" s="19"/>
      <c r="AC55" s="19"/>
      <c r="AD55" s="19"/>
      <c r="AE55" s="19"/>
      <c r="AF55" s="19"/>
      <c r="AG55" s="19"/>
      <c r="AH55" s="19"/>
      <c r="AI55" s="20"/>
    </row>
    <row r="56" spans="1:35" s="16" customFormat="1" ht="11.25" customHeight="1" x14ac:dyDescent="0.15">
      <c r="A56" s="45"/>
      <c r="B56" s="45"/>
      <c r="F56" s="18"/>
      <c r="G56" s="19"/>
      <c r="H56" s="19"/>
      <c r="I56" s="19"/>
      <c r="J56" s="19"/>
      <c r="K56" s="18"/>
      <c r="L56" s="19"/>
      <c r="M56" s="19"/>
      <c r="N56" s="20"/>
      <c r="O56" s="19" t="s">
        <v>180</v>
      </c>
      <c r="P56" s="19"/>
      <c r="Q56" s="19"/>
      <c r="R56" s="19"/>
      <c r="S56" s="19"/>
      <c r="T56" s="19"/>
      <c r="U56" s="19"/>
      <c r="V56" s="19"/>
      <c r="W56" s="19"/>
      <c r="X56" s="19"/>
      <c r="Y56" s="19"/>
      <c r="Z56" s="19"/>
      <c r="AA56" s="19"/>
      <c r="AB56" s="19"/>
      <c r="AC56" s="19"/>
      <c r="AD56" s="19"/>
      <c r="AE56" s="19"/>
      <c r="AF56" s="19"/>
      <c r="AG56" s="19"/>
      <c r="AH56" s="19"/>
      <c r="AI56" s="20"/>
    </row>
    <row r="57" spans="1:35" s="16" customFormat="1" ht="11.25" customHeight="1" x14ac:dyDescent="0.15">
      <c r="A57" s="45"/>
      <c r="B57" s="45"/>
      <c r="F57" s="18"/>
      <c r="G57" s="19"/>
      <c r="H57" s="19"/>
      <c r="I57" s="19"/>
      <c r="J57" s="19"/>
      <c r="K57" s="18"/>
      <c r="L57" s="19"/>
      <c r="M57" s="19"/>
      <c r="N57" s="20"/>
      <c r="O57" s="19" t="s">
        <v>205</v>
      </c>
      <c r="P57" s="19"/>
      <c r="Q57" s="19"/>
      <c r="R57" s="19"/>
      <c r="S57" s="19"/>
      <c r="T57" s="19"/>
      <c r="U57" s="19"/>
      <c r="V57" s="19"/>
      <c r="W57" s="19"/>
      <c r="X57" s="19"/>
      <c r="Y57" s="19"/>
      <c r="Z57" s="19"/>
      <c r="AA57" s="19"/>
      <c r="AB57" s="19"/>
      <c r="AC57" s="19"/>
      <c r="AD57" s="19"/>
      <c r="AE57" s="19"/>
      <c r="AF57" s="19"/>
      <c r="AG57" s="19"/>
      <c r="AH57" s="19"/>
      <c r="AI57" s="20"/>
    </row>
    <row r="58" spans="1:35" s="16" customFormat="1" ht="11.25" customHeight="1" x14ac:dyDescent="0.15">
      <c r="A58" s="45"/>
      <c r="B58" s="45"/>
      <c r="F58" s="18"/>
      <c r="G58" s="19"/>
      <c r="H58" s="19"/>
      <c r="I58" s="19"/>
      <c r="J58" s="19"/>
      <c r="K58" s="18"/>
      <c r="L58" s="19"/>
      <c r="M58" s="19"/>
      <c r="N58" s="20"/>
      <c r="O58" s="19" t="s">
        <v>181</v>
      </c>
      <c r="P58" s="19"/>
      <c r="Q58" s="19"/>
      <c r="R58" s="19"/>
      <c r="S58" s="19"/>
      <c r="T58" s="19"/>
      <c r="U58" s="19"/>
      <c r="V58" s="19"/>
      <c r="W58" s="19"/>
      <c r="X58" s="19"/>
      <c r="Y58" s="19"/>
      <c r="Z58" s="19"/>
      <c r="AA58" s="19"/>
      <c r="AB58" s="19"/>
      <c r="AC58" s="19"/>
      <c r="AD58" s="19"/>
      <c r="AE58" s="19"/>
      <c r="AF58" s="19"/>
      <c r="AG58" s="19"/>
      <c r="AH58" s="19"/>
      <c r="AI58" s="20"/>
    </row>
    <row r="59" spans="1:35" s="45" customFormat="1" ht="11.25" customHeight="1" x14ac:dyDescent="0.15">
      <c r="F59" s="18"/>
      <c r="G59" s="19"/>
      <c r="H59" s="19"/>
      <c r="I59" s="19"/>
      <c r="J59" s="19"/>
      <c r="K59" s="18"/>
      <c r="L59" s="19"/>
      <c r="M59" s="19"/>
      <c r="N59" s="20"/>
      <c r="O59" s="19" t="s">
        <v>182</v>
      </c>
      <c r="P59" s="19"/>
      <c r="Q59" s="19"/>
      <c r="R59" s="19"/>
      <c r="S59" s="19"/>
      <c r="T59" s="19"/>
      <c r="U59" s="19"/>
      <c r="V59" s="19"/>
      <c r="W59" s="19"/>
      <c r="X59" s="19"/>
      <c r="Y59" s="19"/>
      <c r="Z59" s="19"/>
      <c r="AA59" s="19"/>
      <c r="AB59" s="19"/>
      <c r="AC59" s="19"/>
      <c r="AD59" s="19"/>
      <c r="AE59" s="19"/>
      <c r="AF59" s="19"/>
      <c r="AG59" s="19"/>
      <c r="AH59" s="19"/>
      <c r="AI59" s="20"/>
    </row>
    <row r="60" spans="1:35" s="16" customFormat="1" ht="11.25" customHeight="1" x14ac:dyDescent="0.15">
      <c r="A60" s="45"/>
      <c r="B60" s="45"/>
      <c r="F60" s="18"/>
      <c r="G60" s="19"/>
      <c r="H60" s="19"/>
      <c r="I60" s="19"/>
      <c r="J60" s="19"/>
      <c r="K60" s="18"/>
      <c r="L60" s="19"/>
      <c r="M60" s="19"/>
      <c r="N60" s="20"/>
      <c r="O60" s="19" t="s">
        <v>51</v>
      </c>
      <c r="P60" s="19"/>
      <c r="Q60" s="19"/>
      <c r="R60" s="19"/>
      <c r="S60" s="19"/>
      <c r="T60" s="19"/>
      <c r="U60" s="19"/>
      <c r="V60" s="19"/>
      <c r="W60" s="19"/>
      <c r="X60" s="19"/>
      <c r="Y60" s="19"/>
      <c r="Z60" s="19"/>
      <c r="AA60" s="19"/>
      <c r="AB60" s="19"/>
      <c r="AC60" s="19"/>
      <c r="AD60" s="19"/>
      <c r="AE60" s="19"/>
      <c r="AF60" s="19"/>
      <c r="AG60" s="19"/>
      <c r="AH60" s="19"/>
      <c r="AI60" s="20"/>
    </row>
    <row r="61" spans="1:35" s="16" customFormat="1" ht="11.25" customHeight="1" x14ac:dyDescent="0.15">
      <c r="A61" s="45"/>
      <c r="B61" s="45"/>
      <c r="F61" s="18"/>
      <c r="G61" s="19"/>
      <c r="H61" s="19"/>
      <c r="I61" s="19"/>
      <c r="J61" s="19"/>
      <c r="K61" s="18"/>
      <c r="L61" s="19"/>
      <c r="M61" s="19"/>
      <c r="N61" s="20"/>
      <c r="O61" s="19" t="s">
        <v>183</v>
      </c>
      <c r="P61" s="19"/>
      <c r="Q61" s="19"/>
      <c r="R61" s="19"/>
      <c r="S61" s="19"/>
      <c r="T61" s="19"/>
      <c r="U61" s="19"/>
      <c r="V61" s="19"/>
      <c r="W61" s="19"/>
      <c r="X61" s="19"/>
      <c r="Y61" s="19"/>
      <c r="Z61" s="19"/>
      <c r="AA61" s="19"/>
      <c r="AB61" s="19"/>
      <c r="AC61" s="19"/>
      <c r="AD61" s="19"/>
      <c r="AE61" s="19"/>
      <c r="AF61" s="19"/>
      <c r="AG61" s="19"/>
      <c r="AH61" s="19"/>
      <c r="AI61" s="20"/>
    </row>
    <row r="62" spans="1:35" s="16" customFormat="1" ht="11.25" customHeight="1" x14ac:dyDescent="0.15">
      <c r="A62" s="45"/>
      <c r="B62" s="45"/>
      <c r="F62" s="21"/>
      <c r="G62" s="22"/>
      <c r="H62" s="22"/>
      <c r="I62" s="41"/>
      <c r="J62" s="41"/>
      <c r="K62" s="40"/>
      <c r="L62" s="41"/>
      <c r="M62" s="41"/>
      <c r="N62" s="42"/>
      <c r="O62" s="41" t="s">
        <v>211</v>
      </c>
      <c r="P62" s="41"/>
      <c r="Q62" s="41"/>
      <c r="R62" s="41"/>
      <c r="S62" s="41"/>
      <c r="T62" s="22"/>
      <c r="U62" s="22"/>
      <c r="V62" s="22"/>
      <c r="W62" s="22"/>
      <c r="X62" s="22"/>
      <c r="Y62" s="22"/>
      <c r="Z62" s="22"/>
      <c r="AA62" s="22"/>
      <c r="AB62" s="22"/>
      <c r="AC62" s="22"/>
      <c r="AD62" s="22"/>
      <c r="AE62" s="22"/>
      <c r="AF62" s="41"/>
      <c r="AG62" s="41"/>
      <c r="AH62" s="22"/>
      <c r="AI62" s="26"/>
    </row>
    <row r="63" spans="1:35" s="16" customFormat="1" ht="11.25" customHeight="1" x14ac:dyDescent="0.15">
      <c r="A63" s="45"/>
      <c r="B63" s="45"/>
      <c r="AF63" s="45"/>
      <c r="AG63" s="45"/>
    </row>
    <row r="64" spans="1:35" s="45" customFormat="1" ht="11.25" customHeight="1" x14ac:dyDescent="0.15">
      <c r="F64" s="45" t="s">
        <v>215</v>
      </c>
    </row>
    <row r="65" spans="1:45" s="45" customFormat="1" ht="11.25" customHeight="1" x14ac:dyDescent="0.15"/>
    <row r="66" spans="1:45" s="16" customFormat="1" ht="11.25" customHeight="1" x14ac:dyDescent="0.15">
      <c r="A66" s="45"/>
      <c r="B66" s="45"/>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row>
    <row r="67" spans="1:45" s="16" customFormat="1" ht="11.25" customHeight="1" x14ac:dyDescent="0.15">
      <c r="A67" s="45"/>
      <c r="B67" s="45"/>
      <c r="E67" s="17" t="str">
        <f>$D$10&amp;"3."</f>
        <v>7.13.1.3.</v>
      </c>
      <c r="F67" s="16" t="s">
        <v>11</v>
      </c>
      <c r="AF67" s="45"/>
      <c r="AG67" s="45"/>
    </row>
    <row r="68" spans="1:45" s="16" customFormat="1" ht="11.25" customHeight="1" x14ac:dyDescent="0.15">
      <c r="A68" s="45"/>
      <c r="B68" s="45"/>
      <c r="F68" s="16" t="s">
        <v>53</v>
      </c>
      <c r="AF68" s="45"/>
      <c r="AG68" s="45"/>
    </row>
    <row r="69" spans="1:45" s="16" customFormat="1" ht="11.25" customHeight="1" x14ac:dyDescent="0.15">
      <c r="A69" s="45"/>
      <c r="B69" s="45"/>
      <c r="AF69" s="45"/>
      <c r="AG69" s="45"/>
    </row>
    <row r="70" spans="1:45" s="45" customFormat="1" ht="11.25" customHeight="1" x14ac:dyDescent="0.15">
      <c r="E70" s="46" t="str">
        <f>$D$10&amp;"4."</f>
        <v>7.13.1.4.</v>
      </c>
      <c r="F70" s="45" t="s">
        <v>169</v>
      </c>
      <c r="G70" s="30"/>
    </row>
    <row r="71" spans="1:45" s="16" customFormat="1" ht="11.25" customHeight="1" x14ac:dyDescent="0.15">
      <c r="A71" s="45"/>
      <c r="B71" s="45"/>
      <c r="E71" s="30"/>
      <c r="F71" s="19" t="s">
        <v>112</v>
      </c>
      <c r="I71" s="19"/>
      <c r="J71" s="19"/>
      <c r="K71" s="19"/>
      <c r="L71" s="19"/>
      <c r="M71" s="19"/>
      <c r="N71" s="19"/>
      <c r="O71" s="19"/>
      <c r="P71" s="19"/>
      <c r="AF71" s="45"/>
      <c r="AG71" s="45"/>
    </row>
    <row r="72" spans="1:45" s="16" customFormat="1" ht="11.25" customHeight="1" x14ac:dyDescent="0.15">
      <c r="A72" s="45"/>
      <c r="B72" s="45"/>
      <c r="E72" s="30"/>
      <c r="F72" s="19" t="s">
        <v>170</v>
      </c>
      <c r="I72" s="19"/>
      <c r="J72" s="19"/>
      <c r="K72" s="19"/>
      <c r="L72" s="19"/>
      <c r="M72" s="19"/>
      <c r="N72" s="19"/>
      <c r="O72" s="19"/>
      <c r="P72" s="19"/>
      <c r="AF72" s="45"/>
      <c r="AG72" s="45"/>
    </row>
    <row r="73" spans="1:45" s="16" customFormat="1" ht="11.25" customHeight="1" x14ac:dyDescent="0.15">
      <c r="A73" s="45"/>
      <c r="B73" s="45"/>
      <c r="E73" s="30"/>
      <c r="F73" s="19"/>
      <c r="I73" s="19"/>
      <c r="J73" s="19"/>
      <c r="K73" s="19"/>
      <c r="L73" s="19"/>
      <c r="M73" s="19"/>
      <c r="N73" s="19"/>
      <c r="O73" s="19"/>
      <c r="P73" s="19"/>
      <c r="AF73" s="45"/>
      <c r="AG73" s="45"/>
    </row>
    <row r="74" spans="1:45" s="16" customFormat="1" ht="11.25" customHeight="1" x14ac:dyDescent="0.15">
      <c r="A74" s="45"/>
      <c r="B74" s="45"/>
      <c r="E74" s="30"/>
      <c r="F74" s="27" t="s">
        <v>113</v>
      </c>
      <c r="G74" s="28"/>
      <c r="H74" s="28"/>
      <c r="I74" s="28"/>
      <c r="J74" s="28"/>
      <c r="K74" s="27" t="s">
        <v>150</v>
      </c>
      <c r="L74" s="28"/>
      <c r="M74" s="28"/>
      <c r="N74" s="27" t="s">
        <v>77</v>
      </c>
      <c r="O74" s="28"/>
      <c r="P74" s="28"/>
      <c r="Q74" s="28"/>
      <c r="R74" s="28"/>
      <c r="S74" s="28"/>
      <c r="T74" s="28"/>
      <c r="U74" s="28"/>
      <c r="V74" s="28"/>
      <c r="W74" s="28"/>
      <c r="X74" s="28"/>
      <c r="Y74" s="28"/>
      <c r="Z74" s="28"/>
      <c r="AA74" s="28"/>
      <c r="AB74" s="28"/>
      <c r="AC74" s="28"/>
      <c r="AD74" s="28"/>
      <c r="AE74" s="28"/>
      <c r="AF74" s="28"/>
      <c r="AG74" s="28"/>
      <c r="AH74" s="28"/>
      <c r="AI74" s="29"/>
      <c r="AR74" s="45"/>
      <c r="AS74" s="45"/>
    </row>
    <row r="75" spans="1:45" s="16" customFormat="1" ht="11.25" customHeight="1" x14ac:dyDescent="0.15">
      <c r="A75" s="45"/>
      <c r="B75" s="45"/>
      <c r="E75" s="30"/>
      <c r="F75" s="23" t="s">
        <v>114</v>
      </c>
      <c r="G75" s="24"/>
      <c r="H75" s="24"/>
      <c r="I75" s="24"/>
      <c r="J75" s="24"/>
      <c r="K75" s="23" t="s">
        <v>151</v>
      </c>
      <c r="L75" s="24"/>
      <c r="M75" s="24"/>
      <c r="N75" s="23" t="s">
        <v>198</v>
      </c>
      <c r="O75" s="24"/>
      <c r="P75" s="24"/>
      <c r="Q75" s="24"/>
      <c r="R75" s="24"/>
      <c r="S75" s="24"/>
      <c r="T75" s="24"/>
      <c r="U75" s="24"/>
      <c r="V75" s="24"/>
      <c r="W75" s="24"/>
      <c r="X75" s="24"/>
      <c r="Y75" s="24"/>
      <c r="Z75" s="24"/>
      <c r="AA75" s="24"/>
      <c r="AB75" s="24"/>
      <c r="AC75" s="24"/>
      <c r="AD75" s="24"/>
      <c r="AE75" s="24"/>
      <c r="AF75" s="24"/>
      <c r="AG75" s="24"/>
      <c r="AH75" s="24"/>
      <c r="AI75" s="25"/>
      <c r="AR75" s="45"/>
      <c r="AS75" s="45"/>
    </row>
    <row r="76" spans="1:45" s="45" customFormat="1" ht="11.25" customHeight="1" x14ac:dyDescent="0.15">
      <c r="E76" s="30"/>
      <c r="F76" s="40"/>
      <c r="G76" s="41"/>
      <c r="H76" s="41"/>
      <c r="I76" s="41"/>
      <c r="J76" s="41"/>
      <c r="K76" s="40"/>
      <c r="L76" s="41"/>
      <c r="M76" s="41"/>
      <c r="N76" s="40" t="s">
        <v>168</v>
      </c>
      <c r="O76" s="41"/>
      <c r="P76" s="41"/>
      <c r="Q76" s="41"/>
      <c r="R76" s="41"/>
      <c r="S76" s="41"/>
      <c r="T76" s="41"/>
      <c r="U76" s="41"/>
      <c r="V76" s="41"/>
      <c r="W76" s="41"/>
      <c r="X76" s="41"/>
      <c r="Y76" s="41"/>
      <c r="Z76" s="41"/>
      <c r="AA76" s="41"/>
      <c r="AB76" s="41"/>
      <c r="AC76" s="41"/>
      <c r="AD76" s="41"/>
      <c r="AE76" s="41"/>
      <c r="AF76" s="41"/>
      <c r="AG76" s="41"/>
      <c r="AH76" s="41"/>
      <c r="AI76" s="42"/>
    </row>
    <row r="77" spans="1:45" s="16" customFormat="1" ht="11.25" customHeight="1" x14ac:dyDescent="0.15">
      <c r="A77" s="45"/>
      <c r="B77" s="45"/>
      <c r="E77" s="30"/>
      <c r="F77" s="17"/>
      <c r="G77" s="30"/>
      <c r="AF77" s="45"/>
      <c r="AG77" s="45"/>
    </row>
    <row r="78" spans="1:45" s="16" customFormat="1" ht="11.25" customHeight="1" x14ac:dyDescent="0.15">
      <c r="A78" s="45"/>
      <c r="B78" s="45"/>
      <c r="AF78" s="45"/>
      <c r="AG78" s="45"/>
    </row>
    <row r="79" spans="1:45" s="16" customFormat="1" ht="11.25" customHeight="1" x14ac:dyDescent="0.15">
      <c r="A79" s="45"/>
      <c r="B79" s="45"/>
      <c r="D79" s="46" t="str">
        <f>$C$7&amp;"2."</f>
        <v>7.13.2.</v>
      </c>
      <c r="E79" s="16" t="s">
        <v>54</v>
      </c>
      <c r="AF79" s="45"/>
      <c r="AG79" s="45"/>
    </row>
    <row r="80" spans="1:45" s="16" customFormat="1" ht="11.25" customHeight="1" x14ac:dyDescent="0.15">
      <c r="A80" s="45"/>
      <c r="B80" s="45"/>
      <c r="E80" s="17" t="str">
        <f>$D$79&amp;"1."</f>
        <v>7.13.2.1.</v>
      </c>
      <c r="F80" s="16" t="s">
        <v>55</v>
      </c>
      <c r="AF80" s="45"/>
      <c r="AG80" s="45"/>
    </row>
    <row r="81" spans="1:35" s="16" customFormat="1" ht="11.25" customHeight="1" x14ac:dyDescent="0.15">
      <c r="A81" s="45"/>
      <c r="B81" s="45"/>
      <c r="F81" s="17" t="s">
        <v>12</v>
      </c>
      <c r="G81" s="16" t="s">
        <v>57</v>
      </c>
      <c r="AF81" s="45"/>
      <c r="AG81" s="45"/>
    </row>
    <row r="82" spans="1:35" s="16" customFormat="1" ht="11.25" customHeight="1" x14ac:dyDescent="0.15">
      <c r="A82" s="45"/>
      <c r="B82" s="45"/>
      <c r="F82" s="17"/>
      <c r="G82" s="16" t="s">
        <v>251</v>
      </c>
      <c r="AF82" s="45"/>
      <c r="AG82" s="45"/>
    </row>
    <row r="83" spans="1:35" s="16" customFormat="1" ht="11.25" customHeight="1" x14ac:dyDescent="0.15">
      <c r="A83" s="45"/>
      <c r="B83" s="45"/>
      <c r="D83" s="15"/>
      <c r="E83" s="15"/>
      <c r="G83" s="27" t="s">
        <v>57</v>
      </c>
      <c r="H83" s="28"/>
      <c r="I83" s="28"/>
      <c r="J83" s="28"/>
      <c r="K83" s="29"/>
      <c r="L83" s="28" t="s">
        <v>6</v>
      </c>
      <c r="M83" s="28"/>
      <c r="N83" s="28"/>
      <c r="O83" s="28"/>
      <c r="P83" s="28"/>
      <c r="Q83" s="28"/>
      <c r="R83" s="28"/>
      <c r="S83" s="28"/>
      <c r="T83" s="28"/>
      <c r="U83" s="28"/>
      <c r="V83" s="28"/>
      <c r="W83" s="28"/>
      <c r="X83" s="28"/>
      <c r="Y83" s="28"/>
      <c r="Z83" s="28"/>
      <c r="AA83" s="28"/>
      <c r="AB83" s="28"/>
      <c r="AC83" s="28"/>
      <c r="AD83" s="28"/>
      <c r="AE83" s="28"/>
      <c r="AF83" s="28"/>
      <c r="AG83" s="28"/>
      <c r="AH83" s="28"/>
      <c r="AI83" s="29"/>
    </row>
    <row r="84" spans="1:35" s="16" customFormat="1" ht="11.25" customHeight="1" x14ac:dyDescent="0.15">
      <c r="A84" s="45"/>
      <c r="B84" s="45"/>
      <c r="D84" s="15"/>
      <c r="E84" s="15"/>
      <c r="G84" s="32" t="s">
        <v>13</v>
      </c>
      <c r="H84" s="43"/>
      <c r="I84" s="43"/>
      <c r="J84" s="43"/>
      <c r="K84" s="43"/>
      <c r="L84" s="32" t="s">
        <v>142</v>
      </c>
      <c r="M84" s="43"/>
      <c r="N84" s="43"/>
      <c r="O84" s="43"/>
      <c r="P84" s="43"/>
      <c r="Q84" s="43"/>
      <c r="R84" s="43"/>
      <c r="S84" s="43"/>
      <c r="T84" s="43"/>
      <c r="U84" s="43"/>
      <c r="V84" s="43"/>
      <c r="W84" s="43"/>
      <c r="X84" s="43"/>
      <c r="Y84" s="43"/>
      <c r="Z84" s="43"/>
      <c r="AA84" s="43"/>
      <c r="AB84" s="43"/>
      <c r="AC84" s="43"/>
      <c r="AD84" s="43"/>
      <c r="AE84" s="43"/>
      <c r="AF84" s="43"/>
      <c r="AG84" s="43"/>
      <c r="AH84" s="43"/>
      <c r="AI84" s="44"/>
    </row>
    <row r="85" spans="1:35" s="16" customFormat="1" ht="11.25" customHeight="1" x14ac:dyDescent="0.15">
      <c r="A85" s="45"/>
      <c r="B85" s="45"/>
      <c r="D85" s="15"/>
      <c r="E85" s="15"/>
      <c r="G85" s="32" t="s">
        <v>7</v>
      </c>
      <c r="H85" s="43"/>
      <c r="I85" s="43"/>
      <c r="J85" s="43"/>
      <c r="K85" s="43"/>
      <c r="L85" s="32" t="s">
        <v>149</v>
      </c>
      <c r="M85" s="43"/>
      <c r="N85" s="43"/>
      <c r="O85" s="43"/>
      <c r="P85" s="43"/>
      <c r="Q85" s="43"/>
      <c r="R85" s="43"/>
      <c r="S85" s="43"/>
      <c r="T85" s="43"/>
      <c r="U85" s="43"/>
      <c r="V85" s="43"/>
      <c r="W85" s="43"/>
      <c r="X85" s="43"/>
      <c r="Y85" s="43"/>
      <c r="Z85" s="43"/>
      <c r="AA85" s="43"/>
      <c r="AB85" s="43"/>
      <c r="AC85" s="43"/>
      <c r="AD85" s="43"/>
      <c r="AE85" s="43"/>
      <c r="AF85" s="43"/>
      <c r="AG85" s="43"/>
      <c r="AH85" s="43"/>
      <c r="AI85" s="44"/>
    </row>
    <row r="86" spans="1:35" s="16" customFormat="1" ht="11.25" customHeight="1" x14ac:dyDescent="0.15">
      <c r="A86" s="45"/>
      <c r="B86" s="45"/>
      <c r="G86" s="17"/>
      <c r="AF86" s="45"/>
      <c r="AG86" s="45"/>
    </row>
    <row r="87" spans="1:35" s="16" customFormat="1" ht="11.25" customHeight="1" x14ac:dyDescent="0.15">
      <c r="A87" s="45"/>
      <c r="B87" s="45"/>
      <c r="G87" s="16" t="s">
        <v>252</v>
      </c>
      <c r="AF87" s="45"/>
      <c r="AG87" s="45"/>
    </row>
    <row r="88" spans="1:35" s="16" customFormat="1" ht="11.25" customHeight="1" x14ac:dyDescent="0.15">
      <c r="A88" s="45"/>
      <c r="B88" s="45"/>
      <c r="D88" s="15"/>
      <c r="E88" s="15"/>
      <c r="G88" s="27" t="s">
        <v>57</v>
      </c>
      <c r="H88" s="28"/>
      <c r="I88" s="28"/>
      <c r="J88" s="28"/>
      <c r="K88" s="29"/>
      <c r="L88" s="28" t="s">
        <v>61</v>
      </c>
      <c r="M88" s="28"/>
      <c r="N88" s="28"/>
      <c r="O88" s="28"/>
      <c r="P88" s="27" t="s">
        <v>62</v>
      </c>
      <c r="Q88" s="28"/>
      <c r="R88" s="28"/>
      <c r="S88" s="28"/>
      <c r="T88" s="28"/>
      <c r="U88" s="29"/>
      <c r="V88" s="27" t="s">
        <v>65</v>
      </c>
      <c r="W88" s="28"/>
      <c r="X88" s="28"/>
      <c r="Y88" s="28"/>
      <c r="Z88" s="29"/>
      <c r="AA88" s="27" t="s">
        <v>259</v>
      </c>
      <c r="AB88" s="28"/>
      <c r="AC88" s="28"/>
      <c r="AD88" s="28"/>
      <c r="AE88" s="28"/>
      <c r="AF88" s="27" t="s">
        <v>258</v>
      </c>
      <c r="AG88" s="28"/>
      <c r="AH88" s="28"/>
      <c r="AI88" s="29"/>
    </row>
    <row r="89" spans="1:35" s="16" customFormat="1" ht="11.25" customHeight="1" x14ac:dyDescent="0.15">
      <c r="A89" s="45"/>
      <c r="B89" s="45"/>
      <c r="D89" s="15"/>
      <c r="E89" s="15"/>
      <c r="G89" s="23" t="str">
        <f>$G$84</f>
        <v>障害通知ログファイル</v>
      </c>
      <c r="H89" s="24"/>
      <c r="I89" s="24"/>
      <c r="J89" s="24"/>
      <c r="K89" s="24"/>
      <c r="L89" s="23" t="s">
        <v>254</v>
      </c>
      <c r="M89" s="24"/>
      <c r="N89" s="24"/>
      <c r="O89" s="24"/>
      <c r="P89" s="23" t="s">
        <v>63</v>
      </c>
      <c r="Q89" s="24"/>
      <c r="R89" s="24"/>
      <c r="S89" s="24"/>
      <c r="T89" s="24"/>
      <c r="U89" s="44"/>
      <c r="V89" s="23" t="s">
        <v>66</v>
      </c>
      <c r="W89" s="24"/>
      <c r="X89" s="24"/>
      <c r="Y89" s="24"/>
      <c r="Z89" s="25"/>
      <c r="AA89" s="23" t="s">
        <v>67</v>
      </c>
      <c r="AB89" s="24"/>
      <c r="AC89" s="24"/>
      <c r="AD89" s="24"/>
      <c r="AE89" s="24"/>
      <c r="AF89" s="23" t="s">
        <v>68</v>
      </c>
      <c r="AG89" s="24"/>
      <c r="AH89" s="24"/>
      <c r="AI89" s="25"/>
    </row>
    <row r="90" spans="1:35" s="45" customFormat="1" ht="11.25" customHeight="1" x14ac:dyDescent="0.15">
      <c r="D90" s="15"/>
      <c r="E90" s="15"/>
      <c r="G90" s="23" t="str">
        <f>$G$84</f>
        <v>障害通知ログファイル</v>
      </c>
      <c r="H90" s="24"/>
      <c r="I90" s="24"/>
      <c r="J90" s="24"/>
      <c r="K90" s="24"/>
      <c r="L90" s="23" t="s">
        <v>206</v>
      </c>
      <c r="M90" s="24"/>
      <c r="N90" s="24"/>
      <c r="O90" s="24"/>
      <c r="P90" s="23" t="s">
        <v>257</v>
      </c>
      <c r="Q90" s="24"/>
      <c r="R90" s="24"/>
      <c r="S90" s="24"/>
      <c r="T90" s="24"/>
      <c r="U90" s="44"/>
      <c r="V90" s="23" t="s">
        <v>66</v>
      </c>
      <c r="W90" s="24"/>
      <c r="X90" s="24"/>
      <c r="Y90" s="24"/>
      <c r="Z90" s="25"/>
      <c r="AA90" s="23" t="s">
        <v>67</v>
      </c>
      <c r="AB90" s="24"/>
      <c r="AC90" s="24"/>
      <c r="AD90" s="24"/>
      <c r="AE90" s="24"/>
      <c r="AF90" s="23" t="s">
        <v>255</v>
      </c>
      <c r="AG90" s="24"/>
      <c r="AH90" s="24"/>
      <c r="AI90" s="25"/>
    </row>
    <row r="91" spans="1:35" s="16" customFormat="1" ht="11.25" customHeight="1" x14ac:dyDescent="0.15">
      <c r="A91" s="45"/>
      <c r="B91" s="45"/>
      <c r="D91" s="15"/>
      <c r="E91" s="15"/>
      <c r="G91" s="23" t="str">
        <f>$G$85</f>
        <v>アプリケーションログ</v>
      </c>
      <c r="H91" s="24"/>
      <c r="I91" s="24"/>
      <c r="J91" s="24"/>
      <c r="K91" s="24"/>
      <c r="L91" s="23" t="s">
        <v>254</v>
      </c>
      <c r="M91" s="24"/>
      <c r="N91" s="24"/>
      <c r="O91" s="24"/>
      <c r="P91" s="23" t="s">
        <v>64</v>
      </c>
      <c r="Q91" s="24"/>
      <c r="R91" s="24"/>
      <c r="S91" s="24"/>
      <c r="T91" s="24"/>
      <c r="U91" s="20"/>
      <c r="V91" s="23" t="s">
        <v>39</v>
      </c>
      <c r="W91" s="24"/>
      <c r="X91" s="24"/>
      <c r="Y91" s="24"/>
      <c r="Z91" s="25"/>
      <c r="AA91" s="23" t="s">
        <v>67</v>
      </c>
      <c r="AB91" s="24"/>
      <c r="AC91" s="24"/>
      <c r="AD91" s="24"/>
      <c r="AE91" s="24"/>
      <c r="AF91" s="23" t="s">
        <v>69</v>
      </c>
      <c r="AG91" s="24"/>
      <c r="AH91" s="24"/>
      <c r="AI91" s="25"/>
    </row>
    <row r="92" spans="1:35" s="16" customFormat="1" ht="11.25" customHeight="1" x14ac:dyDescent="0.15">
      <c r="A92" s="45"/>
      <c r="B92" s="45"/>
      <c r="D92" s="15"/>
      <c r="E92" s="15"/>
      <c r="G92" s="18"/>
      <c r="H92" s="19"/>
      <c r="I92" s="19"/>
      <c r="J92" s="19"/>
      <c r="K92" s="19"/>
      <c r="L92" s="18"/>
      <c r="M92" s="19"/>
      <c r="N92" s="19"/>
      <c r="O92" s="19"/>
      <c r="P92" s="18"/>
      <c r="Q92" s="19"/>
      <c r="R92" s="19"/>
      <c r="S92" s="19"/>
      <c r="T92" s="19"/>
      <c r="U92" s="20"/>
      <c r="V92" s="18" t="s">
        <v>70</v>
      </c>
      <c r="W92" s="19"/>
      <c r="X92" s="19"/>
      <c r="Y92" s="19"/>
      <c r="Z92" s="20"/>
      <c r="AA92" s="18"/>
      <c r="AB92" s="19"/>
      <c r="AC92" s="19"/>
      <c r="AD92" s="19"/>
      <c r="AE92" s="19"/>
      <c r="AF92" s="18"/>
      <c r="AG92" s="19"/>
      <c r="AH92" s="19"/>
      <c r="AI92" s="20"/>
    </row>
    <row r="93" spans="1:35" s="16" customFormat="1" ht="11.25" customHeight="1" x14ac:dyDescent="0.15">
      <c r="A93" s="45"/>
      <c r="B93" s="45"/>
      <c r="D93" s="15"/>
      <c r="E93" s="15"/>
      <c r="G93" s="18"/>
      <c r="H93" s="19"/>
      <c r="I93" s="19"/>
      <c r="J93" s="19"/>
      <c r="K93" s="19"/>
      <c r="L93" s="18"/>
      <c r="M93" s="19"/>
      <c r="N93" s="19"/>
      <c r="O93" s="19"/>
      <c r="P93" s="18"/>
      <c r="Q93" s="19"/>
      <c r="R93" s="19"/>
      <c r="S93" s="19"/>
      <c r="T93" s="19"/>
      <c r="U93" s="20"/>
      <c r="V93" s="18" t="s">
        <v>71</v>
      </c>
      <c r="W93" s="19"/>
      <c r="X93" s="19"/>
      <c r="Y93" s="19"/>
      <c r="Z93" s="20"/>
      <c r="AA93" s="18"/>
      <c r="AB93" s="19"/>
      <c r="AC93" s="19"/>
      <c r="AD93" s="19"/>
      <c r="AE93" s="19"/>
      <c r="AF93" s="18"/>
      <c r="AG93" s="19"/>
      <c r="AH93" s="19"/>
      <c r="AI93" s="20"/>
    </row>
    <row r="94" spans="1:35" s="45" customFormat="1" ht="11.25" customHeight="1" x14ac:dyDescent="0.15">
      <c r="D94" s="15"/>
      <c r="E94" s="15"/>
      <c r="G94" s="40"/>
      <c r="H94" s="41"/>
      <c r="I94" s="41"/>
      <c r="J94" s="41"/>
      <c r="K94" s="41"/>
      <c r="L94" s="40"/>
      <c r="M94" s="41"/>
      <c r="N94" s="41"/>
      <c r="O94" s="41"/>
      <c r="P94" s="40"/>
      <c r="Q94" s="41"/>
      <c r="R94" s="41"/>
      <c r="S94" s="41"/>
      <c r="T94" s="41"/>
      <c r="U94" s="42"/>
      <c r="V94" s="40" t="s">
        <v>207</v>
      </c>
      <c r="W94" s="41"/>
      <c r="X94" s="41"/>
      <c r="Y94" s="41"/>
      <c r="Z94" s="42"/>
      <c r="AA94" s="40"/>
      <c r="AB94" s="41"/>
      <c r="AC94" s="41"/>
      <c r="AD94" s="41"/>
      <c r="AE94" s="41"/>
      <c r="AF94" s="40"/>
      <c r="AG94" s="41"/>
      <c r="AH94" s="41"/>
      <c r="AI94" s="42"/>
    </row>
    <row r="95" spans="1:35" s="45" customFormat="1" ht="11.25" customHeight="1" x14ac:dyDescent="0.15">
      <c r="D95" s="15"/>
      <c r="E95" s="15"/>
      <c r="G95" s="23" t="str">
        <f>$G$85</f>
        <v>アプリケーションログ</v>
      </c>
      <c r="H95" s="24"/>
      <c r="I95" s="24"/>
      <c r="J95" s="24"/>
      <c r="K95" s="24"/>
      <c r="L95" s="23" t="s">
        <v>206</v>
      </c>
      <c r="M95" s="24"/>
      <c r="N95" s="24"/>
      <c r="O95" s="24"/>
      <c r="P95" s="23" t="s">
        <v>256</v>
      </c>
      <c r="Q95" s="24"/>
      <c r="R95" s="24"/>
      <c r="S95" s="24"/>
      <c r="T95" s="24"/>
      <c r="U95" s="20"/>
      <c r="V95" s="23" t="s">
        <v>39</v>
      </c>
      <c r="W95" s="24"/>
      <c r="X95" s="24"/>
      <c r="Y95" s="24"/>
      <c r="Z95" s="25"/>
      <c r="AA95" s="23" t="s">
        <v>67</v>
      </c>
      <c r="AB95" s="24"/>
      <c r="AC95" s="24"/>
      <c r="AD95" s="24"/>
      <c r="AE95" s="25"/>
      <c r="AF95" s="23" t="s">
        <v>255</v>
      </c>
      <c r="AG95" s="24"/>
      <c r="AH95" s="24"/>
      <c r="AI95" s="25"/>
    </row>
    <row r="96" spans="1:35" s="45" customFormat="1" ht="11.25" customHeight="1" x14ac:dyDescent="0.15">
      <c r="D96" s="15"/>
      <c r="E96" s="15"/>
      <c r="G96" s="18"/>
      <c r="H96" s="19"/>
      <c r="I96" s="19"/>
      <c r="J96" s="19"/>
      <c r="K96" s="19"/>
      <c r="L96" s="18"/>
      <c r="M96" s="19"/>
      <c r="N96" s="19"/>
      <c r="O96" s="19"/>
      <c r="P96" s="18"/>
      <c r="Q96" s="19"/>
      <c r="R96" s="19"/>
      <c r="S96" s="19"/>
      <c r="T96" s="19"/>
      <c r="U96" s="20"/>
      <c r="V96" s="18" t="s">
        <v>70</v>
      </c>
      <c r="W96" s="19"/>
      <c r="X96" s="19"/>
      <c r="Y96" s="19"/>
      <c r="Z96" s="20"/>
      <c r="AA96" s="18"/>
      <c r="AB96" s="19"/>
      <c r="AC96" s="19"/>
      <c r="AD96" s="19"/>
      <c r="AE96" s="20"/>
      <c r="AF96" s="18"/>
      <c r="AG96" s="19"/>
      <c r="AH96" s="19"/>
      <c r="AI96" s="20"/>
    </row>
    <row r="97" spans="1:35" s="45" customFormat="1" ht="11.25" customHeight="1" x14ac:dyDescent="0.15">
      <c r="D97" s="15"/>
      <c r="E97" s="15"/>
      <c r="G97" s="18"/>
      <c r="H97" s="19"/>
      <c r="I97" s="19"/>
      <c r="J97" s="19"/>
      <c r="K97" s="19"/>
      <c r="L97" s="18"/>
      <c r="M97" s="19"/>
      <c r="N97" s="19"/>
      <c r="O97" s="19"/>
      <c r="P97" s="18"/>
      <c r="Q97" s="19"/>
      <c r="R97" s="19"/>
      <c r="S97" s="19"/>
      <c r="T97" s="19"/>
      <c r="U97" s="20"/>
      <c r="V97" s="18" t="s">
        <v>71</v>
      </c>
      <c r="W97" s="19"/>
      <c r="X97" s="19"/>
      <c r="Y97" s="19"/>
      <c r="Z97" s="20"/>
      <c r="AA97" s="18"/>
      <c r="AB97" s="19"/>
      <c r="AC97" s="19"/>
      <c r="AD97" s="19"/>
      <c r="AE97" s="20"/>
      <c r="AF97" s="18"/>
      <c r="AG97" s="19"/>
      <c r="AH97" s="19"/>
      <c r="AI97" s="20"/>
    </row>
    <row r="98" spans="1:35" s="45" customFormat="1" ht="11.25" customHeight="1" x14ac:dyDescent="0.15">
      <c r="D98" s="15"/>
      <c r="E98" s="15"/>
      <c r="G98" s="40"/>
      <c r="H98" s="41"/>
      <c r="I98" s="41"/>
      <c r="J98" s="41"/>
      <c r="K98" s="41"/>
      <c r="L98" s="40"/>
      <c r="M98" s="41"/>
      <c r="N98" s="41"/>
      <c r="O98" s="41"/>
      <c r="P98" s="40"/>
      <c r="Q98" s="41"/>
      <c r="R98" s="41"/>
      <c r="S98" s="41"/>
      <c r="T98" s="41"/>
      <c r="U98" s="42"/>
      <c r="V98" s="40" t="s">
        <v>207</v>
      </c>
      <c r="W98" s="41"/>
      <c r="X98" s="41"/>
      <c r="Y98" s="41"/>
      <c r="Z98" s="42"/>
      <c r="AA98" s="40"/>
      <c r="AB98" s="41"/>
      <c r="AC98" s="41"/>
      <c r="AD98" s="41"/>
      <c r="AE98" s="42"/>
      <c r="AF98" s="40"/>
      <c r="AG98" s="41"/>
      <c r="AH98" s="41"/>
      <c r="AI98" s="42"/>
    </row>
    <row r="99" spans="1:35" s="16" customFormat="1" ht="11.25" customHeight="1" x14ac:dyDescent="0.15">
      <c r="A99" s="45"/>
      <c r="B99" s="45"/>
      <c r="D99" s="15"/>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row>
    <row r="100" spans="1:35" s="16" customFormat="1" ht="11.25" customHeight="1" x14ac:dyDescent="0.15">
      <c r="A100" s="45"/>
      <c r="B100" s="45"/>
      <c r="F100" s="17" t="s">
        <v>56</v>
      </c>
      <c r="G100" s="36" t="s">
        <v>171</v>
      </c>
      <c r="AF100" s="45"/>
      <c r="AG100" s="45"/>
    </row>
    <row r="101" spans="1:35" s="45" customFormat="1" ht="11.25" customHeight="1" x14ac:dyDescent="0.15">
      <c r="F101" s="46"/>
      <c r="G101" s="36" t="s">
        <v>260</v>
      </c>
    </row>
    <row r="102" spans="1:35" s="45" customFormat="1" ht="11.25" customHeight="1" x14ac:dyDescent="0.15">
      <c r="F102" s="46"/>
      <c r="G102" s="36"/>
    </row>
    <row r="103" spans="1:35" s="45" customFormat="1" ht="11.25" customHeight="1" x14ac:dyDescent="0.15">
      <c r="F103" s="46"/>
      <c r="G103" s="36" t="s">
        <v>261</v>
      </c>
    </row>
    <row r="104" spans="1:35" s="45" customFormat="1" ht="11.25" customHeight="1" x14ac:dyDescent="0.15">
      <c r="F104" s="46"/>
      <c r="G104" s="36" t="s">
        <v>262</v>
      </c>
    </row>
    <row r="105" spans="1:35" s="16" customFormat="1" ht="11.25" customHeight="1" x14ac:dyDescent="0.15">
      <c r="A105" s="45"/>
      <c r="B105" s="45"/>
      <c r="AF105" s="45"/>
      <c r="AG105" s="45"/>
    </row>
    <row r="106" spans="1:35" s="45" customFormat="1" ht="11.25" customHeight="1" x14ac:dyDescent="0.15">
      <c r="F106" s="46" t="s">
        <v>162</v>
      </c>
      <c r="G106" s="45" t="s">
        <v>166</v>
      </c>
    </row>
    <row r="107" spans="1:35" s="45" customFormat="1" ht="11.25" customHeight="1" x14ac:dyDescent="0.15">
      <c r="G107" s="45" t="s">
        <v>167</v>
      </c>
    </row>
    <row r="108" spans="1:35" s="45" customFormat="1" ht="11.25" customHeight="1" x14ac:dyDescent="0.15">
      <c r="G108" s="45" t="s">
        <v>163</v>
      </c>
    </row>
    <row r="109" spans="1:35" s="45" customFormat="1" ht="11.25" customHeight="1" x14ac:dyDescent="0.15">
      <c r="D109" s="15"/>
      <c r="E109" s="15"/>
      <c r="G109" s="45" t="s">
        <v>164</v>
      </c>
    </row>
    <row r="110" spans="1:35" s="45" customFormat="1" ht="11.25" customHeight="1" x14ac:dyDescent="0.15">
      <c r="D110" s="15"/>
      <c r="E110" s="15"/>
      <c r="G110" s="45" t="s">
        <v>165</v>
      </c>
    </row>
    <row r="111" spans="1:35" s="45" customFormat="1" ht="11.25" customHeight="1" x14ac:dyDescent="0.15">
      <c r="D111" s="15"/>
      <c r="E111" s="15"/>
    </row>
    <row r="112" spans="1:35" s="16" customFormat="1" ht="11.25" customHeight="1" x14ac:dyDescent="0.15">
      <c r="A112" s="45"/>
      <c r="B112" s="45"/>
      <c r="D112" s="46" t="str">
        <f>$C$7&amp;"3."</f>
        <v>7.13.3.</v>
      </c>
      <c r="E112" s="31" t="s">
        <v>217</v>
      </c>
      <c r="AF112" s="45"/>
      <c r="AG112" s="45"/>
    </row>
    <row r="113" spans="4:32" s="45" customFormat="1" ht="11.25" customHeight="1" x14ac:dyDescent="0.15">
      <c r="D113" s="46"/>
      <c r="E113" s="31" t="s">
        <v>242</v>
      </c>
    </row>
    <row r="114" spans="4:32" s="45" customFormat="1" ht="11.25" customHeight="1" x14ac:dyDescent="0.15">
      <c r="D114" s="46"/>
      <c r="E114" s="31" t="s">
        <v>219</v>
      </c>
    </row>
    <row r="115" spans="4:32" s="45" customFormat="1" ht="11.25" customHeight="1" x14ac:dyDescent="0.15">
      <c r="D115" s="46"/>
      <c r="E115" s="31"/>
    </row>
    <row r="116" spans="4:32" s="45" customFormat="1" ht="11.25" customHeight="1" x14ac:dyDescent="0.15">
      <c r="D116" s="46"/>
      <c r="E116" s="27" t="s">
        <v>10</v>
      </c>
      <c r="F116" s="28"/>
      <c r="G116" s="28"/>
      <c r="H116" s="28"/>
      <c r="I116" s="29"/>
      <c r="J116" s="28" t="s">
        <v>220</v>
      </c>
      <c r="K116" s="28"/>
      <c r="L116" s="28"/>
      <c r="M116" s="28"/>
      <c r="N116" s="28"/>
      <c r="O116" s="28"/>
      <c r="P116" s="28"/>
      <c r="Q116" s="28"/>
      <c r="R116" s="28"/>
      <c r="S116" s="28"/>
      <c r="T116" s="28"/>
      <c r="U116" s="28"/>
      <c r="V116" s="28"/>
      <c r="W116" s="28"/>
      <c r="X116" s="28"/>
      <c r="Y116" s="28"/>
      <c r="Z116" s="28"/>
      <c r="AA116" s="28"/>
      <c r="AB116" s="28"/>
      <c r="AC116" s="28"/>
      <c r="AD116" s="28"/>
      <c r="AE116" s="28"/>
      <c r="AF116" s="29"/>
    </row>
    <row r="117" spans="4:32" s="45" customFormat="1" ht="11.25" x14ac:dyDescent="0.15">
      <c r="D117" s="46"/>
      <c r="E117" s="86" t="s">
        <v>37</v>
      </c>
      <c r="F117" s="24"/>
      <c r="G117" s="24"/>
      <c r="H117" s="24"/>
      <c r="I117" s="25"/>
      <c r="J117" s="80" t="s">
        <v>223</v>
      </c>
      <c r="K117" s="80"/>
      <c r="L117" s="80"/>
      <c r="M117" s="80"/>
      <c r="N117" s="80"/>
      <c r="O117" s="80"/>
      <c r="P117" s="80"/>
      <c r="Q117" s="80"/>
      <c r="R117" s="80"/>
      <c r="S117" s="80"/>
      <c r="T117" s="80"/>
      <c r="U117" s="80"/>
      <c r="V117" s="80"/>
      <c r="W117" s="80"/>
      <c r="X117" s="80"/>
      <c r="Y117" s="80"/>
      <c r="Z117" s="80"/>
      <c r="AA117" s="80"/>
      <c r="AB117" s="80"/>
      <c r="AC117" s="80"/>
      <c r="AD117" s="80"/>
      <c r="AE117" s="80"/>
      <c r="AF117" s="81"/>
    </row>
    <row r="118" spans="4:32" s="45" customFormat="1" ht="11.25" x14ac:dyDescent="0.15">
      <c r="D118" s="46"/>
      <c r="E118" s="85"/>
      <c r="F118" s="41"/>
      <c r="G118" s="41"/>
      <c r="H118" s="41"/>
      <c r="I118" s="42"/>
      <c r="J118" s="83"/>
      <c r="K118" s="83"/>
      <c r="L118" s="83"/>
      <c r="M118" s="83"/>
      <c r="N118" s="83"/>
      <c r="O118" s="83"/>
      <c r="P118" s="83"/>
      <c r="Q118" s="83"/>
      <c r="R118" s="83"/>
      <c r="S118" s="83"/>
      <c r="T118" s="83"/>
      <c r="U118" s="83"/>
      <c r="V118" s="83"/>
      <c r="W118" s="83"/>
      <c r="X118" s="83"/>
      <c r="Y118" s="83"/>
      <c r="Z118" s="83"/>
      <c r="AA118" s="83"/>
      <c r="AB118" s="83"/>
      <c r="AC118" s="83"/>
      <c r="AD118" s="83"/>
      <c r="AE118" s="83"/>
      <c r="AF118" s="84"/>
    </row>
    <row r="119" spans="4:32" s="45" customFormat="1" ht="11.25" x14ac:dyDescent="0.15">
      <c r="D119" s="46"/>
      <c r="E119" s="86" t="s">
        <v>39</v>
      </c>
      <c r="F119" s="24"/>
      <c r="G119" s="24"/>
      <c r="H119" s="24"/>
      <c r="I119" s="25"/>
      <c r="J119" s="80" t="s">
        <v>225</v>
      </c>
      <c r="K119" s="80"/>
      <c r="L119" s="80"/>
      <c r="M119" s="80"/>
      <c r="N119" s="80"/>
      <c r="O119" s="80"/>
      <c r="P119" s="80"/>
      <c r="Q119" s="80"/>
      <c r="R119" s="80"/>
      <c r="S119" s="80"/>
      <c r="T119" s="80"/>
      <c r="U119" s="80"/>
      <c r="V119" s="80"/>
      <c r="W119" s="80"/>
      <c r="X119" s="80"/>
      <c r="Y119" s="80"/>
      <c r="Z119" s="80"/>
      <c r="AA119" s="80"/>
      <c r="AB119" s="80"/>
      <c r="AC119" s="80"/>
      <c r="AD119" s="80"/>
      <c r="AE119" s="80"/>
      <c r="AF119" s="81"/>
    </row>
    <row r="120" spans="4:32" s="45" customFormat="1" ht="11.25" x14ac:dyDescent="0.15">
      <c r="D120" s="46"/>
      <c r="E120" s="85"/>
      <c r="F120" s="41"/>
      <c r="G120" s="41"/>
      <c r="H120" s="41"/>
      <c r="I120" s="42"/>
      <c r="J120" s="83"/>
      <c r="K120" s="83"/>
      <c r="L120" s="83"/>
      <c r="M120" s="83"/>
      <c r="N120" s="83"/>
      <c r="O120" s="83"/>
      <c r="P120" s="83"/>
      <c r="Q120" s="83"/>
      <c r="R120" s="83"/>
      <c r="S120" s="83"/>
      <c r="T120" s="83"/>
      <c r="U120" s="83"/>
      <c r="V120" s="83"/>
      <c r="W120" s="83"/>
      <c r="X120" s="83"/>
      <c r="Y120" s="83"/>
      <c r="Z120" s="83"/>
      <c r="AA120" s="83"/>
      <c r="AB120" s="83"/>
      <c r="AC120" s="83"/>
      <c r="AD120" s="83"/>
      <c r="AE120" s="83"/>
      <c r="AF120" s="84"/>
    </row>
    <row r="121" spans="4:32" s="45" customFormat="1" ht="11.25" x14ac:dyDescent="0.15">
      <c r="D121" s="46"/>
      <c r="E121" s="86" t="s">
        <v>41</v>
      </c>
      <c r="F121" s="24"/>
      <c r="G121" s="24"/>
      <c r="H121" s="24"/>
      <c r="I121" s="25"/>
      <c r="J121" s="80" t="s">
        <v>224</v>
      </c>
      <c r="K121" s="80"/>
      <c r="L121" s="80"/>
      <c r="M121" s="80"/>
      <c r="N121" s="80"/>
      <c r="O121" s="80"/>
      <c r="P121" s="80"/>
      <c r="Q121" s="80"/>
      <c r="R121" s="80"/>
      <c r="S121" s="80"/>
      <c r="T121" s="80"/>
      <c r="U121" s="80"/>
      <c r="V121" s="80"/>
      <c r="W121" s="80"/>
      <c r="X121" s="80"/>
      <c r="Y121" s="80"/>
      <c r="Z121" s="80"/>
      <c r="AA121" s="80"/>
      <c r="AB121" s="80"/>
      <c r="AC121" s="80"/>
      <c r="AD121" s="80"/>
      <c r="AE121" s="80"/>
      <c r="AF121" s="81"/>
    </row>
    <row r="122" spans="4:32" s="45" customFormat="1" ht="11.25" x14ac:dyDescent="0.15">
      <c r="D122" s="46"/>
      <c r="E122" s="85"/>
      <c r="F122" s="41"/>
      <c r="G122" s="41"/>
      <c r="H122" s="41"/>
      <c r="I122" s="42"/>
      <c r="J122" s="83"/>
      <c r="K122" s="83"/>
      <c r="L122" s="83"/>
      <c r="M122" s="83"/>
      <c r="N122" s="83"/>
      <c r="O122" s="83"/>
      <c r="P122" s="83"/>
      <c r="Q122" s="83"/>
      <c r="R122" s="83"/>
      <c r="S122" s="83"/>
      <c r="T122" s="83"/>
      <c r="U122" s="83"/>
      <c r="V122" s="83"/>
      <c r="W122" s="83"/>
      <c r="X122" s="83"/>
      <c r="Y122" s="83"/>
      <c r="Z122" s="83"/>
      <c r="AA122" s="83"/>
      <c r="AB122" s="83"/>
      <c r="AC122" s="83"/>
      <c r="AD122" s="83"/>
      <c r="AE122" s="83"/>
      <c r="AF122" s="84"/>
    </row>
    <row r="123" spans="4:32" s="45" customFormat="1" ht="11.25" x14ac:dyDescent="0.15">
      <c r="D123" s="46"/>
      <c r="E123" s="86" t="s">
        <v>44</v>
      </c>
      <c r="F123" s="24"/>
      <c r="G123" s="24"/>
      <c r="H123" s="24"/>
      <c r="I123" s="25"/>
      <c r="J123" s="79" t="s">
        <v>226</v>
      </c>
      <c r="K123" s="80"/>
      <c r="L123" s="80"/>
      <c r="M123" s="80"/>
      <c r="N123" s="80"/>
      <c r="O123" s="80"/>
      <c r="P123" s="80"/>
      <c r="Q123" s="80"/>
      <c r="R123" s="80"/>
      <c r="S123" s="80"/>
      <c r="T123" s="80"/>
      <c r="U123" s="80"/>
      <c r="V123" s="80"/>
      <c r="W123" s="80"/>
      <c r="X123" s="80"/>
      <c r="Y123" s="80"/>
      <c r="Z123" s="80"/>
      <c r="AA123" s="80"/>
      <c r="AB123" s="80"/>
      <c r="AC123" s="80"/>
      <c r="AD123" s="80"/>
      <c r="AE123" s="80"/>
      <c r="AF123" s="81"/>
    </row>
    <row r="124" spans="4:32" s="45" customFormat="1" ht="11.25" x14ac:dyDescent="0.15">
      <c r="D124" s="46"/>
      <c r="E124" s="85"/>
      <c r="F124" s="41"/>
      <c r="G124" s="41"/>
      <c r="H124" s="41"/>
      <c r="I124" s="42"/>
      <c r="J124" s="82"/>
      <c r="K124" s="83"/>
      <c r="L124" s="83"/>
      <c r="M124" s="83"/>
      <c r="N124" s="83"/>
      <c r="O124" s="83"/>
      <c r="P124" s="83"/>
      <c r="Q124" s="83"/>
      <c r="R124" s="83"/>
      <c r="S124" s="83"/>
      <c r="T124" s="83"/>
      <c r="U124" s="83"/>
      <c r="V124" s="83"/>
      <c r="W124" s="83"/>
      <c r="X124" s="83"/>
      <c r="Y124" s="83"/>
      <c r="Z124" s="83"/>
      <c r="AA124" s="83"/>
      <c r="AB124" s="83"/>
      <c r="AC124" s="83"/>
      <c r="AD124" s="83"/>
      <c r="AE124" s="83"/>
      <c r="AF124" s="84"/>
    </row>
    <row r="125" spans="4:32" s="45" customFormat="1" ht="11.25" customHeight="1" x14ac:dyDescent="0.15"/>
    <row r="126" spans="4:32" s="45" customFormat="1" ht="11.25" customHeight="1" x14ac:dyDescent="0.15">
      <c r="E126" s="45" t="s">
        <v>227</v>
      </c>
    </row>
    <row r="127" spans="4:32" s="45" customFormat="1" ht="11.25" customHeight="1" x14ac:dyDescent="0.15"/>
    <row r="128" spans="4:32" s="45" customFormat="1" ht="11.25" customHeight="1" x14ac:dyDescent="0.15">
      <c r="E128" s="31" t="s">
        <v>246</v>
      </c>
    </row>
    <row r="129" spans="4:34" s="45" customFormat="1" ht="11.25" customHeight="1" x14ac:dyDescent="0.15">
      <c r="E129" s="31" t="s">
        <v>253</v>
      </c>
    </row>
    <row r="130" spans="4:34" s="45" customFormat="1" ht="11.25" customHeight="1" x14ac:dyDescent="0.15"/>
    <row r="131" spans="4:34" s="45" customFormat="1" ht="11.25" customHeight="1" x14ac:dyDescent="0.15">
      <c r="E131" s="46" t="str">
        <f>$D$112&amp;"1."</f>
        <v>7.13.3.1.</v>
      </c>
      <c r="F131" s="45" t="s">
        <v>244</v>
      </c>
    </row>
    <row r="132" spans="4:34" s="45" customFormat="1" ht="11.25" customHeight="1" x14ac:dyDescent="0.15">
      <c r="E132" s="46"/>
      <c r="F132" s="30" t="str">
        <f>$E$131&amp;"1."</f>
        <v>7.13.3.1.1.</v>
      </c>
      <c r="G132" s="45" t="s">
        <v>236</v>
      </c>
    </row>
    <row r="133" spans="4:34" s="45" customFormat="1" ht="11.25" customHeight="1" x14ac:dyDescent="0.15">
      <c r="G133" s="23" t="s">
        <v>243</v>
      </c>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5"/>
    </row>
    <row r="134" spans="4:34" s="45" customFormat="1" ht="11.25" customHeight="1" x14ac:dyDescent="0.15">
      <c r="G134" s="18" t="s">
        <v>232</v>
      </c>
      <c r="AH134" s="20"/>
    </row>
    <row r="135" spans="4:34" s="45" customFormat="1" ht="11.25" customHeight="1" x14ac:dyDescent="0.15">
      <c r="G135" s="40" t="s">
        <v>233</v>
      </c>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2"/>
    </row>
    <row r="136" spans="4:34" s="45" customFormat="1" ht="11.25" customHeight="1" x14ac:dyDescent="0.15">
      <c r="G136" s="36" t="s">
        <v>234</v>
      </c>
    </row>
    <row r="137" spans="4:34" s="45" customFormat="1" ht="11.25" customHeight="1" x14ac:dyDescent="0.15">
      <c r="G137" s="45" t="s">
        <v>249</v>
      </c>
    </row>
    <row r="138" spans="4:34" s="45" customFormat="1" ht="11.25" customHeight="1" x14ac:dyDescent="0.15">
      <c r="G138" s="36" t="s">
        <v>250</v>
      </c>
    </row>
    <row r="139" spans="4:34" s="45" customFormat="1" ht="11.25" customHeight="1" x14ac:dyDescent="0.15">
      <c r="D139" s="46"/>
      <c r="E139" s="31"/>
    </row>
    <row r="140" spans="4:34" s="45" customFormat="1" ht="11.25" customHeight="1" x14ac:dyDescent="0.15">
      <c r="E140" s="46" t="str">
        <f>$D$112&amp;"2."</f>
        <v>7.13.3.2.</v>
      </c>
      <c r="F140" s="45" t="s">
        <v>245</v>
      </c>
    </row>
    <row r="141" spans="4:34" s="45" customFormat="1" ht="11.25" customHeight="1" x14ac:dyDescent="0.15">
      <c r="E141" s="46"/>
      <c r="F141" s="30" t="str">
        <f>$E$140&amp;"1."</f>
        <v>7.13.3.2.1.</v>
      </c>
      <c r="G141" s="45" t="s">
        <v>235</v>
      </c>
    </row>
    <row r="142" spans="4:34" s="45" customFormat="1" ht="11.25" customHeight="1" x14ac:dyDescent="0.15">
      <c r="E142" s="30"/>
      <c r="G142" s="39" t="s">
        <v>247</v>
      </c>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5"/>
    </row>
    <row r="143" spans="4:34" s="45" customFormat="1" ht="11.25" customHeight="1" x14ac:dyDescent="0.15">
      <c r="E143" s="30"/>
      <c r="G143" s="18" t="s">
        <v>237</v>
      </c>
      <c r="AH143" s="20"/>
    </row>
    <row r="144" spans="4:34" s="45" customFormat="1" ht="11.25" customHeight="1" x14ac:dyDescent="0.15">
      <c r="E144" s="30"/>
      <c r="G144" s="18" t="s">
        <v>238</v>
      </c>
      <c r="AH144" s="20"/>
    </row>
    <row r="145" spans="4:35" s="45" customFormat="1" ht="11.25" customHeight="1" x14ac:dyDescent="0.15">
      <c r="E145" s="30"/>
      <c r="G145" s="18" t="s">
        <v>248</v>
      </c>
      <c r="AH145" s="20"/>
    </row>
    <row r="146" spans="4:35" s="45" customFormat="1" ht="11.25" customHeight="1" x14ac:dyDescent="0.15">
      <c r="E146" s="30"/>
      <c r="G146" s="18" t="s">
        <v>239</v>
      </c>
      <c r="AH146" s="20"/>
    </row>
    <row r="147" spans="4:35" s="45" customFormat="1" ht="11.25" customHeight="1" x14ac:dyDescent="0.15">
      <c r="E147" s="30"/>
      <c r="G147" s="18" t="s">
        <v>241</v>
      </c>
      <c r="AH147" s="20"/>
    </row>
    <row r="148" spans="4:35" s="45" customFormat="1" ht="11.25" customHeight="1" x14ac:dyDescent="0.15">
      <c r="E148" s="30"/>
      <c r="G148" s="40" t="s">
        <v>240</v>
      </c>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2"/>
    </row>
    <row r="149" spans="4:35" s="45" customFormat="1" ht="11.25" customHeight="1" x14ac:dyDescent="0.15">
      <c r="G149" s="36" t="s">
        <v>234</v>
      </c>
    </row>
    <row r="150" spans="4:35" s="45" customFormat="1" ht="11.25" customHeight="1" x14ac:dyDescent="0.15">
      <c r="G150" s="45" t="s">
        <v>249</v>
      </c>
    </row>
    <row r="151" spans="4:35" s="45" customFormat="1" ht="11.25" customHeight="1" x14ac:dyDescent="0.15"/>
    <row r="152" spans="4:35" s="45" customFormat="1" ht="11.25" customHeight="1" x14ac:dyDescent="0.15">
      <c r="D152" s="46" t="str">
        <f>$C$7&amp;"4."</f>
        <v>7.13.4.</v>
      </c>
      <c r="E152" s="31" t="s">
        <v>218</v>
      </c>
    </row>
    <row r="153" spans="4:35" s="45" customFormat="1" ht="11.25" customHeight="1" x14ac:dyDescent="0.15">
      <c r="E153" s="30" t="str">
        <f>$D$152&amp;"1."</f>
        <v>7.13.4.1.</v>
      </c>
      <c r="F153" s="31" t="s">
        <v>221</v>
      </c>
    </row>
    <row r="154" spans="4:35" s="45" customFormat="1" ht="11.25" customHeight="1" x14ac:dyDescent="0.15">
      <c r="E154" s="30"/>
      <c r="F154" s="46" t="s">
        <v>12</v>
      </c>
      <c r="G154" s="45" t="s">
        <v>103</v>
      </c>
    </row>
    <row r="155" spans="4:35" s="45" customFormat="1" ht="11.25" customHeight="1" x14ac:dyDescent="0.15">
      <c r="E155" s="30"/>
      <c r="F155" s="31"/>
      <c r="G155" s="27" t="s">
        <v>104</v>
      </c>
      <c r="H155" s="28"/>
      <c r="I155" s="29"/>
      <c r="J155" s="28" t="s">
        <v>199</v>
      </c>
      <c r="K155" s="28"/>
      <c r="L155" s="29"/>
      <c r="M155" s="28" t="s">
        <v>200</v>
      </c>
      <c r="N155" s="28"/>
      <c r="O155" s="28"/>
      <c r="P155" s="28"/>
      <c r="Q155" s="29"/>
      <c r="R155" s="28" t="s">
        <v>105</v>
      </c>
      <c r="S155" s="28"/>
      <c r="T155" s="28"/>
      <c r="U155" s="28"/>
      <c r="V155" s="28"/>
      <c r="W155" s="28"/>
      <c r="X155" s="28"/>
      <c r="Y155" s="28"/>
      <c r="Z155" s="28"/>
      <c r="AA155" s="28"/>
      <c r="AB155" s="28"/>
      <c r="AC155" s="28"/>
      <c r="AD155" s="28"/>
      <c r="AE155" s="28"/>
      <c r="AF155" s="28"/>
      <c r="AG155" s="28"/>
      <c r="AH155" s="28"/>
      <c r="AI155" s="29"/>
    </row>
    <row r="156" spans="4:35" s="45" customFormat="1" ht="11.25" customHeight="1" x14ac:dyDescent="0.15">
      <c r="E156" s="30"/>
      <c r="F156" s="31"/>
      <c r="G156" s="23" t="s">
        <v>148</v>
      </c>
      <c r="H156" s="24"/>
      <c r="I156" s="25"/>
      <c r="J156" s="24" t="s">
        <v>115</v>
      </c>
      <c r="K156" s="24"/>
      <c r="L156" s="25"/>
      <c r="M156" s="24" t="s">
        <v>201</v>
      </c>
      <c r="N156" s="24"/>
      <c r="O156" s="24"/>
      <c r="P156" s="24"/>
      <c r="Q156" s="25"/>
      <c r="R156" s="24" t="s">
        <v>161</v>
      </c>
      <c r="S156" s="24"/>
      <c r="T156" s="24"/>
      <c r="U156" s="24"/>
      <c r="V156" s="24"/>
      <c r="W156" s="24"/>
      <c r="X156" s="24"/>
      <c r="Y156" s="24"/>
      <c r="Z156" s="24"/>
      <c r="AA156" s="24"/>
      <c r="AB156" s="24"/>
      <c r="AC156" s="24"/>
      <c r="AD156" s="24"/>
      <c r="AE156" s="24"/>
      <c r="AF156" s="24"/>
      <c r="AG156" s="24"/>
      <c r="AH156" s="24"/>
      <c r="AI156" s="25"/>
    </row>
    <row r="157" spans="4:35" s="45" customFormat="1" ht="11.25" customHeight="1" x14ac:dyDescent="0.15">
      <c r="E157" s="30"/>
      <c r="F157" s="31"/>
      <c r="G157" s="40"/>
      <c r="H157" s="41"/>
      <c r="I157" s="42"/>
      <c r="J157" s="41"/>
      <c r="K157" s="41"/>
      <c r="L157" s="42"/>
      <c r="M157" s="41"/>
      <c r="N157" s="41"/>
      <c r="O157" s="41"/>
      <c r="P157" s="41"/>
      <c r="Q157" s="42"/>
      <c r="R157" s="41" t="s">
        <v>160</v>
      </c>
      <c r="S157" s="41"/>
      <c r="T157" s="41"/>
      <c r="U157" s="41"/>
      <c r="V157" s="41"/>
      <c r="W157" s="41"/>
      <c r="X157" s="41"/>
      <c r="Y157" s="41"/>
      <c r="Z157" s="41"/>
      <c r="AA157" s="41"/>
      <c r="AB157" s="41"/>
      <c r="AC157" s="41"/>
      <c r="AD157" s="41"/>
      <c r="AE157" s="41"/>
      <c r="AF157" s="41"/>
      <c r="AG157" s="41"/>
      <c r="AH157" s="41"/>
      <c r="AI157" s="42"/>
    </row>
    <row r="158" spans="4:35" s="45" customFormat="1" ht="11.25" customHeight="1" x14ac:dyDescent="0.15">
      <c r="E158" s="30"/>
      <c r="F158" s="31"/>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row>
    <row r="159" spans="4:35" s="45" customFormat="1" ht="11.25" customHeight="1" x14ac:dyDescent="0.15">
      <c r="E159" s="30"/>
      <c r="F159" s="46" t="s">
        <v>56</v>
      </c>
      <c r="G159" s="45" t="s">
        <v>101</v>
      </c>
    </row>
    <row r="160" spans="4:35" s="45" customFormat="1" ht="11.25" customHeight="1" x14ac:dyDescent="0.15">
      <c r="E160" s="30"/>
      <c r="F160" s="46"/>
      <c r="G160" s="30" t="str">
        <f>F159&amp;"-1"</f>
        <v>(2)-1</v>
      </c>
      <c r="H160" s="45" t="s">
        <v>14</v>
      </c>
    </row>
    <row r="161" spans="5:35" s="45" customFormat="1" ht="11.25" customHeight="1" x14ac:dyDescent="0.15">
      <c r="E161" s="30"/>
      <c r="F161" s="30"/>
      <c r="G161" s="46"/>
      <c r="H161" s="23" t="s">
        <v>231</v>
      </c>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5"/>
    </row>
    <row r="162" spans="5:35" s="45" customFormat="1" ht="11.25" customHeight="1" x14ac:dyDescent="0.15">
      <c r="E162" s="30"/>
      <c r="F162" s="30"/>
      <c r="G162" s="46"/>
      <c r="H162" s="40" t="s">
        <v>230</v>
      </c>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2"/>
    </row>
    <row r="163" spans="5:35" s="45" customFormat="1" ht="11.25" customHeight="1" x14ac:dyDescent="0.15">
      <c r="E163" s="30"/>
      <c r="F163" s="30"/>
      <c r="G163" s="46"/>
      <c r="H163" s="45" t="s">
        <v>152</v>
      </c>
    </row>
    <row r="164" spans="5:35" s="45" customFormat="1" ht="11.25" customHeight="1" x14ac:dyDescent="0.15">
      <c r="E164" s="30"/>
      <c r="F164" s="30"/>
      <c r="G164" s="46"/>
      <c r="H164" s="45" t="s">
        <v>73</v>
      </c>
    </row>
    <row r="165" spans="5:35" s="45" customFormat="1" ht="11.25" customHeight="1" x14ac:dyDescent="0.15">
      <c r="E165" s="30"/>
      <c r="F165" s="46"/>
    </row>
    <row r="166" spans="5:35" s="45" customFormat="1" ht="11.25" customHeight="1" x14ac:dyDescent="0.15">
      <c r="E166" s="30"/>
      <c r="F166" s="46"/>
      <c r="G166" s="30" t="str">
        <f>F159&amp;"-2"</f>
        <v>(2)-2</v>
      </c>
      <c r="H166" s="45" t="s">
        <v>74</v>
      </c>
    </row>
    <row r="167" spans="5:35" s="45" customFormat="1" ht="11.25" customHeight="1" x14ac:dyDescent="0.15">
      <c r="E167" s="30"/>
      <c r="F167" s="46"/>
      <c r="G167" s="30"/>
      <c r="H167" s="27" t="s">
        <v>75</v>
      </c>
      <c r="I167" s="28"/>
      <c r="J167" s="28"/>
      <c r="K167" s="28"/>
      <c r="L167" s="27" t="s">
        <v>76</v>
      </c>
      <c r="M167" s="28"/>
      <c r="N167" s="28"/>
      <c r="O167" s="29"/>
      <c r="P167" s="28" t="s">
        <v>77</v>
      </c>
      <c r="Q167" s="28"/>
      <c r="R167" s="28"/>
      <c r="S167" s="28"/>
      <c r="T167" s="28"/>
      <c r="U167" s="28"/>
      <c r="V167" s="28"/>
      <c r="W167" s="28"/>
      <c r="X167" s="28"/>
      <c r="Y167" s="28"/>
      <c r="Z167" s="28"/>
      <c r="AA167" s="28"/>
      <c r="AB167" s="28"/>
      <c r="AC167" s="28"/>
      <c r="AD167" s="28"/>
      <c r="AE167" s="28"/>
      <c r="AF167" s="28"/>
      <c r="AG167" s="28"/>
      <c r="AH167" s="28"/>
      <c r="AI167" s="29"/>
    </row>
    <row r="168" spans="5:35" s="45" customFormat="1" ht="11.25" customHeight="1" x14ac:dyDescent="0.15">
      <c r="E168" s="30"/>
      <c r="F168" s="46"/>
      <c r="G168" s="30"/>
      <c r="H168" s="18" t="s">
        <v>78</v>
      </c>
      <c r="I168" s="19"/>
      <c r="J168" s="19"/>
      <c r="K168" s="19"/>
      <c r="L168" s="18" t="s">
        <v>79</v>
      </c>
      <c r="M168" s="19"/>
      <c r="N168" s="19"/>
      <c r="O168" s="20"/>
      <c r="P168" s="19" t="s">
        <v>78</v>
      </c>
      <c r="Q168" s="19"/>
      <c r="R168" s="19"/>
      <c r="S168" s="19"/>
      <c r="T168" s="19"/>
      <c r="U168" s="19"/>
      <c r="V168" s="19"/>
      <c r="W168" s="19"/>
      <c r="X168" s="19"/>
      <c r="Y168" s="19"/>
      <c r="Z168" s="19"/>
      <c r="AA168" s="19"/>
      <c r="AB168" s="19"/>
      <c r="AC168" s="19"/>
      <c r="AD168" s="19"/>
      <c r="AE168" s="19"/>
      <c r="AF168" s="19"/>
      <c r="AG168" s="19"/>
      <c r="AH168" s="19"/>
      <c r="AI168" s="20"/>
    </row>
    <row r="169" spans="5:35" s="45" customFormat="1" ht="11.25" customHeight="1" x14ac:dyDescent="0.15">
      <c r="E169" s="30"/>
      <c r="F169" s="46"/>
      <c r="G169" s="30"/>
      <c r="H169" s="32" t="s">
        <v>17</v>
      </c>
      <c r="I169" s="43"/>
      <c r="J169" s="43"/>
      <c r="K169" s="43"/>
      <c r="L169" s="32" t="s">
        <v>80</v>
      </c>
      <c r="M169" s="43"/>
      <c r="N169" s="43"/>
      <c r="O169" s="44"/>
      <c r="P169" s="43" t="s">
        <v>81</v>
      </c>
      <c r="Q169" s="43"/>
      <c r="R169" s="43"/>
      <c r="S169" s="43"/>
      <c r="T169" s="43"/>
      <c r="U169" s="43"/>
      <c r="V169" s="43"/>
      <c r="W169" s="43"/>
      <c r="X169" s="43"/>
      <c r="Y169" s="43"/>
      <c r="Z169" s="43"/>
      <c r="AA169" s="43"/>
      <c r="AB169" s="43"/>
      <c r="AC169" s="43"/>
      <c r="AD169" s="43"/>
      <c r="AE169" s="43"/>
      <c r="AF169" s="43"/>
      <c r="AG169" s="43"/>
      <c r="AH169" s="43"/>
      <c r="AI169" s="44"/>
    </row>
    <row r="170" spans="5:35" s="45" customFormat="1" ht="11.25" customHeight="1" x14ac:dyDescent="0.15">
      <c r="E170" s="30"/>
      <c r="F170" s="46"/>
      <c r="G170" s="30"/>
      <c r="H170" s="18" t="s">
        <v>82</v>
      </c>
      <c r="I170" s="19"/>
      <c r="J170" s="19"/>
      <c r="K170" s="19"/>
      <c r="L170" s="18" t="s">
        <v>83</v>
      </c>
      <c r="M170" s="19"/>
      <c r="N170" s="19"/>
      <c r="O170" s="20"/>
      <c r="P170" s="19" t="s">
        <v>153</v>
      </c>
      <c r="Q170" s="19"/>
      <c r="R170" s="19"/>
      <c r="S170" s="19"/>
      <c r="T170" s="19"/>
      <c r="U170" s="19"/>
      <c r="V170" s="19"/>
      <c r="W170" s="19"/>
      <c r="X170" s="19"/>
      <c r="Y170" s="19"/>
      <c r="Z170" s="19"/>
      <c r="AA170" s="19"/>
      <c r="AB170" s="19"/>
      <c r="AC170" s="19"/>
      <c r="AD170" s="19"/>
      <c r="AE170" s="19"/>
      <c r="AF170" s="19"/>
      <c r="AG170" s="19"/>
      <c r="AH170" s="19"/>
      <c r="AI170" s="20"/>
    </row>
    <row r="171" spans="5:35" s="45" customFormat="1" ht="11.25" customHeight="1" x14ac:dyDescent="0.15">
      <c r="E171" s="30"/>
      <c r="F171" s="46"/>
      <c r="G171" s="30"/>
      <c r="H171" s="18"/>
      <c r="I171" s="19"/>
      <c r="J171" s="19"/>
      <c r="K171" s="19"/>
      <c r="L171" s="18"/>
      <c r="M171" s="19"/>
      <c r="N171" s="19"/>
      <c r="O171" s="20"/>
      <c r="P171" s="19" t="s">
        <v>84</v>
      </c>
      <c r="Q171" s="19"/>
      <c r="R171" s="19"/>
      <c r="S171" s="19"/>
      <c r="T171" s="19"/>
      <c r="U171" s="19"/>
      <c r="V171" s="19"/>
      <c r="W171" s="19"/>
      <c r="X171" s="19"/>
      <c r="Y171" s="19"/>
      <c r="Z171" s="19"/>
      <c r="AA171" s="19"/>
      <c r="AB171" s="19"/>
      <c r="AC171" s="19"/>
      <c r="AD171" s="19"/>
      <c r="AE171" s="19"/>
      <c r="AF171" s="19"/>
      <c r="AG171" s="19"/>
      <c r="AH171" s="19"/>
      <c r="AI171" s="20"/>
    </row>
    <row r="172" spans="5:35" s="45" customFormat="1" ht="11.25" customHeight="1" x14ac:dyDescent="0.15">
      <c r="E172" s="30"/>
      <c r="F172" s="46"/>
      <c r="G172" s="30"/>
      <c r="H172" s="40"/>
      <c r="I172" s="41"/>
      <c r="J172" s="41"/>
      <c r="K172" s="41"/>
      <c r="L172" s="40"/>
      <c r="M172" s="41"/>
      <c r="N172" s="41"/>
      <c r="O172" s="42"/>
      <c r="P172" s="41" t="s">
        <v>85</v>
      </c>
      <c r="Q172" s="41"/>
      <c r="R172" s="41"/>
      <c r="S172" s="41"/>
      <c r="T172" s="41"/>
      <c r="U172" s="41"/>
      <c r="V172" s="41"/>
      <c r="W172" s="41"/>
      <c r="X172" s="41"/>
      <c r="Y172" s="41"/>
      <c r="Z172" s="41"/>
      <c r="AA172" s="41"/>
      <c r="AB172" s="41"/>
      <c r="AC172" s="41"/>
      <c r="AD172" s="41"/>
      <c r="AE172" s="41"/>
      <c r="AF172" s="41"/>
      <c r="AG172" s="41"/>
      <c r="AH172" s="41"/>
      <c r="AI172" s="42"/>
    </row>
    <row r="173" spans="5:35" s="45" customFormat="1" ht="11.25" customHeight="1" x14ac:dyDescent="0.15">
      <c r="E173" s="30"/>
      <c r="F173" s="46"/>
      <c r="G173" s="30"/>
      <c r="H173" s="40" t="s">
        <v>86</v>
      </c>
      <c r="I173" s="41"/>
      <c r="J173" s="41"/>
      <c r="K173" s="41"/>
      <c r="L173" s="40" t="s">
        <v>87</v>
      </c>
      <c r="M173" s="41"/>
      <c r="N173" s="41"/>
      <c r="O173" s="42"/>
      <c r="P173" s="41" t="s">
        <v>88</v>
      </c>
      <c r="Q173" s="41"/>
      <c r="R173" s="41"/>
      <c r="S173" s="41"/>
      <c r="T173" s="41"/>
      <c r="U173" s="41"/>
      <c r="V173" s="41"/>
      <c r="W173" s="41"/>
      <c r="X173" s="41"/>
      <c r="Y173" s="41"/>
      <c r="Z173" s="41"/>
      <c r="AA173" s="41"/>
      <c r="AB173" s="41"/>
      <c r="AC173" s="41"/>
      <c r="AD173" s="41"/>
      <c r="AE173" s="41"/>
      <c r="AF173" s="41"/>
      <c r="AG173" s="41"/>
      <c r="AH173" s="41"/>
      <c r="AI173" s="42"/>
    </row>
    <row r="174" spans="5:35" s="45" customFormat="1" ht="11.25" customHeight="1" x14ac:dyDescent="0.15">
      <c r="E174" s="30"/>
      <c r="F174" s="46"/>
      <c r="G174" s="30"/>
      <c r="H174" s="18" t="s">
        <v>60</v>
      </c>
      <c r="I174" s="19"/>
      <c r="J174" s="19"/>
      <c r="K174" s="19"/>
      <c r="L174" s="18" t="s">
        <v>89</v>
      </c>
      <c r="M174" s="19"/>
      <c r="N174" s="19"/>
      <c r="O174" s="20"/>
      <c r="P174" s="19" t="s">
        <v>90</v>
      </c>
      <c r="Q174" s="19"/>
      <c r="R174" s="19"/>
      <c r="S174" s="19"/>
      <c r="T174" s="19"/>
      <c r="U174" s="19"/>
      <c r="V174" s="19"/>
      <c r="W174" s="19"/>
      <c r="X174" s="19"/>
      <c r="Y174" s="19"/>
      <c r="Z174" s="19"/>
      <c r="AA174" s="19"/>
      <c r="AB174" s="19"/>
      <c r="AC174" s="19"/>
      <c r="AD174" s="19"/>
      <c r="AE174" s="19"/>
      <c r="AF174" s="19"/>
      <c r="AG174" s="19"/>
      <c r="AH174" s="19"/>
      <c r="AI174" s="20"/>
    </row>
    <row r="175" spans="5:35" s="45" customFormat="1" ht="11.25" customHeight="1" x14ac:dyDescent="0.15">
      <c r="E175" s="30"/>
      <c r="F175" s="46"/>
      <c r="G175" s="30"/>
      <c r="H175" s="18"/>
      <c r="I175" s="19"/>
      <c r="J175" s="19"/>
      <c r="K175" s="19"/>
      <c r="L175" s="18"/>
      <c r="M175" s="19"/>
      <c r="N175" s="19"/>
      <c r="O175" s="20"/>
      <c r="P175" s="19" t="s">
        <v>91</v>
      </c>
      <c r="Q175" s="19"/>
      <c r="R175" s="19"/>
      <c r="S175" s="19"/>
      <c r="T175" s="19"/>
      <c r="U175" s="19"/>
      <c r="V175" s="19"/>
      <c r="W175" s="19"/>
      <c r="X175" s="19"/>
      <c r="Y175" s="19"/>
      <c r="Z175" s="19"/>
      <c r="AA175" s="19"/>
      <c r="AB175" s="19"/>
      <c r="AC175" s="19"/>
      <c r="AD175" s="19"/>
      <c r="AE175" s="19"/>
      <c r="AF175" s="19"/>
      <c r="AG175" s="19"/>
      <c r="AH175" s="19"/>
      <c r="AI175" s="20"/>
    </row>
    <row r="176" spans="5:35" s="45" customFormat="1" ht="11.25" customHeight="1" x14ac:dyDescent="0.15">
      <c r="E176" s="30"/>
      <c r="F176" s="46"/>
      <c r="G176" s="30"/>
      <c r="H176" s="18"/>
      <c r="I176" s="19"/>
      <c r="J176" s="19"/>
      <c r="K176" s="19"/>
      <c r="L176" s="18"/>
      <c r="M176" s="19"/>
      <c r="N176" s="19"/>
      <c r="O176" s="20"/>
      <c r="P176" s="19"/>
      <c r="Q176" s="27" t="s">
        <v>60</v>
      </c>
      <c r="R176" s="28"/>
      <c r="S176" s="28"/>
      <c r="T176" s="28"/>
      <c r="U176" s="29"/>
      <c r="V176" s="28" t="s">
        <v>92</v>
      </c>
      <c r="W176" s="28"/>
      <c r="X176" s="29"/>
      <c r="Y176" s="19"/>
      <c r="Z176" s="19"/>
      <c r="AA176" s="19"/>
      <c r="AB176" s="19"/>
      <c r="AC176" s="19"/>
      <c r="AD176" s="19"/>
      <c r="AE176" s="19"/>
      <c r="AF176" s="19"/>
      <c r="AG176" s="19"/>
      <c r="AH176" s="19"/>
      <c r="AI176" s="20"/>
    </row>
    <row r="177" spans="5:35" s="45" customFormat="1" ht="11.25" customHeight="1" x14ac:dyDescent="0.15">
      <c r="E177" s="30"/>
      <c r="F177" s="46"/>
      <c r="G177" s="30"/>
      <c r="H177" s="18"/>
      <c r="I177" s="19"/>
      <c r="J177" s="19"/>
      <c r="K177" s="19"/>
      <c r="L177" s="18"/>
      <c r="M177" s="19"/>
      <c r="N177" s="19"/>
      <c r="O177" s="20"/>
      <c r="P177" s="19"/>
      <c r="Q177" s="32" t="s">
        <v>138</v>
      </c>
      <c r="R177" s="43"/>
      <c r="S177" s="43"/>
      <c r="T177" s="43"/>
      <c r="U177" s="44"/>
      <c r="V177" s="43" t="s">
        <v>93</v>
      </c>
      <c r="W177" s="43"/>
      <c r="X177" s="44"/>
      <c r="Y177" s="19"/>
      <c r="Z177" s="19"/>
      <c r="AA177" s="19"/>
      <c r="AB177" s="19"/>
      <c r="AC177" s="19"/>
      <c r="AD177" s="19"/>
      <c r="AE177" s="19"/>
      <c r="AF177" s="19"/>
      <c r="AG177" s="19"/>
      <c r="AH177" s="19"/>
      <c r="AI177" s="20"/>
    </row>
    <row r="178" spans="5:35" s="45" customFormat="1" ht="11.25" customHeight="1" x14ac:dyDescent="0.15">
      <c r="E178" s="30"/>
      <c r="F178" s="46"/>
      <c r="H178" s="18"/>
      <c r="I178" s="19"/>
      <c r="J178" s="19"/>
      <c r="K178" s="19"/>
      <c r="L178" s="18"/>
      <c r="M178" s="19"/>
      <c r="N178" s="19"/>
      <c r="O178" s="20"/>
      <c r="P178" s="19"/>
      <c r="Q178" s="40" t="s">
        <v>206</v>
      </c>
      <c r="R178" s="41"/>
      <c r="S178" s="41"/>
      <c r="T178" s="41"/>
      <c r="U178" s="42"/>
      <c r="V178" s="41" t="s">
        <v>131</v>
      </c>
      <c r="W178" s="41"/>
      <c r="X178" s="42"/>
      <c r="Y178" s="19"/>
      <c r="Z178" s="19"/>
      <c r="AA178" s="19"/>
      <c r="AB178" s="19"/>
      <c r="AC178" s="19"/>
      <c r="AD178" s="19"/>
      <c r="AE178" s="19"/>
      <c r="AF178" s="19"/>
      <c r="AG178" s="19"/>
      <c r="AH178" s="19"/>
      <c r="AI178" s="20"/>
    </row>
    <row r="179" spans="5:35" s="45" customFormat="1" ht="11.25" customHeight="1" x14ac:dyDescent="0.15">
      <c r="E179" s="30"/>
      <c r="F179" s="46"/>
      <c r="H179" s="40"/>
      <c r="I179" s="41"/>
      <c r="J179" s="41"/>
      <c r="K179" s="41"/>
      <c r="L179" s="40"/>
      <c r="M179" s="41"/>
      <c r="N179" s="41"/>
      <c r="O179" s="42"/>
      <c r="P179" s="41"/>
      <c r="Q179" s="41"/>
      <c r="R179" s="41"/>
      <c r="S179" s="41"/>
      <c r="T179" s="41"/>
      <c r="U179" s="41"/>
      <c r="V179" s="41"/>
      <c r="W179" s="41"/>
      <c r="X179" s="41"/>
      <c r="Y179" s="41"/>
      <c r="Z179" s="41"/>
      <c r="AA179" s="41"/>
      <c r="AB179" s="41"/>
      <c r="AC179" s="41"/>
      <c r="AD179" s="41"/>
      <c r="AE179" s="41"/>
      <c r="AF179" s="41"/>
      <c r="AG179" s="41"/>
      <c r="AH179" s="41"/>
      <c r="AI179" s="42"/>
    </row>
    <row r="180" spans="5:35" s="45" customFormat="1" ht="11.25" customHeight="1" x14ac:dyDescent="0.15">
      <c r="E180" s="30"/>
      <c r="F180" s="46"/>
      <c r="H180" s="40" t="s">
        <v>94</v>
      </c>
      <c r="I180" s="41"/>
      <c r="J180" s="41"/>
      <c r="K180" s="41"/>
      <c r="L180" s="40" t="s">
        <v>95</v>
      </c>
      <c r="M180" s="41"/>
      <c r="N180" s="41"/>
      <c r="O180" s="42"/>
      <c r="P180" s="41" t="s">
        <v>100</v>
      </c>
      <c r="Q180" s="41"/>
      <c r="R180" s="41"/>
      <c r="S180" s="41"/>
      <c r="T180" s="41"/>
      <c r="U180" s="41"/>
      <c r="V180" s="41"/>
      <c r="W180" s="41"/>
      <c r="X180" s="41"/>
      <c r="Y180" s="41"/>
      <c r="Z180" s="41"/>
      <c r="AA180" s="41"/>
      <c r="AB180" s="41"/>
      <c r="AC180" s="41"/>
      <c r="AD180" s="41"/>
      <c r="AE180" s="41"/>
      <c r="AF180" s="41"/>
      <c r="AG180" s="41"/>
      <c r="AH180" s="41"/>
      <c r="AI180" s="42"/>
    </row>
    <row r="181" spans="5:35" s="45" customFormat="1" ht="11.25" customHeight="1" x14ac:dyDescent="0.15">
      <c r="E181" s="30"/>
      <c r="F181" s="31"/>
      <c r="H181" s="40" t="s">
        <v>96</v>
      </c>
      <c r="I181" s="41"/>
      <c r="J181" s="41"/>
      <c r="K181" s="41"/>
      <c r="L181" s="40" t="s">
        <v>97</v>
      </c>
      <c r="M181" s="41"/>
      <c r="N181" s="41"/>
      <c r="O181" s="42"/>
      <c r="P181" s="41" t="s">
        <v>139</v>
      </c>
      <c r="Q181" s="41"/>
      <c r="R181" s="41"/>
      <c r="S181" s="41"/>
      <c r="T181" s="41"/>
      <c r="U181" s="41"/>
      <c r="V181" s="41"/>
      <c r="W181" s="41"/>
      <c r="X181" s="41"/>
      <c r="Y181" s="41"/>
      <c r="Z181" s="41"/>
      <c r="AA181" s="41"/>
      <c r="AB181" s="41"/>
      <c r="AC181" s="41"/>
      <c r="AD181" s="41"/>
      <c r="AE181" s="41"/>
      <c r="AF181" s="41"/>
      <c r="AG181" s="41"/>
      <c r="AH181" s="41"/>
      <c r="AI181" s="42"/>
    </row>
    <row r="182" spans="5:35" s="45" customFormat="1" ht="11.25" customHeight="1" x14ac:dyDescent="0.15">
      <c r="E182" s="30"/>
      <c r="H182" s="23" t="s">
        <v>134</v>
      </c>
      <c r="I182" s="24"/>
      <c r="J182" s="24"/>
      <c r="K182" s="24"/>
      <c r="L182" s="23" t="s">
        <v>99</v>
      </c>
      <c r="M182" s="24"/>
      <c r="N182" s="24"/>
      <c r="O182" s="24"/>
      <c r="P182" s="23" t="s">
        <v>222</v>
      </c>
      <c r="Q182" s="24"/>
      <c r="R182" s="24"/>
      <c r="S182" s="24"/>
      <c r="T182" s="24"/>
      <c r="U182" s="24"/>
      <c r="V182" s="24"/>
      <c r="W182" s="24"/>
      <c r="X182" s="24"/>
      <c r="Y182" s="24"/>
      <c r="Z182" s="24"/>
      <c r="AA182" s="24"/>
      <c r="AB182" s="24"/>
      <c r="AC182" s="24"/>
      <c r="AD182" s="24"/>
      <c r="AE182" s="24"/>
      <c r="AF182" s="24"/>
      <c r="AG182" s="24"/>
      <c r="AH182" s="24"/>
      <c r="AI182" s="25"/>
    </row>
    <row r="183" spans="5:35" s="45" customFormat="1" ht="11.25" customHeight="1" x14ac:dyDescent="0.15">
      <c r="E183" s="30"/>
      <c r="H183" s="40"/>
      <c r="I183" s="41"/>
      <c r="J183" s="41"/>
      <c r="K183" s="41"/>
      <c r="L183" s="40"/>
      <c r="M183" s="41"/>
      <c r="N183" s="41"/>
      <c r="O183" s="41"/>
      <c r="P183" s="40" t="str">
        <f>"フォーマットは"&amp;$D$112&amp;$E$112&amp;"参照。"</f>
        <v>フォーマットは7.13.3.ログの種類ごとのフォーマット参照。</v>
      </c>
      <c r="Q183" s="41"/>
      <c r="R183" s="41"/>
      <c r="S183" s="41"/>
      <c r="T183" s="41"/>
      <c r="U183" s="41"/>
      <c r="V183" s="41"/>
      <c r="W183" s="41"/>
      <c r="X183" s="41"/>
      <c r="Y183" s="41"/>
      <c r="Z183" s="41"/>
      <c r="AA183" s="41"/>
      <c r="AB183" s="41"/>
      <c r="AC183" s="41"/>
      <c r="AD183" s="41"/>
      <c r="AE183" s="41"/>
      <c r="AF183" s="41"/>
      <c r="AG183" s="41"/>
      <c r="AH183" s="41"/>
      <c r="AI183" s="42"/>
    </row>
    <row r="184" spans="5:35" s="45" customFormat="1" ht="11.25" customHeight="1" x14ac:dyDescent="0.15"/>
    <row r="185" spans="5:35" s="45" customFormat="1" ht="11.25" customHeight="1" x14ac:dyDescent="0.15">
      <c r="E185" s="30"/>
      <c r="F185" s="46" t="s">
        <v>15</v>
      </c>
      <c r="G185" s="45" t="s">
        <v>16</v>
      </c>
    </row>
    <row r="186" spans="5:35" s="45" customFormat="1" ht="11.25" customHeight="1" x14ac:dyDescent="0.15">
      <c r="E186" s="30"/>
      <c r="F186" s="46"/>
      <c r="G186" s="47" t="s">
        <v>132</v>
      </c>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5"/>
    </row>
    <row r="187" spans="5:35" s="45" customFormat="1" ht="11.25" customHeight="1" x14ac:dyDescent="0.15">
      <c r="E187" s="30"/>
      <c r="F187" s="46"/>
      <c r="G187" s="48" t="s">
        <v>137</v>
      </c>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20"/>
    </row>
    <row r="188" spans="5:35" s="45" customFormat="1" ht="11.25" customHeight="1" x14ac:dyDescent="0.15">
      <c r="E188" s="30"/>
      <c r="F188" s="46"/>
      <c r="G188" s="48" t="s">
        <v>102</v>
      </c>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20"/>
    </row>
    <row r="189" spans="5:35" s="45" customFormat="1" ht="11.25" customHeight="1" x14ac:dyDescent="0.15">
      <c r="E189" s="30"/>
      <c r="F189" s="46"/>
      <c r="G189" s="48" t="s">
        <v>144</v>
      </c>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20"/>
    </row>
    <row r="190" spans="5:35" s="45" customFormat="1" ht="11.25" customHeight="1" x14ac:dyDescent="0.15">
      <c r="E190" s="30"/>
      <c r="F190" s="46"/>
      <c r="G190" s="49" t="s">
        <v>143</v>
      </c>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2"/>
    </row>
    <row r="191" spans="5:35" s="45" customFormat="1" ht="11.25" customHeight="1" x14ac:dyDescent="0.15">
      <c r="E191" s="30"/>
      <c r="F191" s="46"/>
      <c r="G191" s="50"/>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row>
    <row r="192" spans="5:35" s="45" customFormat="1" ht="11.25" customHeight="1" x14ac:dyDescent="0.15">
      <c r="E192" s="30" t="str">
        <f>$D$152&amp;"2."</f>
        <v>7.13.4.2.</v>
      </c>
      <c r="F192" s="31" t="s">
        <v>216</v>
      </c>
    </row>
    <row r="193" spans="4:35" s="45" customFormat="1" ht="11.25" customHeight="1" x14ac:dyDescent="0.15">
      <c r="E193" s="30"/>
      <c r="F193" s="46" t="s">
        <v>12</v>
      </c>
      <c r="G193" s="45" t="s">
        <v>103</v>
      </c>
    </row>
    <row r="194" spans="4:35" s="45" customFormat="1" ht="11.25" customHeight="1" x14ac:dyDescent="0.15">
      <c r="E194" s="30"/>
      <c r="F194" s="31"/>
      <c r="G194" s="27" t="s">
        <v>104</v>
      </c>
      <c r="H194" s="28"/>
      <c r="I194" s="28"/>
      <c r="J194" s="28"/>
      <c r="K194" s="29"/>
      <c r="L194" s="28" t="s">
        <v>199</v>
      </c>
      <c r="M194" s="28"/>
      <c r="N194" s="29"/>
      <c r="O194" s="28" t="s">
        <v>200</v>
      </c>
      <c r="P194" s="28"/>
      <c r="Q194" s="28"/>
      <c r="R194" s="29"/>
      <c r="S194" s="28" t="s">
        <v>105</v>
      </c>
      <c r="T194" s="28"/>
      <c r="U194" s="28"/>
      <c r="V194" s="28"/>
      <c r="W194" s="28"/>
      <c r="X194" s="28"/>
      <c r="Y194" s="28"/>
      <c r="Z194" s="28"/>
      <c r="AA194" s="28"/>
      <c r="AB194" s="28"/>
      <c r="AC194" s="28"/>
      <c r="AD194" s="28"/>
      <c r="AE194" s="28"/>
      <c r="AF194" s="28"/>
      <c r="AG194" s="28"/>
      <c r="AH194" s="28"/>
      <c r="AI194" s="29"/>
    </row>
    <row r="195" spans="4:35" s="45" customFormat="1" ht="11.25" customHeight="1" x14ac:dyDescent="0.15">
      <c r="E195" s="30"/>
      <c r="F195" s="31"/>
      <c r="G195" s="32" t="s">
        <v>39</v>
      </c>
      <c r="H195" s="43"/>
      <c r="I195" s="43"/>
      <c r="J195" s="43"/>
      <c r="K195" s="44"/>
      <c r="L195" s="43" t="s">
        <v>108</v>
      </c>
      <c r="M195" s="43"/>
      <c r="N195" s="44"/>
      <c r="O195" s="43" t="s">
        <v>202</v>
      </c>
      <c r="P195" s="43"/>
      <c r="Q195" s="43"/>
      <c r="R195" s="44"/>
      <c r="S195" s="43" t="s">
        <v>107</v>
      </c>
      <c r="T195" s="43"/>
      <c r="U195" s="43"/>
      <c r="V195" s="43"/>
      <c r="W195" s="43"/>
      <c r="X195" s="43"/>
      <c r="Y195" s="43"/>
      <c r="Z195" s="43"/>
      <c r="AA195" s="43"/>
      <c r="AB195" s="43"/>
      <c r="AC195" s="43"/>
      <c r="AD195" s="43"/>
      <c r="AE195" s="43"/>
      <c r="AF195" s="43"/>
      <c r="AG195" s="43"/>
      <c r="AH195" s="43"/>
      <c r="AI195" s="44"/>
    </row>
    <row r="196" spans="4:35" s="45" customFormat="1" ht="11.25" customHeight="1" x14ac:dyDescent="0.15">
      <c r="E196" s="30"/>
      <c r="F196" s="31"/>
      <c r="G196" s="18" t="s">
        <v>41</v>
      </c>
      <c r="H196" s="19"/>
      <c r="I196" s="19"/>
      <c r="J196" s="19"/>
      <c r="K196" s="20"/>
      <c r="L196" s="19" t="s">
        <v>116</v>
      </c>
      <c r="M196" s="19"/>
      <c r="N196" s="20"/>
      <c r="O196" s="19" t="s">
        <v>116</v>
      </c>
      <c r="P196" s="19"/>
      <c r="Q196" s="19"/>
      <c r="R196" s="20"/>
      <c r="S196" s="19" t="s">
        <v>118</v>
      </c>
      <c r="T196" s="19"/>
      <c r="U196" s="19"/>
      <c r="V196" s="19"/>
      <c r="W196" s="19"/>
      <c r="X196" s="19"/>
      <c r="Y196" s="19"/>
      <c r="Z196" s="19"/>
      <c r="AA196" s="19"/>
      <c r="AB196" s="19"/>
      <c r="AC196" s="19"/>
      <c r="AD196" s="19"/>
      <c r="AE196" s="19"/>
      <c r="AF196" s="19"/>
      <c r="AG196" s="19"/>
      <c r="AH196" s="19"/>
      <c r="AI196" s="20"/>
    </row>
    <row r="197" spans="4:35" s="45" customFormat="1" ht="11.25" customHeight="1" x14ac:dyDescent="0.15">
      <c r="E197" s="30"/>
      <c r="F197" s="31"/>
      <c r="G197" s="40"/>
      <c r="H197" s="41"/>
      <c r="I197" s="41"/>
      <c r="J197" s="41"/>
      <c r="K197" s="42"/>
      <c r="L197" s="41"/>
      <c r="M197" s="41"/>
      <c r="N197" s="42"/>
      <c r="O197" s="41"/>
      <c r="P197" s="41"/>
      <c r="Q197" s="41"/>
      <c r="R197" s="42"/>
      <c r="S197" s="41" t="s">
        <v>119</v>
      </c>
      <c r="T197" s="41"/>
      <c r="U197" s="41"/>
      <c r="V197" s="41"/>
      <c r="W197" s="41"/>
      <c r="X197" s="41"/>
      <c r="Y197" s="41"/>
      <c r="Z197" s="41"/>
      <c r="AA197" s="41"/>
      <c r="AB197" s="41"/>
      <c r="AC197" s="41"/>
      <c r="AD197" s="41"/>
      <c r="AE197" s="41"/>
      <c r="AF197" s="41"/>
      <c r="AG197" s="41"/>
      <c r="AH197" s="41"/>
      <c r="AI197" s="42"/>
    </row>
    <row r="198" spans="4:35" s="45" customFormat="1" ht="11.25" customHeight="1" x14ac:dyDescent="0.15">
      <c r="E198" s="30"/>
      <c r="F198" s="31"/>
      <c r="G198" s="32" t="s">
        <v>207</v>
      </c>
      <c r="H198" s="43"/>
      <c r="I198" s="43"/>
      <c r="J198" s="43"/>
      <c r="K198" s="44"/>
      <c r="L198" s="43" t="s">
        <v>209</v>
      </c>
      <c r="M198" s="43"/>
      <c r="N198" s="44"/>
      <c r="O198" s="43" t="s">
        <v>208</v>
      </c>
      <c r="P198" s="43"/>
      <c r="Q198" s="43"/>
      <c r="R198" s="44"/>
      <c r="S198" s="43" t="s">
        <v>210</v>
      </c>
      <c r="T198" s="43"/>
      <c r="U198" s="43"/>
      <c r="V198" s="43"/>
      <c r="W198" s="43"/>
      <c r="X198" s="43"/>
      <c r="Y198" s="43"/>
      <c r="Z198" s="43"/>
      <c r="AA198" s="43"/>
      <c r="AB198" s="43"/>
      <c r="AC198" s="43"/>
      <c r="AD198" s="43"/>
      <c r="AE198" s="43"/>
      <c r="AF198" s="43"/>
      <c r="AG198" s="43"/>
      <c r="AH198" s="43"/>
      <c r="AI198" s="44"/>
    </row>
    <row r="199" spans="4:35" s="45" customFormat="1" ht="11.25" customHeight="1" x14ac:dyDescent="0.15">
      <c r="E199" s="30"/>
      <c r="F199" s="31"/>
      <c r="G199" s="32" t="s">
        <v>46</v>
      </c>
      <c r="H199" s="43"/>
      <c r="I199" s="43"/>
      <c r="J199" s="43"/>
      <c r="K199" s="44"/>
      <c r="L199" s="43" t="s">
        <v>117</v>
      </c>
      <c r="M199" s="43"/>
      <c r="N199" s="44"/>
      <c r="O199" s="43" t="s">
        <v>203</v>
      </c>
      <c r="P199" s="43"/>
      <c r="Q199" s="43"/>
      <c r="R199" s="44"/>
      <c r="S199" s="43" t="s">
        <v>120</v>
      </c>
      <c r="T199" s="43"/>
      <c r="U199" s="43"/>
      <c r="V199" s="43"/>
      <c r="W199" s="43"/>
      <c r="X199" s="43"/>
      <c r="Y199" s="43"/>
      <c r="Z199" s="43"/>
      <c r="AA199" s="43"/>
      <c r="AB199" s="43"/>
      <c r="AC199" s="43"/>
      <c r="AD199" s="43"/>
      <c r="AE199" s="43"/>
      <c r="AF199" s="43"/>
      <c r="AG199" s="43"/>
      <c r="AH199" s="43"/>
      <c r="AI199" s="44"/>
    </row>
    <row r="200" spans="4:35" s="45" customFormat="1" ht="11.25" customHeight="1" x14ac:dyDescent="0.15">
      <c r="E200" s="30"/>
      <c r="F200" s="31"/>
    </row>
    <row r="201" spans="4:35" s="45" customFormat="1" ht="11.25" customHeight="1" x14ac:dyDescent="0.15">
      <c r="E201" s="30"/>
      <c r="F201" s="46" t="s">
        <v>56</v>
      </c>
      <c r="G201" s="45" t="s">
        <v>101</v>
      </c>
    </row>
    <row r="202" spans="4:35" s="45" customFormat="1" ht="11.25" customHeight="1" x14ac:dyDescent="0.15">
      <c r="E202" s="30"/>
      <c r="F202" s="46"/>
      <c r="G202" s="30" t="str">
        <f>F201&amp;"-1"</f>
        <v>(2)-1</v>
      </c>
      <c r="H202" s="45" t="s">
        <v>14</v>
      </c>
    </row>
    <row r="203" spans="4:35" s="45" customFormat="1" ht="11.25" customHeight="1" x14ac:dyDescent="0.15">
      <c r="D203" s="19"/>
      <c r="E203" s="37"/>
      <c r="F203" s="37"/>
      <c r="G203" s="38"/>
      <c r="H203" s="23" t="s">
        <v>121</v>
      </c>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5"/>
    </row>
    <row r="204" spans="4:35" s="45" customFormat="1" ht="11.25" customHeight="1" x14ac:dyDescent="0.15">
      <c r="E204" s="30"/>
      <c r="F204" s="30"/>
      <c r="G204" s="46"/>
      <c r="H204" s="40" t="s">
        <v>133</v>
      </c>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2"/>
    </row>
    <row r="205" spans="4:35" s="45" customFormat="1" ht="11.25" customHeight="1" x14ac:dyDescent="0.15">
      <c r="E205" s="30"/>
      <c r="F205" s="30"/>
      <c r="G205" s="46"/>
      <c r="H205" s="45" t="s">
        <v>152</v>
      </c>
    </row>
    <row r="206" spans="4:35" s="45" customFormat="1" ht="11.25" customHeight="1" x14ac:dyDescent="0.15">
      <c r="E206" s="30"/>
      <c r="F206" s="30"/>
      <c r="G206" s="46"/>
      <c r="H206" s="45" t="s">
        <v>122</v>
      </c>
    </row>
    <row r="207" spans="4:35" s="45" customFormat="1" ht="11.25" customHeight="1" x14ac:dyDescent="0.15">
      <c r="E207" s="30"/>
      <c r="F207" s="46"/>
    </row>
    <row r="208" spans="4:35" s="45" customFormat="1" ht="11.25" customHeight="1" x14ac:dyDescent="0.15">
      <c r="E208" s="30"/>
      <c r="F208" s="46"/>
      <c r="G208" s="30" t="str">
        <f>F201&amp;"-2"</f>
        <v>(2)-2</v>
      </c>
      <c r="H208" s="45" t="s">
        <v>74</v>
      </c>
    </row>
    <row r="209" spans="5:35" s="45" customFormat="1" ht="11.25" customHeight="1" x14ac:dyDescent="0.15">
      <c r="E209" s="30"/>
      <c r="F209" s="46"/>
      <c r="G209" s="30"/>
      <c r="H209" s="27" t="s">
        <v>75</v>
      </c>
      <c r="I209" s="28"/>
      <c r="J209" s="28"/>
      <c r="K209" s="28"/>
      <c r="L209" s="28"/>
      <c r="M209" s="27" t="s">
        <v>76</v>
      </c>
      <c r="N209" s="28"/>
      <c r="O209" s="28"/>
      <c r="P209" s="28"/>
      <c r="Q209" s="29"/>
      <c r="R209" s="28" t="s">
        <v>77</v>
      </c>
      <c r="S209" s="28"/>
      <c r="T209" s="28"/>
      <c r="U209" s="28"/>
      <c r="V209" s="28"/>
      <c r="W209" s="28"/>
      <c r="X209" s="28"/>
      <c r="Y209" s="28"/>
      <c r="Z209" s="28"/>
      <c r="AA209" s="28"/>
      <c r="AB209" s="28"/>
      <c r="AC209" s="28"/>
      <c r="AD209" s="28"/>
      <c r="AE209" s="28"/>
      <c r="AF209" s="28"/>
      <c r="AG209" s="28"/>
      <c r="AH209" s="28"/>
      <c r="AI209" s="29"/>
    </row>
    <row r="210" spans="5:35" s="45" customFormat="1" ht="11.25" customHeight="1" x14ac:dyDescent="0.15">
      <c r="E210" s="30"/>
      <c r="H210" s="32" t="s">
        <v>78</v>
      </c>
      <c r="I210" s="43"/>
      <c r="J210" s="43"/>
      <c r="K210" s="43"/>
      <c r="L210" s="43"/>
      <c r="M210" s="32" t="s">
        <v>79</v>
      </c>
      <c r="N210" s="43"/>
      <c r="O210" s="43"/>
      <c r="P210" s="43"/>
      <c r="Q210" s="44"/>
      <c r="R210" s="43" t="s">
        <v>78</v>
      </c>
      <c r="S210" s="43"/>
      <c r="T210" s="43"/>
      <c r="U210" s="43"/>
      <c r="V210" s="43"/>
      <c r="W210" s="43"/>
      <c r="X210" s="43"/>
      <c r="Y210" s="43"/>
      <c r="Z210" s="43"/>
      <c r="AA210" s="43"/>
      <c r="AB210" s="43"/>
      <c r="AC210" s="43"/>
      <c r="AD210" s="43"/>
      <c r="AE210" s="43"/>
      <c r="AF210" s="43"/>
      <c r="AG210" s="43"/>
      <c r="AH210" s="43"/>
      <c r="AI210" s="44"/>
    </row>
    <row r="211" spans="5:35" s="45" customFormat="1" ht="11.25" customHeight="1" x14ac:dyDescent="0.15">
      <c r="E211" s="30"/>
      <c r="H211" s="18" t="s">
        <v>17</v>
      </c>
      <c r="I211" s="19"/>
      <c r="J211" s="19"/>
      <c r="K211" s="19"/>
      <c r="L211" s="19"/>
      <c r="M211" s="18" t="s">
        <v>80</v>
      </c>
      <c r="N211" s="19"/>
      <c r="O211" s="19"/>
      <c r="P211" s="19"/>
      <c r="Q211" s="20"/>
      <c r="R211" s="19" t="s">
        <v>109</v>
      </c>
      <c r="S211" s="19"/>
      <c r="T211" s="19"/>
      <c r="U211" s="19"/>
      <c r="V211" s="19"/>
      <c r="W211" s="19"/>
      <c r="X211" s="19"/>
      <c r="Y211" s="19"/>
      <c r="Z211" s="19"/>
      <c r="AA211" s="19"/>
      <c r="AB211" s="19"/>
      <c r="AC211" s="19"/>
      <c r="AD211" s="19"/>
      <c r="AE211" s="19"/>
      <c r="AF211" s="19"/>
      <c r="AG211" s="19"/>
      <c r="AH211" s="19"/>
      <c r="AI211" s="20"/>
    </row>
    <row r="212" spans="5:35" s="45" customFormat="1" ht="11.25" customHeight="1" x14ac:dyDescent="0.15">
      <c r="E212" s="30"/>
      <c r="H212" s="40"/>
      <c r="I212" s="41"/>
      <c r="J212" s="41"/>
      <c r="K212" s="41"/>
      <c r="L212" s="41"/>
      <c r="M212" s="40"/>
      <c r="N212" s="41"/>
      <c r="O212" s="41"/>
      <c r="P212" s="41"/>
      <c r="Q212" s="42"/>
      <c r="R212" s="41" t="s">
        <v>110</v>
      </c>
      <c r="S212" s="41"/>
      <c r="T212" s="41"/>
      <c r="U212" s="41"/>
      <c r="V212" s="41"/>
      <c r="W212" s="41"/>
      <c r="X212" s="41"/>
      <c r="Y212" s="41"/>
      <c r="Z212" s="41"/>
      <c r="AA212" s="41"/>
      <c r="AB212" s="41"/>
      <c r="AC212" s="41"/>
      <c r="AD212" s="41"/>
      <c r="AE212" s="41"/>
      <c r="AF212" s="41"/>
      <c r="AG212" s="41"/>
      <c r="AH212" s="41"/>
      <c r="AI212" s="42"/>
    </row>
    <row r="213" spans="5:35" s="45" customFormat="1" ht="11.25" customHeight="1" x14ac:dyDescent="0.15">
      <c r="E213" s="30"/>
      <c r="H213" s="40" t="s">
        <v>106</v>
      </c>
      <c r="I213" s="41"/>
      <c r="J213" s="41"/>
      <c r="K213" s="41"/>
      <c r="L213" s="41"/>
      <c r="M213" s="40" t="s">
        <v>111</v>
      </c>
      <c r="N213" s="41"/>
      <c r="O213" s="41"/>
      <c r="P213" s="41"/>
      <c r="Q213" s="42"/>
      <c r="R213" s="41" t="s">
        <v>106</v>
      </c>
      <c r="S213" s="41"/>
      <c r="T213" s="41"/>
      <c r="U213" s="41"/>
      <c r="V213" s="41"/>
      <c r="W213" s="41"/>
      <c r="X213" s="41"/>
      <c r="Y213" s="41"/>
      <c r="Z213" s="41"/>
      <c r="AA213" s="41"/>
      <c r="AB213" s="41"/>
      <c r="AC213" s="41"/>
      <c r="AD213" s="41"/>
      <c r="AE213" s="41"/>
      <c r="AF213" s="41"/>
      <c r="AG213" s="41"/>
      <c r="AH213" s="41"/>
      <c r="AI213" s="42"/>
    </row>
    <row r="214" spans="5:35" s="45" customFormat="1" ht="11.25" customHeight="1" x14ac:dyDescent="0.15">
      <c r="E214" s="30"/>
      <c r="H214" s="40" t="s">
        <v>82</v>
      </c>
      <c r="I214" s="41"/>
      <c r="J214" s="41"/>
      <c r="K214" s="41"/>
      <c r="L214" s="41"/>
      <c r="M214" s="40" t="s">
        <v>83</v>
      </c>
      <c r="N214" s="41"/>
      <c r="O214" s="41"/>
      <c r="P214" s="41"/>
      <c r="Q214" s="42"/>
      <c r="R214" s="41" t="s">
        <v>82</v>
      </c>
      <c r="S214" s="41"/>
      <c r="T214" s="41"/>
      <c r="U214" s="41"/>
      <c r="V214" s="41"/>
      <c r="W214" s="41"/>
      <c r="X214" s="41"/>
      <c r="Y214" s="41"/>
      <c r="Z214" s="41"/>
      <c r="AA214" s="41"/>
      <c r="AB214" s="41"/>
      <c r="AC214" s="41"/>
      <c r="AD214" s="41"/>
      <c r="AE214" s="41"/>
      <c r="AF214" s="41"/>
      <c r="AG214" s="41"/>
      <c r="AH214" s="41"/>
      <c r="AI214" s="42"/>
    </row>
    <row r="215" spans="5:35" s="45" customFormat="1" ht="11.25" customHeight="1" x14ac:dyDescent="0.15">
      <c r="E215" s="30"/>
      <c r="H215" s="32" t="s">
        <v>123</v>
      </c>
      <c r="I215" s="43"/>
      <c r="J215" s="43"/>
      <c r="K215" s="43"/>
      <c r="L215" s="43"/>
      <c r="M215" s="32" t="s">
        <v>87</v>
      </c>
      <c r="N215" s="43"/>
      <c r="O215" s="43"/>
      <c r="P215" s="43"/>
      <c r="Q215" s="44"/>
      <c r="R215" s="43" t="s">
        <v>124</v>
      </c>
      <c r="S215" s="43"/>
      <c r="T215" s="43"/>
      <c r="U215" s="43"/>
      <c r="V215" s="43"/>
      <c r="W215" s="43"/>
      <c r="X215" s="43"/>
      <c r="Y215" s="43"/>
      <c r="Z215" s="43"/>
      <c r="AA215" s="43"/>
      <c r="AB215" s="43"/>
      <c r="AC215" s="43"/>
      <c r="AD215" s="43"/>
      <c r="AE215" s="43"/>
      <c r="AF215" s="43"/>
      <c r="AG215" s="43"/>
      <c r="AH215" s="43"/>
      <c r="AI215" s="44"/>
    </row>
    <row r="216" spans="5:35" s="45" customFormat="1" ht="11.25" customHeight="1" x14ac:dyDescent="0.15">
      <c r="E216" s="30"/>
      <c r="H216" s="40" t="s">
        <v>90</v>
      </c>
      <c r="I216" s="41"/>
      <c r="J216" s="41"/>
      <c r="K216" s="41"/>
      <c r="L216" s="41"/>
      <c r="M216" s="40" t="s">
        <v>89</v>
      </c>
      <c r="N216" s="41"/>
      <c r="O216" s="41"/>
      <c r="P216" s="41"/>
      <c r="Q216" s="42"/>
      <c r="R216" s="41" t="s">
        <v>125</v>
      </c>
      <c r="S216" s="41"/>
      <c r="T216" s="41"/>
      <c r="U216" s="41"/>
      <c r="V216" s="41"/>
      <c r="W216" s="41"/>
      <c r="X216" s="41"/>
      <c r="Y216" s="41"/>
      <c r="Z216" s="41"/>
      <c r="AA216" s="41"/>
      <c r="AB216" s="41"/>
      <c r="AC216" s="41"/>
      <c r="AD216" s="41"/>
      <c r="AE216" s="41"/>
      <c r="AF216" s="41"/>
      <c r="AG216" s="41"/>
      <c r="AH216" s="41"/>
      <c r="AI216" s="42"/>
    </row>
    <row r="217" spans="5:35" s="45" customFormat="1" ht="11.25" customHeight="1" x14ac:dyDescent="0.15">
      <c r="E217" s="30"/>
      <c r="H217" s="40" t="s">
        <v>94</v>
      </c>
      <c r="I217" s="41"/>
      <c r="J217" s="41"/>
      <c r="K217" s="41"/>
      <c r="L217" s="41"/>
      <c r="M217" s="40" t="s">
        <v>95</v>
      </c>
      <c r="N217" s="41"/>
      <c r="O217" s="41"/>
      <c r="P217" s="41"/>
      <c r="Q217" s="42"/>
      <c r="R217" s="41" t="s">
        <v>94</v>
      </c>
      <c r="S217" s="41"/>
      <c r="T217" s="41"/>
      <c r="U217" s="41"/>
      <c r="V217" s="41"/>
      <c r="W217" s="41"/>
      <c r="X217" s="41"/>
      <c r="Y217" s="41"/>
      <c r="Z217" s="41"/>
      <c r="AA217" s="41"/>
      <c r="AB217" s="41"/>
      <c r="AC217" s="41"/>
      <c r="AD217" s="41"/>
      <c r="AE217" s="41"/>
      <c r="AF217" s="41"/>
      <c r="AG217" s="41"/>
      <c r="AH217" s="41"/>
      <c r="AI217" s="42"/>
    </row>
    <row r="218" spans="5:35" s="45" customFormat="1" ht="11.25" customHeight="1" x14ac:dyDescent="0.15">
      <c r="E218" s="30"/>
      <c r="H218" s="40" t="s">
        <v>96</v>
      </c>
      <c r="I218" s="41"/>
      <c r="J218" s="41"/>
      <c r="K218" s="41"/>
      <c r="L218" s="41"/>
      <c r="M218" s="40" t="s">
        <v>97</v>
      </c>
      <c r="N218" s="41"/>
      <c r="O218" s="41"/>
      <c r="P218" s="41"/>
      <c r="Q218" s="42"/>
      <c r="R218" s="41" t="s">
        <v>139</v>
      </c>
      <c r="S218" s="41"/>
      <c r="T218" s="41"/>
      <c r="U218" s="41"/>
      <c r="V218" s="41"/>
      <c r="W218" s="41"/>
      <c r="X218" s="41"/>
      <c r="Y218" s="41"/>
      <c r="Z218" s="41"/>
      <c r="AA218" s="41"/>
      <c r="AB218" s="41"/>
      <c r="AC218" s="41"/>
      <c r="AD218" s="41"/>
      <c r="AE218" s="41"/>
      <c r="AF218" s="41"/>
      <c r="AG218" s="41"/>
      <c r="AH218" s="41"/>
      <c r="AI218" s="42"/>
    </row>
    <row r="219" spans="5:35" s="45" customFormat="1" ht="11.25" customHeight="1" x14ac:dyDescent="0.15">
      <c r="E219" s="30"/>
      <c r="H219" s="23" t="s">
        <v>98</v>
      </c>
      <c r="I219" s="24"/>
      <c r="J219" s="24"/>
      <c r="K219" s="24"/>
      <c r="L219" s="25"/>
      <c r="M219" s="23" t="s">
        <v>99</v>
      </c>
      <c r="N219" s="24"/>
      <c r="O219" s="24"/>
      <c r="P219" s="24"/>
      <c r="Q219" s="25"/>
      <c r="R219" s="23" t="s">
        <v>135</v>
      </c>
      <c r="S219" s="24"/>
      <c r="T219" s="24"/>
      <c r="U219" s="24"/>
      <c r="V219" s="24"/>
      <c r="W219" s="24"/>
      <c r="X219" s="24"/>
      <c r="Y219" s="24"/>
      <c r="Z219" s="24"/>
      <c r="AA219" s="24"/>
      <c r="AB219" s="24"/>
      <c r="AC219" s="24"/>
      <c r="AD219" s="24"/>
      <c r="AE219" s="24"/>
      <c r="AF219" s="24"/>
      <c r="AG219" s="24"/>
      <c r="AH219" s="24"/>
      <c r="AI219" s="25"/>
    </row>
    <row r="220" spans="5:35" s="45" customFormat="1" ht="11.25" customHeight="1" x14ac:dyDescent="0.15">
      <c r="E220" s="30"/>
      <c r="H220" s="40"/>
      <c r="I220" s="41"/>
      <c r="J220" s="41"/>
      <c r="K220" s="41"/>
      <c r="L220" s="42"/>
      <c r="M220" s="40"/>
      <c r="N220" s="41"/>
      <c r="O220" s="41"/>
      <c r="P220" s="41"/>
      <c r="Q220" s="42"/>
      <c r="R220" s="40" t="str">
        <f>"ログの種類ごとのフォーマットは"&amp;$D$112&amp;$E$112&amp;"を参照。"</f>
        <v>ログの種類ごとのフォーマットは7.13.3.ログの種類ごとのフォーマットを参照。</v>
      </c>
      <c r="S220" s="41"/>
      <c r="T220" s="41"/>
      <c r="U220" s="41"/>
      <c r="V220" s="41"/>
      <c r="W220" s="41"/>
      <c r="X220" s="41"/>
      <c r="Y220" s="41"/>
      <c r="Z220" s="41"/>
      <c r="AA220" s="41"/>
      <c r="AB220" s="41"/>
      <c r="AC220" s="41"/>
      <c r="AD220" s="41"/>
      <c r="AE220" s="41"/>
      <c r="AF220" s="41"/>
      <c r="AG220" s="41"/>
      <c r="AH220" s="41"/>
      <c r="AI220" s="42"/>
    </row>
    <row r="221" spans="5:35" s="45" customFormat="1" ht="11.25" customHeight="1" x14ac:dyDescent="0.15">
      <c r="E221" s="30"/>
      <c r="H221" s="23" t="s">
        <v>126</v>
      </c>
      <c r="I221" s="24"/>
      <c r="J221" s="24"/>
      <c r="K221" s="24"/>
      <c r="L221" s="25"/>
      <c r="M221" s="23" t="s">
        <v>127</v>
      </c>
      <c r="N221" s="24"/>
      <c r="O221" s="24"/>
      <c r="P221" s="24"/>
      <c r="Q221" s="25"/>
      <c r="R221" s="23" t="s">
        <v>228</v>
      </c>
      <c r="S221" s="24"/>
      <c r="T221" s="24"/>
      <c r="U221" s="24"/>
      <c r="V221" s="24"/>
      <c r="W221" s="24"/>
      <c r="X221" s="24"/>
      <c r="Y221" s="24"/>
      <c r="Z221" s="24"/>
      <c r="AA221" s="24"/>
      <c r="AB221" s="24"/>
      <c r="AC221" s="24"/>
      <c r="AD221" s="24"/>
      <c r="AE221" s="24"/>
      <c r="AF221" s="24"/>
      <c r="AG221" s="24"/>
      <c r="AH221" s="24"/>
      <c r="AI221" s="25"/>
    </row>
    <row r="222" spans="5:35" s="45" customFormat="1" ht="11.25" customHeight="1" x14ac:dyDescent="0.15">
      <c r="E222" s="30"/>
      <c r="H222" s="40"/>
      <c r="I222" s="41"/>
      <c r="J222" s="41"/>
      <c r="K222" s="41"/>
      <c r="L222" s="42"/>
      <c r="M222" s="40"/>
      <c r="N222" s="41"/>
      <c r="O222" s="41"/>
      <c r="P222" s="41"/>
      <c r="Q222" s="42"/>
      <c r="R222" s="40" t="s">
        <v>229</v>
      </c>
      <c r="S222" s="41"/>
      <c r="T222" s="41"/>
      <c r="U222" s="41"/>
      <c r="V222" s="41"/>
      <c r="W222" s="41"/>
      <c r="X222" s="41"/>
      <c r="Y222" s="41"/>
      <c r="Z222" s="41"/>
      <c r="AA222" s="41"/>
      <c r="AB222" s="41"/>
      <c r="AC222" s="41"/>
      <c r="AD222" s="41"/>
      <c r="AE222" s="41"/>
      <c r="AF222" s="41"/>
      <c r="AG222" s="41"/>
      <c r="AH222" s="41"/>
      <c r="AI222" s="42"/>
    </row>
    <row r="223" spans="5:35" s="45" customFormat="1" ht="11.25" customHeight="1" x14ac:dyDescent="0.15">
      <c r="E223" s="30"/>
      <c r="H223" s="18" t="s">
        <v>128</v>
      </c>
      <c r="I223" s="19"/>
      <c r="J223" s="19"/>
      <c r="K223" s="19"/>
      <c r="L223" s="19"/>
      <c r="M223" s="18" t="s">
        <v>129</v>
      </c>
      <c r="N223" s="19"/>
      <c r="O223" s="19"/>
      <c r="P223" s="19"/>
      <c r="Q223" s="20"/>
      <c r="R223" s="19" t="s">
        <v>154</v>
      </c>
      <c r="S223" s="19"/>
      <c r="T223" s="19"/>
      <c r="U223" s="19"/>
      <c r="V223" s="19"/>
      <c r="W223" s="19"/>
      <c r="X223" s="19"/>
      <c r="Y223" s="19"/>
      <c r="Z223" s="19"/>
      <c r="AA223" s="19"/>
      <c r="AB223" s="19"/>
      <c r="AC223" s="19"/>
      <c r="AD223" s="19"/>
      <c r="AE223" s="19"/>
      <c r="AF223" s="19"/>
      <c r="AG223" s="19"/>
      <c r="AH223" s="19"/>
      <c r="AI223" s="20"/>
    </row>
    <row r="224" spans="5:35" s="45" customFormat="1" ht="11.25" customHeight="1" x14ac:dyDescent="0.15">
      <c r="E224" s="30"/>
      <c r="H224" s="40"/>
      <c r="I224" s="41"/>
      <c r="J224" s="41"/>
      <c r="K224" s="41"/>
      <c r="L224" s="41"/>
      <c r="M224" s="40"/>
      <c r="N224" s="41"/>
      <c r="O224" s="41"/>
      <c r="P224" s="41"/>
      <c r="Q224" s="42"/>
      <c r="R224" s="41" t="s">
        <v>130</v>
      </c>
      <c r="S224" s="41"/>
      <c r="T224" s="41"/>
      <c r="U224" s="41"/>
      <c r="V224" s="41"/>
      <c r="W224" s="41"/>
      <c r="X224" s="41"/>
      <c r="Y224" s="41"/>
      <c r="Z224" s="41"/>
      <c r="AA224" s="41"/>
      <c r="AB224" s="41"/>
      <c r="AC224" s="41"/>
      <c r="AD224" s="41"/>
      <c r="AE224" s="41"/>
      <c r="AF224" s="41"/>
      <c r="AG224" s="41"/>
      <c r="AH224" s="41"/>
      <c r="AI224" s="42"/>
    </row>
    <row r="225" spans="1:35" s="45" customFormat="1" ht="11.25" customHeight="1" x14ac:dyDescent="0.15">
      <c r="E225" s="30"/>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row>
    <row r="226" spans="1:35" s="45" customFormat="1" ht="11.25" customHeight="1" x14ac:dyDescent="0.15">
      <c r="E226" s="30"/>
      <c r="F226" s="46" t="s">
        <v>15</v>
      </c>
      <c r="G226" s="45" t="s">
        <v>16</v>
      </c>
    </row>
    <row r="227" spans="1:35" s="45" customFormat="1" ht="11.25" customHeight="1" x14ac:dyDescent="0.15">
      <c r="E227" s="30"/>
      <c r="F227" s="46"/>
      <c r="G227" s="45" t="s">
        <v>136</v>
      </c>
    </row>
    <row r="228" spans="1:35" s="45" customFormat="1" ht="11.25" customHeight="1" x14ac:dyDescent="0.15">
      <c r="E228" s="30"/>
      <c r="F228" s="46"/>
      <c r="G228" s="47" t="s">
        <v>147</v>
      </c>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5"/>
    </row>
    <row r="229" spans="1:35" s="45" customFormat="1" ht="11.25" customHeight="1" x14ac:dyDescent="0.15">
      <c r="E229" s="30"/>
      <c r="F229" s="46"/>
      <c r="G229" s="49" t="s">
        <v>146</v>
      </c>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2"/>
    </row>
    <row r="230" spans="1:35" s="45" customFormat="1" ht="11.25" customHeight="1" x14ac:dyDescent="0.15">
      <c r="E230" s="30"/>
      <c r="F230" s="46"/>
      <c r="G230" s="50"/>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row>
    <row r="231" spans="1:35" s="45" customFormat="1" ht="11.25" customHeight="1" x14ac:dyDescent="0.15">
      <c r="E231" s="30"/>
      <c r="F231" s="46"/>
      <c r="G231" s="50"/>
      <c r="H231" s="50"/>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row>
    <row r="232" spans="1:35" s="16" customFormat="1" ht="11.25" customHeight="1" x14ac:dyDescent="0.15">
      <c r="A232" s="45"/>
      <c r="B232" s="45"/>
      <c r="D232" s="46" t="str">
        <f>$C$7&amp;"5."</f>
        <v>7.13.5.</v>
      </c>
      <c r="E232" s="31" t="s">
        <v>72</v>
      </c>
      <c r="F232" s="31"/>
      <c r="AF232" s="45"/>
      <c r="AG232" s="45"/>
    </row>
    <row r="233" spans="1:35" s="16" customFormat="1" ht="11.25" customHeight="1" x14ac:dyDescent="0.15">
      <c r="A233" s="45"/>
      <c r="B233" s="45"/>
      <c r="E233" s="31" t="s">
        <v>145</v>
      </c>
      <c r="F233" s="31"/>
      <c r="AF233" s="45"/>
      <c r="AG233" s="45"/>
    </row>
    <row r="234" spans="1:35" s="16" customFormat="1" ht="11.25" customHeight="1" x14ac:dyDescent="0.15">
      <c r="A234" s="45"/>
      <c r="B234" s="45"/>
      <c r="E234" s="30"/>
      <c r="AF234" s="45"/>
      <c r="AG234" s="45"/>
    </row>
    <row r="235" spans="1:35" ht="11.25" customHeight="1" x14ac:dyDescent="0.15">
      <c r="AF235" s="45"/>
      <c r="AG235" s="45"/>
    </row>
    <row r="236" spans="1:35" ht="14.25" customHeight="1" x14ac:dyDescent="0.15">
      <c r="D236" s="46" t="str">
        <f>$C$7&amp;"6."</f>
        <v>7.13.6.</v>
      </c>
      <c r="E236" s="4" t="s">
        <v>263</v>
      </c>
    </row>
    <row r="237" spans="1:35" ht="14.25" customHeight="1" x14ac:dyDescent="0.15">
      <c r="E237" s="4" t="s">
        <v>264</v>
      </c>
    </row>
    <row r="238" spans="1:35" ht="14.25" customHeight="1" x14ac:dyDescent="0.15">
      <c r="E238" s="4" t="s">
        <v>265</v>
      </c>
    </row>
    <row r="240" spans="1:35" s="45" customFormat="1" ht="14.25" customHeight="1" x14ac:dyDescent="0.15">
      <c r="E240" s="45" t="s">
        <v>267</v>
      </c>
    </row>
    <row r="241" spans="5:5" s="45" customFormat="1" ht="14.25" customHeight="1" x14ac:dyDescent="0.15"/>
    <row r="242" spans="5:5" ht="14.25" customHeight="1" x14ac:dyDescent="0.15">
      <c r="E242" s="4" t="s">
        <v>266</v>
      </c>
    </row>
    <row r="244" spans="5:5" ht="14.25" customHeight="1" x14ac:dyDescent="0.15">
      <c r="E244" s="4" t="s">
        <v>268</v>
      </c>
    </row>
  </sheetData>
  <mergeCells count="15">
    <mergeCell ref="J119:AF120"/>
    <mergeCell ref="J121:AF122"/>
    <mergeCell ref="J123:AF124"/>
    <mergeCell ref="E1:O1"/>
    <mergeCell ref="R1:X1"/>
    <mergeCell ref="AA1:AE1"/>
    <mergeCell ref="AF1:AI1"/>
    <mergeCell ref="E2:O2"/>
    <mergeCell ref="R2:X3"/>
    <mergeCell ref="AA2:AE2"/>
    <mergeCell ref="AF2:AI2"/>
    <mergeCell ref="E3:O3"/>
    <mergeCell ref="AA3:AE3"/>
    <mergeCell ref="AF3:AI3"/>
    <mergeCell ref="J117:AF118"/>
  </mergeCells>
  <phoneticPr fontId="2"/>
  <hyperlinks>
    <hyperlink ref="J121" r:id="rId1" location="sql-log-setting" xr:uid="{52996156-CF03-4A13-9B78-35894E8A177D}"/>
    <hyperlink ref="J117" r:id="rId2" location="failure-log-setting" xr:uid="{4B5540C5-BAC2-46C8-9EA6-27E7EECDE333}"/>
    <hyperlink ref="J119" r:id="rId3" location="http-access-log-setting" xr:uid="{AFF0734E-51A8-40B8-8554-6558C3D47A2C}"/>
    <hyperlink ref="J123" r:id="rId4" location="performance-log-setting" xr:uid="{1EE586A6-5FD6-48C4-ACEB-F877AB33F8B3}"/>
  </hyperlinks>
  <pageMargins left="0.7" right="0.7" top="0.75" bottom="0.75" header="0.3" footer="0.3"/>
  <pageSetup paperSize="9" fitToHeight="0" orientation="landscape" r:id="rId5"/>
  <rowBreaks count="6" manualBreakCount="6">
    <brk id="39" max="34" man="1"/>
    <brk id="77" max="34" man="1"/>
    <brk id="111" max="34" man="1"/>
    <brk id="151" max="34" man="1"/>
    <brk id="191" max="34" man="1"/>
    <brk id="234"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7.13.ログ</vt:lpstr>
      <vt:lpstr>'7.13.ログ'!Print_Area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2019-02-20T11:33:57Z</dcterms:created>
  <dcterms:modified xsi:type="dcterms:W3CDTF">2022-10-14T05:39:49Z</dcterms:modified>
</cp:coreProperties>
</file>