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7373F386-2878-42C5-B2BB-609F8129E721}"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'3.1.同期処理方式'!$A$1:$AI$322</definedName>
    <definedName name="Z_AC3D26AC_6835_49DE_BCEC_94F40C257790_.wvu.PrintArea" localSheetId="0" hidden="1">'3.1.同期処理方式'!$A$1:$AI$241</definedName>
    <definedName name="Z_B9596DFB_62BC_4685_B6E9_D37718868A8E_.wvu.PrintArea" localSheetId="0" hidden="1">'3.1.同期処理方式'!$A$1:$AI$241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295" i="2" l="1"/>
  <c r="F289" i="2"/>
  <c r="F244" i="2" l="1"/>
  <c r="F248" i="2"/>
  <c r="F254" i="2"/>
  <c r="G173" i="2" l="1"/>
  <c r="G158" i="2"/>
  <c r="G159" i="2" s="1"/>
  <c r="G163" i="2"/>
  <c r="G167" i="2"/>
  <c r="F48" i="2"/>
  <c r="G33" i="2"/>
  <c r="F28" i="2"/>
  <c r="F32" i="2" s="1"/>
  <c r="F13" i="2"/>
  <c r="F69" i="2"/>
  <c r="F75" i="2" s="1"/>
  <c r="G165" i="2"/>
  <c r="G169" i="2"/>
  <c r="F284" i="2"/>
  <c r="G161" i="2"/>
  <c r="G160" i="2"/>
  <c r="F135" i="2"/>
  <c r="F22" i="2"/>
  <c r="F91" i="2"/>
  <c r="F85" i="2"/>
  <c r="F80" i="2"/>
  <c r="F45" i="2"/>
  <c r="F64" i="2"/>
  <c r="F113" i="2"/>
  <c r="F105" i="2"/>
  <c r="F102" i="2"/>
  <c r="C7" i="2"/>
  <c r="D313" i="2" s="1"/>
  <c r="D283" i="2" l="1"/>
  <c r="D21" i="2"/>
  <c r="D12" i="2"/>
  <c r="E13" i="2" s="1"/>
  <c r="D242" i="2"/>
  <c r="E244" i="2" s="1"/>
  <c r="D101" i="2"/>
  <c r="D79" i="2"/>
  <c r="D63" i="2"/>
  <c r="D305" i="2"/>
  <c r="D44" i="2"/>
  <c r="D181" i="2"/>
  <c r="D134" i="2"/>
  <c r="E151" i="2" s="1"/>
  <c r="F107" i="2"/>
  <c r="D9" i="2"/>
  <c r="E310" i="2" l="1"/>
  <c r="E306" i="2"/>
  <c r="E248" i="2"/>
  <c r="E254" i="2"/>
  <c r="E289" i="2"/>
  <c r="E284" i="2"/>
  <c r="O30" i="2"/>
  <c r="E294" i="2"/>
  <c r="E36" i="2"/>
  <c r="E32" i="2"/>
  <c r="E28" i="2"/>
  <c r="E22" i="2"/>
  <c r="E80" i="2"/>
  <c r="E85" i="2"/>
  <c r="E91" i="2"/>
  <c r="E45" i="2"/>
  <c r="E48" i="2"/>
  <c r="E54" i="2"/>
  <c r="E75" i="2"/>
  <c r="E69" i="2"/>
  <c r="E64" i="2"/>
  <c r="E209" i="2"/>
  <c r="E182" i="2"/>
  <c r="E105" i="2"/>
  <c r="E102" i="2"/>
  <c r="E113" i="2"/>
  <c r="E144" i="2"/>
  <c r="E135" i="2"/>
</calcChain>
</file>

<file path=xl/sharedStrings.xml><?xml version="1.0" encoding="utf-8"?>
<sst xmlns="http://schemas.openxmlformats.org/spreadsheetml/2006/main" count="368" uniqueCount="313">
  <si>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</si>
  <si>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</si>
  <si>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</si>
  <si>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</si>
  <si>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</si>
  <si>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</si>
  <si>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</si>
  <si>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</si>
  <si>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</si>
  <si>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</si>
  <si>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</si>
  <si>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</si>
  <si>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</si>
  <si>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</si>
  <si>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</si>
  <si>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</si>
  <si>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</si>
  <si>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</si>
  <si>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</si>
  <si>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</si>
  <si>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</si>
  <si>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</si>
  <si>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</si>
  <si>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</si>
  <si>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</si>
  <si>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</si>
  <si>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</si>
  <si>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</si>
  <si>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</si>
  <si>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</si>
  <si>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</si>
  <si>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</si>
  <si>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</si>
  <si>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</si>
  <si>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</si>
  <si>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</si>
  <si>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</si>
  <si>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</si>
  <si>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</si>
  <si>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</si>
  <si>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</si>
  <si>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</si>
  <si>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</si>
  <si>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</si>
  <si>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</si>
  <si>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</si>
  <si>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</si>
  <si>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</si>
  <si>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</si>
  <si>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</si>
  <si>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</si>
  <si>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</si>
  <si>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</si>
  <si>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</si>
  <si>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</si>
  <si>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</si>
  <si>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</si>
  <si>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</si>
  <si>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</si>
  <si>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</si>
  <si>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</si>
  <si>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</si>
  <si>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</si>
  <si>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</si>
  <si>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</si>
  <si>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</si>
  <si>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</si>
  <si>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</si>
  <si>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</si>
  <si>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</si>
  <si>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</si>
  <si>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</si>
  <si>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</si>
  <si>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</si>
  <si>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</si>
  <si>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</si>
  <si>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</si>
  <si>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</si>
  <si>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</si>
  <si>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</si>
  <si>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</si>
  <si>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</si>
  <si>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</si>
  <si>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</si>
  <si>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</si>
  <si>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</si>
  <si>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</si>
  <si>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</si>
  <si>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</si>
  <si>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</si>
  <si>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</si>
  <si>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</si>
  <si>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</si>
  <si>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</si>
  <si>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JVM内部エラー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</si>
  <si>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</si>
  <si>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</si>
  <si>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</si>
  <si>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</si>
  <si>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</si>
  <si>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</si>
  <si>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</si>
  <si>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</si>
  <si>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</si>
  <si>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</si>
  <si>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</si>
  <si>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</si>
  <si>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</si>
  <si>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</si>
  <si>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</si>
  <si>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</si>
  <si>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</si>
  <si>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</si>
  <si>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</si>
  <si>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</si>
  <si>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</si>
  <si>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</si>
  <si>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</si>
  <si>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</si>
  <si>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</si>
  <si>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</si>
  <si>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</si>
  <si>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</si>
  <si>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</si>
  <si>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</si>
  <si>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</si>
  <si>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</si>
  <si>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</si>
  <si>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</si>
  <si>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</si>
  <si>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</si>
  <si>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</si>
  <si>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</si>
  <si>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</si>
  <si>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</si>
  <si>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</si>
  <si>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</si>
  <si>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</si>
  <si>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</si>
  <si>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</si>
  <si>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</si>
  <si>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</si>
  <si>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</si>
  <si>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</si>
  <si>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</si>
  <si>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</si>
  <si>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</si>
  <si>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</si>
  <si>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</si>
  <si>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</si>
  <si>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</si>
  <si>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</si>
  <si>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</si>
  <si>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</si>
  <si>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</si>
  <si>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</si>
  <si>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</si>
  <si>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</si>
  <si>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</si>
  <si>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</si>
  <si>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</si>
  <si>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</si>
  <si>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</si>
  <si>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</si>
  <si>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</si>
  <si>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</si>
  <si>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</si>
  <si>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</si>
  <si>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</si>
  <si>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</si>
  <si>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</si>
  <si>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</si>
  <si>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</si>
  <si>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</si>
  <si>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</si>
  <si>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</si>
  <si>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</si>
  <si>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</si>
  <si>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</si>
  <si>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</si>
  <si>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</si>
  <si>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</si>
  <si>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</si>
  <si>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</si>
  <si>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</si>
  <si>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</si>
  <si>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</si>
  <si>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</si>
  <si>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</si>
  <si>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</si>
  <si>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</si>
  <si>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</si>
  <si>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</si>
  <si>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</si>
  <si>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</si>
  <si>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</si>
  <si>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</si>
  <si>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</si>
  <si>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</si>
  <si>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</si>
  <si>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</si>
  <si>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</si>
  <si>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</si>
  <si>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</si>
  <si>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</si>
  <si>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</si>
  <si>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</si>
  <si>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</si>
  <si>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</si>
  <si>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</si>
  <si>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</si>
  <si>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</si>
  <si>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</si>
  <si>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</si>
  <si>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</si>
  <si>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</si>
  <si>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</si>
  <si>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</si>
  <si>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</si>
  <si>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</si>
  <si>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</si>
  <si>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</si>
  <si>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</si>
  <si>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</si>
  <si>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</si>
  <si>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</si>
  <si>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</si>
  <si>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</si>
  <si>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</si>
  <si>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</si>
  <si>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</si>
  <si>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</si>
  <si>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</si>
  <si>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</si>
  <si>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</si>
  <si>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</si>
  <si>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</si>
  <si>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</si>
  <si>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</si>
  <si>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</si>
  <si>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</si>
  <si>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</si>
  <si>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</si>
  <si>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</si>
  <si>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</si>
  <si>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</si>
  <si>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</si>
  <si>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</si>
  <si>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</si>
  <si>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</si>
  <si>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</si>
  <si>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</si>
  <si>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</si>
  <si>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</si>
  <si>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</si>
  <si>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</si>
  <si>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</si>
  <si>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</si>
  <si>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</si>
  <si>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</si>
  <si>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</si>
  <si>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</si>
  <si>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</si>
  <si>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</si>
  <si>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</si>
  <si>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</si>
  <si>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</si>
  <si>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</si>
  <si>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</si>
  <si>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</si>
  <si>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</si>
  <si>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</si>
  <si>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</si>
  <si>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</si>
  <si>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</si>
  <si>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</si>
  <si>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</si>
  <si>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</si>
  <si>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</si>
  <si>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</si>
  <si>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</si>
  <si>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</si>
  <si>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</si>
  <si>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</si>
  <si>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</si>
  <si>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</si>
  <si>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</si>
  <si>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</si>
  <si>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</si>
  <si>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</si>
  <si>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</si>
  <si>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</si>
  <si>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</si>
  <si>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</si>
  <si>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</si>
  <si>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</si>
  <si>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</si>
  <si>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</si>
  <si>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画面設計によって異なる。</t>
    <rPh sb="0" eb="4">
      <t>ガメンセッケイ</t>
    </rPh>
    <rPh sb="8" eb="9">
      <t>コト</t>
    </rPh>
    <phoneticPr fontId="2"/>
  </si>
  <si>
    <t>DBストアに保存しているデータは後勝ちとなる。</t>
    <rPh sb="6" eb="8">
      <t>ホゾン</t>
    </rPh>
    <rPh sb="16" eb="18">
      <t>アトガ</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</si>
  <si>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</si>
  <si>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</si>
  <si>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HIDDENストアを使用している画面ではウィンドウ/タブごとにデータが保持されるが、</t>
    <rPh sb="10" eb="12">
      <t>シヨウ</t>
    </rPh>
    <rPh sb="16" eb="18">
      <t>ガメン</t>
    </rPh>
    <rPh sb="35" eb="37">
      <t>ホジ</t>
    </rPh>
    <phoneticPr fontId="2"/>
  </si>
  <si>
    <t>複数ウィンドウ/タブで操作された場合にセッションストアのデータがどう保持されるかは、</t>
    <rPh sb="0" eb="2">
      <t>フクスウ</t>
    </rPh>
    <rPh sb="11" eb="13">
      <t>ソウサ</t>
    </rPh>
    <rPh sb="16" eb="18">
      <t>バアイ</t>
    </rPh>
    <rPh sb="34" eb="36">
      <t>ホジ</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</si>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</sst>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256</xdr:row>
      <xdr:rowOff>107674</xdr:rowOff>
    </xdr:from>
    <xdr:to>
      <xdr:col>33</xdr:col>
      <xdr:colOff>57149</xdr:colOff>
      <xdr:row>262</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62778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23"/>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6" t="s">
        <v>205</v>
      </c>
      <c r="F1" s="117"/>
      <c r="G1" s="117"/>
      <c r="H1" s="117"/>
      <c r="I1" s="117"/>
      <c r="J1" s="117"/>
      <c r="K1" s="117"/>
      <c r="L1" s="117"/>
      <c r="M1" s="117"/>
      <c r="N1" s="117"/>
      <c r="O1" s="118"/>
      <c r="P1" s="1" t="s">
        <v>0</v>
      </c>
      <c r="Q1" s="2"/>
      <c r="R1" s="119" t="s">
        <v>204</v>
      </c>
      <c r="S1" s="120"/>
      <c r="T1" s="120"/>
      <c r="U1" s="120"/>
      <c r="V1" s="120"/>
      <c r="W1" s="120"/>
      <c r="X1" s="121"/>
      <c r="Y1" s="1" t="s">
        <v>1</v>
      </c>
      <c r="Z1" s="3"/>
      <c r="AA1" s="122"/>
      <c r="AB1" s="123"/>
      <c r="AC1" s="123"/>
      <c r="AD1" s="123"/>
      <c r="AE1" s="124"/>
      <c r="AF1" s="113"/>
      <c r="AG1" s="114"/>
      <c r="AH1" s="114"/>
      <c r="AI1" s="115"/>
    </row>
    <row r="2" spans="1:35" ht="14.25" customHeight="1" x14ac:dyDescent="0.15">
      <c r="A2" s="5" t="s">
        <v>2</v>
      </c>
      <c r="B2" s="6"/>
      <c r="C2" s="6"/>
      <c r="D2" s="7"/>
      <c r="E2" s="125"/>
      <c r="F2" s="126"/>
      <c r="G2" s="126"/>
      <c r="H2" s="126"/>
      <c r="I2" s="126"/>
      <c r="J2" s="126"/>
      <c r="K2" s="126"/>
      <c r="L2" s="126"/>
      <c r="M2" s="126"/>
      <c r="N2" s="126"/>
      <c r="O2" s="127"/>
      <c r="P2" s="8" t="s">
        <v>17</v>
      </c>
      <c r="Q2" s="9"/>
      <c r="R2" s="128" t="s">
        <v>3</v>
      </c>
      <c r="S2" s="129"/>
      <c r="T2" s="129"/>
      <c r="U2" s="129"/>
      <c r="V2" s="129"/>
      <c r="W2" s="129"/>
      <c r="X2" s="130"/>
      <c r="Y2" s="1" t="s">
        <v>4</v>
      </c>
      <c r="Z2" s="3"/>
      <c r="AA2" s="122"/>
      <c r="AB2" s="123"/>
      <c r="AC2" s="123"/>
      <c r="AD2" s="123"/>
      <c r="AE2" s="124"/>
      <c r="AF2" s="113"/>
      <c r="AG2" s="114"/>
      <c r="AH2" s="114"/>
      <c r="AI2" s="115"/>
    </row>
    <row r="3" spans="1:35" ht="14.25" customHeight="1" x14ac:dyDescent="0.15">
      <c r="A3" s="1" t="s">
        <v>5</v>
      </c>
      <c r="B3" s="10"/>
      <c r="C3" s="11"/>
      <c r="D3" s="3"/>
      <c r="E3" s="134"/>
      <c r="F3" s="134"/>
      <c r="G3" s="134"/>
      <c r="H3" s="134"/>
      <c r="I3" s="134"/>
      <c r="J3" s="134"/>
      <c r="K3" s="134"/>
      <c r="L3" s="134"/>
      <c r="M3" s="134"/>
      <c r="N3" s="134"/>
      <c r="O3" s="134"/>
      <c r="P3" s="12"/>
      <c r="Q3" s="13"/>
      <c r="R3" s="131"/>
      <c r="S3" s="132"/>
      <c r="T3" s="132"/>
      <c r="U3" s="132"/>
      <c r="V3" s="132"/>
      <c r="W3" s="132"/>
      <c r="X3" s="133"/>
      <c r="Y3" s="12" t="s">
        <v>6</v>
      </c>
      <c r="Z3" s="14"/>
      <c r="AA3" s="122"/>
      <c r="AB3" s="123"/>
      <c r="AC3" s="123"/>
      <c r="AD3" s="123"/>
      <c r="AE3" s="124"/>
      <c r="AF3" s="113"/>
      <c r="AG3" s="114"/>
      <c r="AH3" s="114"/>
      <c r="AI3" s="115"/>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284</v>
      </c>
      <c r="G14" s="53"/>
      <c r="H14" s="53"/>
      <c r="I14" s="54"/>
      <c r="J14" s="110" t="s">
        <v>230</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142</v>
      </c>
      <c r="G15" s="57"/>
      <c r="H15" s="57"/>
      <c r="I15" s="57"/>
      <c r="J15" s="56" t="s">
        <v>285</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286</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287</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288</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143</v>
      </c>
    </row>
    <row r="26" spans="4:35" ht="11.25" customHeight="1" x14ac:dyDescent="0.15">
      <c r="F26" s="36" t="s">
        <v>206</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68</v>
      </c>
      <c r="G29" s="17"/>
      <c r="H29" s="17"/>
      <c r="I29" s="17"/>
      <c r="J29" s="17"/>
      <c r="K29" s="18"/>
      <c r="L29" s="17" t="s">
        <v>69</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67</v>
      </c>
      <c r="G30" s="57"/>
      <c r="H30" s="57"/>
      <c r="I30" s="57"/>
      <c r="J30" s="57"/>
      <c r="K30" s="58"/>
      <c r="L30" s="93" t="s">
        <v>70</v>
      </c>
      <c r="M30" s="93"/>
      <c r="N30" s="72"/>
      <c r="O30" s="93" t="str">
        <f>$D$283&amp;$E$283&amp;"機能があり、キャッシュに有効期限を設ける必要があるため"</f>
        <v>3.1.11.コンテンツ更新機能があり、キャッシュに有効期限を設ける必要があるため</v>
      </c>
      <c r="P30" s="68"/>
      <c r="Q30" s="68"/>
      <c r="R30" s="68"/>
      <c r="S30" s="93"/>
      <c r="T30" s="68"/>
      <c r="U30" s="68"/>
      <c r="V30" s="68"/>
      <c r="W30" s="68"/>
      <c r="X30" s="68"/>
      <c r="Y30" s="68"/>
      <c r="Z30" s="68"/>
      <c r="AA30" s="68"/>
      <c r="AB30" s="68"/>
      <c r="AC30" s="68"/>
      <c r="AD30" s="68"/>
      <c r="AE30" s="68"/>
      <c r="AF30" s="68"/>
      <c r="AG30" s="68"/>
      <c r="AH30" s="96"/>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4" t="s">
        <v>164</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7"/>
      <c r="F37" s="29" t="s">
        <v>208</v>
      </c>
      <c r="G37" s="29"/>
      <c r="H37" s="29"/>
      <c r="I37" s="29"/>
      <c r="J37" s="29"/>
      <c r="K37" s="29"/>
      <c r="L37" s="29"/>
      <c r="M37" s="29"/>
      <c r="N37" s="29"/>
    </row>
    <row r="38" spans="4:14" s="41" customFormat="1" ht="11.25" customHeight="1" x14ac:dyDescent="0.15">
      <c r="E38" s="77"/>
      <c r="F38" s="29" t="s">
        <v>209</v>
      </c>
      <c r="G38" s="29"/>
      <c r="H38" s="29"/>
      <c r="I38" s="29"/>
      <c r="J38" s="29"/>
      <c r="K38" s="29"/>
      <c r="L38" s="29"/>
      <c r="M38" s="29"/>
      <c r="N38" s="29"/>
    </row>
    <row r="39" spans="4:14" s="41" customFormat="1" ht="11.25" customHeight="1" x14ac:dyDescent="0.15">
      <c r="E39" s="77"/>
      <c r="F39" s="29"/>
      <c r="G39" s="29"/>
      <c r="H39" s="29"/>
      <c r="I39" s="29"/>
      <c r="J39" s="29"/>
      <c r="K39" s="29"/>
      <c r="L39" s="29"/>
      <c r="M39" s="29"/>
      <c r="N39" s="29"/>
    </row>
    <row r="40" spans="4:14" ht="11.25" customHeight="1" x14ac:dyDescent="0.15">
      <c r="E40" s="74"/>
      <c r="F40" s="61" t="s">
        <v>12</v>
      </c>
      <c r="G40" s="38"/>
      <c r="H40" s="38"/>
      <c r="I40" s="38"/>
      <c r="J40" s="37"/>
      <c r="K40" s="38" t="s">
        <v>13</v>
      </c>
      <c r="L40" s="38"/>
      <c r="M40" s="37"/>
      <c r="N40" s="29"/>
    </row>
    <row r="41" spans="4:14" ht="11.25" customHeight="1" x14ac:dyDescent="0.15">
      <c r="E41" s="74"/>
      <c r="F41" s="75" t="s">
        <v>33</v>
      </c>
      <c r="G41" s="76"/>
      <c r="H41" s="76"/>
      <c r="I41" s="76"/>
      <c r="J41" s="90"/>
      <c r="K41" s="76" t="s">
        <v>207</v>
      </c>
      <c r="L41" s="76"/>
      <c r="M41" s="90"/>
      <c r="N41" s="29"/>
    </row>
    <row r="42" spans="4:14" ht="11.25" customHeight="1" x14ac:dyDescent="0.15">
      <c r="E42" s="36"/>
    </row>
    <row r="43" spans="4:14" ht="11.25" customHeight="1" x14ac:dyDescent="0.15"/>
    <row r="44" spans="4:14" s="36" customFormat="1" ht="11.25" customHeight="1" x14ac:dyDescent="0.15">
      <c r="D44" s="66" t="str">
        <f>$C$7&amp;"4."</f>
        <v>3.1.4.</v>
      </c>
      <c r="E44" s="36" t="s">
        <v>31</v>
      </c>
    </row>
    <row r="45" spans="4:14" s="36" customFormat="1" ht="11.25" customHeight="1" x14ac:dyDescent="0.15">
      <c r="D45" s="66"/>
      <c r="E45" s="66" t="str">
        <f>D44&amp;"1."</f>
        <v>3.1.4.1.</v>
      </c>
      <c r="F45" s="36" t="str">
        <f>E44&amp;"機能概要"</f>
        <v>オートコンプリート機能概要</v>
      </c>
    </row>
    <row r="46" spans="4:14" s="36" customFormat="1" ht="11.25" customHeight="1" x14ac:dyDescent="0.15">
      <c r="F46" s="36" t="s">
        <v>250</v>
      </c>
    </row>
    <row r="47" spans="4:14" s="36" customFormat="1" ht="11.25" customHeight="1" x14ac:dyDescent="0.15"/>
    <row r="48" spans="4:14" s="36" customFormat="1" ht="11.25" customHeight="1" x14ac:dyDescent="0.15">
      <c r="E48" s="66" t="str">
        <f>D44&amp;"2."</f>
        <v>3.1.4.2.</v>
      </c>
      <c r="F48" s="36" t="str">
        <f>E44&amp;"方法"</f>
        <v>オートコンプリート方法</v>
      </c>
    </row>
    <row r="49" spans="4:34" s="36" customFormat="1" ht="11.25" customHeight="1" x14ac:dyDescent="0.15">
      <c r="F49" s="36" t="s">
        <v>220</v>
      </c>
    </row>
    <row r="50" spans="4:34" s="36" customFormat="1" ht="11.25" customHeight="1" x14ac:dyDescent="0.15">
      <c r="F50" s="52" t="s">
        <v>224</v>
      </c>
      <c r="G50" s="53"/>
      <c r="H50" s="53"/>
      <c r="I50" s="53"/>
      <c r="J50" s="54"/>
      <c r="K50" s="53" t="s">
        <v>223</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69" t="s">
        <v>22</v>
      </c>
      <c r="G51" s="70"/>
      <c r="H51" s="70"/>
      <c r="I51" s="70"/>
      <c r="J51" s="71"/>
      <c r="K51" s="93" t="s">
        <v>222</v>
      </c>
      <c r="L51" s="26"/>
      <c r="M51" s="26"/>
      <c r="N51" s="26"/>
      <c r="O51" s="26"/>
      <c r="P51" s="26"/>
      <c r="Q51" s="71"/>
      <c r="R51" s="26" t="s">
        <v>225</v>
      </c>
      <c r="S51" s="26"/>
      <c r="T51" s="26"/>
      <c r="U51" s="26"/>
      <c r="V51" s="26"/>
      <c r="W51" s="70"/>
      <c r="X51" s="70"/>
      <c r="Y51" s="70"/>
      <c r="Z51" s="70"/>
      <c r="AA51" s="70"/>
      <c r="AB51" s="70"/>
      <c r="AC51" s="70"/>
      <c r="AD51" s="70"/>
      <c r="AE51" s="70"/>
      <c r="AF51" s="70"/>
      <c r="AG51" s="70"/>
      <c r="AH51" s="94"/>
    </row>
    <row r="52" spans="4:34" s="36" customFormat="1" ht="11.25" customHeight="1" x14ac:dyDescent="0.15">
      <c r="F52" s="67" t="s">
        <v>21</v>
      </c>
      <c r="G52" s="68"/>
      <c r="H52" s="68"/>
      <c r="I52" s="68"/>
      <c r="J52" s="72"/>
      <c r="K52" s="93" t="s">
        <v>221</v>
      </c>
      <c r="L52" s="93"/>
      <c r="M52" s="93"/>
      <c r="N52" s="93"/>
      <c r="O52" s="93"/>
      <c r="P52" s="93"/>
      <c r="Q52" s="72"/>
      <c r="R52" s="95" t="s">
        <v>216</v>
      </c>
      <c r="S52" s="93"/>
      <c r="T52" s="93"/>
      <c r="U52" s="93"/>
      <c r="V52" s="93"/>
      <c r="W52" s="68"/>
      <c r="X52" s="68"/>
      <c r="Y52" s="68"/>
      <c r="Z52" s="68"/>
      <c r="AA52" s="68"/>
      <c r="AB52" s="68"/>
      <c r="AC52" s="68"/>
      <c r="AD52" s="68"/>
      <c r="AE52" s="68"/>
      <c r="AF52" s="68"/>
      <c r="AG52" s="68"/>
      <c r="AH52" s="96"/>
    </row>
    <row r="53" spans="4:34" s="36" customFormat="1" ht="11.25" customHeight="1" x14ac:dyDescent="0.15"/>
    <row r="54" spans="4:34" s="36" customFormat="1" ht="11.25" customHeight="1" x14ac:dyDescent="0.15">
      <c r="E54" s="66" t="str">
        <f>D44&amp;"3."</f>
        <v>3.1.4.3.</v>
      </c>
      <c r="F54" s="36" t="s">
        <v>152</v>
      </c>
    </row>
    <row r="55" spans="4:34" s="36" customFormat="1" ht="11.25" customHeight="1" x14ac:dyDescent="0.15">
      <c r="F55" s="66" t="s">
        <v>153</v>
      </c>
      <c r="G55" s="36" t="s">
        <v>155</v>
      </c>
    </row>
    <row r="56" spans="4:34" s="36" customFormat="1" ht="11.25" customHeight="1" x14ac:dyDescent="0.15">
      <c r="F56" s="66"/>
      <c r="G56" s="36" t="s">
        <v>240</v>
      </c>
    </row>
    <row r="57" spans="4:34" s="36" customFormat="1" ht="11.25" customHeight="1" x14ac:dyDescent="0.15">
      <c r="F57" s="66"/>
      <c r="G57" s="73" t="s">
        <v>154</v>
      </c>
      <c r="H57" s="36" t="s">
        <v>156</v>
      </c>
    </row>
    <row r="58" spans="4:34" s="36" customFormat="1" ht="11.25" customHeight="1" x14ac:dyDescent="0.15">
      <c r="F58" s="66"/>
      <c r="G58" s="73" t="s">
        <v>154</v>
      </c>
      <c r="H58" s="36" t="s">
        <v>159</v>
      </c>
    </row>
    <row r="59" spans="4:34" s="36" customFormat="1" ht="11.25" customHeight="1" x14ac:dyDescent="0.15">
      <c r="G59" s="73" t="s">
        <v>154</v>
      </c>
      <c r="H59" s="36" t="s">
        <v>157</v>
      </c>
    </row>
    <row r="60" spans="4:34" s="36" customFormat="1" ht="11.25" customHeight="1" x14ac:dyDescent="0.15">
      <c r="H60" s="36" t="s">
        <v>158</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226</v>
      </c>
    </row>
    <row r="66" spans="4:34" ht="11.25" customHeight="1" x14ac:dyDescent="0.15">
      <c r="F66" s="4" t="s">
        <v>211</v>
      </c>
    </row>
    <row r="67" spans="4:34" ht="11.25" customHeight="1" x14ac:dyDescent="0.15">
      <c r="F67" s="4" t="s">
        <v>212</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219</v>
      </c>
      <c r="G70" s="17"/>
      <c r="H70" s="53"/>
      <c r="I70" s="16" t="s">
        <v>218</v>
      </c>
      <c r="J70" s="17"/>
      <c r="K70" s="17"/>
      <c r="L70" s="17"/>
      <c r="M70" s="17"/>
      <c r="N70" s="17"/>
      <c r="O70" s="17"/>
      <c r="P70" s="17"/>
      <c r="Q70" s="17"/>
      <c r="R70" s="17"/>
      <c r="S70" s="17"/>
      <c r="T70" s="53"/>
      <c r="U70" s="54"/>
      <c r="V70" s="53" t="s">
        <v>213</v>
      </c>
      <c r="W70" s="53"/>
      <c r="X70" s="53"/>
      <c r="Y70" s="17"/>
      <c r="Z70" s="17"/>
      <c r="AA70" s="53"/>
      <c r="AB70" s="54"/>
      <c r="AC70" s="53" t="s">
        <v>9</v>
      </c>
      <c r="AD70" s="53"/>
      <c r="AE70" s="17"/>
      <c r="AF70" s="17"/>
      <c r="AG70" s="17"/>
      <c r="AH70" s="18"/>
    </row>
    <row r="71" spans="4:34" s="41" customFormat="1" ht="11.25" customHeight="1" x14ac:dyDescent="0.15">
      <c r="F71" s="97" t="s">
        <v>175</v>
      </c>
      <c r="G71" s="99"/>
      <c r="H71" s="104"/>
      <c r="I71" s="105" t="s">
        <v>274</v>
      </c>
      <c r="J71" s="106"/>
      <c r="K71" s="93"/>
      <c r="L71" s="68"/>
      <c r="M71" s="68"/>
      <c r="N71" s="68"/>
      <c r="O71" s="68"/>
      <c r="P71" s="68"/>
      <c r="Q71" s="68"/>
      <c r="R71" s="68"/>
      <c r="S71" s="68"/>
      <c r="T71" s="68"/>
      <c r="U71" s="107"/>
      <c r="V71" s="93" t="s">
        <v>214</v>
      </c>
      <c r="W71" s="106"/>
      <c r="X71" s="106"/>
      <c r="Y71" s="93"/>
      <c r="Z71" s="68"/>
      <c r="AA71" s="68"/>
      <c r="AB71" s="72"/>
      <c r="AC71" s="93" t="s">
        <v>216</v>
      </c>
      <c r="AD71" s="68"/>
      <c r="AE71" s="68"/>
      <c r="AF71" s="68"/>
      <c r="AG71" s="68"/>
      <c r="AH71" s="96"/>
    </row>
    <row r="72" spans="4:34" s="41" customFormat="1" ht="11.25" customHeight="1" x14ac:dyDescent="0.15">
      <c r="F72" s="75"/>
      <c r="G72" s="102"/>
      <c r="H72" s="108"/>
      <c r="I72" s="105" t="s">
        <v>151</v>
      </c>
      <c r="J72" s="106"/>
      <c r="K72" s="93"/>
      <c r="L72" s="68"/>
      <c r="M72" s="68"/>
      <c r="N72" s="68"/>
      <c r="O72" s="68"/>
      <c r="P72" s="68"/>
      <c r="Q72" s="68"/>
      <c r="R72" s="68"/>
      <c r="S72" s="68"/>
      <c r="T72" s="68"/>
      <c r="U72" s="107"/>
      <c r="V72" s="93" t="s">
        <v>215</v>
      </c>
      <c r="W72" s="106"/>
      <c r="X72" s="106"/>
      <c r="Y72" s="93"/>
      <c r="Z72" s="68"/>
      <c r="AA72" s="68"/>
      <c r="AB72" s="72"/>
      <c r="AC72" s="93" t="s">
        <v>217</v>
      </c>
      <c r="AD72" s="68"/>
      <c r="AE72" s="68"/>
      <c r="AF72" s="68"/>
      <c r="AG72" s="68"/>
      <c r="AH72" s="96"/>
    </row>
    <row r="73" spans="4:34" ht="11.25" customHeight="1" x14ac:dyDescent="0.15">
      <c r="F73" s="95" t="s">
        <v>210</v>
      </c>
      <c r="G73" s="68"/>
      <c r="H73" s="106"/>
      <c r="I73" s="105" t="s">
        <v>176</v>
      </c>
      <c r="J73" s="106"/>
      <c r="K73" s="93"/>
      <c r="L73" s="68"/>
      <c r="M73" s="68"/>
      <c r="N73" s="68"/>
      <c r="O73" s="68"/>
      <c r="P73" s="68"/>
      <c r="Q73" s="68"/>
      <c r="R73" s="68"/>
      <c r="S73" s="68"/>
      <c r="T73" s="68"/>
      <c r="U73" s="107"/>
      <c r="V73" s="93" t="s">
        <v>215</v>
      </c>
      <c r="W73" s="106"/>
      <c r="X73" s="106"/>
      <c r="Y73" s="93"/>
      <c r="Z73" s="68"/>
      <c r="AA73" s="68"/>
      <c r="AB73" s="72"/>
      <c r="AC73" s="93" t="s">
        <v>217</v>
      </c>
      <c r="AD73" s="68"/>
      <c r="AE73" s="68"/>
      <c r="AF73" s="68"/>
      <c r="AG73" s="68"/>
      <c r="AH73" s="96"/>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257</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241</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289</v>
      </c>
      <c r="V81" s="29"/>
      <c r="W81" s="29"/>
      <c r="X81" s="29"/>
      <c r="Y81" s="29"/>
      <c r="Z81" s="29"/>
      <c r="AA81" s="29"/>
      <c r="AB81" s="29"/>
      <c r="AC81" s="29"/>
      <c r="AD81" s="29"/>
      <c r="AE81" s="29"/>
      <c r="AF81" s="29"/>
      <c r="AG81" s="29"/>
      <c r="AH81" s="29"/>
      <c r="AI81" s="29"/>
    </row>
    <row r="82" spans="3:35" s="41" customFormat="1" ht="11.25" x14ac:dyDescent="0.15">
      <c r="D82" s="29"/>
      <c r="F82" s="41" t="s">
        <v>290</v>
      </c>
      <c r="V82" s="29"/>
      <c r="W82" s="29"/>
      <c r="X82" s="29"/>
      <c r="Y82" s="29"/>
      <c r="Z82" s="29"/>
      <c r="AA82" s="29"/>
      <c r="AB82" s="29"/>
      <c r="AC82" s="29"/>
      <c r="AD82" s="29"/>
      <c r="AE82" s="29"/>
      <c r="AF82" s="29"/>
      <c r="AG82" s="29"/>
      <c r="AH82" s="29"/>
      <c r="AI82" s="29"/>
    </row>
    <row r="83" spans="3:35" s="41" customFormat="1" ht="11.25" x14ac:dyDescent="0.15">
      <c r="D83" s="29"/>
      <c r="F83" s="41" t="s">
        <v>291</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227</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2" t="s">
        <v>21</v>
      </c>
      <c r="G88" s="26"/>
      <c r="H88" s="26"/>
      <c r="I88" s="71"/>
      <c r="J88" s="26" t="s">
        <v>25</v>
      </c>
      <c r="K88" s="26"/>
      <c r="L88" s="71"/>
      <c r="M88" s="26" t="s">
        <v>71</v>
      </c>
      <c r="N88" s="26"/>
      <c r="O88" s="26"/>
      <c r="P88" s="26"/>
      <c r="Q88" s="26"/>
      <c r="R88" s="26"/>
      <c r="S88" s="26"/>
      <c r="T88" s="26"/>
      <c r="U88" s="26"/>
      <c r="V88" s="26"/>
      <c r="W88" s="26"/>
      <c r="X88" s="26"/>
      <c r="Y88" s="26"/>
      <c r="Z88" s="26"/>
      <c r="AA88" s="26"/>
      <c r="AB88" s="70"/>
      <c r="AC88" s="70"/>
      <c r="AD88" s="70"/>
      <c r="AE88" s="70"/>
      <c r="AF88" s="70"/>
      <c r="AG88" s="70"/>
      <c r="AH88" s="94"/>
    </row>
    <row r="89" spans="3:35" ht="11.25" customHeight="1" x14ac:dyDescent="0.15">
      <c r="C89" s="29"/>
      <c r="D89" s="29"/>
      <c r="E89" s="29"/>
      <c r="F89" s="95" t="s">
        <v>22</v>
      </c>
      <c r="G89" s="93"/>
      <c r="H89" s="93"/>
      <c r="I89" s="72"/>
      <c r="J89" s="93" t="s">
        <v>25</v>
      </c>
      <c r="K89" s="93"/>
      <c r="L89" s="72"/>
      <c r="M89" s="93" t="s">
        <v>72</v>
      </c>
      <c r="N89" s="93"/>
      <c r="O89" s="93"/>
      <c r="P89" s="93"/>
      <c r="Q89" s="93"/>
      <c r="R89" s="93"/>
      <c r="S89" s="93"/>
      <c r="T89" s="93"/>
      <c r="U89" s="93"/>
      <c r="V89" s="93"/>
      <c r="W89" s="93"/>
      <c r="X89" s="93"/>
      <c r="Y89" s="93"/>
      <c r="Z89" s="93"/>
      <c r="AA89" s="93"/>
      <c r="AB89" s="68"/>
      <c r="AC89" s="68"/>
      <c r="AD89" s="68"/>
      <c r="AE89" s="68"/>
      <c r="AF89" s="68"/>
      <c r="AG89" s="68"/>
      <c r="AH89" s="96"/>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228</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69" t="s">
        <v>47</v>
      </c>
      <c r="G108" s="70"/>
      <c r="H108" s="70"/>
      <c r="I108" s="70"/>
      <c r="J108" s="71"/>
      <c r="K108" s="26" t="s">
        <v>25</v>
      </c>
      <c r="L108" s="26"/>
      <c r="M108" s="26"/>
      <c r="N108" s="26"/>
      <c r="O108" s="26"/>
      <c r="P108" s="71"/>
      <c r="Q108" s="26" t="s">
        <v>292</v>
      </c>
      <c r="R108" s="26"/>
      <c r="S108" s="26"/>
      <c r="T108" s="26"/>
      <c r="U108" s="26"/>
      <c r="V108" s="26"/>
      <c r="W108" s="26"/>
      <c r="X108" s="26"/>
      <c r="Y108" s="26"/>
      <c r="Z108" s="26"/>
      <c r="AA108" s="70"/>
      <c r="AB108" s="70"/>
      <c r="AC108" s="70"/>
      <c r="AD108" s="70"/>
      <c r="AE108" s="70"/>
      <c r="AF108" s="70"/>
      <c r="AG108" s="70"/>
      <c r="AH108" s="94"/>
    </row>
    <row r="109" spans="3:34" ht="11.25" customHeight="1" x14ac:dyDescent="0.15">
      <c r="F109" s="109"/>
      <c r="G109" s="102"/>
      <c r="H109" s="102"/>
      <c r="I109" s="102"/>
      <c r="J109" s="90"/>
      <c r="K109" s="76"/>
      <c r="L109" s="76"/>
      <c r="M109" s="76"/>
      <c r="N109" s="76"/>
      <c r="O109" s="76"/>
      <c r="P109" s="90"/>
      <c r="Q109" s="76"/>
      <c r="R109" s="76"/>
      <c r="S109" s="76"/>
      <c r="T109" s="76"/>
      <c r="U109" s="76"/>
      <c r="V109" s="76"/>
      <c r="W109" s="76"/>
      <c r="X109" s="76"/>
      <c r="Y109" s="76"/>
      <c r="Z109" s="76"/>
      <c r="AA109" s="102"/>
      <c r="AB109" s="102"/>
      <c r="AC109" s="102"/>
      <c r="AD109" s="102"/>
      <c r="AE109" s="102"/>
      <c r="AF109" s="102"/>
      <c r="AG109" s="102"/>
      <c r="AH109" s="103"/>
    </row>
    <row r="110" spans="3:34" ht="11.25" customHeight="1" x14ac:dyDescent="0.15">
      <c r="F110" s="69" t="s">
        <v>48</v>
      </c>
      <c r="G110" s="70"/>
      <c r="H110" s="70"/>
      <c r="I110" s="70"/>
      <c r="J110" s="71"/>
      <c r="K110" s="26" t="s">
        <v>25</v>
      </c>
      <c r="L110" s="26"/>
      <c r="M110" s="26"/>
      <c r="N110" s="26"/>
      <c r="O110" s="26"/>
      <c r="P110" s="71"/>
      <c r="Q110" s="26" t="s">
        <v>293</v>
      </c>
      <c r="R110" s="26"/>
      <c r="S110" s="26"/>
      <c r="T110" s="26"/>
      <c r="U110" s="26"/>
      <c r="V110" s="26"/>
      <c r="W110" s="26"/>
      <c r="X110" s="26"/>
      <c r="Y110" s="26"/>
      <c r="Z110" s="26"/>
      <c r="AA110" s="70"/>
      <c r="AB110" s="70"/>
      <c r="AC110" s="70"/>
      <c r="AD110" s="70"/>
      <c r="AE110" s="70"/>
      <c r="AF110" s="70"/>
      <c r="AG110" s="70"/>
      <c r="AH110" s="94"/>
    </row>
    <row r="111" spans="3:34" ht="11.25" customHeight="1" x14ac:dyDescent="0.15">
      <c r="F111" s="81"/>
      <c r="G111" s="102"/>
      <c r="H111" s="102"/>
      <c r="I111" s="102"/>
      <c r="J111" s="90"/>
      <c r="K111" s="76"/>
      <c r="L111" s="76"/>
      <c r="M111" s="76"/>
      <c r="N111" s="76"/>
      <c r="O111" s="76"/>
      <c r="P111" s="90"/>
      <c r="Q111" s="76"/>
      <c r="R111" s="76"/>
      <c r="S111" s="76"/>
      <c r="T111" s="76"/>
      <c r="U111" s="76"/>
      <c r="V111" s="76"/>
      <c r="W111" s="76"/>
      <c r="X111" s="76"/>
      <c r="Y111" s="76"/>
      <c r="Z111" s="76"/>
      <c r="AA111" s="102"/>
      <c r="AB111" s="102"/>
      <c r="AC111" s="102"/>
      <c r="AD111" s="102"/>
      <c r="AE111" s="102"/>
      <c r="AF111" s="102"/>
      <c r="AG111" s="102"/>
      <c r="AH111" s="103"/>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74</v>
      </c>
      <c r="G114" s="4" t="s">
        <v>75</v>
      </c>
    </row>
    <row r="115" spans="2:35" ht="11.25" customHeight="1" x14ac:dyDescent="0.15">
      <c r="B115" s="36"/>
      <c r="C115" s="36"/>
      <c r="D115" s="36"/>
      <c r="E115" s="36"/>
      <c r="G115" s="4" t="s">
        <v>228</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69" t="s">
        <v>40</v>
      </c>
      <c r="H117" s="99"/>
      <c r="I117" s="99"/>
      <c r="J117" s="101"/>
      <c r="K117" s="99" t="s">
        <v>200</v>
      </c>
      <c r="L117" s="99"/>
      <c r="M117" s="99"/>
      <c r="N117" s="99"/>
      <c r="O117" s="101"/>
      <c r="P117" s="99" t="s">
        <v>201</v>
      </c>
      <c r="Q117" s="99"/>
      <c r="R117" s="99"/>
      <c r="S117" s="99"/>
      <c r="T117" s="99"/>
      <c r="U117" s="99"/>
      <c r="V117" s="99"/>
      <c r="W117" s="99"/>
      <c r="X117" s="99"/>
      <c r="Y117" s="99"/>
      <c r="Z117" s="99"/>
      <c r="AA117" s="99"/>
      <c r="AB117" s="99"/>
      <c r="AC117" s="99"/>
      <c r="AD117" s="99"/>
      <c r="AE117" s="99"/>
      <c r="AF117" s="99"/>
      <c r="AG117" s="99"/>
      <c r="AH117" s="101"/>
      <c r="AI117" s="44"/>
    </row>
    <row r="118" spans="2:35" s="41" customFormat="1" ht="11.25" customHeight="1" x14ac:dyDescent="0.15">
      <c r="B118" s="36"/>
      <c r="C118" s="36"/>
      <c r="D118" s="36"/>
      <c r="E118" s="36"/>
      <c r="G118" s="109"/>
      <c r="H118" s="70"/>
      <c r="I118" s="70"/>
      <c r="J118" s="94"/>
      <c r="K118" s="70"/>
      <c r="L118" s="70"/>
      <c r="M118" s="70"/>
      <c r="N118" s="70"/>
      <c r="O118" s="94"/>
      <c r="P118" s="26" t="s">
        <v>46</v>
      </c>
      <c r="Q118" s="70"/>
      <c r="R118" s="70"/>
      <c r="S118" s="70"/>
      <c r="T118" s="70"/>
      <c r="U118" s="70"/>
      <c r="V118" s="70"/>
      <c r="W118" s="70"/>
      <c r="X118" s="70"/>
      <c r="Y118" s="70"/>
      <c r="Z118" s="70"/>
      <c r="AA118" s="70"/>
      <c r="AB118" s="70"/>
      <c r="AC118" s="70"/>
      <c r="AD118" s="70"/>
      <c r="AE118" s="70"/>
      <c r="AF118" s="70"/>
      <c r="AG118" s="70"/>
      <c r="AH118" s="94"/>
    </row>
    <row r="119" spans="2:35" s="41" customFormat="1" ht="11.25" customHeight="1" x14ac:dyDescent="0.15">
      <c r="B119" s="36"/>
      <c r="C119" s="36"/>
      <c r="D119" s="36"/>
      <c r="E119" s="36"/>
      <c r="G119" s="81"/>
      <c r="H119" s="102"/>
      <c r="I119" s="102"/>
      <c r="J119" s="103"/>
      <c r="K119" s="102"/>
      <c r="L119" s="102"/>
      <c r="M119" s="102"/>
      <c r="N119" s="102"/>
      <c r="O119" s="103"/>
      <c r="P119" s="102" t="s">
        <v>145</v>
      </c>
      <c r="Q119" s="102"/>
      <c r="R119" s="102"/>
      <c r="S119" s="102"/>
      <c r="T119" s="102"/>
      <c r="U119" s="102"/>
      <c r="V119" s="102"/>
      <c r="W119" s="102"/>
      <c r="X119" s="102"/>
      <c r="Y119" s="102"/>
      <c r="Z119" s="102"/>
      <c r="AA119" s="102"/>
      <c r="AB119" s="102"/>
      <c r="AC119" s="102"/>
      <c r="AD119" s="102"/>
      <c r="AE119" s="102"/>
      <c r="AF119" s="102"/>
      <c r="AG119" s="102"/>
      <c r="AH119" s="103"/>
    </row>
    <row r="120" spans="2:35" s="41" customFormat="1" ht="11.25" customHeight="1" x14ac:dyDescent="0.15">
      <c r="G120" s="109" t="s">
        <v>41</v>
      </c>
      <c r="H120" s="70"/>
      <c r="I120" s="70"/>
      <c r="J120" s="94"/>
      <c r="K120" s="70" t="s">
        <v>45</v>
      </c>
      <c r="L120" s="70"/>
      <c r="M120" s="70"/>
      <c r="N120" s="70"/>
      <c r="O120" s="94"/>
      <c r="P120" s="70" t="s">
        <v>258</v>
      </c>
      <c r="Q120" s="70"/>
      <c r="R120" s="70"/>
      <c r="S120" s="70"/>
      <c r="T120" s="70"/>
      <c r="U120" s="70"/>
      <c r="V120" s="70"/>
      <c r="W120" s="70"/>
      <c r="X120" s="70"/>
      <c r="Y120" s="70"/>
      <c r="Z120" s="70"/>
      <c r="AA120" s="70"/>
      <c r="AB120" s="70"/>
      <c r="AC120" s="70"/>
      <c r="AD120" s="70"/>
      <c r="AE120" s="70"/>
      <c r="AF120" s="70"/>
      <c r="AG120" s="70"/>
      <c r="AH120" s="94"/>
    </row>
    <row r="121" spans="2:35" s="41" customFormat="1" ht="11.25" customHeight="1" x14ac:dyDescent="0.15">
      <c r="G121" s="81"/>
      <c r="H121" s="102"/>
      <c r="I121" s="102"/>
      <c r="J121" s="103"/>
      <c r="K121" s="102"/>
      <c r="L121" s="102"/>
      <c r="M121" s="102"/>
      <c r="N121" s="102"/>
      <c r="O121" s="103"/>
      <c r="P121" s="102" t="s">
        <v>144</v>
      </c>
      <c r="Q121" s="102"/>
      <c r="R121" s="102"/>
      <c r="S121" s="102"/>
      <c r="T121" s="102"/>
      <c r="U121" s="102"/>
      <c r="V121" s="102"/>
      <c r="W121" s="102"/>
      <c r="X121" s="102"/>
      <c r="Y121" s="102"/>
      <c r="Z121" s="102"/>
      <c r="AA121" s="102"/>
      <c r="AB121" s="102"/>
      <c r="AC121" s="102"/>
      <c r="AD121" s="102"/>
      <c r="AE121" s="102"/>
      <c r="AF121" s="102"/>
      <c r="AG121" s="102"/>
      <c r="AH121" s="103"/>
    </row>
    <row r="122" spans="2:35" s="41" customFormat="1" ht="11.25" customHeight="1" x14ac:dyDescent="0.15">
      <c r="G122" s="109" t="s">
        <v>42</v>
      </c>
      <c r="H122" s="70"/>
      <c r="I122" s="70"/>
      <c r="J122" s="94"/>
      <c r="K122" s="70" t="s">
        <v>202</v>
      </c>
      <c r="L122" s="70"/>
      <c r="M122" s="70"/>
      <c r="N122" s="70"/>
      <c r="O122" s="94"/>
      <c r="P122" s="26" t="s">
        <v>203</v>
      </c>
      <c r="Q122" s="70"/>
      <c r="R122" s="70"/>
      <c r="S122" s="70"/>
      <c r="T122" s="70"/>
      <c r="U122" s="70"/>
      <c r="V122" s="70"/>
      <c r="W122" s="70"/>
      <c r="X122" s="70"/>
      <c r="Y122" s="70"/>
      <c r="Z122" s="70"/>
      <c r="AA122" s="70"/>
      <c r="AB122" s="70"/>
      <c r="AC122" s="70"/>
      <c r="AD122" s="70"/>
      <c r="AE122" s="70"/>
      <c r="AF122" s="70"/>
      <c r="AG122" s="70"/>
      <c r="AH122" s="94"/>
    </row>
    <row r="123" spans="2:35" s="41" customFormat="1" ht="11.25" customHeight="1" x14ac:dyDescent="0.15">
      <c r="G123" s="81" t="s">
        <v>43</v>
      </c>
      <c r="H123" s="102"/>
      <c r="I123" s="102"/>
      <c r="J123" s="103"/>
      <c r="K123" s="102"/>
      <c r="L123" s="102"/>
      <c r="M123" s="102"/>
      <c r="N123" s="102"/>
      <c r="O123" s="103"/>
      <c r="P123" s="102"/>
      <c r="Q123" s="102"/>
      <c r="R123" s="102"/>
      <c r="S123" s="102"/>
      <c r="T123" s="102"/>
      <c r="U123" s="102"/>
      <c r="V123" s="102"/>
      <c r="W123" s="102"/>
      <c r="X123" s="102"/>
      <c r="Y123" s="102"/>
      <c r="Z123" s="102"/>
      <c r="AA123" s="102"/>
      <c r="AB123" s="102"/>
      <c r="AC123" s="102"/>
      <c r="AD123" s="102"/>
      <c r="AE123" s="102"/>
      <c r="AF123" s="102"/>
      <c r="AG123" s="102"/>
      <c r="AH123" s="103"/>
    </row>
    <row r="124" spans="2:35" ht="11.25" customHeight="1" x14ac:dyDescent="0.15"/>
    <row r="125" spans="2:35" s="41" customFormat="1" ht="11.25" customHeight="1" x14ac:dyDescent="0.15">
      <c r="F125" s="24" t="s">
        <v>73</v>
      </c>
      <c r="G125" s="41" t="s">
        <v>265</v>
      </c>
    </row>
    <row r="126" spans="2:35" s="41" customFormat="1" ht="11.25" customHeight="1" x14ac:dyDescent="0.15">
      <c r="B126" s="36"/>
      <c r="C126" s="36"/>
      <c r="D126" s="36"/>
      <c r="E126" s="36"/>
      <c r="G126" s="41" t="s">
        <v>220</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69" t="s">
        <v>40</v>
      </c>
      <c r="H128" s="99"/>
      <c r="I128" s="99"/>
      <c r="J128" s="101"/>
      <c r="K128" s="99" t="s">
        <v>259</v>
      </c>
      <c r="L128" s="99"/>
      <c r="M128" s="99"/>
      <c r="N128" s="99"/>
      <c r="O128" s="101"/>
      <c r="P128" s="99" t="s">
        <v>260</v>
      </c>
      <c r="Q128" s="99"/>
      <c r="R128" s="99"/>
      <c r="S128" s="99"/>
      <c r="T128" s="99"/>
      <c r="U128" s="99"/>
      <c r="V128" s="99"/>
      <c r="W128" s="99"/>
      <c r="X128" s="99"/>
      <c r="Y128" s="99"/>
      <c r="Z128" s="99"/>
      <c r="AA128" s="99"/>
      <c r="AB128" s="99"/>
      <c r="AC128" s="99"/>
      <c r="AD128" s="99"/>
      <c r="AE128" s="99"/>
      <c r="AF128" s="99"/>
      <c r="AG128" s="99"/>
      <c r="AH128" s="101"/>
      <c r="AI128" s="44"/>
    </row>
    <row r="129" spans="2:34" s="41" customFormat="1" ht="11.25" customHeight="1" x14ac:dyDescent="0.15">
      <c r="B129" s="36"/>
      <c r="C129" s="36"/>
      <c r="D129" s="36"/>
      <c r="E129" s="36"/>
      <c r="G129" s="81"/>
      <c r="H129" s="102"/>
      <c r="I129" s="102"/>
      <c r="J129" s="103"/>
      <c r="K129" s="102"/>
      <c r="L129" s="102"/>
      <c r="M129" s="102"/>
      <c r="N129" s="102"/>
      <c r="O129" s="103"/>
      <c r="P129" s="102"/>
      <c r="Q129" s="102"/>
      <c r="R129" s="102"/>
      <c r="S129" s="102"/>
      <c r="T129" s="102"/>
      <c r="U129" s="102"/>
      <c r="V129" s="102"/>
      <c r="W129" s="102"/>
      <c r="X129" s="102"/>
      <c r="Y129" s="102"/>
      <c r="Z129" s="102"/>
      <c r="AA129" s="102"/>
      <c r="AB129" s="102"/>
      <c r="AC129" s="102"/>
      <c r="AD129" s="102"/>
      <c r="AE129" s="102"/>
      <c r="AF129" s="102"/>
      <c r="AG129" s="102"/>
      <c r="AH129" s="103"/>
    </row>
    <row r="130" spans="2:34" s="41" customFormat="1" ht="11.25" customHeight="1" x14ac:dyDescent="0.15">
      <c r="G130" s="109" t="s">
        <v>41</v>
      </c>
      <c r="H130" s="70"/>
      <c r="I130" s="70"/>
      <c r="J130" s="94"/>
      <c r="K130" s="70" t="s">
        <v>261</v>
      </c>
      <c r="L130" s="70"/>
      <c r="M130" s="70"/>
      <c r="N130" s="70"/>
      <c r="O130" s="94"/>
      <c r="P130" s="70" t="s">
        <v>263</v>
      </c>
      <c r="Q130" s="70"/>
      <c r="R130" s="70"/>
      <c r="S130" s="70"/>
      <c r="T130" s="70"/>
      <c r="U130" s="70"/>
      <c r="V130" s="70"/>
      <c r="W130" s="70"/>
      <c r="X130" s="70"/>
      <c r="Y130" s="70"/>
      <c r="Z130" s="70"/>
      <c r="AA130" s="70"/>
      <c r="AB130" s="70"/>
      <c r="AC130" s="70"/>
      <c r="AD130" s="70"/>
      <c r="AE130" s="70"/>
      <c r="AF130" s="70"/>
      <c r="AG130" s="70"/>
      <c r="AH130" s="94"/>
    </row>
    <row r="131" spans="2:34" s="41" customFormat="1" ht="11.25" customHeight="1" x14ac:dyDescent="0.15">
      <c r="G131" s="109"/>
      <c r="H131" s="70"/>
      <c r="I131" s="70"/>
      <c r="J131" s="94"/>
      <c r="K131" s="70" t="s">
        <v>262</v>
      </c>
      <c r="L131" s="70"/>
      <c r="M131" s="70"/>
      <c r="N131" s="70"/>
      <c r="O131" s="94"/>
      <c r="P131" s="70" t="s">
        <v>264</v>
      </c>
      <c r="Q131" s="70"/>
      <c r="R131" s="70"/>
      <c r="S131" s="70"/>
      <c r="T131" s="70"/>
      <c r="U131" s="70"/>
      <c r="V131" s="70"/>
      <c r="W131" s="70"/>
      <c r="X131" s="70"/>
      <c r="Y131" s="70"/>
      <c r="Z131" s="70"/>
      <c r="AA131" s="70"/>
      <c r="AB131" s="70"/>
      <c r="AC131" s="70"/>
      <c r="AD131" s="70"/>
      <c r="AE131" s="70"/>
      <c r="AF131" s="70"/>
      <c r="AG131" s="70"/>
      <c r="AH131" s="94"/>
    </row>
    <row r="132" spans="2:34" s="41" customFormat="1" ht="11.25" customHeight="1" x14ac:dyDescent="0.15">
      <c r="G132" s="81"/>
      <c r="H132" s="102"/>
      <c r="I132" s="102"/>
      <c r="J132" s="103"/>
      <c r="K132" s="102"/>
      <c r="L132" s="102"/>
      <c r="M132" s="102"/>
      <c r="N132" s="102"/>
      <c r="O132" s="103"/>
      <c r="P132" s="102"/>
      <c r="Q132" s="102"/>
      <c r="R132" s="102"/>
      <c r="S132" s="102"/>
      <c r="T132" s="102"/>
      <c r="U132" s="102"/>
      <c r="V132" s="102"/>
      <c r="W132" s="102"/>
      <c r="X132" s="102"/>
      <c r="Y132" s="102"/>
      <c r="Z132" s="102"/>
      <c r="AA132" s="102"/>
      <c r="AB132" s="102"/>
      <c r="AC132" s="102"/>
      <c r="AD132" s="102"/>
      <c r="AE132" s="102"/>
      <c r="AF132" s="102"/>
      <c r="AG132" s="102"/>
      <c r="AH132" s="103"/>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82</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3" t="s">
        <v>76</v>
      </c>
      <c r="G138" s="29" t="s">
        <v>78</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3" t="s">
        <v>76</v>
      </c>
      <c r="G139" s="29" t="s">
        <v>77</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3" t="s">
        <v>76</v>
      </c>
      <c r="G140" s="29" t="s">
        <v>80</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3" t="s">
        <v>76</v>
      </c>
      <c r="G141" s="29" t="s">
        <v>91</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3" t="s">
        <v>76</v>
      </c>
      <c r="G142" s="29" t="s">
        <v>267</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85</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79</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1" t="s">
        <v>229</v>
      </c>
      <c r="G147" s="38"/>
      <c r="H147" s="38"/>
      <c r="I147" s="38"/>
      <c r="J147" s="38"/>
      <c r="K147" s="37"/>
      <c r="L147" s="61" t="s">
        <v>230</v>
      </c>
      <c r="M147" s="38"/>
      <c r="N147" s="38"/>
      <c r="O147" s="37"/>
      <c r="P147" s="38" t="s">
        <v>232</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7" t="s">
        <v>54</v>
      </c>
      <c r="G148" s="98"/>
      <c r="H148" s="98"/>
      <c r="I148" s="98"/>
      <c r="J148" s="98"/>
      <c r="K148" s="98"/>
      <c r="L148" s="97" t="s">
        <v>231</v>
      </c>
      <c r="M148" s="98"/>
      <c r="N148" s="98"/>
      <c r="O148" s="100"/>
      <c r="P148" s="26" t="s">
        <v>282</v>
      </c>
      <c r="Q148" s="98"/>
      <c r="R148" s="98"/>
      <c r="S148" s="98"/>
      <c r="T148" s="98"/>
      <c r="U148" s="98"/>
      <c r="V148" s="98"/>
      <c r="W148" s="98"/>
      <c r="X148" s="98"/>
      <c r="Y148" s="98"/>
      <c r="Z148" s="98"/>
      <c r="AA148" s="98"/>
      <c r="AB148" s="98"/>
      <c r="AC148" s="99"/>
      <c r="AD148" s="99"/>
      <c r="AE148" s="99"/>
      <c r="AF148" s="99"/>
      <c r="AG148" s="99"/>
      <c r="AH148" s="101"/>
    </row>
    <row r="149" spans="1:34" ht="11.25" customHeight="1" x14ac:dyDescent="0.15">
      <c r="C149" s="29"/>
      <c r="D149" s="29"/>
      <c r="E149" s="29"/>
      <c r="F149" s="95" t="s">
        <v>146</v>
      </c>
      <c r="G149" s="93"/>
      <c r="H149" s="93"/>
      <c r="I149" s="93"/>
      <c r="J149" s="93"/>
      <c r="K149" s="93"/>
      <c r="L149" s="95" t="s">
        <v>231</v>
      </c>
      <c r="M149" s="93"/>
      <c r="N149" s="93"/>
      <c r="O149" s="72"/>
      <c r="P149" s="93" t="s">
        <v>233</v>
      </c>
      <c r="Q149" s="93"/>
      <c r="R149" s="93"/>
      <c r="S149" s="93"/>
      <c r="T149" s="93"/>
      <c r="U149" s="93"/>
      <c r="V149" s="93"/>
      <c r="W149" s="93"/>
      <c r="X149" s="93"/>
      <c r="Y149" s="93"/>
      <c r="Z149" s="93"/>
      <c r="AA149" s="93"/>
      <c r="AB149" s="93"/>
      <c r="AC149" s="68"/>
      <c r="AD149" s="68"/>
      <c r="AE149" s="68"/>
      <c r="AF149" s="68"/>
      <c r="AG149" s="68"/>
      <c r="AH149" s="96"/>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7"/>
      <c r="F152" s="24" t="s">
        <v>57</v>
      </c>
      <c r="G152" s="74" t="s">
        <v>81</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7"/>
      <c r="F153" s="24"/>
      <c r="G153" s="29" t="s">
        <v>251</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7"/>
      <c r="F154" s="24"/>
      <c r="G154" s="29" t="s">
        <v>147</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7"/>
      <c r="F155" s="24"/>
      <c r="G155" s="64" t="s">
        <v>252</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7"/>
      <c r="F156" s="24"/>
      <c r="G156" s="64" t="s">
        <v>253</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7"/>
      <c r="F157" s="24"/>
      <c r="G157" s="64"/>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4"/>
      <c r="F158" s="24" t="s">
        <v>58</v>
      </c>
      <c r="G158" s="65"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4"/>
      <c r="F159" s="29"/>
      <c r="G159" s="61"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4"/>
      <c r="F160" s="29"/>
      <c r="G160" s="30" t="str">
        <f>F148</f>
        <v>Webアプリケーション全体</v>
      </c>
      <c r="H160" s="55"/>
      <c r="I160" s="55"/>
      <c r="J160" s="55"/>
      <c r="K160" s="55"/>
      <c r="L160" s="31"/>
      <c r="M160" s="55" t="s">
        <v>32</v>
      </c>
      <c r="N160" s="55"/>
      <c r="O160" s="55"/>
      <c r="P160" s="31"/>
      <c r="Q160" s="26" t="s">
        <v>283</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4"/>
      <c r="F161" s="29"/>
      <c r="G161" s="56" t="str">
        <f>F149</f>
        <v>リクエスト単位</v>
      </c>
      <c r="H161" s="57"/>
      <c r="I161" s="57"/>
      <c r="J161" s="57"/>
      <c r="K161" s="57"/>
      <c r="L161" s="58"/>
      <c r="M161" s="57" t="s">
        <v>25</v>
      </c>
      <c r="N161" s="57"/>
      <c r="O161" s="57"/>
      <c r="P161" s="58"/>
      <c r="Q161" s="57" t="s">
        <v>254</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4"/>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4"/>
      <c r="F163" s="24" t="s">
        <v>83</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4"/>
      <c r="F164" s="29"/>
      <c r="G164" s="61"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2"/>
      <c r="AD164" s="62"/>
      <c r="AE164" s="62"/>
      <c r="AF164" s="62"/>
      <c r="AG164" s="53"/>
      <c r="AH164" s="54"/>
    </row>
    <row r="165" spans="1:34" ht="11.25" customHeight="1" x14ac:dyDescent="0.15">
      <c r="C165" s="29"/>
      <c r="D165" s="29"/>
      <c r="E165" s="74"/>
      <c r="F165" s="29"/>
      <c r="G165" s="32" t="str">
        <f>F149</f>
        <v>リクエスト単位</v>
      </c>
      <c r="H165" s="33"/>
      <c r="I165" s="33"/>
      <c r="J165" s="33"/>
      <c r="K165" s="34"/>
      <c r="L165" s="33" t="s">
        <v>53</v>
      </c>
      <c r="M165" s="33"/>
      <c r="N165" s="33"/>
      <c r="O165" s="33"/>
      <c r="P165" s="34"/>
      <c r="Q165" s="76" t="s">
        <v>255</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4"/>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4"/>
      <c r="F167" s="24" t="s">
        <v>84</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4"/>
      <c r="F168" s="29"/>
      <c r="G168" s="61"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87</v>
      </c>
      <c r="M169" s="39"/>
      <c r="N169" s="39"/>
      <c r="O169" s="39"/>
      <c r="P169" s="39"/>
      <c r="Q169" s="39"/>
      <c r="R169" s="39"/>
      <c r="S169" s="40"/>
      <c r="T169" s="35" t="s">
        <v>242</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4"/>
      <c r="F170" s="29"/>
      <c r="G170" s="30"/>
      <c r="H170" s="55"/>
      <c r="I170" s="55"/>
      <c r="J170" s="55"/>
      <c r="K170" s="31"/>
      <c r="L170" s="55" t="s">
        <v>88</v>
      </c>
      <c r="M170" s="55"/>
      <c r="N170" s="55"/>
      <c r="O170" s="55"/>
      <c r="P170" s="55"/>
      <c r="Q170" s="55"/>
      <c r="R170" s="55"/>
      <c r="S170" s="31"/>
      <c r="T170" s="30" t="s">
        <v>243</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4"/>
      <c r="F171" s="29"/>
      <c r="G171" s="32"/>
      <c r="H171" s="33"/>
      <c r="I171" s="33"/>
      <c r="J171" s="33"/>
      <c r="K171" s="34"/>
      <c r="L171" s="33"/>
      <c r="M171" s="33"/>
      <c r="N171" s="33"/>
      <c r="O171" s="33"/>
      <c r="P171" s="33"/>
      <c r="Q171" s="33"/>
      <c r="R171" s="33"/>
      <c r="S171" s="34"/>
      <c r="T171" s="32" t="s">
        <v>86</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4"/>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4"/>
      <c r="F173" s="24" t="s">
        <v>89</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4"/>
      <c r="F174" s="29"/>
      <c r="G174" s="55" t="s">
        <v>90</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4"/>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4"/>
      <c r="F176" s="24" t="s">
        <v>266</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4"/>
      <c r="F177" s="29"/>
      <c r="G177" s="55" t="s">
        <v>268</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4"/>
      <c r="F178" s="29"/>
      <c r="G178" s="29" t="s">
        <v>273</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4"/>
      <c r="F179" s="29"/>
      <c r="G179" s="29" t="s">
        <v>272</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7"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4" t="s">
        <v>149</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4" t="s">
        <v>150</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7" t="s">
        <v>98</v>
      </c>
      <c r="G185" s="65" t="s">
        <v>97</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5" t="s">
        <v>95</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5" t="s">
        <v>96</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5" t="s">
        <v>256</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8" t="s">
        <v>249</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8" t="s">
        <v>294</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7" t="s">
        <v>58</v>
      </c>
      <c r="G192" s="29" t="s">
        <v>110</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101</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102</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99</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100</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1" t="s">
        <v>103</v>
      </c>
      <c r="H198" s="38"/>
      <c r="I198" s="38"/>
      <c r="J198" s="38"/>
      <c r="K198" s="38"/>
      <c r="L198" s="38"/>
      <c r="M198" s="38"/>
      <c r="N198" s="38"/>
      <c r="O198" s="38"/>
      <c r="P198" s="37"/>
      <c r="Q198" s="38" t="s">
        <v>141</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104</v>
      </c>
      <c r="H199" s="55"/>
      <c r="I199" s="55"/>
      <c r="J199" s="55"/>
      <c r="K199" s="55"/>
      <c r="L199" s="55"/>
      <c r="M199" s="55"/>
      <c r="N199" s="55"/>
      <c r="O199" s="55"/>
      <c r="P199" s="31"/>
      <c r="Q199" s="55" t="s">
        <v>108</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109</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94</v>
      </c>
      <c r="H201" s="55"/>
      <c r="I201" s="55"/>
      <c r="J201" s="55"/>
      <c r="K201" s="55"/>
      <c r="L201" s="55"/>
      <c r="M201" s="55"/>
      <c r="N201" s="55"/>
      <c r="O201" s="55"/>
      <c r="P201" s="31"/>
      <c r="Q201" s="55" t="s">
        <v>244</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245</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111</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105</v>
      </c>
      <c r="H204" s="33"/>
      <c r="I204" s="33"/>
      <c r="J204" s="33"/>
      <c r="K204" s="33"/>
      <c r="L204" s="33"/>
      <c r="M204" s="33"/>
      <c r="N204" s="33"/>
      <c r="O204" s="33"/>
      <c r="P204" s="34"/>
      <c r="Q204" s="33" t="s">
        <v>106</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107</v>
      </c>
      <c r="H205" s="55"/>
      <c r="I205" s="55"/>
      <c r="J205" s="55"/>
      <c r="K205" s="55"/>
      <c r="L205" s="55"/>
      <c r="M205" s="55"/>
      <c r="N205" s="55"/>
      <c r="O205" s="55"/>
      <c r="P205" s="31"/>
      <c r="Q205" s="55" t="s">
        <v>246</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248</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247</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114</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112</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116</v>
      </c>
      <c r="G212" s="29" t="s">
        <v>115</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113</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1" t="s">
        <v>92</v>
      </c>
      <c r="H214" s="38"/>
      <c r="I214" s="38"/>
      <c r="J214" s="38"/>
      <c r="K214" s="37"/>
      <c r="L214" s="38" t="s">
        <v>117</v>
      </c>
      <c r="M214" s="38"/>
      <c r="N214" s="38"/>
      <c r="O214" s="38"/>
      <c r="P214" s="38"/>
      <c r="Q214" s="38"/>
      <c r="R214" s="38"/>
      <c r="S214" s="38"/>
      <c r="T214" s="38"/>
      <c r="U214" s="38"/>
      <c r="V214" s="38"/>
      <c r="W214" s="38"/>
      <c r="X214" s="38"/>
      <c r="Y214" s="38"/>
      <c r="Z214" s="38"/>
      <c r="AA214" s="38"/>
      <c r="AB214" s="37"/>
      <c r="AC214" s="38" t="s">
        <v>118</v>
      </c>
      <c r="AD214" s="38"/>
      <c r="AE214" s="38"/>
      <c r="AF214" s="38"/>
      <c r="AG214" s="38"/>
      <c r="AH214" s="37"/>
      <c r="AI214" s="29"/>
    </row>
    <row r="215" spans="1:35" s="41" customFormat="1" ht="11.25" customHeight="1" x14ac:dyDescent="0.15">
      <c r="A215" s="29"/>
      <c r="B215" s="29"/>
      <c r="C215" s="29"/>
      <c r="D215" s="29"/>
      <c r="E215" s="29"/>
      <c r="F215" s="24"/>
      <c r="G215" s="30" t="s">
        <v>119</v>
      </c>
      <c r="H215" s="55"/>
      <c r="I215" s="55"/>
      <c r="J215" s="55"/>
      <c r="K215" s="31"/>
      <c r="L215" s="26" t="s">
        <v>120</v>
      </c>
      <c r="M215" s="26"/>
      <c r="N215" s="26"/>
      <c r="O215" s="26"/>
      <c r="P215" s="26"/>
      <c r="Q215" s="26"/>
      <c r="R215" s="26"/>
      <c r="S215" s="26"/>
      <c r="T215" s="26"/>
      <c r="U215" s="26"/>
      <c r="V215" s="26"/>
      <c r="W215" s="26"/>
      <c r="X215" s="26"/>
      <c r="Y215" s="26"/>
      <c r="Z215" s="26"/>
      <c r="AA215" s="26"/>
      <c r="AB215" s="71"/>
      <c r="AC215" s="26" t="s">
        <v>275</v>
      </c>
      <c r="AD215" s="26"/>
      <c r="AE215" s="26"/>
      <c r="AF215" s="26"/>
      <c r="AG215" s="26"/>
      <c r="AH215" s="71"/>
      <c r="AI215" s="29"/>
    </row>
    <row r="216" spans="1:35" s="41" customFormat="1" ht="11.25" customHeight="1" x14ac:dyDescent="0.15">
      <c r="A216" s="29"/>
      <c r="B216" s="29"/>
      <c r="C216" s="29"/>
      <c r="D216" s="29"/>
      <c r="E216" s="29"/>
      <c r="F216" s="24"/>
      <c r="G216" s="56" t="s">
        <v>122</v>
      </c>
      <c r="H216" s="57"/>
      <c r="I216" s="57"/>
      <c r="J216" s="57"/>
      <c r="K216" s="58"/>
      <c r="L216" s="26" t="s">
        <v>121</v>
      </c>
      <c r="M216" s="26"/>
      <c r="N216" s="26"/>
      <c r="O216" s="26"/>
      <c r="P216" s="26"/>
      <c r="Q216" s="26"/>
      <c r="R216" s="26"/>
      <c r="S216" s="26"/>
      <c r="T216" s="26"/>
      <c r="U216" s="26"/>
      <c r="V216" s="26"/>
      <c r="W216" s="26"/>
      <c r="X216" s="26"/>
      <c r="Y216" s="26"/>
      <c r="Z216" s="26"/>
      <c r="AA216" s="26"/>
      <c r="AB216" s="71"/>
      <c r="AC216" s="26"/>
      <c r="AD216" s="26"/>
      <c r="AE216" s="26"/>
      <c r="AF216" s="26"/>
      <c r="AG216" s="26"/>
      <c r="AH216" s="71"/>
      <c r="AI216" s="29"/>
    </row>
    <row r="217" spans="1:35" s="41" customFormat="1" ht="11.25" customHeight="1" x14ac:dyDescent="0.15">
      <c r="A217" s="29"/>
      <c r="B217" s="29"/>
      <c r="C217" s="29"/>
      <c r="D217" s="29"/>
      <c r="E217" s="29"/>
      <c r="F217" s="24"/>
      <c r="G217" s="30" t="s">
        <v>311</v>
      </c>
      <c r="H217" s="55"/>
      <c r="I217" s="55"/>
      <c r="J217" s="55"/>
      <c r="K217" s="31"/>
      <c r="L217" s="92"/>
      <c r="M217" s="26"/>
      <c r="N217" s="26"/>
      <c r="O217" s="26"/>
      <c r="P217" s="26"/>
      <c r="Q217" s="26"/>
      <c r="R217" s="26"/>
      <c r="S217" s="26"/>
      <c r="T217" s="26"/>
      <c r="U217" s="26"/>
      <c r="V217" s="26"/>
      <c r="W217" s="26"/>
      <c r="X217" s="26"/>
      <c r="Y217" s="26"/>
      <c r="Z217" s="26"/>
      <c r="AA217" s="26"/>
      <c r="AB217" s="71"/>
      <c r="AC217" s="26"/>
      <c r="AD217" s="26"/>
      <c r="AE217" s="26"/>
      <c r="AF217" s="26"/>
      <c r="AG217" s="26"/>
      <c r="AH217" s="71"/>
      <c r="AI217" s="29"/>
    </row>
    <row r="218" spans="1:35" s="41" customFormat="1" ht="11.25" customHeight="1" x14ac:dyDescent="0.15">
      <c r="A218" s="29"/>
      <c r="B218" s="29"/>
      <c r="C218" s="29"/>
      <c r="D218" s="29"/>
      <c r="E218" s="29"/>
      <c r="F218" s="24"/>
      <c r="G218" s="32" t="s">
        <v>312</v>
      </c>
      <c r="H218" s="33"/>
      <c r="I218" s="33"/>
      <c r="J218" s="33"/>
      <c r="K218" s="34"/>
      <c r="L218" s="76"/>
      <c r="M218" s="76"/>
      <c r="N218" s="76"/>
      <c r="O218" s="76"/>
      <c r="P218" s="76"/>
      <c r="Q218" s="76"/>
      <c r="R218" s="76"/>
      <c r="S218" s="76"/>
      <c r="T218" s="76"/>
      <c r="U218" s="76"/>
      <c r="V218" s="76"/>
      <c r="W218" s="76"/>
      <c r="X218" s="76"/>
      <c r="Y218" s="76"/>
      <c r="Z218" s="76"/>
      <c r="AA218" s="76"/>
      <c r="AB218" s="90"/>
      <c r="AC218" s="76"/>
      <c r="AD218" s="76"/>
      <c r="AE218" s="76"/>
      <c r="AF218" s="76"/>
      <c r="AG218" s="76"/>
      <c r="AH218" s="90"/>
      <c r="AI218" s="29"/>
    </row>
    <row r="219" spans="1:35" s="41" customFormat="1" ht="11.25" customHeight="1" x14ac:dyDescent="0.15">
      <c r="A219" s="29"/>
      <c r="B219" s="29"/>
      <c r="C219" s="29"/>
      <c r="D219" s="29"/>
      <c r="E219" s="29"/>
      <c r="F219" s="24"/>
      <c r="G219" s="30" t="s">
        <v>93</v>
      </c>
      <c r="H219" s="55"/>
      <c r="I219" s="55"/>
      <c r="J219" s="55"/>
      <c r="K219" s="31"/>
      <c r="L219" s="26" t="s">
        <v>132</v>
      </c>
      <c r="M219" s="26"/>
      <c r="N219" s="26"/>
      <c r="O219" s="26"/>
      <c r="P219" s="26"/>
      <c r="Q219" s="26"/>
      <c r="R219" s="26"/>
      <c r="S219" s="26"/>
      <c r="T219" s="26"/>
      <c r="U219" s="26"/>
      <c r="V219" s="26"/>
      <c r="W219" s="26"/>
      <c r="X219" s="26"/>
      <c r="Y219" s="26"/>
      <c r="Z219" s="26"/>
      <c r="AA219" s="26"/>
      <c r="AB219" s="71"/>
      <c r="AC219" s="26" t="s">
        <v>276</v>
      </c>
      <c r="AD219" s="26"/>
      <c r="AE219" s="26"/>
      <c r="AF219" s="26"/>
      <c r="AG219" s="26"/>
      <c r="AH219" s="71"/>
      <c r="AI219" s="29"/>
    </row>
    <row r="220" spans="1:35" s="41" customFormat="1" ht="11.25" customHeight="1" x14ac:dyDescent="0.15">
      <c r="A220" s="29"/>
      <c r="B220" s="29"/>
      <c r="C220" s="29"/>
      <c r="D220" s="29"/>
      <c r="E220" s="29"/>
      <c r="F220" s="24"/>
      <c r="G220" s="30"/>
      <c r="H220" s="55"/>
      <c r="I220" s="55"/>
      <c r="J220" s="55"/>
      <c r="K220" s="31"/>
      <c r="L220" s="26" t="s">
        <v>133</v>
      </c>
      <c r="M220" s="26"/>
      <c r="N220" s="26"/>
      <c r="O220" s="26"/>
      <c r="P220" s="26"/>
      <c r="Q220" s="26"/>
      <c r="R220" s="26"/>
      <c r="S220" s="26"/>
      <c r="T220" s="26"/>
      <c r="U220" s="26"/>
      <c r="V220" s="26"/>
      <c r="W220" s="26"/>
      <c r="X220" s="26"/>
      <c r="Y220" s="26"/>
      <c r="Z220" s="26"/>
      <c r="AA220" s="26"/>
      <c r="AB220" s="71"/>
      <c r="AC220" s="26" t="s">
        <v>277</v>
      </c>
      <c r="AD220" s="26"/>
      <c r="AE220" s="26"/>
      <c r="AF220" s="26"/>
      <c r="AG220" s="26"/>
      <c r="AH220" s="71"/>
      <c r="AI220" s="29"/>
    </row>
    <row r="221" spans="1:35" s="41" customFormat="1" ht="11.25" customHeight="1" x14ac:dyDescent="0.15">
      <c r="A221" s="29"/>
      <c r="B221" s="29"/>
      <c r="C221" s="29"/>
      <c r="D221" s="29"/>
      <c r="E221" s="29"/>
      <c r="F221" s="24"/>
      <c r="G221" s="30"/>
      <c r="H221" s="55"/>
      <c r="I221" s="55"/>
      <c r="J221" s="55"/>
      <c r="K221" s="31"/>
      <c r="L221" s="26" t="s">
        <v>121</v>
      </c>
      <c r="M221" s="26"/>
      <c r="N221" s="26"/>
      <c r="O221" s="26"/>
      <c r="P221" s="26"/>
      <c r="Q221" s="26"/>
      <c r="R221" s="26"/>
      <c r="S221" s="26"/>
      <c r="T221" s="26"/>
      <c r="U221" s="26"/>
      <c r="V221" s="26"/>
      <c r="W221" s="26"/>
      <c r="X221" s="26"/>
      <c r="Y221" s="26"/>
      <c r="Z221" s="26"/>
      <c r="AA221" s="26"/>
      <c r="AB221" s="71"/>
      <c r="AC221" s="26"/>
      <c r="AD221" s="26"/>
      <c r="AE221" s="26"/>
      <c r="AF221" s="26"/>
      <c r="AG221" s="26"/>
      <c r="AH221" s="71"/>
      <c r="AI221" s="29"/>
    </row>
    <row r="222" spans="1:35" s="41" customFormat="1" ht="11.25" customHeight="1" x14ac:dyDescent="0.15">
      <c r="A222" s="29"/>
      <c r="B222" s="29"/>
      <c r="C222" s="29"/>
      <c r="D222" s="29"/>
      <c r="E222" s="29"/>
      <c r="F222" s="24"/>
      <c r="G222" s="32"/>
      <c r="H222" s="33"/>
      <c r="I222" s="33"/>
      <c r="J222" s="33"/>
      <c r="K222" s="34"/>
      <c r="L222" s="76"/>
      <c r="M222" s="76"/>
      <c r="N222" s="76"/>
      <c r="O222" s="76"/>
      <c r="P222" s="76"/>
      <c r="Q222" s="76"/>
      <c r="R222" s="76"/>
      <c r="S222" s="76"/>
      <c r="T222" s="76"/>
      <c r="U222" s="76"/>
      <c r="V222" s="76"/>
      <c r="W222" s="76"/>
      <c r="X222" s="76"/>
      <c r="Y222" s="76"/>
      <c r="Z222" s="76"/>
      <c r="AA222" s="76"/>
      <c r="AB222" s="90"/>
      <c r="AC222" s="76"/>
      <c r="AD222" s="76"/>
      <c r="AE222" s="76"/>
      <c r="AF222" s="76"/>
      <c r="AG222" s="76"/>
      <c r="AH222" s="90"/>
      <c r="AI222" s="29"/>
    </row>
    <row r="223" spans="1:35" s="41" customFormat="1" ht="11.25" customHeight="1" x14ac:dyDescent="0.15">
      <c r="A223" s="29"/>
      <c r="B223" s="29"/>
      <c r="C223" s="29"/>
      <c r="D223" s="29"/>
      <c r="E223" s="29"/>
      <c r="F223" s="24"/>
      <c r="G223" s="30" t="s">
        <v>128</v>
      </c>
      <c r="H223" s="55"/>
      <c r="I223" s="55"/>
      <c r="J223" s="55"/>
      <c r="K223" s="31"/>
      <c r="L223" s="26" t="s">
        <v>123</v>
      </c>
      <c r="M223" s="26"/>
      <c r="N223" s="26"/>
      <c r="O223" s="26"/>
      <c r="P223" s="26"/>
      <c r="Q223" s="26"/>
      <c r="R223" s="26"/>
      <c r="S223" s="26"/>
      <c r="T223" s="26"/>
      <c r="U223" s="26"/>
      <c r="V223" s="26"/>
      <c r="W223" s="26"/>
      <c r="X223" s="26"/>
      <c r="Y223" s="26"/>
      <c r="Z223" s="26"/>
      <c r="AA223" s="26"/>
      <c r="AB223" s="71"/>
      <c r="AC223" s="26" t="s">
        <v>127</v>
      </c>
      <c r="AD223" s="26"/>
      <c r="AE223" s="26"/>
      <c r="AF223" s="26"/>
      <c r="AG223" s="26"/>
      <c r="AH223" s="71"/>
      <c r="AI223" s="29"/>
    </row>
    <row r="224" spans="1:35" s="41" customFormat="1" ht="11.25" customHeight="1" x14ac:dyDescent="0.15">
      <c r="A224" s="29"/>
      <c r="B224" s="29"/>
      <c r="C224" s="29"/>
      <c r="D224" s="29"/>
      <c r="E224" s="29"/>
      <c r="F224" s="24"/>
      <c r="G224" s="30" t="s">
        <v>129</v>
      </c>
      <c r="H224" s="55"/>
      <c r="I224" s="55"/>
      <c r="J224" s="55"/>
      <c r="K224" s="31"/>
      <c r="L224" s="26" t="s">
        <v>124</v>
      </c>
      <c r="M224" s="26"/>
      <c r="N224" s="26"/>
      <c r="O224" s="26"/>
      <c r="P224" s="26"/>
      <c r="Q224" s="26"/>
      <c r="R224" s="26"/>
      <c r="S224" s="26"/>
      <c r="T224" s="26"/>
      <c r="U224" s="26"/>
      <c r="V224" s="26"/>
      <c r="W224" s="26"/>
      <c r="X224" s="26"/>
      <c r="Y224" s="26"/>
      <c r="Z224" s="26"/>
      <c r="AA224" s="26"/>
      <c r="AB224" s="71"/>
      <c r="AC224" s="26"/>
      <c r="AD224" s="26"/>
      <c r="AE224" s="26"/>
      <c r="AF224" s="26"/>
      <c r="AG224" s="26"/>
      <c r="AH224" s="71"/>
      <c r="AI224" s="29"/>
    </row>
    <row r="225" spans="1:35" s="41" customFormat="1" ht="11.25" customHeight="1" x14ac:dyDescent="0.15">
      <c r="A225" s="29"/>
      <c r="B225" s="29"/>
      <c r="C225" s="29"/>
      <c r="D225" s="29"/>
      <c r="E225" s="29"/>
      <c r="F225" s="24"/>
      <c r="G225" s="30"/>
      <c r="H225" s="55"/>
      <c r="I225" s="55"/>
      <c r="J225" s="55"/>
      <c r="K225" s="31"/>
      <c r="L225" s="26" t="s">
        <v>125</v>
      </c>
      <c r="M225" s="26"/>
      <c r="N225" s="26"/>
      <c r="O225" s="26"/>
      <c r="P225" s="26"/>
      <c r="Q225" s="26"/>
      <c r="R225" s="26"/>
      <c r="S225" s="26"/>
      <c r="T225" s="26"/>
      <c r="U225" s="26"/>
      <c r="V225" s="26"/>
      <c r="W225" s="26"/>
      <c r="X225" s="26"/>
      <c r="Y225" s="26"/>
      <c r="Z225" s="26"/>
      <c r="AA225" s="26"/>
      <c r="AB225" s="71"/>
      <c r="AC225" s="26"/>
      <c r="AD225" s="26"/>
      <c r="AE225" s="26"/>
      <c r="AF225" s="26"/>
      <c r="AG225" s="26"/>
      <c r="AH225" s="71"/>
      <c r="AI225" s="29"/>
    </row>
    <row r="226" spans="1:35" s="41" customFormat="1" ht="11.25" customHeight="1" x14ac:dyDescent="0.15">
      <c r="A226" s="29"/>
      <c r="B226" s="29"/>
      <c r="C226" s="29"/>
      <c r="D226" s="29"/>
      <c r="E226" s="29"/>
      <c r="F226" s="24"/>
      <c r="G226" s="30"/>
      <c r="H226" s="55"/>
      <c r="I226" s="55"/>
      <c r="J226" s="55"/>
      <c r="K226" s="31"/>
      <c r="L226" s="26" t="s">
        <v>126</v>
      </c>
      <c r="M226" s="26"/>
      <c r="N226" s="26"/>
      <c r="O226" s="26"/>
      <c r="P226" s="26"/>
      <c r="Q226" s="26"/>
      <c r="R226" s="26"/>
      <c r="S226" s="26"/>
      <c r="T226" s="26"/>
      <c r="U226" s="26"/>
      <c r="V226" s="26"/>
      <c r="W226" s="26"/>
      <c r="X226" s="26"/>
      <c r="Y226" s="26"/>
      <c r="Z226" s="26"/>
      <c r="AA226" s="26"/>
      <c r="AB226" s="71"/>
      <c r="AC226" s="26"/>
      <c r="AD226" s="26"/>
      <c r="AE226" s="26"/>
      <c r="AF226" s="26"/>
      <c r="AG226" s="26"/>
      <c r="AH226" s="71"/>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1"/>
      <c r="AC227" s="26"/>
      <c r="AD227" s="26"/>
      <c r="AE227" s="26"/>
      <c r="AF227" s="26"/>
      <c r="AG227" s="26"/>
      <c r="AH227" s="71"/>
      <c r="AI227" s="29"/>
    </row>
    <row r="228" spans="1:35" s="41" customFormat="1" ht="11.25" customHeight="1" x14ac:dyDescent="0.15">
      <c r="A228" s="29"/>
      <c r="B228" s="29"/>
      <c r="C228" s="29"/>
      <c r="D228" s="29"/>
      <c r="E228" s="29"/>
      <c r="F228" s="24"/>
      <c r="G228" s="30"/>
      <c r="H228" s="55"/>
      <c r="I228" s="55"/>
      <c r="J228" s="55"/>
      <c r="K228" s="31"/>
      <c r="L228" s="26" t="s">
        <v>134</v>
      </c>
      <c r="M228" s="26"/>
      <c r="N228" s="26"/>
      <c r="O228" s="26"/>
      <c r="P228" s="26"/>
      <c r="Q228" s="26"/>
      <c r="R228" s="26"/>
      <c r="S228" s="26"/>
      <c r="T228" s="26"/>
      <c r="U228" s="26"/>
      <c r="V228" s="26"/>
      <c r="W228" s="26"/>
      <c r="X228" s="26"/>
      <c r="Y228" s="26"/>
      <c r="Z228" s="26"/>
      <c r="AA228" s="26"/>
      <c r="AB228" s="71"/>
      <c r="AC228" s="26"/>
      <c r="AD228" s="26"/>
      <c r="AE228" s="26"/>
      <c r="AF228" s="26"/>
      <c r="AG228" s="26"/>
      <c r="AH228" s="71"/>
      <c r="AI228" s="29"/>
    </row>
    <row r="229" spans="1:35" s="41" customFormat="1" ht="11.25" customHeight="1" x14ac:dyDescent="0.15">
      <c r="A229" s="29"/>
      <c r="B229" s="29"/>
      <c r="C229" s="29"/>
      <c r="D229" s="29"/>
      <c r="E229" s="29"/>
      <c r="F229" s="24"/>
      <c r="G229" s="30"/>
      <c r="H229" s="55"/>
      <c r="I229" s="55"/>
      <c r="J229" s="55"/>
      <c r="K229" s="31"/>
      <c r="L229" s="26" t="s">
        <v>135</v>
      </c>
      <c r="M229" s="26"/>
      <c r="N229" s="26"/>
      <c r="O229" s="26"/>
      <c r="P229" s="26"/>
      <c r="Q229" s="26"/>
      <c r="R229" s="26"/>
      <c r="S229" s="26"/>
      <c r="T229" s="26"/>
      <c r="U229" s="26"/>
      <c r="V229" s="26"/>
      <c r="W229" s="26"/>
      <c r="X229" s="26"/>
      <c r="Y229" s="26"/>
      <c r="Z229" s="26"/>
      <c r="AA229" s="26"/>
      <c r="AB229" s="71"/>
      <c r="AC229" s="26"/>
      <c r="AD229" s="26"/>
      <c r="AE229" s="26"/>
      <c r="AF229" s="26"/>
      <c r="AG229" s="26"/>
      <c r="AH229" s="71"/>
      <c r="AI229" s="29"/>
    </row>
    <row r="230" spans="1:35" s="41" customFormat="1" ht="11.25" customHeight="1" x14ac:dyDescent="0.15">
      <c r="A230" s="29"/>
      <c r="B230" s="29"/>
      <c r="C230" s="29"/>
      <c r="D230" s="29"/>
      <c r="E230" s="29"/>
      <c r="F230" s="24"/>
      <c r="G230" s="30"/>
      <c r="H230" s="55"/>
      <c r="I230" s="55"/>
      <c r="J230" s="55"/>
      <c r="K230" s="31"/>
      <c r="L230" s="26" t="s">
        <v>148</v>
      </c>
      <c r="M230" s="26"/>
      <c r="N230" s="26"/>
      <c r="O230" s="26"/>
      <c r="P230" s="26"/>
      <c r="Q230" s="26"/>
      <c r="R230" s="26"/>
      <c r="S230" s="26"/>
      <c r="T230" s="26"/>
      <c r="U230" s="26"/>
      <c r="V230" s="26"/>
      <c r="W230" s="26"/>
      <c r="X230" s="26"/>
      <c r="Y230" s="26"/>
      <c r="Z230" s="26"/>
      <c r="AA230" s="26"/>
      <c r="AB230" s="71"/>
      <c r="AC230" s="26"/>
      <c r="AD230" s="26"/>
      <c r="AE230" s="26"/>
      <c r="AF230" s="26"/>
      <c r="AG230" s="26"/>
      <c r="AH230" s="71"/>
      <c r="AI230" s="29"/>
    </row>
    <row r="231" spans="1:35" s="41" customFormat="1" ht="11.25" customHeight="1" x14ac:dyDescent="0.15">
      <c r="A231" s="29"/>
      <c r="B231" s="29"/>
      <c r="C231" s="29"/>
      <c r="D231" s="29"/>
      <c r="E231" s="29"/>
      <c r="F231" s="24"/>
      <c r="G231" s="30"/>
      <c r="H231" s="55"/>
      <c r="I231" s="55"/>
      <c r="J231" s="55"/>
      <c r="K231" s="31"/>
      <c r="L231" s="26" t="s">
        <v>280</v>
      </c>
      <c r="M231" s="26"/>
      <c r="N231" s="26"/>
      <c r="O231" s="26"/>
      <c r="P231" s="26"/>
      <c r="Q231" s="26"/>
      <c r="R231" s="26"/>
      <c r="S231" s="26"/>
      <c r="T231" s="26"/>
      <c r="U231" s="26"/>
      <c r="V231" s="26"/>
      <c r="W231" s="26"/>
      <c r="X231" s="26"/>
      <c r="Y231" s="26"/>
      <c r="Z231" s="26"/>
      <c r="AA231" s="26"/>
      <c r="AB231" s="71"/>
      <c r="AC231" s="26"/>
      <c r="AD231" s="26"/>
      <c r="AE231" s="26"/>
      <c r="AF231" s="26"/>
      <c r="AG231" s="26"/>
      <c r="AH231" s="71"/>
      <c r="AI231" s="29"/>
    </row>
    <row r="232" spans="1:35" s="41" customFormat="1" ht="11.25" customHeight="1" x14ac:dyDescent="0.15">
      <c r="A232" s="29"/>
      <c r="B232" s="29"/>
      <c r="C232" s="29"/>
      <c r="D232" s="29"/>
      <c r="E232" s="29"/>
      <c r="F232" s="24"/>
      <c r="G232" s="30"/>
      <c r="H232" s="55"/>
      <c r="I232" s="55"/>
      <c r="J232" s="55"/>
      <c r="K232" s="31"/>
      <c r="L232" s="26" t="s">
        <v>136</v>
      </c>
      <c r="M232" s="26"/>
      <c r="N232" s="26"/>
      <c r="O232" s="26"/>
      <c r="P232" s="26"/>
      <c r="Q232" s="26"/>
      <c r="R232" s="26"/>
      <c r="S232" s="26"/>
      <c r="T232" s="26"/>
      <c r="U232" s="26"/>
      <c r="V232" s="26"/>
      <c r="W232" s="26"/>
      <c r="X232" s="26"/>
      <c r="Y232" s="26"/>
      <c r="Z232" s="26"/>
      <c r="AA232" s="26"/>
      <c r="AB232" s="71"/>
      <c r="AC232" s="26"/>
      <c r="AD232" s="26"/>
      <c r="AE232" s="26"/>
      <c r="AF232" s="26"/>
      <c r="AG232" s="26"/>
      <c r="AH232" s="71"/>
      <c r="AI232" s="29"/>
    </row>
    <row r="233" spans="1:35" s="41" customFormat="1" ht="11.25" customHeight="1" x14ac:dyDescent="0.15">
      <c r="A233" s="29"/>
      <c r="B233" s="29"/>
      <c r="C233" s="29"/>
      <c r="D233" s="29"/>
      <c r="E233" s="29"/>
      <c r="F233" s="24"/>
      <c r="G233" s="30"/>
      <c r="H233" s="55"/>
      <c r="I233" s="55"/>
      <c r="J233" s="55"/>
      <c r="K233" s="31"/>
      <c r="L233" s="26" t="s">
        <v>137</v>
      </c>
      <c r="M233" s="26"/>
      <c r="N233" s="26"/>
      <c r="O233" s="26"/>
      <c r="P233" s="26"/>
      <c r="Q233" s="26"/>
      <c r="R233" s="26"/>
      <c r="S233" s="26"/>
      <c r="T233" s="26"/>
      <c r="U233" s="26"/>
      <c r="V233" s="26"/>
      <c r="W233" s="26"/>
      <c r="X233" s="26"/>
      <c r="Y233" s="26"/>
      <c r="Z233" s="26"/>
      <c r="AA233" s="26"/>
      <c r="AB233" s="71"/>
      <c r="AC233" s="26"/>
      <c r="AD233" s="26"/>
      <c r="AE233" s="26"/>
      <c r="AF233" s="26"/>
      <c r="AG233" s="26"/>
      <c r="AH233" s="71"/>
      <c r="AI233" s="29"/>
    </row>
    <row r="234" spans="1:35" s="41" customFormat="1" ht="11.25" customHeight="1" x14ac:dyDescent="0.15">
      <c r="A234" s="29"/>
      <c r="B234" s="29"/>
      <c r="C234" s="29"/>
      <c r="D234" s="29"/>
      <c r="E234" s="29"/>
      <c r="F234" s="24"/>
      <c r="G234" s="32"/>
      <c r="H234" s="33"/>
      <c r="I234" s="33"/>
      <c r="J234" s="33"/>
      <c r="K234" s="34"/>
      <c r="L234" s="76" t="s">
        <v>138</v>
      </c>
      <c r="M234" s="76"/>
      <c r="N234" s="76"/>
      <c r="O234" s="76"/>
      <c r="P234" s="76"/>
      <c r="Q234" s="76"/>
      <c r="R234" s="76"/>
      <c r="S234" s="76"/>
      <c r="T234" s="76"/>
      <c r="U234" s="76"/>
      <c r="V234" s="76"/>
      <c r="W234" s="76"/>
      <c r="X234" s="76"/>
      <c r="Y234" s="76"/>
      <c r="Z234" s="76"/>
      <c r="AA234" s="76"/>
      <c r="AB234" s="90"/>
      <c r="AC234" s="76"/>
      <c r="AD234" s="76"/>
      <c r="AE234" s="76"/>
      <c r="AF234" s="76"/>
      <c r="AG234" s="76"/>
      <c r="AH234" s="90"/>
      <c r="AI234" s="29"/>
    </row>
    <row r="235" spans="1:35" s="41" customFormat="1" ht="11.25" customHeight="1" x14ac:dyDescent="0.15">
      <c r="A235" s="29"/>
      <c r="B235" s="29"/>
      <c r="C235" s="29"/>
      <c r="D235" s="29"/>
      <c r="E235" s="29"/>
      <c r="F235" s="24"/>
      <c r="G235" s="30" t="s">
        <v>130</v>
      </c>
      <c r="H235" s="55"/>
      <c r="I235" s="55"/>
      <c r="J235" s="55"/>
      <c r="K235" s="31"/>
      <c r="L235" s="26" t="s">
        <v>278</v>
      </c>
      <c r="M235" s="26"/>
      <c r="N235" s="26"/>
      <c r="O235" s="26"/>
      <c r="P235" s="26"/>
      <c r="Q235" s="26"/>
      <c r="R235" s="26"/>
      <c r="S235" s="26"/>
      <c r="T235" s="26"/>
      <c r="U235" s="26"/>
      <c r="V235" s="26"/>
      <c r="W235" s="26"/>
      <c r="X235" s="26"/>
      <c r="Y235" s="26"/>
      <c r="Z235" s="26"/>
      <c r="AA235" s="26"/>
      <c r="AB235" s="71"/>
      <c r="AC235" s="26" t="s">
        <v>127</v>
      </c>
      <c r="AD235" s="26"/>
      <c r="AE235" s="26"/>
      <c r="AF235" s="26"/>
      <c r="AG235" s="26"/>
      <c r="AH235" s="71"/>
      <c r="AI235" s="29"/>
    </row>
    <row r="236" spans="1:35" s="41" customFormat="1" ht="11.25" customHeight="1" x14ac:dyDescent="0.15">
      <c r="A236" s="29"/>
      <c r="B236" s="29"/>
      <c r="C236" s="29"/>
      <c r="D236" s="29"/>
      <c r="E236" s="29"/>
      <c r="F236" s="24"/>
      <c r="G236" s="32" t="s">
        <v>131</v>
      </c>
      <c r="H236" s="33"/>
      <c r="I236" s="33"/>
      <c r="J236" s="33"/>
      <c r="K236" s="34"/>
      <c r="L236" s="76" t="s">
        <v>279</v>
      </c>
      <c r="M236" s="76"/>
      <c r="N236" s="76"/>
      <c r="O236" s="76"/>
      <c r="P236" s="76"/>
      <c r="Q236" s="76"/>
      <c r="R236" s="76"/>
      <c r="S236" s="76"/>
      <c r="T236" s="76"/>
      <c r="U236" s="76"/>
      <c r="V236" s="76"/>
      <c r="W236" s="76"/>
      <c r="X236" s="76"/>
      <c r="Y236" s="76"/>
      <c r="Z236" s="76"/>
      <c r="AA236" s="76"/>
      <c r="AB236" s="90"/>
      <c r="AC236" s="76"/>
      <c r="AD236" s="76"/>
      <c r="AE236" s="76"/>
      <c r="AF236" s="76"/>
      <c r="AG236" s="76"/>
      <c r="AH236" s="90"/>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73</v>
      </c>
      <c r="G238" s="29" t="s">
        <v>140</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139</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D242" s="42" t="str">
        <f>$C$7&amp;"10."</f>
        <v>3.1.10.</v>
      </c>
      <c r="E242" s="41" t="s">
        <v>199</v>
      </c>
    </row>
    <row r="243" spans="1:35" s="41" customFormat="1" ht="11.25" customHeight="1" x14ac:dyDescent="0.15">
      <c r="D243" s="42"/>
    </row>
    <row r="244" spans="1:35" s="41" customFormat="1" ht="11.25" customHeight="1" x14ac:dyDescent="0.15">
      <c r="D244" s="42"/>
      <c r="E244" s="42" t="str">
        <f>$D$242&amp;"1."</f>
        <v>3.1.10.1.</v>
      </c>
      <c r="F244" s="41" t="str">
        <f>$E$242&amp;"概要"</f>
        <v>URL設計概要</v>
      </c>
    </row>
    <row r="245" spans="1:35" s="41" customFormat="1" ht="11.25" customHeight="1" x14ac:dyDescent="0.15">
      <c r="D245" s="42"/>
      <c r="F245" s="41" t="s">
        <v>198</v>
      </c>
    </row>
    <row r="246" spans="1:35" s="41" customFormat="1" ht="11.25" customHeight="1" x14ac:dyDescent="0.15">
      <c r="D246" s="42"/>
      <c r="F246" s="41" t="s">
        <v>197</v>
      </c>
      <c r="G246" s="41" t="s">
        <v>196</v>
      </c>
    </row>
    <row r="247" spans="1:35" s="41" customFormat="1" ht="11.25" customHeight="1" x14ac:dyDescent="0.15">
      <c r="D247" s="42"/>
    </row>
    <row r="248" spans="1:35" s="41" customFormat="1" ht="11.25" customHeight="1" x14ac:dyDescent="0.15">
      <c r="D248" s="42"/>
      <c r="E248" s="42" t="str">
        <f>$D$242&amp;"2."</f>
        <v>3.1.10.2.</v>
      </c>
      <c r="F248" s="41" t="str">
        <f>$E$242&amp;"方針"</f>
        <v>URL設計方針</v>
      </c>
    </row>
    <row r="249" spans="1:35" s="41" customFormat="1" ht="11.25" customHeight="1" x14ac:dyDescent="0.15">
      <c r="D249" s="42"/>
      <c r="F249" s="41" t="s">
        <v>237</v>
      </c>
    </row>
    <row r="250" spans="1:35" s="41" customFormat="1" ht="11.25" customHeight="1" x14ac:dyDescent="0.15">
      <c r="D250" s="42"/>
      <c r="F250" s="52" t="s">
        <v>195</v>
      </c>
      <c r="G250" s="53"/>
      <c r="H250" s="53"/>
      <c r="I250" s="53"/>
      <c r="J250" s="53"/>
      <c r="K250" s="54"/>
      <c r="L250" s="52" t="s">
        <v>9</v>
      </c>
      <c r="M250" s="53"/>
      <c r="N250" s="53"/>
      <c r="O250" s="53"/>
      <c r="P250" s="53"/>
      <c r="Q250" s="53"/>
      <c r="R250" s="53"/>
      <c r="S250" s="53"/>
      <c r="T250" s="53"/>
      <c r="U250" s="53"/>
      <c r="V250" s="53"/>
      <c r="W250" s="53"/>
      <c r="X250" s="53"/>
      <c r="Y250" s="53"/>
      <c r="Z250" s="53"/>
      <c r="AA250" s="53"/>
      <c r="AB250" s="53"/>
      <c r="AC250" s="53"/>
      <c r="AD250" s="53"/>
      <c r="AE250" s="53"/>
      <c r="AF250" s="53"/>
      <c r="AG250" s="54"/>
    </row>
    <row r="251" spans="1:35" s="41" customFormat="1" ht="11.25" customHeight="1" x14ac:dyDescent="0.15">
      <c r="D251" s="42"/>
      <c r="F251" s="69" t="s">
        <v>194</v>
      </c>
      <c r="G251" s="99"/>
      <c r="H251" s="99"/>
      <c r="I251" s="99"/>
      <c r="J251" s="99"/>
      <c r="K251" s="101"/>
      <c r="L251" s="69" t="s">
        <v>239</v>
      </c>
      <c r="M251" s="99"/>
      <c r="N251" s="99"/>
      <c r="O251" s="99"/>
      <c r="P251" s="99"/>
      <c r="Q251" s="99"/>
      <c r="R251" s="99"/>
      <c r="S251" s="99"/>
      <c r="T251" s="99"/>
      <c r="U251" s="99"/>
      <c r="V251" s="99"/>
      <c r="W251" s="99"/>
      <c r="X251" s="99"/>
      <c r="Y251" s="99"/>
      <c r="Z251" s="99"/>
      <c r="AA251" s="99"/>
      <c r="AB251" s="99"/>
      <c r="AC251" s="99"/>
      <c r="AD251" s="99"/>
      <c r="AE251" s="99"/>
      <c r="AF251" s="99"/>
      <c r="AG251" s="101"/>
    </row>
    <row r="252" spans="1:35" s="41" customFormat="1" ht="11.25" customHeight="1" x14ac:dyDescent="0.15">
      <c r="D252" s="42"/>
      <c r="F252" s="81"/>
      <c r="G252" s="102"/>
      <c r="H252" s="102"/>
      <c r="I252" s="102"/>
      <c r="J252" s="102"/>
      <c r="K252" s="103"/>
      <c r="L252" s="81" t="s">
        <v>238</v>
      </c>
      <c r="M252" s="102"/>
      <c r="N252" s="102"/>
      <c r="O252" s="102"/>
      <c r="P252" s="102"/>
      <c r="Q252" s="102"/>
      <c r="R252" s="102"/>
      <c r="S252" s="102"/>
      <c r="T252" s="102"/>
      <c r="U252" s="102"/>
      <c r="V252" s="102"/>
      <c r="W252" s="102"/>
      <c r="X252" s="102"/>
      <c r="Y252" s="102"/>
      <c r="Z252" s="102"/>
      <c r="AA252" s="102"/>
      <c r="AB252" s="102"/>
      <c r="AC252" s="102"/>
      <c r="AD252" s="102"/>
      <c r="AE252" s="102"/>
      <c r="AF252" s="102"/>
      <c r="AG252" s="103"/>
    </row>
    <row r="253" spans="1:35" s="41" customFormat="1" ht="11.25" customHeight="1" x14ac:dyDescent="0.15">
      <c r="D253" s="42"/>
    </row>
    <row r="254" spans="1:35" s="41" customFormat="1" ht="11.25" customHeight="1" x14ac:dyDescent="0.15">
      <c r="D254" s="42"/>
      <c r="E254" s="42" t="str">
        <f>$D$242&amp;"3."</f>
        <v>3.1.10.3.</v>
      </c>
      <c r="F254" s="41" t="str">
        <f>$E$242&amp;"詳細"</f>
        <v>URL設計詳細</v>
      </c>
    </row>
    <row r="255" spans="1:35" s="41" customFormat="1" ht="11.25" customHeight="1" x14ac:dyDescent="0.15">
      <c r="D255" s="42"/>
      <c r="F255" s="29" t="s">
        <v>281</v>
      </c>
      <c r="G255" s="29"/>
      <c r="H255" s="29"/>
    </row>
    <row r="256" spans="1:35" s="41" customFormat="1" ht="11.25" customHeight="1" x14ac:dyDescent="0.15">
      <c r="D256" s="42"/>
      <c r="F256" s="29"/>
      <c r="G256" s="29"/>
      <c r="H256" s="29"/>
    </row>
    <row r="257" spans="4:32" s="41" customFormat="1" ht="11.25" customHeight="1" x14ac:dyDescent="0.15">
      <c r="D257" s="42"/>
      <c r="F257" s="29"/>
      <c r="G257" s="29"/>
      <c r="H257" s="29"/>
    </row>
    <row r="258" spans="4:32" s="41" customFormat="1" ht="11.25" customHeight="1" x14ac:dyDescent="0.15">
      <c r="D258" s="42"/>
      <c r="F258" s="29"/>
      <c r="G258" s="29"/>
      <c r="H258" s="29"/>
    </row>
    <row r="259" spans="4:32" s="41" customFormat="1" ht="11.25" customHeight="1" x14ac:dyDescent="0.15">
      <c r="D259" s="42"/>
      <c r="F259" s="29"/>
      <c r="G259" s="29"/>
      <c r="H259" s="29"/>
    </row>
    <row r="260" spans="4:32" s="41" customFormat="1" ht="11.25" customHeight="1" x14ac:dyDescent="0.15">
      <c r="D260" s="42"/>
      <c r="F260" s="29"/>
      <c r="G260" s="29"/>
      <c r="H260" s="29"/>
    </row>
    <row r="261" spans="4:32" s="41" customFormat="1" ht="11.25" customHeight="1" x14ac:dyDescent="0.15">
      <c r="D261" s="42"/>
      <c r="F261" s="29"/>
      <c r="G261" s="29"/>
      <c r="H261" s="29"/>
    </row>
    <row r="262" spans="4:32" s="41" customFormat="1" ht="11.25" customHeight="1" x14ac:dyDescent="0.15">
      <c r="D262" s="42"/>
    </row>
    <row r="263" spans="4:32" s="41" customFormat="1" ht="11.25" customHeight="1" x14ac:dyDescent="0.15">
      <c r="D263" s="42"/>
    </row>
    <row r="264" spans="4:32" s="41" customFormat="1" ht="11.25" customHeight="1" x14ac:dyDescent="0.15">
      <c r="D264" s="42"/>
    </row>
    <row r="265" spans="4:32" s="41" customFormat="1" ht="11.25" customHeight="1" x14ac:dyDescent="0.15">
      <c r="E265" s="42"/>
      <c r="F265" s="87"/>
      <c r="G265" s="52" t="s">
        <v>183</v>
      </c>
      <c r="H265" s="53"/>
      <c r="I265" s="53"/>
      <c r="J265" s="53"/>
      <c r="K265" s="53"/>
      <c r="L265" s="54"/>
      <c r="M265" s="53" t="s">
        <v>193</v>
      </c>
      <c r="N265" s="53"/>
      <c r="O265" s="53"/>
      <c r="P265" s="53"/>
      <c r="Q265" s="53"/>
      <c r="R265" s="53"/>
      <c r="S265" s="53"/>
      <c r="T265" s="53"/>
      <c r="U265" s="53"/>
      <c r="V265" s="53"/>
      <c r="W265" s="53"/>
      <c r="X265" s="53"/>
      <c r="Y265" s="53"/>
      <c r="Z265" s="53"/>
      <c r="AA265" s="53"/>
      <c r="AB265" s="53"/>
      <c r="AC265" s="53"/>
      <c r="AD265" s="53"/>
      <c r="AE265" s="53"/>
      <c r="AF265" s="54"/>
    </row>
    <row r="266" spans="4:32" s="41" customFormat="1" ht="11.25" customHeight="1" x14ac:dyDescent="0.15">
      <c r="E266" s="42"/>
      <c r="F266" s="86" t="s">
        <v>182</v>
      </c>
      <c r="G266" s="48" t="s">
        <v>181</v>
      </c>
      <c r="H266" s="49"/>
      <c r="I266" s="49"/>
      <c r="J266" s="49"/>
      <c r="K266" s="49"/>
      <c r="L266" s="50"/>
      <c r="M266" s="48" t="s">
        <v>192</v>
      </c>
      <c r="N266" s="49"/>
      <c r="O266" s="49"/>
      <c r="P266" s="49"/>
      <c r="Q266" s="49"/>
      <c r="R266" s="49"/>
      <c r="S266" s="49"/>
      <c r="T266" s="49"/>
      <c r="U266" s="49"/>
      <c r="V266" s="49"/>
      <c r="W266" s="49"/>
      <c r="X266" s="49"/>
      <c r="Y266" s="49"/>
      <c r="Z266" s="49"/>
      <c r="AA266" s="49"/>
      <c r="AB266" s="49"/>
      <c r="AC266" s="49"/>
      <c r="AD266" s="49"/>
      <c r="AE266" s="49"/>
      <c r="AF266" s="50"/>
    </row>
    <row r="267" spans="4:32" s="41" customFormat="1" ht="11.25" customHeight="1" x14ac:dyDescent="0.15">
      <c r="E267" s="42"/>
      <c r="F267" s="84"/>
      <c r="G267" s="46"/>
      <c r="H267" s="47"/>
      <c r="I267" s="47"/>
      <c r="J267" s="47"/>
      <c r="K267" s="47"/>
      <c r="L267" s="51"/>
      <c r="M267" s="46"/>
      <c r="N267" s="47"/>
      <c r="O267" s="47"/>
      <c r="P267" s="47"/>
      <c r="Q267" s="47"/>
      <c r="R267" s="47"/>
      <c r="S267" s="47"/>
      <c r="T267" s="47"/>
      <c r="U267" s="47"/>
      <c r="V267" s="47"/>
      <c r="W267" s="47"/>
      <c r="X267" s="47"/>
      <c r="Y267" s="47"/>
      <c r="Z267" s="47"/>
      <c r="AA267" s="47"/>
      <c r="AB267" s="47"/>
      <c r="AC267" s="47"/>
      <c r="AD267" s="47"/>
      <c r="AE267" s="47"/>
      <c r="AF267" s="51"/>
    </row>
    <row r="268" spans="4:32" s="41" customFormat="1" ht="11.25" customHeight="1" x14ac:dyDescent="0.15">
      <c r="E268" s="42"/>
      <c r="F268" s="86" t="s">
        <v>180</v>
      </c>
      <c r="G268" s="48" t="s">
        <v>179</v>
      </c>
      <c r="H268" s="49"/>
      <c r="I268" s="49"/>
      <c r="J268" s="49"/>
      <c r="K268" s="49"/>
      <c r="L268" s="50"/>
      <c r="M268" s="48" t="s">
        <v>296</v>
      </c>
      <c r="N268" s="49"/>
      <c r="O268" s="49"/>
      <c r="P268" s="49"/>
      <c r="Q268" s="49"/>
      <c r="R268" s="49"/>
      <c r="S268" s="49"/>
      <c r="T268" s="49"/>
      <c r="U268" s="49"/>
      <c r="V268" s="49"/>
      <c r="W268" s="49"/>
      <c r="X268" s="49"/>
      <c r="Y268" s="49"/>
      <c r="Z268" s="49"/>
      <c r="AA268" s="49"/>
      <c r="AB268" s="49"/>
      <c r="AC268" s="49"/>
      <c r="AD268" s="49"/>
      <c r="AE268" s="49"/>
      <c r="AF268" s="50"/>
    </row>
    <row r="269" spans="4:32" s="41" customFormat="1" ht="11.25" customHeight="1" x14ac:dyDescent="0.15">
      <c r="E269" s="42"/>
      <c r="F269" s="84"/>
      <c r="G269" s="46"/>
      <c r="H269" s="47"/>
      <c r="I269" s="47"/>
      <c r="J269" s="47"/>
      <c r="K269" s="47"/>
      <c r="L269" s="51"/>
      <c r="M269" s="46"/>
      <c r="N269" s="47"/>
      <c r="O269" s="47"/>
      <c r="P269" s="47"/>
      <c r="Q269" s="47"/>
      <c r="R269" s="47"/>
      <c r="S269" s="47"/>
      <c r="T269" s="47"/>
      <c r="U269" s="47"/>
      <c r="V269" s="47"/>
      <c r="W269" s="47"/>
      <c r="X269" s="47"/>
      <c r="Y269" s="47"/>
      <c r="Z269" s="47"/>
      <c r="AA269" s="47"/>
      <c r="AB269" s="47"/>
      <c r="AC269" s="47"/>
      <c r="AD269" s="47"/>
      <c r="AE269" s="47"/>
      <c r="AF269" s="51"/>
    </row>
    <row r="270" spans="4:32" s="41" customFormat="1" ht="11.25" customHeight="1" x14ac:dyDescent="0.15">
      <c r="E270" s="42"/>
      <c r="F270" s="86" t="s">
        <v>178</v>
      </c>
      <c r="G270" s="48" t="s">
        <v>295</v>
      </c>
      <c r="H270" s="49"/>
      <c r="I270" s="49"/>
      <c r="J270" s="49"/>
      <c r="K270" s="49"/>
      <c r="L270" s="50"/>
      <c r="M270" s="48" t="s">
        <v>297</v>
      </c>
      <c r="N270" s="49"/>
      <c r="O270" s="49"/>
      <c r="P270" s="49"/>
      <c r="Q270" s="49"/>
      <c r="R270" s="49"/>
      <c r="S270" s="49"/>
      <c r="T270" s="49"/>
      <c r="U270" s="49"/>
      <c r="V270" s="49"/>
      <c r="W270" s="49"/>
      <c r="X270" s="49"/>
      <c r="Y270" s="49"/>
      <c r="Z270" s="49"/>
      <c r="AA270" s="49"/>
      <c r="AB270" s="49"/>
      <c r="AC270" s="49"/>
      <c r="AD270" s="49"/>
      <c r="AE270" s="49"/>
      <c r="AF270" s="50"/>
    </row>
    <row r="271" spans="4:32" s="41" customFormat="1" ht="11.25" customHeight="1" x14ac:dyDescent="0.15">
      <c r="E271" s="42"/>
      <c r="F271" s="84"/>
      <c r="G271" s="46"/>
      <c r="H271" s="47"/>
      <c r="I271" s="47"/>
      <c r="J271" s="47"/>
      <c r="K271" s="47"/>
      <c r="L271" s="51"/>
      <c r="M271" s="46"/>
      <c r="N271" s="47"/>
      <c r="O271" s="47"/>
      <c r="P271" s="47"/>
      <c r="Q271" s="47"/>
      <c r="R271" s="47"/>
      <c r="S271" s="47"/>
      <c r="T271" s="47"/>
      <c r="U271" s="47"/>
      <c r="V271" s="47"/>
      <c r="W271" s="47"/>
      <c r="X271" s="47"/>
      <c r="Y271" s="47"/>
      <c r="Z271" s="47"/>
      <c r="AA271" s="47"/>
      <c r="AB271" s="47"/>
      <c r="AC271" s="47"/>
      <c r="AD271" s="47"/>
      <c r="AE271" s="47"/>
      <c r="AF271" s="51"/>
    </row>
    <row r="272" spans="4:32" s="41" customFormat="1" ht="11.25" customHeight="1" x14ac:dyDescent="0.15">
      <c r="E272" s="42"/>
      <c r="F272" s="86" t="s">
        <v>177</v>
      </c>
      <c r="G272" s="48" t="s">
        <v>191</v>
      </c>
      <c r="H272" s="49"/>
      <c r="I272" s="49"/>
      <c r="J272" s="49"/>
      <c r="K272" s="49"/>
      <c r="L272" s="50"/>
      <c r="M272" s="48" t="s">
        <v>190</v>
      </c>
      <c r="N272" s="49"/>
      <c r="O272" s="49"/>
      <c r="P272" s="49"/>
      <c r="Q272" s="49"/>
      <c r="R272" s="49"/>
      <c r="S272" s="49"/>
      <c r="T272" s="49"/>
      <c r="U272" s="49"/>
      <c r="V272" s="49"/>
      <c r="W272" s="49"/>
      <c r="X272" s="49"/>
      <c r="Y272" s="49"/>
      <c r="Z272" s="49"/>
      <c r="AA272" s="49"/>
      <c r="AB272" s="49"/>
      <c r="AC272" s="49"/>
      <c r="AD272" s="49"/>
      <c r="AE272" s="49"/>
      <c r="AF272" s="50"/>
    </row>
    <row r="273" spans="4:34" s="41" customFormat="1" ht="11.25" customHeight="1" x14ac:dyDescent="0.15">
      <c r="E273" s="42"/>
      <c r="F273" s="89"/>
      <c r="G273" s="43"/>
      <c r="H273" s="44"/>
      <c r="I273" s="44"/>
      <c r="J273" s="44"/>
      <c r="K273" s="44"/>
      <c r="L273" s="45"/>
      <c r="M273" s="43" t="s">
        <v>189</v>
      </c>
      <c r="N273" s="44"/>
      <c r="O273" s="44"/>
      <c r="P273" s="44"/>
      <c r="Q273" s="44"/>
      <c r="R273" s="44"/>
      <c r="S273" s="44"/>
      <c r="T273" s="44"/>
      <c r="U273" s="44"/>
      <c r="V273" s="44"/>
      <c r="W273" s="44"/>
      <c r="X273" s="44"/>
      <c r="Y273" s="44"/>
      <c r="Z273" s="44"/>
      <c r="AA273" s="44"/>
      <c r="AB273" s="44"/>
      <c r="AC273" s="44"/>
      <c r="AD273" s="44"/>
      <c r="AE273" s="44"/>
      <c r="AF273" s="45"/>
    </row>
    <row r="274" spans="4:34" s="41" customFormat="1" ht="11.25" customHeight="1" x14ac:dyDescent="0.15">
      <c r="E274" s="42"/>
      <c r="F274" s="84"/>
      <c r="G274" s="46"/>
      <c r="H274" s="47"/>
      <c r="I274" s="47"/>
      <c r="J274" s="47"/>
      <c r="K274" s="47"/>
      <c r="L274" s="51"/>
      <c r="M274" s="46"/>
      <c r="N274" s="47"/>
      <c r="O274" s="47"/>
      <c r="P274" s="47"/>
      <c r="Q274" s="47"/>
      <c r="R274" s="47"/>
      <c r="S274" s="47"/>
      <c r="T274" s="47"/>
      <c r="U274" s="47"/>
      <c r="V274" s="47"/>
      <c r="W274" s="47"/>
      <c r="X274" s="47"/>
      <c r="Y274" s="47"/>
      <c r="Z274" s="47"/>
      <c r="AA274" s="47"/>
      <c r="AB274" s="47"/>
      <c r="AC274" s="47"/>
      <c r="AD274" s="47"/>
      <c r="AE274" s="47"/>
      <c r="AF274" s="51"/>
    </row>
    <row r="275" spans="4:34" s="41" customFormat="1" ht="11.25" customHeight="1" x14ac:dyDescent="0.15">
      <c r="E275" s="42"/>
      <c r="F275" s="85" t="s">
        <v>188</v>
      </c>
      <c r="G275" s="48" t="s">
        <v>187</v>
      </c>
      <c r="H275" s="49"/>
      <c r="I275" s="49"/>
      <c r="J275" s="49"/>
      <c r="K275" s="49"/>
      <c r="L275" s="50"/>
      <c r="M275" s="48" t="s">
        <v>186</v>
      </c>
      <c r="N275" s="49"/>
      <c r="O275" s="49"/>
      <c r="P275" s="49"/>
      <c r="Q275" s="49"/>
      <c r="R275" s="49"/>
      <c r="S275" s="49"/>
      <c r="T275" s="49"/>
      <c r="U275" s="49"/>
      <c r="V275" s="49"/>
      <c r="W275" s="49"/>
      <c r="X275" s="49"/>
      <c r="Y275" s="49"/>
      <c r="Z275" s="49"/>
      <c r="AA275" s="49"/>
      <c r="AB275" s="49"/>
      <c r="AC275" s="49"/>
      <c r="AD275" s="49"/>
      <c r="AE275" s="49"/>
      <c r="AF275" s="50"/>
    </row>
    <row r="276" spans="4:34" s="41" customFormat="1" ht="11.25" customHeight="1" x14ac:dyDescent="0.15">
      <c r="E276" s="66"/>
      <c r="F276" s="88"/>
      <c r="G276" s="81"/>
      <c r="H276" s="47"/>
      <c r="I276" s="47"/>
      <c r="J276" s="47"/>
      <c r="K276" s="47"/>
      <c r="L276" s="51"/>
      <c r="M276" s="46"/>
      <c r="N276" s="47"/>
      <c r="O276" s="47"/>
      <c r="P276" s="47"/>
      <c r="Q276" s="47"/>
      <c r="R276" s="47"/>
      <c r="S276" s="47"/>
      <c r="T276" s="47"/>
      <c r="U276" s="47"/>
      <c r="V276" s="47"/>
      <c r="W276" s="47"/>
      <c r="X276" s="47"/>
      <c r="Y276" s="47"/>
      <c r="Z276" s="47"/>
      <c r="AA276" s="47"/>
      <c r="AB276" s="47"/>
      <c r="AC276" s="47"/>
      <c r="AD276" s="47"/>
      <c r="AE276" s="47"/>
      <c r="AF276" s="51"/>
    </row>
    <row r="277" spans="4:34" s="41" customFormat="1" ht="11.25" customHeight="1" x14ac:dyDescent="0.15">
      <c r="D277" s="42"/>
      <c r="E277" s="36"/>
      <c r="F277" s="36"/>
      <c r="G277" s="36"/>
    </row>
    <row r="278" spans="4:34" s="41" customFormat="1" ht="11.25" customHeight="1" x14ac:dyDescent="0.15">
      <c r="D278" s="42"/>
      <c r="E278" s="36"/>
      <c r="F278" s="36" t="s">
        <v>185</v>
      </c>
      <c r="G278" s="36"/>
    </row>
    <row r="279" spans="4:34" s="41" customFormat="1" ht="11.25" customHeight="1" x14ac:dyDescent="0.15">
      <c r="D279" s="42"/>
      <c r="E279" s="36"/>
      <c r="F279" s="36" t="s">
        <v>184</v>
      </c>
      <c r="G279" s="36"/>
    </row>
    <row r="280" spans="4:34" s="41" customFormat="1" ht="11.25" customHeight="1" x14ac:dyDescent="0.15">
      <c r="D280" s="42"/>
    </row>
    <row r="281" spans="4:34" s="41" customFormat="1" ht="11.25" customHeight="1" x14ac:dyDescent="0.15"/>
    <row r="282" spans="4:34" s="41" customFormat="1" ht="11.25" customHeight="1" x14ac:dyDescent="0.15"/>
    <row r="283" spans="4:34" ht="11.25" customHeight="1" x14ac:dyDescent="0.15">
      <c r="D283" s="28" t="str">
        <f>$C$7&amp;"11."</f>
        <v>3.1.11.</v>
      </c>
      <c r="E283" s="4" t="s">
        <v>56</v>
      </c>
    </row>
    <row r="284" spans="4:34" ht="11.25" customHeight="1" x14ac:dyDescent="0.15">
      <c r="D284" s="28"/>
      <c r="E284" s="28" t="str">
        <f>D283&amp;"1."</f>
        <v>3.1.11.1.</v>
      </c>
      <c r="F284" s="4" t="str">
        <f>E283&amp;"機能概要"</f>
        <v>コンテンツ更新機能概要</v>
      </c>
    </row>
    <row r="285" spans="4:34" s="41" customFormat="1" ht="11.25" customHeight="1" x14ac:dyDescent="0.15">
      <c r="D285" s="42"/>
      <c r="E285" s="42"/>
      <c r="F285" s="36" t="s">
        <v>165</v>
      </c>
    </row>
    <row r="286" spans="4:34" ht="11.25" customHeight="1" x14ac:dyDescent="0.15">
      <c r="F286" s="36" t="s">
        <v>166</v>
      </c>
    </row>
    <row r="287" spans="4:34" s="41" customFormat="1" ht="11.25" customHeight="1" x14ac:dyDescent="0.15">
      <c r="F287" s="36" t="s">
        <v>160</v>
      </c>
    </row>
    <row r="288" spans="4:34" ht="11.25" customHeight="1" x14ac:dyDescent="0.15">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5:34" s="41" customFormat="1" ht="11.25" customHeight="1" x14ac:dyDescent="0.15">
      <c r="E289" s="42" t="str">
        <f>D283&amp;"2."</f>
        <v>3.1.11.2.</v>
      </c>
      <c r="F289" s="41" t="str">
        <f>E283&amp;"方法"</f>
        <v>コンテンツ更新方法</v>
      </c>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5:34" s="41" customFormat="1" ht="11.25" customHeight="1" x14ac:dyDescent="0.15">
      <c r="F290" s="41" t="s">
        <v>7</v>
      </c>
    </row>
    <row r="291" spans="5:34" s="41" customFormat="1" ht="11.25" customHeight="1" x14ac:dyDescent="0.15">
      <c r="F291" s="52" t="s">
        <v>68</v>
      </c>
      <c r="G291" s="53"/>
      <c r="H291" s="53"/>
      <c r="I291" s="53"/>
      <c r="J291" s="53"/>
      <c r="K291" s="54"/>
      <c r="L291" s="53" t="s">
        <v>64</v>
      </c>
      <c r="M291" s="53"/>
      <c r="N291" s="53"/>
      <c r="O291" s="53"/>
      <c r="P291" s="53"/>
      <c r="Q291" s="53"/>
      <c r="R291" s="54"/>
      <c r="S291" s="53" t="s">
        <v>9</v>
      </c>
      <c r="T291" s="53"/>
      <c r="U291" s="53"/>
      <c r="V291" s="53"/>
      <c r="W291" s="53"/>
      <c r="X291" s="53"/>
      <c r="Y291" s="53"/>
      <c r="Z291" s="53"/>
      <c r="AA291" s="53"/>
      <c r="AB291" s="53"/>
      <c r="AC291" s="53"/>
      <c r="AD291" s="53"/>
      <c r="AE291" s="53"/>
      <c r="AF291" s="53"/>
      <c r="AG291" s="53"/>
      <c r="AH291" s="54"/>
    </row>
    <row r="292" spans="5:34" s="41" customFormat="1" ht="11.25" customHeight="1" x14ac:dyDescent="0.15">
      <c r="F292" s="81" t="s">
        <v>235</v>
      </c>
      <c r="G292" s="93"/>
      <c r="H292" s="93"/>
      <c r="I292" s="102"/>
      <c r="J292" s="102"/>
      <c r="K292" s="103"/>
      <c r="L292" s="67" t="s">
        <v>63</v>
      </c>
      <c r="M292" s="68"/>
      <c r="N292" s="68"/>
      <c r="O292" s="93"/>
      <c r="P292" s="93"/>
      <c r="Q292" s="93"/>
      <c r="R292" s="72"/>
      <c r="S292" s="93" t="s">
        <v>236</v>
      </c>
      <c r="T292" s="102"/>
      <c r="U292" s="102"/>
      <c r="V292" s="102"/>
      <c r="W292" s="102"/>
      <c r="X292" s="102"/>
      <c r="Y292" s="102"/>
      <c r="Z292" s="102"/>
      <c r="AA292" s="102"/>
      <c r="AB292" s="102"/>
      <c r="AC292" s="102"/>
      <c r="AD292" s="102"/>
      <c r="AE292" s="102"/>
      <c r="AF292" s="102"/>
      <c r="AG292" s="102"/>
      <c r="AH292" s="103"/>
    </row>
    <row r="293" spans="5:34" s="41" customFormat="1" ht="11.25" customHeight="1" x14ac:dyDescent="0.15">
      <c r="F293" s="70"/>
      <c r="G293" s="70"/>
      <c r="H293" s="70"/>
      <c r="I293" s="70"/>
      <c r="J293" s="70"/>
      <c r="K293" s="70"/>
      <c r="L293" s="70"/>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5:34" ht="11.25" customHeight="1" x14ac:dyDescent="0.15">
      <c r="E294" s="28" t="str">
        <f>D283&amp;"3."</f>
        <v>3.1.11.3.</v>
      </c>
      <c r="F294" s="36" t="s">
        <v>234</v>
      </c>
      <c r="G294" s="36"/>
      <c r="H294" s="36"/>
      <c r="I294" s="36"/>
      <c r="J294" s="36"/>
      <c r="K294" s="36"/>
      <c r="L294" s="36"/>
    </row>
    <row r="295" spans="5:34" s="29" customFormat="1" ht="11.25" customHeight="1" x14ac:dyDescent="0.15">
      <c r="F295" s="77" t="s">
        <v>57</v>
      </c>
      <c r="G295" s="74" t="str">
        <f>E283&amp;"方法詳細"</f>
        <v>コンテンツ更新方法詳細</v>
      </c>
      <c r="H295" s="74"/>
      <c r="I295" s="74"/>
      <c r="J295" s="74"/>
      <c r="K295" s="74"/>
      <c r="L295" s="74"/>
    </row>
    <row r="296" spans="5:34" s="29" customFormat="1" ht="11.25" customHeight="1" x14ac:dyDescent="0.15">
      <c r="F296" s="77"/>
      <c r="G296" s="79" t="s">
        <v>161</v>
      </c>
      <c r="H296" s="74" t="s">
        <v>173</v>
      </c>
      <c r="I296" s="74"/>
      <c r="J296" s="74"/>
      <c r="K296" s="74"/>
      <c r="L296" s="74"/>
    </row>
    <row r="297" spans="5:34" s="29" customFormat="1" ht="11.25" customHeight="1" x14ac:dyDescent="0.15">
      <c r="F297" s="77"/>
      <c r="G297" s="79"/>
      <c r="H297" s="79" t="s">
        <v>76</v>
      </c>
      <c r="I297" s="74" t="s">
        <v>174</v>
      </c>
      <c r="J297" s="74"/>
      <c r="K297" s="74"/>
      <c r="L297" s="74"/>
    </row>
    <row r="298" spans="5:34" s="29" customFormat="1" ht="11.25" customHeight="1" x14ac:dyDescent="0.15">
      <c r="F298" s="77"/>
      <c r="G298" s="79" t="s">
        <v>76</v>
      </c>
      <c r="H298" s="80" t="s">
        <v>172</v>
      </c>
      <c r="I298" s="74"/>
      <c r="J298" s="74"/>
      <c r="K298" s="74"/>
      <c r="L298" s="74"/>
    </row>
    <row r="299" spans="5:34" s="29" customFormat="1" ht="11.25" customHeight="1" x14ac:dyDescent="0.15">
      <c r="F299" s="77"/>
      <c r="G299" s="74"/>
      <c r="H299" s="79" t="s">
        <v>76</v>
      </c>
      <c r="I299" s="74" t="s">
        <v>168</v>
      </c>
      <c r="J299" s="74"/>
      <c r="K299" s="74"/>
      <c r="L299" s="74"/>
    </row>
    <row r="300" spans="5:34" s="29" customFormat="1" ht="11.25" customHeight="1" x14ac:dyDescent="0.15">
      <c r="F300" s="77"/>
      <c r="G300" s="74"/>
      <c r="H300" s="79" t="s">
        <v>169</v>
      </c>
      <c r="I300" s="74" t="s">
        <v>170</v>
      </c>
      <c r="J300" s="74"/>
      <c r="K300" s="74"/>
      <c r="L300" s="74"/>
    </row>
    <row r="301" spans="5:34" s="29" customFormat="1" ht="11.25" customHeight="1" x14ac:dyDescent="0.15">
      <c r="F301" s="74"/>
      <c r="G301" s="79" t="s">
        <v>161</v>
      </c>
      <c r="H301" s="74" t="s">
        <v>171</v>
      </c>
      <c r="I301" s="74"/>
      <c r="J301" s="74"/>
      <c r="K301" s="74"/>
      <c r="L301" s="74"/>
    </row>
    <row r="302" spans="5:34" ht="11.25" customHeight="1" x14ac:dyDescent="0.15">
      <c r="F302" s="36"/>
      <c r="G302" s="36"/>
      <c r="H302" s="82" t="s">
        <v>162</v>
      </c>
      <c r="I302" s="36" t="s">
        <v>167</v>
      </c>
      <c r="J302" s="36"/>
      <c r="K302" s="36"/>
      <c r="L302" s="36"/>
    </row>
    <row r="303" spans="5:34" ht="11.25" customHeight="1" x14ac:dyDescent="0.15">
      <c r="F303" s="36"/>
      <c r="G303" s="83"/>
      <c r="H303" s="73" t="s">
        <v>161</v>
      </c>
      <c r="I303" s="36" t="s">
        <v>163</v>
      </c>
      <c r="J303" s="36"/>
      <c r="K303" s="36"/>
      <c r="L303" s="36"/>
    </row>
    <row r="304" spans="5:34" s="41" customFormat="1" ht="11.25" customHeight="1" x14ac:dyDescent="0.15">
      <c r="F304" s="36"/>
      <c r="G304" s="83"/>
      <c r="H304" s="36"/>
      <c r="I304" s="36"/>
      <c r="J304" s="36"/>
      <c r="K304" s="36"/>
      <c r="L304" s="36"/>
    </row>
    <row r="305" spans="4:34" ht="11.25" customHeight="1" x14ac:dyDescent="0.15">
      <c r="D305" s="28" t="str">
        <f>$C$7&amp;"12."</f>
        <v>3.1.12.</v>
      </c>
      <c r="E305" s="4" t="s">
        <v>66</v>
      </c>
    </row>
    <row r="306" spans="4:34" s="41" customFormat="1" ht="11.25" customHeight="1" x14ac:dyDescent="0.15">
      <c r="D306" s="42"/>
      <c r="E306" s="42" t="str">
        <f>D305&amp;"1."</f>
        <v>3.1.12.1.</v>
      </c>
      <c r="F306" s="41" t="s">
        <v>306</v>
      </c>
    </row>
    <row r="307" spans="4:34" s="41" customFormat="1" ht="11.25" customHeight="1" x14ac:dyDescent="0.15">
      <c r="D307" s="42"/>
      <c r="E307" s="41" t="s">
        <v>308</v>
      </c>
    </row>
    <row r="308" spans="4:34" s="41" customFormat="1" ht="11.25" customHeight="1" x14ac:dyDescent="0.15">
      <c r="D308" s="42"/>
      <c r="E308" s="41" t="s">
        <v>309</v>
      </c>
    </row>
    <row r="309" spans="4:34" s="41" customFormat="1" ht="11.25" customHeight="1" x14ac:dyDescent="0.15">
      <c r="D309" s="42"/>
    </row>
    <row r="310" spans="4:34" s="41" customFormat="1" ht="11.25" customHeight="1" x14ac:dyDescent="0.15">
      <c r="D310" s="42"/>
      <c r="E310" s="42" t="str">
        <f>D305&amp;"2."</f>
        <v>3.1.12.2.</v>
      </c>
      <c r="F310" s="41" t="s">
        <v>307</v>
      </c>
    </row>
    <row r="311" spans="4:34" s="41" customFormat="1" ht="11.25" customHeight="1" x14ac:dyDescent="0.15">
      <c r="D311" s="42"/>
      <c r="E311" s="41" t="s">
        <v>310</v>
      </c>
    </row>
    <row r="312" spans="4:34" ht="11.25" customHeight="1" x14ac:dyDescent="0.15">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4:34" s="41" customFormat="1" ht="11.25" customHeight="1" x14ac:dyDescent="0.15">
      <c r="D313" s="42" t="str">
        <f>$C$7&amp;"13."</f>
        <v>3.1.13.</v>
      </c>
      <c r="E313" s="41" t="s">
        <v>270</v>
      </c>
    </row>
    <row r="314" spans="4:34" s="41" customFormat="1" ht="11.25" customHeight="1" x14ac:dyDescent="0.15">
      <c r="D314" s="42"/>
      <c r="E314" s="41" t="s">
        <v>271</v>
      </c>
    </row>
    <row r="315" spans="4:34" s="41" customFormat="1" ht="11.25" customHeight="1" x14ac:dyDescent="0.15">
      <c r="E315" s="52" t="s">
        <v>68</v>
      </c>
      <c r="F315" s="53"/>
      <c r="G315" s="53"/>
      <c r="H315" s="53"/>
      <c r="I315" s="53"/>
      <c r="J315" s="53"/>
      <c r="K315" s="54"/>
      <c r="L315" s="53" t="s">
        <v>230</v>
      </c>
      <c r="M315" s="53"/>
      <c r="N315" s="53"/>
      <c r="O315" s="54"/>
      <c r="P315" s="53" t="s">
        <v>9</v>
      </c>
      <c r="Q315" s="53"/>
      <c r="R315" s="53"/>
      <c r="S315" s="53"/>
      <c r="T315" s="53"/>
      <c r="U315" s="53"/>
      <c r="V315" s="53"/>
      <c r="W315" s="53"/>
      <c r="X315" s="53"/>
      <c r="Y315" s="53"/>
      <c r="Z315" s="53"/>
      <c r="AA315" s="53"/>
      <c r="AB315" s="53"/>
      <c r="AC315" s="53"/>
      <c r="AD315" s="53"/>
      <c r="AE315" s="53"/>
      <c r="AF315" s="53"/>
      <c r="AG315" s="53"/>
      <c r="AH315" s="54"/>
    </row>
    <row r="316" spans="4:34" s="41" customFormat="1" ht="11.25" customHeight="1" x14ac:dyDescent="0.15">
      <c r="E316" s="109" t="s">
        <v>301</v>
      </c>
      <c r="F316" s="98"/>
      <c r="G316" s="98"/>
      <c r="H316" s="70"/>
      <c r="I316" s="70"/>
      <c r="J316" s="70"/>
      <c r="K316" s="100"/>
      <c r="L316" s="98" t="s">
        <v>305</v>
      </c>
      <c r="M316" s="70"/>
      <c r="N316" s="70"/>
      <c r="O316" s="100"/>
      <c r="P316" s="98" t="s">
        <v>300</v>
      </c>
      <c r="Q316" s="70"/>
      <c r="R316" s="70"/>
      <c r="S316" s="70"/>
      <c r="T316" s="70"/>
      <c r="U316" s="70"/>
      <c r="V316" s="70"/>
      <c r="W316" s="70"/>
      <c r="X316" s="70"/>
      <c r="Y316" s="70"/>
      <c r="Z316" s="70"/>
      <c r="AA316" s="70"/>
      <c r="AB316" s="70"/>
      <c r="AC316" s="70"/>
      <c r="AD316" s="70"/>
      <c r="AE316" s="70"/>
      <c r="AF316" s="70"/>
      <c r="AG316" s="70"/>
      <c r="AH316" s="94"/>
    </row>
    <row r="317" spans="4:34" s="41" customFormat="1" ht="11.25" customHeight="1" x14ac:dyDescent="0.15">
      <c r="E317" s="109" t="s">
        <v>269</v>
      </c>
      <c r="F317" s="26"/>
      <c r="G317" s="26"/>
      <c r="H317" s="70"/>
      <c r="I317" s="70"/>
      <c r="J317" s="70"/>
      <c r="K317" s="71"/>
      <c r="L317" s="26"/>
      <c r="M317" s="70"/>
      <c r="N317" s="70"/>
      <c r="O317" s="71"/>
      <c r="P317" s="26" t="s">
        <v>304</v>
      </c>
      <c r="Q317" s="70"/>
      <c r="R317" s="70"/>
      <c r="S317" s="70"/>
      <c r="T317" s="70"/>
      <c r="U317" s="70"/>
      <c r="V317" s="70"/>
      <c r="W317" s="70"/>
      <c r="X317" s="70"/>
      <c r="Y317" s="70"/>
      <c r="Z317" s="70"/>
      <c r="AA317" s="70"/>
      <c r="AB317" s="70"/>
      <c r="AC317" s="70"/>
      <c r="AD317" s="70"/>
      <c r="AE317" s="70"/>
      <c r="AF317" s="70"/>
      <c r="AG317" s="70"/>
      <c r="AH317" s="94"/>
    </row>
    <row r="318" spans="4:34" s="41" customFormat="1" ht="11.25" customHeight="1" x14ac:dyDescent="0.15">
      <c r="E318" s="109"/>
      <c r="F318" s="26"/>
      <c r="G318" s="26"/>
      <c r="H318" s="70"/>
      <c r="I318" s="70"/>
      <c r="J318" s="70"/>
      <c r="K318" s="71"/>
      <c r="L318" s="26"/>
      <c r="M318" s="70"/>
      <c r="N318" s="70"/>
      <c r="O318" s="71"/>
      <c r="P318" s="26" t="s">
        <v>303</v>
      </c>
      <c r="Q318" s="70"/>
      <c r="R318" s="70"/>
      <c r="S318" s="70"/>
      <c r="T318" s="70"/>
      <c r="U318" s="70"/>
      <c r="V318" s="70"/>
      <c r="W318" s="70"/>
      <c r="X318" s="70"/>
      <c r="Y318" s="70"/>
      <c r="Z318" s="70"/>
      <c r="AA318" s="70"/>
      <c r="AB318" s="70"/>
      <c r="AC318" s="70"/>
      <c r="AD318" s="70"/>
      <c r="AE318" s="70"/>
      <c r="AF318" s="70"/>
      <c r="AG318" s="70"/>
      <c r="AH318" s="94"/>
    </row>
    <row r="319" spans="4:34" s="41" customFormat="1" ht="11.25" customHeight="1" x14ac:dyDescent="0.15">
      <c r="E319" s="109"/>
      <c r="F319" s="26"/>
      <c r="G319" s="26"/>
      <c r="H319" s="70"/>
      <c r="I319" s="70"/>
      <c r="J319" s="70"/>
      <c r="K319" s="71"/>
      <c r="L319" s="26"/>
      <c r="M319" s="70"/>
      <c r="N319" s="70"/>
      <c r="O319" s="71"/>
      <c r="P319" s="26" t="s">
        <v>298</v>
      </c>
      <c r="Q319" s="70"/>
      <c r="R319" s="70"/>
      <c r="S319" s="70"/>
      <c r="T319" s="70"/>
      <c r="U319" s="70"/>
      <c r="V319" s="70"/>
      <c r="W319" s="70"/>
      <c r="X319" s="70"/>
      <c r="Y319" s="70"/>
      <c r="Z319" s="70"/>
      <c r="AA319" s="70"/>
      <c r="AB319" s="70"/>
      <c r="AC319" s="70"/>
      <c r="AD319" s="70"/>
      <c r="AE319" s="70"/>
      <c r="AF319" s="70"/>
      <c r="AG319" s="70"/>
      <c r="AH319" s="94"/>
    </row>
    <row r="320" spans="4:34" s="41" customFormat="1" ht="11.25" customHeight="1" x14ac:dyDescent="0.15">
      <c r="E320" s="109"/>
      <c r="F320" s="26"/>
      <c r="G320" s="26"/>
      <c r="H320" s="70"/>
      <c r="I320" s="70"/>
      <c r="J320" s="70"/>
      <c r="K320" s="71"/>
      <c r="L320" s="26"/>
      <c r="M320" s="70"/>
      <c r="N320" s="70"/>
      <c r="O320" s="71"/>
      <c r="P320" s="26" t="s">
        <v>302</v>
      </c>
      <c r="Q320" s="70"/>
      <c r="R320" s="70"/>
      <c r="S320" s="70"/>
      <c r="T320" s="70"/>
      <c r="U320" s="70"/>
      <c r="V320" s="70"/>
      <c r="W320" s="70"/>
      <c r="X320" s="70"/>
      <c r="Y320" s="70"/>
      <c r="Z320" s="70"/>
      <c r="AA320" s="70"/>
      <c r="AB320" s="70"/>
      <c r="AC320" s="70"/>
      <c r="AD320" s="70"/>
      <c r="AE320" s="70"/>
      <c r="AF320" s="70"/>
      <c r="AG320" s="70"/>
      <c r="AH320" s="94"/>
    </row>
    <row r="321" spans="5:34" s="41" customFormat="1" ht="11.25" customHeight="1" x14ac:dyDescent="0.15">
      <c r="E321" s="81"/>
      <c r="F321" s="76"/>
      <c r="G321" s="76"/>
      <c r="H321" s="102"/>
      <c r="I321" s="102"/>
      <c r="J321" s="102"/>
      <c r="K321" s="90"/>
      <c r="L321" s="76"/>
      <c r="M321" s="102"/>
      <c r="N321" s="102"/>
      <c r="O321" s="90"/>
      <c r="P321" s="76" t="s">
        <v>299</v>
      </c>
      <c r="Q321" s="102"/>
      <c r="R321" s="102"/>
      <c r="S321" s="102"/>
      <c r="T321" s="102"/>
      <c r="U321" s="102"/>
      <c r="V321" s="102"/>
      <c r="W321" s="102"/>
      <c r="X321" s="102"/>
      <c r="Y321" s="102"/>
      <c r="Z321" s="102"/>
      <c r="AA321" s="102"/>
      <c r="AB321" s="102"/>
      <c r="AC321" s="102"/>
      <c r="AD321" s="102"/>
      <c r="AE321" s="102"/>
      <c r="AF321" s="102"/>
      <c r="AG321" s="102"/>
      <c r="AH321" s="103"/>
    </row>
    <row r="322" spans="5:34" s="41" customFormat="1" ht="11.25" customHeight="1" x14ac:dyDescent="0.15">
      <c r="F322" s="70"/>
      <c r="G322" s="70"/>
      <c r="H322" s="70"/>
      <c r="I322" s="70"/>
      <c r="J322" s="70"/>
      <c r="K322" s="70"/>
      <c r="L322" s="70"/>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5:34" ht="14.25" customHeight="1" x14ac:dyDescent="0.15">
      <c r="F323" s="91"/>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08" max="34" man="1"/>
    <brk id="241" max="34" man="1"/>
    <brk id="281" max="34" man="1"/>
    <brk id="304"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2022-07-14T05:15:52Z</dcterms:modified>
</cp:coreProperties>
</file>