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F10FA1A0-82A4-4E0A-89C1-8094138A4967}"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'3.1.同期処理方式'!#REF!</definedName>
    <definedName name="_xlnm.Print_Area" localSheetId="0">'3.1.同期処理方式'!$A$1:$AI$369</definedName>
    <definedName name="Z_AC3D26AC_6835_49DE_BCEC_94F40C257790_.wvu.PrintArea" localSheetId="0" hidden="1">'3.1.同期処理方式'!$A$1:$AI$292</definedName>
    <definedName name="Z_B9596DFB_62BC_4685_B6E9_D37718868A8E_.wvu.PrintArea" localSheetId="0" hidden="1">'3.1.同期処理方式'!$A$1:$AI$292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3" i="2" l="1"/>
  <c r="F217" i="2"/>
  <c r="F211" i="2"/>
  <c r="G173" i="2"/>
  <c r="G174" i="2"/>
  <c r="G191" i="2" l="1"/>
  <c r="G345" i="2" l="1"/>
  <c r="F339" i="2"/>
  <c r="F295" i="2" l="1"/>
  <c r="F299" i="2"/>
  <c r="F305" i="2"/>
  <c r="G188" i="2" l="1"/>
  <c r="G178" i="2"/>
  <c r="G182" i="2"/>
  <c r="F48" i="2"/>
  <c r="F29" i="2"/>
  <c r="F14" i="2"/>
  <c r="G180" i="2"/>
  <c r="G184" i="2"/>
  <c r="F333" i="2"/>
  <c r="G176" i="2"/>
  <c r="G175" i="2"/>
  <c r="F149" i="2"/>
  <c r="F23" i="2"/>
  <c r="F81" i="2"/>
  <c r="F76" i="2"/>
  <c r="F45" i="2"/>
  <c r="F104" i="2"/>
  <c r="F101" i="2"/>
  <c r="C7" i="2"/>
  <c r="D100" i="2" l="1"/>
  <c r="D355" i="2"/>
  <c r="D332" i="2"/>
  <c r="D293" i="2"/>
  <c r="E295" i="2" s="1"/>
  <c r="D197" i="2"/>
  <c r="D148" i="2"/>
  <c r="E166" i="2" s="1"/>
  <c r="D75" i="2"/>
  <c r="D363" i="2"/>
  <c r="D22" i="2"/>
  <c r="D13" i="2"/>
  <c r="E14" i="2" s="1"/>
  <c r="D44" i="2"/>
  <c r="F106" i="2"/>
  <c r="D9" i="2"/>
  <c r="E260" i="2" l="1"/>
  <c r="E228" i="2"/>
  <c r="E209" i="2"/>
  <c r="E198" i="2"/>
  <c r="E45" i="2"/>
  <c r="E48" i="2"/>
  <c r="E57" i="2"/>
  <c r="E360" i="2"/>
  <c r="E356" i="2"/>
  <c r="E299" i="2"/>
  <c r="E305" i="2"/>
  <c r="E339" i="2"/>
  <c r="E333" i="2"/>
  <c r="E344" i="2"/>
  <c r="E35" i="2"/>
  <c r="E29" i="2"/>
  <c r="E23" i="2"/>
  <c r="E76" i="2"/>
  <c r="E81" i="2"/>
  <c r="E94" i="2"/>
  <c r="E104" i="2"/>
  <c r="E101" i="2"/>
  <c r="E124" i="2"/>
  <c r="E158" i="2"/>
  <c r="E149" i="2"/>
</calcChain>
</file>

<file path=xl/sharedStrings.xml><?xml version="1.0" encoding="utf-8"?>
<sst xmlns="http://schemas.openxmlformats.org/spreadsheetml/2006/main" count="373" uniqueCount="328">
  <si>
    <t>工程</t>
    <rPh sb="0" eb="2">
      <t>コウテイ</t>
    </rPh>
    <phoneticPr fontId="5"/>
  </si>
  <si>
    <t>作成</t>
    <phoneticPr fontId="5"/>
  </si>
  <si>
    <t>システム名</t>
  </si>
  <si>
    <t>アプリケーション方式設計書</t>
  </si>
  <si>
    <t>変更</t>
    <phoneticPr fontId="5"/>
  </si>
  <si>
    <t>サブシステム名</t>
  </si>
  <si>
    <t>確認</t>
    <phoneticPr fontId="5"/>
  </si>
  <si>
    <t>方針</t>
  </si>
  <si>
    <t>理由</t>
    <rPh sb="0" eb="2">
      <t>リユウ</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</si>
  <si>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</si>
  <si>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</si>
  <si>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</si>
  <si>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</si>
  <si>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</si>
  <si>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</si>
  <si>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</si>
  <si>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</si>
  <si>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</si>
  <si>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</si>
  <si>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</si>
  <si>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オートコンプリート</t>
    <phoneticPr fontId="2"/>
  </si>
  <si>
    <t>HTTPメソッドの使い分け</t>
    <rPh sb="9" eb="10">
      <t>ツカ</t>
    </rPh>
    <rPh sb="11" eb="12">
      <t>ワ</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</si>
  <si>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</si>
  <si>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</si>
  <si>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</si>
  <si>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</si>
  <si>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</si>
  <si>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</si>
  <si>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</si>
  <si>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</si>
  <si>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</si>
  <si>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</si>
  <si>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</si>
  <si>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</si>
  <si>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</si>
  <si>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</si>
  <si>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</si>
  <si>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</si>
  <si>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</si>
  <si>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</si>
  <si>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</si>
  <si>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</si>
  <si>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</si>
  <si>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</si>
  <si>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</si>
  <si>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</si>
  <si>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</si>
  <si>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</si>
  <si>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</si>
  <si>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</si>
  <si>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対象</t>
    <rPh sb="0" eb="2">
      <t>タイショウ</t>
    </rPh>
    <phoneticPr fontId="2"/>
  </si>
  <si>
    <t>HTTPヘッダ</t>
    <phoneticPr fontId="2"/>
  </si>
  <si>
    <t>(2)</t>
    <phoneticPr fontId="2"/>
  </si>
  <si>
    <t>(1)</t>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</si>
  <si>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</si>
  <si>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</si>
  <si>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</si>
  <si>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</si>
  <si>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</si>
  <si>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</si>
  <si>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</si>
  <si>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</si>
  <si>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</si>
  <si>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</si>
  <si>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</si>
  <si>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</si>
  <si>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</si>
  <si>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</si>
  <si>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</si>
  <si>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</si>
  <si>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</si>
  <si>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</si>
  <si>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</si>
  <si>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</si>
  <si>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</si>
  <si>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</si>
  <si>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</si>
  <si>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</si>
  <si>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</si>
  <si>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</si>
  <si>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</si>
  <si>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</si>
  <si>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</si>
  <si>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</si>
  <si>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</si>
  <si>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</si>
  <si>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</si>
  <si>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</si>
  <si>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</si>
  <si>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</si>
  <si>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</si>
  <si>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</si>
  <si>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</si>
  <si>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</si>
  <si>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</si>
  <si>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</si>
  <si>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</si>
  <si>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</si>
  <si>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</si>
  <si>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</si>
  <si>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</si>
  <si>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</si>
  <si>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</si>
  <si>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</si>
  <si>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</si>
  <si>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</si>
  <si>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</si>
  <si>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</si>
  <si>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</si>
  <si>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</si>
  <si>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</si>
  <si>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</si>
  <si>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</si>
  <si>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</si>
  <si>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</si>
  <si>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例）ログインユーザのユーザID、氏名</t>
    <rPh sb="0" eb="1">
      <t>レイ</t>
    </rPh>
    <rPh sb="16" eb="18">
      <t>シメイ</t>
    </rPh>
    <phoneticPr fontId="2"/>
  </si>
  <si>
    <t>リクエスト単位</t>
    <rPh sb="5" eb="7">
      <t>タンイ</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</si>
  <si>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</si>
  <si>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</si>
  <si>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</si>
  <si>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t>
    <phoneticPr fontId="2"/>
  </si>
  <si>
    <t>・</t>
    <phoneticPr fontId="2"/>
  </si>
  <si>
    <t>コンテンツが存在しない場合：非表示のまま</t>
    <rPh sb="6" eb="8">
      <t>ソンザイ</t>
    </rPh>
    <rPh sb="11" eb="13">
      <t>バアイ</t>
    </rPh>
    <rPh sb="14" eb="17">
      <t>ヒヒョウジ</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</si>
  <si>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</si>
  <si>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</si>
  <si>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</si>
  <si>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</si>
  <si>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</si>
  <si>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</si>
  <si>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</si>
  <si>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</si>
  <si>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</si>
  <si>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</si>
  <si>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</si>
  <si>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</si>
  <si>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</si>
  <si>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</si>
  <si>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</si>
  <si>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</si>
  <si>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</si>
  <si>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</si>
  <si>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</si>
  <si>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</si>
  <si>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</si>
  <si>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</si>
  <si>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</si>
  <si>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</si>
  <si>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</si>
  <si>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</si>
  <si>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</si>
  <si>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</si>
  <si>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</si>
  <si>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</si>
  <si>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</si>
  <si>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</si>
  <si>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</si>
  <si>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</si>
  <si>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</si>
  <si>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切り替え単位</t>
    <rPh sb="0" eb="1">
      <t>キ</t>
    </rPh>
    <rPh sb="2" eb="3">
      <t>カ</t>
    </rPh>
    <rPh sb="4" eb="6">
      <t>タンイ</t>
    </rPh>
    <phoneticPr fontId="2"/>
  </si>
  <si>
    <t>方針</t>
    <rPh sb="0" eb="2">
      <t>ホウシン</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</si>
  <si>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</si>
  <si>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</si>
  <si>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</si>
  <si>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</si>
  <si>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</si>
  <si>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</si>
  <si>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リクエストが実行された際、毎回、Webアプリケーションの</t>
    <phoneticPr fontId="2"/>
  </si>
  <si>
    <t>開局／閉局状態を開閉局制御ハンドラが自動的にチェックする。</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</si>
  <si>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</si>
  <si>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</si>
  <si>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</si>
  <si>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</si>
  <si>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</si>
  <si>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</si>
  <si>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</si>
  <si>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</si>
  <si>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</si>
  <si>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</si>
  <si>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</si>
  <si>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</si>
  <si>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セッション変数の改ざん防止</t>
    <rPh sb="5" eb="7">
      <t>ヘンスウ</t>
    </rPh>
    <rPh sb="8" eb="9">
      <t>カイ</t>
    </rPh>
    <rPh sb="11" eb="13">
      <t>ボウシ</t>
    </rPh>
    <phoneticPr fontId="2"/>
  </si>
  <si>
    <t>(6)</t>
    <phoneticPr fontId="2"/>
  </si>
  <si>
    <t>閉局時の制約</t>
    <rPh sb="0" eb="2">
      <t>ヘイキョク</t>
    </rPh>
    <rPh sb="2" eb="3">
      <t>ジ</t>
    </rPh>
    <rPh sb="4" eb="6">
      <t>セイヤク</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</si>
  <si>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</si>
  <si>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</si>
  <si>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</si>
  <si>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</si>
  <si>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</si>
  <si>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</si>
  <si>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</si>
  <si>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</si>
  <si>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</si>
  <si>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</si>
  <si>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</si>
  <si>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</si>
  <si>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</si>
  <si>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</si>
  <si>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</si>
  <si>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エラー時の遷移画面や、エラーメッセージの表示場所についてはUI標準を参照。</t>
    <phoneticPr fontId="2"/>
  </si>
  <si>
    <t>業務画面なら「action」、WEB-APIなら「api」のように機能を表すIDを定義する。</t>
    <rPh sb="0" eb="2">
      <t>ギョウム</t>
    </rPh>
    <rPh sb="2" eb="4">
      <t>ガメン</t>
    </rPh>
    <phoneticPr fontId="2"/>
  </si>
  <si>
    <t>ウィルス対策概要</t>
    <phoneticPr fontId="2"/>
  </si>
  <si>
    <t>ウィルス対策対応方針</t>
    <phoneticPr fontId="2"/>
  </si>
  <si>
    <t>ファイルアップロード機能を含むシステムでは、ウィルス対策ソフトウェアを導入してアップロードされたファイルに対して</t>
    <phoneticPr fontId="2"/>
  </si>
  <si>
    <t>ウィルスチェックを実行することで、セキュリティリスクを軽減することができる。</t>
    <phoneticPr fontId="2"/>
  </si>
  <si>
    <t>本システムにはファイルアップロード機能がないので、ウィルス対策ソフトウェアを用いた対策は行わないこととする。</t>
    <rPh sb="38" eb="39">
      <t>モチ</t>
    </rPh>
    <rPh sb="41" eb="43">
      <t>タイサク</t>
    </rPh>
    <rPh sb="44" eb="45">
      <t>オコナ</t>
    </rPh>
    <phoneticPr fontId="2"/>
  </si>
  <si>
    <t>Formで完結しない</t>
    <rPh sb="5" eb="7">
      <t>カンケツ</t>
    </rPh>
    <phoneticPr fontId="2"/>
  </si>
  <si>
    <t>精査エラー</t>
    <rPh sb="0" eb="2">
      <t>セイサ</t>
    </rPh>
    <phoneticPr fontId="2"/>
  </si>
  <si>
    <t>サーブレットフォワード中に例外が発生した場合の固定エラー画面HTML表示は、Nablarchによって自動的に行われる。</t>
    <rPh sb="11" eb="12">
      <t>チュウ</t>
    </rPh>
    <rPh sb="13" eb="15">
      <t>レイガイ</t>
    </rPh>
    <rPh sb="16" eb="18">
      <t>ハッセイ</t>
    </rPh>
    <rPh sb="20" eb="22">
      <t>バアイ</t>
    </rPh>
    <rPh sb="23" eb="25">
      <t>コテイ</t>
    </rPh>
    <rPh sb="28" eb="30">
      <t>ガメン</t>
    </rPh>
    <rPh sb="34" eb="36">
      <t>ヒョウジ</t>
    </rPh>
    <rPh sb="50" eb="53">
      <t>ジドウテキ</t>
    </rPh>
    <rPh sb="54" eb="55">
      <t>オコナ</t>
    </rPh>
    <phoneticPr fontId="2"/>
  </si>
  <si>
    <t>通常起こりえない位置で発生した例外</t>
    <phoneticPr fontId="2"/>
  </si>
  <si>
    <t>通常起こりえない位置で発生した例外に関しては、サーブレットコンテナの機能を利用して固定エラー画面を表示させる。</t>
    <rPh sb="0" eb="2">
      <t>ツウジョウ</t>
    </rPh>
    <rPh sb="2" eb="3">
      <t>オ</t>
    </rPh>
    <rPh sb="8" eb="10">
      <t>イチ</t>
    </rPh>
    <rPh sb="11" eb="13">
      <t>ハッセイ</t>
    </rPh>
    <rPh sb="15" eb="17">
      <t>レイガイ</t>
    </rPh>
    <rPh sb="18" eb="19">
      <t>カン</t>
    </rPh>
    <rPh sb="34" eb="36">
      <t>キノウ</t>
    </rPh>
    <rPh sb="37" eb="39">
      <t>リヨウ</t>
    </rPh>
    <rPh sb="41" eb="43">
      <t>コテイ</t>
    </rPh>
    <rPh sb="46" eb="48">
      <t>ガメン</t>
    </rPh>
    <rPh sb="49" eb="51">
      <t>ヒョウジ</t>
    </rPh>
    <phoneticPr fontId="2"/>
  </si>
  <si>
    <t>&lt;error-page&gt;</t>
    <phoneticPr fontId="2"/>
  </si>
  <si>
    <t xml:space="preserve">  &lt;exception-type&gt;java.lang.Throwable&lt;/exception-type&gt;</t>
    <phoneticPr fontId="2"/>
  </si>
  <si>
    <t xml:space="preserve">  &lt;location&gt;【固定エラー画面HTMLのパス】&lt;/location&gt;</t>
    <rPh sb="13" eb="15">
      <t>コテイ</t>
    </rPh>
    <rPh sb="18" eb="20">
      <t>ガメン</t>
    </rPh>
    <phoneticPr fontId="2"/>
  </si>
  <si>
    <t>&lt;/error-page&gt;</t>
    <phoneticPr fontId="2"/>
  </si>
  <si>
    <t>具体的には、web.xmlで以下のように&lt;error-page&gt;を設定することで実現する。</t>
    <rPh sb="0" eb="3">
      <t>グタイテキ</t>
    </rPh>
    <rPh sb="14" eb="16">
      <t>イカ</t>
    </rPh>
    <rPh sb="33" eb="35">
      <t>セッテイ</t>
    </rPh>
    <rPh sb="40" eb="42">
      <t>ジツゲン</t>
    </rPh>
    <phoneticPr fontId="2"/>
  </si>
  <si>
    <t>オートコンプリートの実現方法の選択肢と、それぞれの特徴を以下に示す。</t>
    <rPh sb="10" eb="14">
      <t>ジツゲンホウホウ</t>
    </rPh>
    <rPh sb="15" eb="18">
      <t>センタクシ</t>
    </rPh>
    <rPh sb="25" eb="27">
      <t>トクチョウ</t>
    </rPh>
    <rPh sb="28" eb="30">
      <t>イカ</t>
    </rPh>
    <rPh sb="31" eb="32">
      <t>シメ</t>
    </rPh>
    <phoneticPr fontId="2"/>
  </si>
  <si>
    <t>本システムでの方針</t>
    <rPh sb="0" eb="1">
      <t>ホン</t>
    </rPh>
    <rPh sb="7" eb="9">
      <t>ホウシン</t>
    </rPh>
    <phoneticPr fontId="2"/>
  </si>
  <si>
    <t>サーバー側でHTMLをレンダリングするときに、あらかじめ候補の値を静的に出力する方法。</t>
    <rPh sb="4" eb="5">
      <t>ガワ</t>
    </rPh>
    <rPh sb="28" eb="30">
      <t>コウホ</t>
    </rPh>
    <rPh sb="31" eb="32">
      <t>アタイ</t>
    </rPh>
    <rPh sb="33" eb="35">
      <t>セイテキ</t>
    </rPh>
    <rPh sb="36" eb="38">
      <t>シュツリョク</t>
    </rPh>
    <rPh sb="40" eb="42">
      <t>ホウホウ</t>
    </rPh>
    <phoneticPr fontId="2"/>
  </si>
  <si>
    <t>ユーザ入力に合わせて補完する値が動的に変化するような場合に使用する。</t>
    <rPh sb="3" eb="5">
      <t>ニュウリョク</t>
    </rPh>
    <rPh sb="6" eb="7">
      <t>ア</t>
    </rPh>
    <rPh sb="10" eb="12">
      <t>ホカン</t>
    </rPh>
    <rPh sb="14" eb="15">
      <t>アタイ</t>
    </rPh>
    <rPh sb="16" eb="18">
      <t>ドウテキ</t>
    </rPh>
    <rPh sb="19" eb="21">
      <t>ヘンカ</t>
    </rPh>
    <rPh sb="26" eb="28">
      <t>バアイ</t>
    </rPh>
    <rPh sb="29" eb="31">
      <t>シヨウ</t>
    </rPh>
    <phoneticPr fontId="2"/>
  </si>
  <si>
    <t>画面表示時に候補となる値が確定している場合や、動的に候補の値が変化しない場合に使用する。</t>
    <rPh sb="0" eb="5">
      <t>ガメンヒョウジジ</t>
    </rPh>
    <rPh sb="6" eb="8">
      <t>コウホ</t>
    </rPh>
    <rPh sb="11" eb="12">
      <t>アタイ</t>
    </rPh>
    <rPh sb="13" eb="15">
      <t>カクテイ</t>
    </rPh>
    <rPh sb="19" eb="21">
      <t>バアイ</t>
    </rPh>
    <rPh sb="26" eb="28">
      <t>コウホ</t>
    </rPh>
    <rPh sb="29" eb="30">
      <t>アタイ</t>
    </rPh>
    <phoneticPr fontId="2"/>
  </si>
  <si>
    <t>ブラウザ上で JavaScript を使って動的に補完する値を変更する方法。</t>
    <rPh sb="4" eb="5">
      <t>ジョウ</t>
    </rPh>
    <rPh sb="19" eb="20">
      <t>ツカ</t>
    </rPh>
    <rPh sb="22" eb="24">
      <t>ドウテキ</t>
    </rPh>
    <rPh sb="25" eb="27">
      <t>ホカン</t>
    </rPh>
    <rPh sb="29" eb="30">
      <t>アタイ</t>
    </rPh>
    <rPh sb="31" eb="33">
      <t>ヘンコウ</t>
    </rPh>
    <rPh sb="35" eb="37">
      <t>ホウホウ</t>
    </rPh>
    <phoneticPr fontId="2"/>
  </si>
  <si>
    <t>本システムでは、動的に候補を変更しなくてよい機能もあれば、ユーザ入力に合わせて動的に補完する値を変更する必要のある機能も存在する。</t>
    <rPh sb="0" eb="1">
      <t>ホン</t>
    </rPh>
    <rPh sb="8" eb="10">
      <t>ドウテキ</t>
    </rPh>
    <rPh sb="11" eb="13">
      <t>コウホ</t>
    </rPh>
    <rPh sb="14" eb="16">
      <t>ヘンコウ</t>
    </rPh>
    <rPh sb="22" eb="24">
      <t>キノウ</t>
    </rPh>
    <rPh sb="32" eb="34">
      <t>ニュウリョク</t>
    </rPh>
    <rPh sb="35" eb="36">
      <t>ア</t>
    </rPh>
    <rPh sb="39" eb="41">
      <t>ドウテキ</t>
    </rPh>
    <rPh sb="42" eb="44">
      <t>ホカン</t>
    </rPh>
    <rPh sb="46" eb="47">
      <t>アタイ</t>
    </rPh>
    <rPh sb="48" eb="50">
      <t>ヘンコウ</t>
    </rPh>
    <rPh sb="52" eb="54">
      <t>ヒツヨウ</t>
    </rPh>
    <rPh sb="57" eb="59">
      <t>キノウ</t>
    </rPh>
    <rPh sb="60" eb="62">
      <t>ソンザイ</t>
    </rPh>
    <phoneticPr fontId="2"/>
  </si>
  <si>
    <t>特徴</t>
    <rPh sb="0" eb="2">
      <t>トクチョウ</t>
    </rPh>
    <phoneticPr fontId="2"/>
  </si>
  <si>
    <t>このため、本システムではサーバ側、クライアント側の両方を採用する。</t>
    <rPh sb="5" eb="6">
      <t>ホン</t>
    </rPh>
    <rPh sb="15" eb="16">
      <t>ガワ</t>
    </rPh>
    <rPh sb="23" eb="24">
      <t>ガワ</t>
    </rPh>
    <rPh sb="25" eb="27">
      <t>リョウホウ</t>
    </rPh>
    <rPh sb="28" eb="30">
      <t>サイヨウ</t>
    </rPh>
    <phoneticPr fontId="2"/>
  </si>
  <si>
    <t>二重サブミット防止の実現方法の選択肢と、それぞれの特徴を以下に示す。</t>
    <rPh sb="0" eb="2">
      <t>ニジュウ</t>
    </rPh>
    <rPh sb="7" eb="9">
      <t>ボウシ</t>
    </rPh>
    <rPh sb="10" eb="14">
      <t>ジツゲンホウホウ</t>
    </rPh>
    <rPh sb="15" eb="18">
      <t>センタクシ</t>
    </rPh>
    <rPh sb="25" eb="27">
      <t>トクチョウ</t>
    </rPh>
    <rPh sb="28" eb="30">
      <t>イカ</t>
    </rPh>
    <rPh sb="31" eb="32">
      <t>シメ</t>
    </rPh>
    <phoneticPr fontId="2"/>
  </si>
  <si>
    <t>押下されたボタンをJavaScriptで非活性化することで、誤って二重にボタンが押されることを防ぐ方法。</t>
    <rPh sb="0" eb="2">
      <t>オウカ</t>
    </rPh>
    <rPh sb="20" eb="24">
      <t>ヒカッセイカ</t>
    </rPh>
    <rPh sb="30" eb="31">
      <t>アヤマ</t>
    </rPh>
    <rPh sb="33" eb="35">
      <t>ニジュウ</t>
    </rPh>
    <rPh sb="40" eb="41">
      <t>オ</t>
    </rPh>
    <rPh sb="47" eb="48">
      <t>フセ</t>
    </rPh>
    <rPh sb="49" eb="51">
      <t>ホウホウ</t>
    </rPh>
    <phoneticPr fontId="2"/>
  </si>
  <si>
    <t>JavaScriptで比較的容易に実現可能で、ユーザの誤操作によるリクエストの二重送信を防ぐことができる。</t>
    <rPh sb="11" eb="16">
      <t>ヒカクテキヨウイ</t>
    </rPh>
    <rPh sb="17" eb="19">
      <t>ジツゲン</t>
    </rPh>
    <rPh sb="19" eb="21">
      <t>カノウ</t>
    </rPh>
    <rPh sb="27" eb="30">
      <t>ゴソウサ</t>
    </rPh>
    <rPh sb="39" eb="43">
      <t>ニジュウソウシン</t>
    </rPh>
    <rPh sb="44" eb="45">
      <t>フセ</t>
    </rPh>
    <phoneticPr fontId="2"/>
  </si>
  <si>
    <t>サーバー側でトークンの妥当性をチェックして二重サブミットを防ぐ方法。</t>
    <rPh sb="4" eb="5">
      <t>ガワ</t>
    </rPh>
    <rPh sb="11" eb="14">
      <t>ダトウセイ</t>
    </rPh>
    <rPh sb="21" eb="23">
      <t>ニジュウ</t>
    </rPh>
    <rPh sb="29" eb="30">
      <t>フセ</t>
    </rPh>
    <rPh sb="31" eb="33">
      <t>ホウホウ</t>
    </rPh>
    <phoneticPr fontId="2"/>
  </si>
  <si>
    <t>画面表示時にワンタイムのトークンを発行して画面に埋め込んでおきリクエストと共に送信することで、</t>
    <rPh sb="0" eb="5">
      <t>ガメンヒョウジジ</t>
    </rPh>
    <rPh sb="17" eb="19">
      <t>ハッコウ</t>
    </rPh>
    <rPh sb="21" eb="23">
      <t>ガメン</t>
    </rPh>
    <rPh sb="24" eb="25">
      <t>ウ</t>
    </rPh>
    <rPh sb="26" eb="27">
      <t>コ</t>
    </rPh>
    <rPh sb="37" eb="38">
      <t>トモ</t>
    </rPh>
    <rPh sb="39" eb="41">
      <t>ソウシン</t>
    </rPh>
    <phoneticPr fontId="2"/>
  </si>
  <si>
    <t>確実に防ぐことができる。</t>
    <rPh sb="0" eb="2">
      <t>カクジツ</t>
    </rPh>
    <rPh sb="3" eb="4">
      <t>フセ</t>
    </rPh>
    <phoneticPr fontId="2"/>
  </si>
  <si>
    <t>トークンの管理が必要など実装のハードルは上がるが、ブラウザを不正に操作することで送信された二重サブミットも</t>
    <rPh sb="5" eb="7">
      <t>カンリ</t>
    </rPh>
    <rPh sb="8" eb="10">
      <t>ヒツヨウ</t>
    </rPh>
    <rPh sb="12" eb="14">
      <t>ジッソウ</t>
    </rPh>
    <rPh sb="20" eb="21">
      <t>ア</t>
    </rPh>
    <rPh sb="30" eb="32">
      <t>フセイ</t>
    </rPh>
    <rPh sb="33" eb="35">
      <t>ソウサ</t>
    </rPh>
    <rPh sb="40" eb="42">
      <t>ソウシン</t>
    </rPh>
    <rPh sb="45" eb="47">
      <t>ニジュウ</t>
    </rPh>
    <phoneticPr fontId="2"/>
  </si>
  <si>
    <t>本システムでの方針</t>
    <phoneticPr fontId="2"/>
  </si>
  <si>
    <t>ただし、ブラウザ上での操作でボタンを再活性化されるなどすると、防止機能をすり抜けることが可能。</t>
    <phoneticPr fontId="2"/>
  </si>
  <si>
    <t>なお、サーバ側のチェックにはNablarchが提供する二重サブミット防止機能を利用する。</t>
    <rPh sb="6" eb="7">
      <t>ガワ</t>
    </rPh>
    <rPh sb="23" eb="25">
      <t>テイキョウ</t>
    </rPh>
    <rPh sb="27" eb="29">
      <t>ニジュウ</t>
    </rPh>
    <rPh sb="34" eb="36">
      <t>ボウシ</t>
    </rPh>
    <rPh sb="36" eb="38">
      <t>キノウ</t>
    </rPh>
    <rPh sb="39" eb="41">
      <t>リヨウ</t>
    </rPh>
    <phoneticPr fontId="2"/>
  </si>
  <si>
    <t>二重サブミットを確実に防止するにはサーバ側でのチェックが必要なので、サーバ側でのチェックを実施する。</t>
    <rPh sb="0" eb="1">
      <t>ニジュウ</t>
    </rPh>
    <rPh sb="8" eb="10">
      <t>カクジツ</t>
    </rPh>
    <rPh sb="11" eb="13">
      <t>ボウシ</t>
    </rPh>
    <rPh sb="20" eb="21">
      <t>ガワ</t>
    </rPh>
    <rPh sb="28" eb="30">
      <t>ヒツヨウ</t>
    </rPh>
    <rPh sb="37" eb="38">
      <t>ガワ</t>
    </rPh>
    <rPh sb="45" eb="47">
      <t>ジッシ</t>
    </rPh>
    <phoneticPr fontId="2"/>
  </si>
  <si>
    <t>ただし、そもそものユーザの誤操作を防ぐことで利便性の向上が図れるため、クライアント側でのチェックも同時に実施することとする。</t>
    <rPh sb="13" eb="16">
      <t>ゴソウサ</t>
    </rPh>
    <rPh sb="17" eb="18">
      <t>フセ</t>
    </rPh>
    <rPh sb="22" eb="25">
      <t>リベンセイ</t>
    </rPh>
    <rPh sb="26" eb="28">
      <t>コウジョウ</t>
    </rPh>
    <rPh sb="29" eb="30">
      <t>ハカ</t>
    </rPh>
    <phoneticPr fontId="2"/>
  </si>
  <si>
    <t>個別のリクエストごとに受付を停止する。</t>
    <rPh sb="0" eb="2">
      <t>コベツ</t>
    </rPh>
    <rPh sb="11" eb="13">
      <t>ウケツケ</t>
    </rPh>
    <rPh sb="14" eb="16">
      <t>テイシ</t>
    </rPh>
    <phoneticPr fontId="2"/>
  </si>
  <si>
    <t>Webアプリケーション全体で、全てのリクエストの受付を停止する。</t>
    <rPh sb="11" eb="13">
      <t>ゼンタイ</t>
    </rPh>
    <rPh sb="15" eb="16">
      <t>スベ</t>
    </rPh>
    <rPh sb="24" eb="26">
      <t>ウケツケ</t>
    </rPh>
    <rPh sb="27" eb="29">
      <t>テイシ</t>
    </rPh>
    <phoneticPr fontId="2"/>
  </si>
  <si>
    <t>停止していないリクエストは、通常どおりサービスを提供する。</t>
    <rPh sb="0" eb="2">
      <t>テイシ</t>
    </rPh>
    <rPh sb="14" eb="16">
      <t>ツウジョウ</t>
    </rPh>
    <rPh sb="24" eb="26">
      <t>テイキョウ</t>
    </rPh>
    <phoneticPr fontId="2"/>
  </si>
  <si>
    <t>対応しない</t>
    <rPh sb="0" eb="2">
      <t>タイオウ</t>
    </rPh>
    <phoneticPr fontId="2"/>
  </si>
  <si>
    <t>対応する</t>
    <rPh sb="0" eb="2">
      <t>タイオウ</t>
    </rPh>
    <phoneticPr fontId="2"/>
  </si>
  <si>
    <t>全体での閉局の制御はロードバランサで行うため、アプリとしては対応しない。</t>
    <rPh sb="0" eb="2">
      <t>ゼンタイ</t>
    </rPh>
    <rPh sb="4" eb="6">
      <t>ヘイキョク</t>
    </rPh>
    <rPh sb="7" eb="9">
      <t>セイギョ</t>
    </rPh>
    <rPh sb="18" eb="19">
      <t>オコナ</t>
    </rPh>
    <rPh sb="30" eb="32">
      <t>タイオウ</t>
    </rPh>
    <phoneticPr fontId="2"/>
  </si>
  <si>
    <t>Cache Busting</t>
    <phoneticPr fontId="2"/>
  </si>
  <si>
    <t>レスポンスヘッダのCache-Controlを使ってキャッシュの保持期間を制御する方法。</t>
    <rPh sb="23" eb="24">
      <t>ツカ</t>
    </rPh>
    <rPh sb="32" eb="36">
      <t>ホジキカン</t>
    </rPh>
    <rPh sb="37" eb="39">
      <t>セイギョ</t>
    </rPh>
    <rPh sb="41" eb="43">
      <t>ホウホウ</t>
    </rPh>
    <phoneticPr fontId="2"/>
  </si>
  <si>
    <t>URLにファイルのハッシュ値やバージョン番号を含めることで、ファイルに変更が入るとURL自体が変わり、</t>
    <rPh sb="13" eb="14">
      <t>チ</t>
    </rPh>
    <rPh sb="20" eb="22">
      <t>バンゴウ</t>
    </rPh>
    <rPh sb="23" eb="24">
      <t>フク</t>
    </rPh>
    <rPh sb="35" eb="37">
      <t>ヘンコウ</t>
    </rPh>
    <rPh sb="38" eb="39">
      <t>ハイ</t>
    </rPh>
    <rPh sb="44" eb="46">
      <t>ジタイ</t>
    </rPh>
    <rPh sb="47" eb="48">
      <t>カ</t>
    </rPh>
    <phoneticPr fontId="2"/>
  </si>
  <si>
    <t>キャッシュではなくサーバから新しくコンテンツを取り直すようにブラウザを制御する方法。</t>
    <rPh sb="14" eb="15">
      <t>アタラ</t>
    </rPh>
    <rPh sb="23" eb="24">
      <t>ト</t>
    </rPh>
    <rPh sb="25" eb="26">
      <t>ナオ</t>
    </rPh>
    <rPh sb="35" eb="37">
      <t>セイギョ</t>
    </rPh>
    <rPh sb="39" eb="41">
      <t>ホウホウ</t>
    </rPh>
    <phoneticPr fontId="2"/>
  </si>
  <si>
    <t>画面レスポンス低下など操作性を損なわないようにするため、プロジェクトで定めた保持期間を基準としてキャッシュの保持を許容する。</t>
    <rPh sb="0" eb="2">
      <t>ガメン</t>
    </rPh>
    <rPh sb="7" eb="9">
      <t>テイカ</t>
    </rPh>
    <rPh sb="11" eb="13">
      <t>ソウサ</t>
    </rPh>
    <rPh sb="35" eb="36">
      <t>サダ</t>
    </rPh>
    <rPh sb="38" eb="40">
      <t>ホジ</t>
    </rPh>
    <rPh sb="40" eb="42">
      <t>キカン</t>
    </rPh>
    <rPh sb="43" eb="45">
      <t>キジュン</t>
    </rPh>
    <rPh sb="54" eb="56">
      <t>ホジ</t>
    </rPh>
    <rPh sb="57" eb="59">
      <t>キョヨウ</t>
    </rPh>
    <phoneticPr fontId="2"/>
  </si>
  <si>
    <t>なお、Cache Bustingは対応が煩雑になるため、より簡易に実現可能なHTTPヘッダを用いた方法を採用する。</t>
    <rPh sb="17" eb="19">
      <t>タイオウ</t>
    </rPh>
    <rPh sb="20" eb="22">
      <t>ハンザツ</t>
    </rPh>
    <rPh sb="30" eb="32">
      <t>カンイ</t>
    </rPh>
    <rPh sb="33" eb="35">
      <t>ジツゲン</t>
    </rPh>
    <rPh sb="35" eb="37">
      <t>カノウ</t>
    </rPh>
    <rPh sb="46" eb="47">
      <t>モチ</t>
    </rPh>
    <rPh sb="49" eb="51">
      <t>ホウホウ</t>
    </rPh>
    <rPh sb="52" eb="54">
      <t>サイヨウ</t>
    </rPh>
    <phoneticPr fontId="2"/>
  </si>
  <si>
    <t>データの保持方法の選択肢について、以下に示す。</t>
    <rPh sb="9" eb="12">
      <t>センタクシ</t>
    </rPh>
    <rPh sb="17" eb="19">
      <t>イカ</t>
    </rPh>
    <rPh sb="20" eb="21">
      <t>シメ</t>
    </rPh>
    <phoneticPr fontId="2"/>
  </si>
  <si>
    <t>1つのリクエストの間だけデータが保持されるスコープ。</t>
    <rPh sb="9" eb="10">
      <t>アイダ</t>
    </rPh>
    <rPh sb="16" eb="18">
      <t>ホジ</t>
    </rPh>
    <phoneticPr fontId="2"/>
  </si>
  <si>
    <t>入力情報・画面表示メッセージ・画面制御値を次画面に引き継ぐときに使用する。</t>
    <rPh sb="32" eb="34">
      <t>シヨウ</t>
    </rPh>
    <phoneticPr fontId="2"/>
  </si>
  <si>
    <t>複数のリクエストをまたいでデータが保持されるスコープ。</t>
    <rPh sb="0" eb="2">
      <t>フクスウ</t>
    </rPh>
    <rPh sb="17" eb="19">
      <t>ホジ</t>
    </rPh>
    <phoneticPr fontId="2"/>
  </si>
  <si>
    <t>入力情報や認証情報等を、複数のリクエストをまたいで保持するときに使用する。</t>
    <rPh sb="32" eb="34">
      <t>シヨウ</t>
    </rPh>
    <phoneticPr fontId="2"/>
  </si>
  <si>
    <t>また、Nablarchではセッションスコープのデータの保存先として、以下3つの選択肢が存在する。</t>
    <rPh sb="27" eb="29">
      <t>ホゾン</t>
    </rPh>
    <rPh sb="29" eb="30">
      <t>サキ</t>
    </rPh>
    <rPh sb="34" eb="36">
      <t>イカ</t>
    </rPh>
    <rPh sb="39" eb="42">
      <t>センタクシ</t>
    </rPh>
    <rPh sb="43" eb="45">
      <t>ソンザイ</t>
    </rPh>
    <phoneticPr fontId="2"/>
  </si>
  <si>
    <t>セッションデータをデータベースに保存する方法。</t>
    <rPh sb="16" eb="18">
      <t>ホゾン</t>
    </rPh>
    <rPh sb="20" eb="22">
      <t>ホウホウ</t>
    </rPh>
    <phoneticPr fontId="2"/>
  </si>
  <si>
    <t>APサーバーが異なっていても同じセッションIDであればセッションデータは引き継がれるため、</t>
    <rPh sb="7" eb="8">
      <t>コト</t>
    </rPh>
    <rPh sb="14" eb="15">
      <t>オナ</t>
    </rPh>
    <rPh sb="36" eb="37">
      <t>ヒ</t>
    </rPh>
    <rPh sb="38" eb="39">
      <t>ツ</t>
    </rPh>
    <phoneticPr fontId="2"/>
  </si>
  <si>
    <t>スケールイン・アウトしたり、ローリングメンテで片系運転に切り替えるような運用方法に適している。</t>
    <rPh sb="23" eb="25">
      <t>カタケイ</t>
    </rPh>
    <rPh sb="25" eb="27">
      <t>ウンテン</t>
    </rPh>
    <rPh sb="28" eb="29">
      <t>キ</t>
    </rPh>
    <rPh sb="30" eb="31">
      <t>カ</t>
    </rPh>
    <rPh sb="36" eb="38">
      <t>ウンヨウ</t>
    </rPh>
    <rPh sb="38" eb="40">
      <t>ホウホウ</t>
    </rPh>
    <rPh sb="41" eb="42">
      <t>テキ</t>
    </rPh>
    <phoneticPr fontId="2"/>
  </si>
  <si>
    <t>セッションデータをhiddenタグで画面に埋め込んで保持する方法。</t>
    <rPh sb="18" eb="20">
      <t>ガメン</t>
    </rPh>
    <rPh sb="21" eb="22">
      <t>ウ</t>
    </rPh>
    <rPh sb="23" eb="24">
      <t>コ</t>
    </rPh>
    <rPh sb="26" eb="28">
      <t>ホジ</t>
    </rPh>
    <rPh sb="30" eb="32">
      <t>ホウホウ</t>
    </rPh>
    <phoneticPr fontId="2"/>
  </si>
  <si>
    <t>APサーバーのHTTPセッションに保存する方法。</t>
    <rPh sb="17" eb="19">
      <t>ホゾン</t>
    </rPh>
    <rPh sb="21" eb="23">
      <t>ホウホウ</t>
    </rPh>
    <phoneticPr fontId="2"/>
  </si>
  <si>
    <t>APサーバーごとにセッションデータが保存されるため、ロードバランサーで負荷分散するような場合は</t>
    <rPh sb="18" eb="20">
      <t>ホゾン</t>
    </rPh>
    <rPh sb="35" eb="39">
      <t>フカブンサン</t>
    </rPh>
    <rPh sb="44" eb="46">
      <t>バアイ</t>
    </rPh>
    <phoneticPr fontId="2"/>
  </si>
  <si>
    <t>スティッキーセッションを使って同じリクエストは同じAPサーバーに届くように制御が必要。</t>
    <rPh sb="12" eb="13">
      <t>ツカ</t>
    </rPh>
    <rPh sb="15" eb="16">
      <t>オナ</t>
    </rPh>
    <rPh sb="23" eb="24">
      <t>オナ</t>
    </rPh>
    <rPh sb="32" eb="33">
      <t>トド</t>
    </rPh>
    <rPh sb="37" eb="39">
      <t>セイギョ</t>
    </rPh>
    <rPh sb="40" eb="42">
      <t>ヒツヨウ</t>
    </rPh>
    <phoneticPr fontId="2"/>
  </si>
  <si>
    <t>データの保持方法</t>
    <rPh sb="4" eb="6">
      <t>ホジ</t>
    </rPh>
    <rPh sb="6" eb="8">
      <t>ホウホウ</t>
    </rPh>
    <phoneticPr fontId="2"/>
  </si>
  <si>
    <t>本システムにはデータを入力して登録する機能や、ログインして認証情報を利用する機能があるため、</t>
    <rPh sb="0" eb="1">
      <t>ホン</t>
    </rPh>
    <rPh sb="11" eb="13">
      <t>ニュウリョク</t>
    </rPh>
    <rPh sb="15" eb="17">
      <t>トウロク</t>
    </rPh>
    <rPh sb="19" eb="21">
      <t>キノウ</t>
    </rPh>
    <rPh sb="29" eb="33">
      <t>ニンショウジョウホウ</t>
    </rPh>
    <rPh sb="34" eb="36">
      <t>リヨウ</t>
    </rPh>
    <rPh sb="38" eb="40">
      <t>キノウ</t>
    </rPh>
    <phoneticPr fontId="2"/>
  </si>
  <si>
    <t>リクエストスコープとセッションスコープの両方を使用する。</t>
    <rPh sb="20" eb="22">
      <t>リョウホウ</t>
    </rPh>
    <rPh sb="23" eb="25">
      <t>シヨウ</t>
    </rPh>
    <phoneticPr fontId="2"/>
  </si>
  <si>
    <t>以下で、それぞれについて理由を説明する。</t>
    <rPh sb="0" eb="2">
      <t>イカ</t>
    </rPh>
    <rPh sb="12" eb="14">
      <t>リユウ</t>
    </rPh>
    <rPh sb="15" eb="17">
      <t>セツメイ</t>
    </rPh>
    <phoneticPr fontId="2"/>
  </si>
  <si>
    <t>それぞれのセッションの保存先に対して改ざん防止の対応を実施するかどうか、以下に方針を記載する。</t>
    <rPh sb="11" eb="14">
      <t>ホゾンサキ</t>
    </rPh>
    <rPh sb="15" eb="16">
      <t>タイ</t>
    </rPh>
    <rPh sb="18" eb="19">
      <t>カイ</t>
    </rPh>
    <rPh sb="21" eb="23">
      <t>ボウシ</t>
    </rPh>
    <rPh sb="24" eb="26">
      <t>タイオウ</t>
    </rPh>
    <rPh sb="27" eb="29">
      <t>ジッシ</t>
    </rPh>
    <rPh sb="36" eb="38">
      <t>イカ</t>
    </rPh>
    <rPh sb="39" eb="41">
      <t>ホウシン</t>
    </rPh>
    <rPh sb="42" eb="44">
      <t>キサイ</t>
    </rPh>
    <phoneticPr fontId="2"/>
  </si>
  <si>
    <t>上記の特徴を踏まえ、本システムでの選択理由を以下に示す。</t>
    <rPh sb="19" eb="21">
      <t>リユウ</t>
    </rPh>
    <phoneticPr fontId="2"/>
  </si>
  <si>
    <t>ブラウザ側でJavaScriptによる実装が必要になるが、ユーザの利便性は高まる。</t>
    <rPh sb="4" eb="5">
      <t>ガワ</t>
    </rPh>
    <rPh sb="19" eb="21">
      <t>ジッソウ</t>
    </rPh>
    <rPh sb="22" eb="24">
      <t>ヒツヨウ</t>
    </rPh>
    <rPh sb="33" eb="36">
      <t>リベンセイ</t>
    </rPh>
    <rPh sb="37" eb="38">
      <t>タカ</t>
    </rPh>
    <phoneticPr fontId="2"/>
  </si>
  <si>
    <t>複数ウィンドウ/タブで別々にセッション情報を管理したい場合に使用する。</t>
    <rPh sb="0" eb="2">
      <t>フクスウ</t>
    </rPh>
    <rPh sb="11" eb="13">
      <t>ベツベツ</t>
    </rPh>
    <rPh sb="19" eb="21">
      <t>ジョウホウ</t>
    </rPh>
    <rPh sb="22" eb="24">
      <t>カンリ</t>
    </rPh>
    <rPh sb="27" eb="29">
      <t>バアイ</t>
    </rPh>
    <rPh sb="30" eb="32">
      <t>シヨウ</t>
    </rPh>
    <phoneticPr fontId="2"/>
  </si>
  <si>
    <t>複数ウィンドウ/タブの同時操作は業務要件にないため。</t>
    <rPh sb="0" eb="2">
      <t>フクスウ</t>
    </rPh>
    <rPh sb="11" eb="13">
      <t>ドウジ</t>
    </rPh>
    <rPh sb="13" eb="15">
      <t>ソウサ</t>
    </rPh>
    <phoneticPr fontId="2"/>
  </si>
  <si>
    <t>また、セッションスコープの保存先としては、DBストアを使用する。</t>
    <rPh sb="13" eb="16">
      <t>ホゾンサキ</t>
    </rPh>
    <rPh sb="27" eb="29">
      <t>シヨウ</t>
    </rPh>
    <phoneticPr fontId="2"/>
  </si>
  <si>
    <t>本システムでは、Nablarchのセキュアハンドラを使うことでレスポンスヘッダにCache-Controlヘッダを設定する。</t>
    <rPh sb="0" eb="1">
      <t>ホン</t>
    </rPh>
    <rPh sb="26" eb="27">
      <t>ツカ</t>
    </rPh>
    <rPh sb="57" eb="59">
      <t>セッテイ</t>
    </rPh>
    <phoneticPr fontId="2"/>
  </si>
  <si>
    <t>セキュアハンドラの解説については下記解説書を参照。</t>
    <rPh sb="9" eb="11">
      <t>カイセツ</t>
    </rPh>
    <rPh sb="16" eb="18">
      <t>カキ</t>
    </rPh>
    <rPh sb="18" eb="21">
      <t>カイセツショ</t>
    </rPh>
    <rPh sb="22" eb="24">
      <t>サンショウ</t>
    </rPh>
    <phoneticPr fontId="2"/>
  </si>
  <si>
    <t>https://nablarch.github.io/docs/5u21/doc/application_framework/application_framework/handlers/web/secure_handler.html</t>
    <phoneticPr fontId="2"/>
  </si>
  <si>
    <t>ユーザの利便性向上につながる。</t>
    <rPh sb="4" eb="7">
      <t>リベンセイ</t>
    </rPh>
    <rPh sb="7" eb="9">
      <t>コウジョウ</t>
    </rPh>
    <phoneticPr fontId="2"/>
  </si>
  <si>
    <t>サーバ側と比較すると、すでにリクエストを送信したことが視覚的に分かりやすく、かつ送信自体を防止できるので、</t>
    <rPh sb="20" eb="22">
      <t>ソウシン</t>
    </rPh>
    <phoneticPr fontId="2"/>
  </si>
  <si>
    <t>画面上にコンテンツ差込枠を設け、WEBサーバ上の差込用ファイル（お知らせなどの文言や画像のリンクを記載したHTML）を</t>
    <rPh sb="0" eb="3">
      <t>ガメンジョウ</t>
    </rPh>
    <rPh sb="9" eb="12">
      <t>サシコミワク</t>
    </rPh>
    <rPh sb="13" eb="14">
      <t>モウ</t>
    </rPh>
    <rPh sb="22" eb="23">
      <t>ジョウ</t>
    </rPh>
    <rPh sb="24" eb="27">
      <t>サシコミヨウ</t>
    </rPh>
    <rPh sb="33" eb="34">
      <t>シ</t>
    </rPh>
    <rPh sb="39" eb="41">
      <t>モンゴン</t>
    </rPh>
    <rPh sb="42" eb="44">
      <t>ガゾウ</t>
    </rPh>
    <rPh sb="49" eb="51">
      <t>キサイ</t>
    </rPh>
    <phoneticPr fontId="2"/>
  </si>
  <si>
    <t>読み込ませることで、APサーバを再起動させることなく担当者がコンテンツの更新をできるようにする。</t>
    <rPh sb="0" eb="1">
      <t>ヨ</t>
    </rPh>
    <rPh sb="2" eb="3">
      <t>コ</t>
    </rPh>
    <rPh sb="16" eb="19">
      <t>サイキドウ</t>
    </rPh>
    <rPh sb="26" eb="29">
      <t>タントウシャ</t>
    </rPh>
    <rPh sb="36" eb="38">
      <t>コウシン</t>
    </rPh>
    <phoneticPr fontId="2"/>
  </si>
  <si>
    <t>コンテンツが存在しない場合、コンテンツの表示領域は詰めて表示する。</t>
    <rPh sb="6" eb="8">
      <t>ソンザイ</t>
    </rPh>
    <rPh sb="11" eb="13">
      <t>バアイ</t>
    </rPh>
    <rPh sb="20" eb="22">
      <t>ヒョウジ</t>
    </rPh>
    <rPh sb="22" eb="24">
      <t>リョウイキ</t>
    </rPh>
    <rPh sb="25" eb="26">
      <t>ツ</t>
    </rPh>
    <rPh sb="28" eb="30">
      <t>ヒョウジ</t>
    </rPh>
    <phoneticPr fontId="2"/>
  </si>
  <si>
    <t>本システムでは、Nablarchのウェブアプリケーション実行制御基盤を用いて実現する。</t>
    <rPh sb="0" eb="1">
      <t>ホン</t>
    </rPh>
    <rPh sb="28" eb="30">
      <t>ジッコウ</t>
    </rPh>
    <rPh sb="30" eb="32">
      <t>セイギョ</t>
    </rPh>
    <rPh sb="32" eb="34">
      <t>キバン</t>
    </rPh>
    <rPh sb="35" eb="36">
      <t>モチ</t>
    </rPh>
    <rPh sb="38" eb="40">
      <t>ジツゲン</t>
    </rPh>
    <phoneticPr fontId="2"/>
  </si>
  <si>
    <t>なお、Ajaxの実装にはjQueryが提供するAjax用のAPIを使用する。</t>
    <rPh sb="8" eb="10">
      <t>ジッソウ</t>
    </rPh>
    <rPh sb="19" eb="21">
      <t>テイキョウ</t>
    </rPh>
    <rPh sb="27" eb="28">
      <t>ヨウ</t>
    </rPh>
    <rPh sb="33" eb="35">
      <t>シヨウ</t>
    </rPh>
    <phoneticPr fontId="2"/>
  </si>
  <si>
    <t>https://nablarch.github.io/docs/5u21/doc/application_framework/application_framework/web_service/rest/index.html</t>
    <phoneticPr fontId="2"/>
  </si>
  <si>
    <t>クライアント側では、入力候補の取得はAjaxを用いて非同期で行うこととする。</t>
    <rPh sb="6" eb="7">
      <t>ガワ</t>
    </rPh>
    <rPh sb="10" eb="14">
      <t>ニュウリョクコウホ</t>
    </rPh>
    <rPh sb="15" eb="17">
      <t>シュトク</t>
    </rPh>
    <rPh sb="23" eb="24">
      <t>モチ</t>
    </rPh>
    <rPh sb="26" eb="29">
      <t>ヒドウキ</t>
    </rPh>
    <rPh sb="30" eb="31">
      <t>オコナ</t>
    </rPh>
    <phoneticPr fontId="2"/>
  </si>
  <si>
    <t>特定のリクエストについては対外接続先システムにメンテナンス時間があるため、その時間は対外システムのAPIを呼び出すリクエストを</t>
    <rPh sb="0" eb="2">
      <t>トクテイ</t>
    </rPh>
    <rPh sb="13" eb="15">
      <t>タイガイ</t>
    </rPh>
    <rPh sb="15" eb="17">
      <t>セツゾク</t>
    </rPh>
    <rPh sb="17" eb="18">
      <t>サキ</t>
    </rPh>
    <rPh sb="42" eb="44">
      <t>タイガイ</t>
    </rPh>
    <rPh sb="53" eb="54">
      <t>ヨ</t>
    </rPh>
    <rPh sb="55" eb="56">
      <t>ダ</t>
    </rPh>
    <phoneticPr fontId="2"/>
  </si>
  <si>
    <t>閉局状態にしておく必要がある。これら対外接続先の開局時間に合わせ、リクエスト単位の開閉局制御を行う。</t>
    <rPh sb="18" eb="20">
      <t>タイガイ</t>
    </rPh>
    <rPh sb="20" eb="22">
      <t>セツゾク</t>
    </rPh>
    <rPh sb="22" eb="23">
      <t>サキ</t>
    </rPh>
    <rPh sb="24" eb="26">
      <t>カイキョク</t>
    </rPh>
    <rPh sb="26" eb="28">
      <t>ジカン</t>
    </rPh>
    <rPh sb="29" eb="30">
      <t>ア</t>
    </rPh>
    <rPh sb="38" eb="40">
      <t>タンイ</t>
    </rPh>
    <rPh sb="41" eb="43">
      <t>カイヘイ</t>
    </rPh>
    <rPh sb="43" eb="44">
      <t>キョク</t>
    </rPh>
    <rPh sb="44" eb="46">
      <t>セイギョ</t>
    </rPh>
    <rPh sb="47" eb="48">
      <t>オコナ</t>
    </rPh>
    <phoneticPr fontId="2"/>
  </si>
  <si>
    <t>閉局時点で既にサーバーサイドで処理を開始しているリクエストについては、処理を継続する。</t>
    <rPh sb="0" eb="4">
      <t>ヘイキョクジテン</t>
    </rPh>
    <rPh sb="5" eb="6">
      <t>スデ</t>
    </rPh>
    <rPh sb="15" eb="17">
      <t>ショリ</t>
    </rPh>
    <rPh sb="18" eb="20">
      <t>カイシ</t>
    </rPh>
    <rPh sb="35" eb="37">
      <t>ショリ</t>
    </rPh>
    <rPh sb="38" eb="40">
      <t>ケイゾク</t>
    </rPh>
    <phoneticPr fontId="2"/>
  </si>
  <si>
    <t>これを回避するため、対外接続先システムに依存するリクエストに関しては、対外接続先システムの閉局時間よりも</t>
    <rPh sb="3" eb="5">
      <t>カイヒ</t>
    </rPh>
    <rPh sb="10" eb="12">
      <t>タイガイ</t>
    </rPh>
    <rPh sb="12" eb="15">
      <t>セツゾクサキ</t>
    </rPh>
    <rPh sb="20" eb="22">
      <t>イゾン</t>
    </rPh>
    <rPh sb="30" eb="31">
      <t>カン</t>
    </rPh>
    <phoneticPr fontId="2"/>
  </si>
  <si>
    <t>早い時間を本システム側の閉局時間に設定することとする。</t>
    <phoneticPr fontId="2"/>
  </si>
  <si>
    <t>このとき、対外接続先システムが閉局しているとリクエストの処理がエラーとなる可能性がある。</t>
    <rPh sb="5" eb="7">
      <t>タイガイ</t>
    </rPh>
    <rPh sb="7" eb="10">
      <t>セツゾクサキ</t>
    </rPh>
    <rPh sb="15" eb="17">
      <t>ヘイキョク</t>
    </rPh>
    <rPh sb="28" eb="30">
      <t>ショリ</t>
    </rPh>
    <rPh sb="37" eb="40">
      <t>カノウセイ</t>
    </rPh>
    <phoneticPr fontId="2"/>
  </si>
  <si>
    <t>業務コンポーネントの構成要素であるActionで発生するエラーの処理方針と、JSPでエラーメッセージを表示する方法を示す。</t>
    <rPh sb="51" eb="53">
      <t>ヒョウジ</t>
    </rPh>
    <rPh sb="55" eb="57">
      <t>ホウホウ</t>
    </rPh>
    <phoneticPr fontId="2"/>
  </si>
  <si>
    <t>JSPでのエラーメッセージの表示方法</t>
    <rPh sb="14" eb="16">
      <t>ヒョウジ</t>
    </rPh>
    <rPh sb="16" eb="18">
      <t>ホウホウ</t>
    </rPh>
    <phoneticPr fontId="2"/>
  </si>
  <si>
    <t>なお、本システムではセッションストアにHIDDENストアは使用せずDBストアのみを使用する方針としている。</t>
    <rPh sb="3" eb="4">
      <t>ホン</t>
    </rPh>
    <rPh sb="29" eb="31">
      <t>シヨウ</t>
    </rPh>
    <rPh sb="41" eb="43">
      <t>シヨウ</t>
    </rPh>
    <phoneticPr fontId="2"/>
  </si>
  <si>
    <t>このため、複数ウィンドウ/タブで操作された場合、セッションストアに保存しているデータは後勝ちとなる。</t>
    <rPh sb="5" eb="7">
      <t>フクスウ</t>
    </rPh>
    <rPh sb="16" eb="18">
      <t>ソウサ</t>
    </rPh>
    <rPh sb="21" eb="23">
      <t>バアイ</t>
    </rPh>
    <phoneticPr fontId="2"/>
  </si>
  <si>
    <t>複数ウィンドウ/タブを同時起動して並列に操作した場合について、本システムでは業務要件として対策は必須ではないので</t>
    <rPh sb="0" eb="2">
      <t>フクスウ</t>
    </rPh>
    <rPh sb="11" eb="15">
      <t>ドウジキドウ</t>
    </rPh>
    <rPh sb="17" eb="19">
      <t>ヘイレツ</t>
    </rPh>
    <rPh sb="20" eb="22">
      <t>ソウサ</t>
    </rPh>
    <rPh sb="24" eb="26">
      <t>バアイ</t>
    </rPh>
    <rPh sb="31" eb="32">
      <t>ホン</t>
    </rPh>
    <rPh sb="38" eb="40">
      <t>ギョウム</t>
    </rPh>
    <rPh sb="40" eb="42">
      <t>ヨウケン</t>
    </rPh>
    <rPh sb="45" eb="47">
      <t>タイサク</t>
    </rPh>
    <rPh sb="48" eb="50">
      <t>ヒッス</t>
    </rPh>
    <phoneticPr fontId="2"/>
  </si>
  <si>
    <t>特に対策等は行わない方針とする。</t>
    <rPh sb="0" eb="1">
      <t>トク</t>
    </rPh>
    <rPh sb="2" eb="4">
      <t>タイサク</t>
    </rPh>
    <rPh sb="4" eb="5">
      <t>トウ</t>
    </rPh>
    <rPh sb="6" eb="7">
      <t>オコナ</t>
    </rPh>
    <rPh sb="10" eb="12">
      <t>ホウシン</t>
    </rPh>
    <phoneticPr fontId="2"/>
  </si>
  <si>
    <t>複数ウィンドウ/タブの同時操作時の挙動</t>
    <rPh sb="0" eb="2">
      <t>フクスウ</t>
    </rPh>
    <rPh sb="11" eb="13">
      <t>ドウジ</t>
    </rPh>
    <rPh sb="13" eb="15">
      <t>ソウサ</t>
    </rPh>
    <rPh sb="15" eb="16">
      <t>ジ</t>
    </rPh>
    <rPh sb="17" eb="19">
      <t>キョドウ</t>
    </rPh>
    <phoneticPr fontId="2"/>
  </si>
  <si>
    <t>非同期リクエストをサーバーで受け付ける方法としては、Nablarchが提供するウェブサービス実行制御基盤を使用する。</t>
    <rPh sb="0" eb="3">
      <t>ヒドウキ</t>
    </rPh>
    <rPh sb="14" eb="15">
      <t>ウ</t>
    </rPh>
    <rPh sb="16" eb="17">
      <t>ツ</t>
    </rPh>
    <rPh sb="19" eb="21">
      <t>ホウホウ</t>
    </rPh>
    <rPh sb="35" eb="37">
      <t>テイキョウ</t>
    </rPh>
    <rPh sb="46" eb="48">
      <t>ジッコウ</t>
    </rPh>
    <rPh sb="48" eb="50">
      <t>セイギョ</t>
    </rPh>
    <rPh sb="50" eb="52">
      <t>キバン</t>
    </rPh>
    <rPh sb="53" eb="55">
      <t>シヨウ</t>
    </rPh>
    <phoneticPr fontId="2"/>
  </si>
  <si>
    <t>ウェブサービス実行制御基盤については、下記解説書を参照。</t>
    <rPh sb="7" eb="13">
      <t>ジッコウセイギョキバン</t>
    </rPh>
    <rPh sb="19" eb="21">
      <t>カキ</t>
    </rPh>
    <rPh sb="21" eb="24">
      <t>カイセツショ</t>
    </rPh>
    <rPh sb="25" eb="27">
      <t>サンショウ</t>
    </rPh>
    <phoneticPr fontId="2"/>
  </si>
  <si>
    <t>このウェブサービス実行制御基盤を、ウェブアプリケーション実行制御基盤と両立できる形でアプリケーションに組み込んで使用する。</t>
    <rPh sb="9" eb="13">
      <t>ジッコウセイギョ</t>
    </rPh>
    <rPh sb="13" eb="15">
      <t>キバン</t>
    </rPh>
    <rPh sb="30" eb="32">
      <t>セイギョ</t>
    </rPh>
    <rPh sb="35" eb="37">
      <t>リョウリツ</t>
    </rPh>
    <rPh sb="40" eb="41">
      <t>カタチ</t>
    </rPh>
    <rPh sb="51" eb="52">
      <t>ク</t>
    </rPh>
    <rPh sb="53" eb="54">
      <t>コ</t>
    </rPh>
    <rPh sb="56" eb="58">
      <t>シヨウ</t>
    </rPh>
    <phoneticPr fontId="2"/>
  </si>
  <si>
    <t>このとき、送受信するデータの形式にはJSONを使用する。</t>
    <rPh sb="5" eb="8">
      <t>ソウジュシン</t>
    </rPh>
    <rPh sb="14" eb="16">
      <t>ケイシキ</t>
    </rPh>
    <rPh sb="23" eb="25">
      <t>シヨウ</t>
    </rPh>
    <phoneticPr fontId="2"/>
  </si>
  <si>
    <t>・入力候補が複数ある場合は、HTML5のautocomplete属性を利用してテキストボックスにオートコンプリートを設定する</t>
    <rPh sb="1" eb="5">
      <t>ニュウリョクコウホ</t>
    </rPh>
    <rPh sb="6" eb="8">
      <t>フクスウ</t>
    </rPh>
    <rPh sb="10" eb="12">
      <t>バアイ</t>
    </rPh>
    <rPh sb="32" eb="34">
      <t>ゾクセイ</t>
    </rPh>
    <rPh sb="35" eb="37">
      <t>リヨウ</t>
    </rPh>
    <rPh sb="58" eb="60">
      <t>セッテイ</t>
    </rPh>
    <phoneticPr fontId="2"/>
  </si>
  <si>
    <t>サーバー側では、以下の方法で実現する。</t>
    <rPh sb="4" eb="5">
      <t>ガワ</t>
    </rPh>
    <rPh sb="8" eb="10">
      <t>イカ</t>
    </rPh>
    <rPh sb="11" eb="13">
      <t>ホウホウ</t>
    </rPh>
    <rPh sb="14" eb="16">
      <t>ジツゲン</t>
    </rPh>
    <phoneticPr fontId="2"/>
  </si>
  <si>
    <t>・更新画面の入力項目のように表示する初期値が決まっている場合は、テキストボックスに初期値として設定する</t>
    <rPh sb="1" eb="5">
      <t>コウシンガメン</t>
    </rPh>
    <rPh sb="6" eb="8">
      <t>ニュウリョク</t>
    </rPh>
    <rPh sb="8" eb="10">
      <t>コウモク</t>
    </rPh>
    <rPh sb="14" eb="16">
      <t>ヒョウジ</t>
    </rPh>
    <rPh sb="18" eb="21">
      <t>ショキチ</t>
    </rPh>
    <rPh sb="22" eb="23">
      <t>キ</t>
    </rPh>
    <rPh sb="28" eb="30">
      <t>バアイ</t>
    </rPh>
    <rPh sb="41" eb="44">
      <t>ショキチ</t>
    </rPh>
    <rPh sb="47" eb="49">
      <t>セッテイ</t>
    </rPh>
    <phoneticPr fontId="2"/>
  </si>
  <si>
    <t>エラーの種類</t>
    <phoneticPr fontId="2"/>
  </si>
  <si>
    <t>本システムでは、エラーの種類を下記の２種類に分類する。</t>
  </si>
  <si>
    <t>①</t>
    <phoneticPr fontId="2"/>
  </si>
  <si>
    <t>業務エラー</t>
    <phoneticPr fontId="2"/>
  </si>
  <si>
    <t>精査処理の詳細は、【7.1入力値精査】を参照。</t>
    <phoneticPr fontId="2"/>
  </si>
  <si>
    <t>②</t>
    <phoneticPr fontId="2"/>
  </si>
  <si>
    <t>システムエラー</t>
    <phoneticPr fontId="2"/>
  </si>
  <si>
    <t>事前に予期できないエラーの事を指す。例えば、データベース等のミドルウェアに起因するエラーやプログラムバグが該当する。</t>
    <phoneticPr fontId="2"/>
  </si>
  <si>
    <t>エラー発生時の共通方針</t>
    <phoneticPr fontId="2"/>
  </si>
  <si>
    <t>エラーハンドリング</t>
    <phoneticPr fontId="2"/>
  </si>
  <si>
    <t>エラー発生時の制御は、エラーを処理するハンドラで共通的に行う。このため、個別プログラムでのエラーハンドリングは行わない。</t>
    <phoneticPr fontId="2"/>
  </si>
  <si>
    <t>ただし、本来システムエラーとなるデータベースの重複エラーを業務エラーに付け替える必要がある場合（業務精査として重複エラーを</t>
    <phoneticPr fontId="2"/>
  </si>
  <si>
    <t>トランザクションのロールバック</t>
    <phoneticPr fontId="2"/>
  </si>
  <si>
    <t>エラー発生時には現在のトランザクションをロールバックし、更新内容を全て破棄する。これにより、</t>
    <phoneticPr fontId="2"/>
  </si>
  <si>
    <t>業務データが不正な状態（データの不整合等）となることを防止する。</t>
    <phoneticPr fontId="2"/>
  </si>
  <si>
    <t>なお、トランザクションのロールバック処理は、透過的トランザクション機能(実行制御基盤)で行う。</t>
    <phoneticPr fontId="2"/>
  </si>
  <si>
    <t>このため、個別プログラムでのトランザクション制御は必要ない。</t>
    <phoneticPr fontId="2"/>
  </si>
  <si>
    <t>ログ出力</t>
    <phoneticPr fontId="2"/>
  </si>
  <si>
    <t>ユーザからの問い合わせに対応するための証跡ログや、障害が発生したことを障害監視ツールに通知することを目的としたログ出力を行う。</t>
  </si>
  <si>
    <t>必要なログ出力は共通処理の中で行うため、個別プログラムでログ出力を実装する必要はない。</t>
    <rPh sb="0" eb="2">
      <t>ヒツヨウ</t>
    </rPh>
    <rPh sb="5" eb="7">
      <t>シュツリョク</t>
    </rPh>
    <rPh sb="8" eb="10">
      <t>キョウツウ</t>
    </rPh>
    <rPh sb="10" eb="12">
      <t>ショリ</t>
    </rPh>
    <rPh sb="13" eb="14">
      <t>ナカ</t>
    </rPh>
    <rPh sb="15" eb="16">
      <t>オコナ</t>
    </rPh>
    <rPh sb="20" eb="22">
      <t>コベツ</t>
    </rPh>
    <rPh sb="30" eb="32">
      <t>シュツリョク</t>
    </rPh>
    <rPh sb="33" eb="35">
      <t>ジッソウ</t>
    </rPh>
    <rPh sb="37" eb="39">
      <t>ヒツヨウ</t>
    </rPh>
    <phoneticPr fontId="2"/>
  </si>
  <si>
    <t>ユーザ入力値として不正な値が送信された場合のエラー。</t>
    <phoneticPr fontId="2"/>
  </si>
  <si>
    <t>このエラーは、予期可能なエラーであり、多くは業務コンポーネントの処理の中で行う精査処理で発生する。</t>
    <phoneticPr fontId="2"/>
  </si>
  <si>
    <t>使用する場合）や、業務エラーをトリガーとして業務処理を行う必要が有る場合、@OnErrorアノテーションによるハンドリングは</t>
    <phoneticPr fontId="2"/>
  </si>
  <si>
    <t>この限りではない。</t>
    <phoneticPr fontId="2"/>
  </si>
  <si>
    <t>ログ出力内容の詳細は「7.13.ログ」を参照。</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</si>
</sst>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
      <u/>
      <sz val="11"/>
      <color theme="10"/>
      <name val="ＭＳ Ｐゴシック"/>
      <family val="2"/>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8">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xf numFmtId="0" fontId="9" fillId="0" borderId="0" applyNumberFormat="0" applyFill="0" applyBorder="0" applyAlignment="0" applyProtection="0">
      <alignment vertical="center"/>
    </xf>
  </cellStyleXfs>
  <cellXfs count="133">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1" fillId="0" borderId="0" xfId="0" applyFont="1" applyAlignment="1">
      <alignment horizontal="left" vertical="center"/>
    </xf>
    <xf numFmtId="0" fontId="1" fillId="0" borderId="0" xfId="0" quotePrefix="1" applyFont="1" applyBorder="1" applyAlignment="1">
      <alignment horizontal="left" vertical="center"/>
    </xf>
    <xf numFmtId="0" fontId="9" fillId="0" borderId="0" xfId="7">
      <alignment vertical="center"/>
    </xf>
    <xf numFmtId="0" fontId="9" fillId="0" borderId="0" xfId="7" applyFill="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8">
    <cellStyle name="ハイパーリンク" xfId="7" builtinId="8"/>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307</xdr:row>
      <xdr:rowOff>107674</xdr:rowOff>
    </xdr:from>
    <xdr:to>
      <xdr:col>33</xdr:col>
      <xdr:colOff>57149</xdr:colOff>
      <xdr:row>313</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62075" y="44084599"/>
          <a:ext cx="7810499" cy="787676"/>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3292726"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637624"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4431416"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273416"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353497"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5077731"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5931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480704"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ablarch.github.io/docs/5u21/doc/application_framework/application_framework/web_service/rest/index.html" TargetMode="External"/><Relationship Id="rId1" Type="http://schemas.openxmlformats.org/officeDocument/2006/relationships/hyperlink" Target="https://nablarch.github.io/docs/5u21/doc/application_framework/application_framework/handlers/web/secure_handler.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70"/>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11</v>
      </c>
      <c r="B1" s="2"/>
      <c r="C1" s="2"/>
      <c r="D1" s="3"/>
      <c r="E1" s="114" t="s">
        <v>156</v>
      </c>
      <c r="F1" s="115"/>
      <c r="G1" s="115"/>
      <c r="H1" s="115"/>
      <c r="I1" s="115"/>
      <c r="J1" s="115"/>
      <c r="K1" s="115"/>
      <c r="L1" s="115"/>
      <c r="M1" s="115"/>
      <c r="N1" s="115"/>
      <c r="O1" s="116"/>
      <c r="P1" s="1" t="s">
        <v>0</v>
      </c>
      <c r="Q1" s="2"/>
      <c r="R1" s="117" t="s">
        <v>155</v>
      </c>
      <c r="S1" s="118"/>
      <c r="T1" s="118"/>
      <c r="U1" s="118"/>
      <c r="V1" s="118"/>
      <c r="W1" s="118"/>
      <c r="X1" s="119"/>
      <c r="Y1" s="1" t="s">
        <v>1</v>
      </c>
      <c r="Z1" s="3"/>
      <c r="AA1" s="120"/>
      <c r="AB1" s="121"/>
      <c r="AC1" s="121"/>
      <c r="AD1" s="121"/>
      <c r="AE1" s="122"/>
      <c r="AF1" s="111"/>
      <c r="AG1" s="112"/>
      <c r="AH1" s="112"/>
      <c r="AI1" s="113"/>
    </row>
    <row r="2" spans="1:35" ht="14.25" customHeight="1" x14ac:dyDescent="0.15">
      <c r="A2" s="5" t="s">
        <v>2</v>
      </c>
      <c r="B2" s="6"/>
      <c r="C2" s="6"/>
      <c r="D2" s="7"/>
      <c r="E2" s="123"/>
      <c r="F2" s="124"/>
      <c r="G2" s="124"/>
      <c r="H2" s="124"/>
      <c r="I2" s="124"/>
      <c r="J2" s="124"/>
      <c r="K2" s="124"/>
      <c r="L2" s="124"/>
      <c r="M2" s="124"/>
      <c r="N2" s="124"/>
      <c r="O2" s="125"/>
      <c r="P2" s="8" t="s">
        <v>12</v>
      </c>
      <c r="Q2" s="9"/>
      <c r="R2" s="126" t="s">
        <v>3</v>
      </c>
      <c r="S2" s="127"/>
      <c r="T2" s="127"/>
      <c r="U2" s="127"/>
      <c r="V2" s="127"/>
      <c r="W2" s="127"/>
      <c r="X2" s="128"/>
      <c r="Y2" s="1" t="s">
        <v>4</v>
      </c>
      <c r="Z2" s="3"/>
      <c r="AA2" s="120"/>
      <c r="AB2" s="121"/>
      <c r="AC2" s="121"/>
      <c r="AD2" s="121"/>
      <c r="AE2" s="122"/>
      <c r="AF2" s="111"/>
      <c r="AG2" s="112"/>
      <c r="AH2" s="112"/>
      <c r="AI2" s="113"/>
    </row>
    <row r="3" spans="1:35" ht="14.25" customHeight="1" x14ac:dyDescent="0.15">
      <c r="A3" s="1" t="s">
        <v>5</v>
      </c>
      <c r="B3" s="10"/>
      <c r="C3" s="11"/>
      <c r="D3" s="3"/>
      <c r="E3" s="132"/>
      <c r="F3" s="132"/>
      <c r="G3" s="132"/>
      <c r="H3" s="132"/>
      <c r="I3" s="132"/>
      <c r="J3" s="132"/>
      <c r="K3" s="132"/>
      <c r="L3" s="132"/>
      <c r="M3" s="132"/>
      <c r="N3" s="132"/>
      <c r="O3" s="132"/>
      <c r="P3" s="12"/>
      <c r="Q3" s="13"/>
      <c r="R3" s="129"/>
      <c r="S3" s="130"/>
      <c r="T3" s="130"/>
      <c r="U3" s="130"/>
      <c r="V3" s="130"/>
      <c r="W3" s="130"/>
      <c r="X3" s="131"/>
      <c r="Y3" s="12" t="s">
        <v>6</v>
      </c>
      <c r="Z3" s="14"/>
      <c r="AA3" s="120"/>
      <c r="AB3" s="121"/>
      <c r="AC3" s="121"/>
      <c r="AD3" s="121"/>
      <c r="AE3" s="122"/>
      <c r="AF3" s="111"/>
      <c r="AG3" s="112"/>
      <c r="AH3" s="112"/>
      <c r="AI3" s="113"/>
    </row>
    <row r="4" spans="1:35" ht="11.25" customHeight="1" x14ac:dyDescent="0.15"/>
    <row r="5" spans="1:35" ht="11.25" customHeight="1" x14ac:dyDescent="0.15">
      <c r="B5" s="15" t="s">
        <v>13</v>
      </c>
      <c r="C5" s="4" t="s">
        <v>9</v>
      </c>
    </row>
    <row r="6" spans="1:35" ht="11.25" customHeight="1" x14ac:dyDescent="0.15"/>
    <row r="7" spans="1:35" ht="11.25" customHeight="1" x14ac:dyDescent="0.15">
      <c r="C7" s="15" t="str">
        <f>$B$5&amp;"1."</f>
        <v>3.1.</v>
      </c>
      <c r="D7" s="4" t="s">
        <v>10</v>
      </c>
    </row>
    <row r="8" spans="1:35" ht="11.25" customHeight="1" x14ac:dyDescent="0.15"/>
    <row r="9" spans="1:35" ht="11.25" customHeight="1" x14ac:dyDescent="0.15">
      <c r="D9" s="28" t="str">
        <f>$C$7&amp;"1."</f>
        <v>3.1.1.</v>
      </c>
      <c r="E9" s="4" t="s">
        <v>14</v>
      </c>
    </row>
    <row r="10" spans="1:35" ht="11.25" customHeight="1" x14ac:dyDescent="0.15">
      <c r="D10" s="15"/>
      <c r="E10" s="4" t="s">
        <v>15</v>
      </c>
    </row>
    <row r="11" spans="1:35" s="41" customFormat="1" ht="11.25" customHeight="1" x14ac:dyDescent="0.15">
      <c r="D11" s="42"/>
      <c r="E11" s="41" t="s">
        <v>279</v>
      </c>
    </row>
    <row r="12" spans="1:35" ht="11.25" customHeight="1" x14ac:dyDescent="0.15">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5" ht="11.25" customHeight="1" x14ac:dyDescent="0.15">
      <c r="D13" s="15" t="str">
        <f>$C$7&amp;"2."</f>
        <v>3.1.2.</v>
      </c>
      <c r="E13" s="27" t="s">
        <v>21</v>
      </c>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ht="11.25" customHeight="1" x14ac:dyDescent="0.15">
      <c r="B14" s="41"/>
      <c r="E14" s="42" t="str">
        <f>D13&amp;"1."</f>
        <v>3.1.2.1.</v>
      </c>
      <c r="F14" s="41" t="str">
        <f>$E$13&amp;"手段"</f>
        <v>HTTPメソッドの使い分け手段</v>
      </c>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row>
    <row r="15" spans="1:35" s="41" customFormat="1" ht="11.25" customHeight="1" x14ac:dyDescent="0.15">
      <c r="D15" s="29"/>
      <c r="E15" s="29"/>
      <c r="F15" s="52" t="s">
        <v>190</v>
      </c>
      <c r="G15" s="53"/>
      <c r="H15" s="53"/>
      <c r="I15" s="54"/>
      <c r="J15" s="104" t="s">
        <v>159</v>
      </c>
      <c r="K15" s="105"/>
      <c r="L15" s="105"/>
      <c r="M15" s="105"/>
      <c r="N15" s="105"/>
      <c r="O15" s="105"/>
      <c r="P15" s="105"/>
      <c r="Q15" s="105"/>
      <c r="R15" s="105"/>
      <c r="S15" s="105"/>
      <c r="T15" s="105"/>
      <c r="U15" s="105"/>
      <c r="V15" s="105"/>
      <c r="W15" s="106"/>
      <c r="X15" s="29"/>
      <c r="Y15" s="29"/>
      <c r="Z15" s="29"/>
      <c r="AA15" s="29"/>
      <c r="AB15" s="29"/>
      <c r="AC15" s="29"/>
      <c r="AD15" s="29"/>
      <c r="AE15" s="29"/>
      <c r="AF15" s="29"/>
      <c r="AG15" s="29"/>
      <c r="AH15" s="29"/>
      <c r="AI15" s="29"/>
    </row>
    <row r="16" spans="1:35" s="41" customFormat="1" ht="11.25" customHeight="1" x14ac:dyDescent="0.15">
      <c r="D16" s="29"/>
      <c r="E16" s="29"/>
      <c r="F16" s="56" t="s">
        <v>113</v>
      </c>
      <c r="G16" s="57"/>
      <c r="H16" s="57"/>
      <c r="I16" s="57"/>
      <c r="J16" s="56" t="s">
        <v>191</v>
      </c>
      <c r="K16" s="59"/>
      <c r="L16" s="59"/>
      <c r="M16" s="59"/>
      <c r="N16" s="59"/>
      <c r="O16" s="59"/>
      <c r="P16" s="59"/>
      <c r="Q16" s="59"/>
      <c r="R16" s="59"/>
      <c r="S16" s="57"/>
      <c r="T16" s="57"/>
      <c r="U16" s="57"/>
      <c r="V16" s="57"/>
      <c r="W16" s="58"/>
      <c r="X16" s="29"/>
      <c r="Y16" s="29"/>
      <c r="Z16" s="29"/>
      <c r="AA16" s="29"/>
      <c r="AB16" s="29"/>
      <c r="AC16" s="29"/>
      <c r="AD16" s="29"/>
      <c r="AE16" s="29"/>
      <c r="AF16" s="29"/>
      <c r="AG16" s="29"/>
      <c r="AH16" s="29"/>
      <c r="AI16" s="29"/>
    </row>
    <row r="17" spans="4:35" s="41" customFormat="1" ht="11.25" customHeight="1" x14ac:dyDescent="0.15">
      <c r="D17" s="29"/>
      <c r="E17" s="29"/>
      <c r="F17" s="35" t="s">
        <v>48</v>
      </c>
      <c r="G17" s="39"/>
      <c r="H17" s="39"/>
      <c r="I17" s="40"/>
      <c r="J17" s="35" t="s">
        <v>192</v>
      </c>
      <c r="K17" s="49"/>
      <c r="L17" s="49"/>
      <c r="M17" s="49"/>
      <c r="N17" s="49"/>
      <c r="O17" s="49"/>
      <c r="P17" s="49"/>
      <c r="Q17" s="49"/>
      <c r="R17" s="49"/>
      <c r="S17" s="39"/>
      <c r="T17" s="39"/>
      <c r="U17" s="39"/>
      <c r="V17" s="39"/>
      <c r="W17" s="40"/>
      <c r="X17" s="29"/>
      <c r="Y17" s="29"/>
      <c r="Z17" s="29"/>
      <c r="AA17" s="29"/>
      <c r="AB17" s="29"/>
      <c r="AC17" s="29"/>
      <c r="AD17" s="29"/>
      <c r="AE17" s="29"/>
      <c r="AF17" s="29"/>
      <c r="AG17" s="29"/>
      <c r="AH17" s="29"/>
      <c r="AI17" s="29"/>
    </row>
    <row r="18" spans="4:35" s="41" customFormat="1" ht="11.25" customHeight="1" x14ac:dyDescent="0.15">
      <c r="D18" s="29"/>
      <c r="E18" s="29"/>
      <c r="F18" s="30"/>
      <c r="G18" s="29"/>
      <c r="H18" s="29"/>
      <c r="I18" s="31"/>
      <c r="J18" s="30" t="s">
        <v>193</v>
      </c>
      <c r="S18" s="29"/>
      <c r="T18" s="29"/>
      <c r="U18" s="29"/>
      <c r="V18" s="29"/>
      <c r="W18" s="31"/>
      <c r="X18" s="29"/>
      <c r="Y18" s="29"/>
      <c r="Z18" s="29"/>
      <c r="AA18" s="29"/>
      <c r="AB18" s="29"/>
      <c r="AC18" s="29"/>
      <c r="AD18" s="29"/>
      <c r="AE18" s="29"/>
      <c r="AF18" s="29"/>
      <c r="AG18" s="29"/>
      <c r="AH18" s="29"/>
      <c r="AI18" s="29"/>
    </row>
    <row r="19" spans="4:35" s="41" customFormat="1" ht="11.25" customHeight="1" x14ac:dyDescent="0.15">
      <c r="D19" s="29"/>
      <c r="E19" s="29"/>
      <c r="F19" s="32"/>
      <c r="G19" s="33"/>
      <c r="H19" s="33"/>
      <c r="I19" s="34"/>
      <c r="J19" s="32" t="s">
        <v>194</v>
      </c>
      <c r="K19" s="47"/>
      <c r="L19" s="47"/>
      <c r="M19" s="47"/>
      <c r="N19" s="47"/>
      <c r="O19" s="47"/>
      <c r="P19" s="47"/>
      <c r="Q19" s="47"/>
      <c r="R19" s="47"/>
      <c r="S19" s="33"/>
      <c r="T19" s="33"/>
      <c r="U19" s="33"/>
      <c r="V19" s="33"/>
      <c r="W19" s="34"/>
      <c r="X19" s="29"/>
      <c r="Y19" s="29"/>
      <c r="Z19" s="29"/>
      <c r="AA19" s="29"/>
      <c r="AB19" s="29"/>
      <c r="AC19" s="29"/>
      <c r="AD19" s="29"/>
      <c r="AE19" s="29"/>
      <c r="AF19" s="29"/>
      <c r="AG19" s="29"/>
      <c r="AH19" s="29"/>
      <c r="AI19" s="29"/>
    </row>
    <row r="20" spans="4:35" s="41" customFormat="1" ht="11.25" customHeight="1" x14ac:dyDescent="0.15">
      <c r="D20" s="42"/>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row>
    <row r="21" spans="4:35" ht="11.25" customHeight="1" x14ac:dyDescent="0.15"/>
    <row r="22" spans="4:35" ht="11.25" customHeight="1" x14ac:dyDescent="0.15">
      <c r="D22" s="28" t="str">
        <f>$C$7&amp;"3."</f>
        <v>3.1.3.</v>
      </c>
      <c r="E22" s="4" t="s">
        <v>22</v>
      </c>
    </row>
    <row r="23" spans="4:35" ht="11.25" customHeight="1" x14ac:dyDescent="0.15">
      <c r="D23" s="28"/>
      <c r="E23" s="28" t="str">
        <f>$D$22&amp;"1."</f>
        <v>3.1.3.1.</v>
      </c>
      <c r="F23" s="4" t="str">
        <f>E22&amp;"機能概要"</f>
        <v>ブラウザキャッシュ制御機能概要</v>
      </c>
    </row>
    <row r="24" spans="4:35" ht="11.25" customHeight="1" x14ac:dyDescent="0.15">
      <c r="F24" s="4" t="s">
        <v>45</v>
      </c>
    </row>
    <row r="25" spans="4:35" s="41" customFormat="1" ht="11.25" customHeight="1" x14ac:dyDescent="0.15">
      <c r="F25" s="41" t="s">
        <v>44</v>
      </c>
    </row>
    <row r="26" spans="4:35" ht="11.25" customHeight="1" x14ac:dyDescent="0.15">
      <c r="F26" s="36" t="s">
        <v>114</v>
      </c>
    </row>
    <row r="27" spans="4:35" ht="11.25" customHeight="1" x14ac:dyDescent="0.15">
      <c r="F27" s="36" t="s">
        <v>157</v>
      </c>
    </row>
    <row r="28" spans="4:35" ht="11.25" customHeight="1" x14ac:dyDescent="0.15"/>
    <row r="29" spans="4:35" ht="11.25" customHeight="1" x14ac:dyDescent="0.15">
      <c r="E29" s="28" t="str">
        <f>$D$22&amp;"2."</f>
        <v>3.1.3.2.</v>
      </c>
      <c r="F29" s="4" t="str">
        <f>E22&amp;"手段"</f>
        <v>ブラウザキャッシュ制御手段</v>
      </c>
    </row>
    <row r="30" spans="4:35" ht="11.25" customHeight="1" x14ac:dyDescent="0.15">
      <c r="F30" s="16" t="s">
        <v>47</v>
      </c>
      <c r="G30" s="17"/>
      <c r="H30" s="17"/>
      <c r="I30" s="17"/>
      <c r="J30" s="52" t="s">
        <v>36</v>
      </c>
      <c r="K30" s="53"/>
      <c r="L30" s="53"/>
      <c r="M30" s="53"/>
      <c r="N30" s="53"/>
      <c r="O30" s="53"/>
      <c r="P30" s="53"/>
      <c r="Q30" s="53"/>
      <c r="R30" s="53"/>
      <c r="S30" s="53"/>
      <c r="T30" s="53"/>
      <c r="U30" s="53"/>
      <c r="V30" s="53"/>
      <c r="W30" s="53"/>
      <c r="X30" s="53"/>
      <c r="Y30" s="53"/>
      <c r="Z30" s="53"/>
      <c r="AA30" s="53"/>
      <c r="AB30" s="53"/>
      <c r="AC30" s="53"/>
      <c r="AD30" s="53"/>
      <c r="AE30" s="53"/>
      <c r="AF30" s="53"/>
      <c r="AG30" s="53"/>
      <c r="AH30" s="54"/>
    </row>
    <row r="31" spans="4:35" ht="11.25" customHeight="1" x14ac:dyDescent="0.15">
      <c r="F31" s="56" t="s">
        <v>51</v>
      </c>
      <c r="G31" s="57"/>
      <c r="H31" s="57"/>
      <c r="I31" s="57"/>
      <c r="J31" s="56" t="s">
        <v>243</v>
      </c>
      <c r="K31" s="57"/>
      <c r="L31" s="93"/>
      <c r="M31" s="93"/>
      <c r="N31" s="93"/>
      <c r="O31" s="93"/>
      <c r="P31" s="68"/>
      <c r="Q31" s="68"/>
      <c r="R31" s="68"/>
      <c r="S31" s="93"/>
      <c r="T31" s="68"/>
      <c r="U31" s="68"/>
      <c r="V31" s="68"/>
      <c r="W31" s="68"/>
      <c r="X31" s="68"/>
      <c r="Y31" s="68"/>
      <c r="Z31" s="68"/>
      <c r="AA31" s="68"/>
      <c r="AB31" s="68"/>
      <c r="AC31" s="68"/>
      <c r="AD31" s="68"/>
      <c r="AE31" s="68"/>
      <c r="AF31" s="68"/>
      <c r="AG31" s="68"/>
      <c r="AH31" s="95"/>
    </row>
    <row r="32" spans="4:35" s="41" customFormat="1" ht="11.25" customHeight="1" x14ac:dyDescent="0.15">
      <c r="F32" s="35" t="s">
        <v>242</v>
      </c>
      <c r="G32" s="39"/>
      <c r="H32" s="39"/>
      <c r="I32" s="39"/>
      <c r="J32" s="35" t="s">
        <v>244</v>
      </c>
      <c r="K32" s="39"/>
      <c r="L32" s="97"/>
      <c r="M32" s="97"/>
      <c r="N32" s="97"/>
      <c r="O32" s="97"/>
      <c r="P32" s="98"/>
      <c r="Q32" s="98"/>
      <c r="R32" s="98"/>
      <c r="S32" s="97"/>
      <c r="T32" s="98"/>
      <c r="U32" s="98"/>
      <c r="V32" s="98"/>
      <c r="W32" s="98"/>
      <c r="X32" s="98"/>
      <c r="Y32" s="98"/>
      <c r="Z32" s="98"/>
      <c r="AA32" s="98"/>
      <c r="AB32" s="98"/>
      <c r="AC32" s="98"/>
      <c r="AD32" s="98"/>
      <c r="AE32" s="98"/>
      <c r="AF32" s="98"/>
      <c r="AG32" s="98"/>
      <c r="AH32" s="100"/>
    </row>
    <row r="33" spans="4:34" s="41" customFormat="1" ht="11.25" customHeight="1" x14ac:dyDescent="0.15">
      <c r="F33" s="32"/>
      <c r="G33" s="33"/>
      <c r="H33" s="33"/>
      <c r="I33" s="33"/>
      <c r="J33" s="32" t="s">
        <v>245</v>
      </c>
      <c r="K33" s="33"/>
      <c r="L33" s="76"/>
      <c r="M33" s="76"/>
      <c r="N33" s="76"/>
      <c r="O33" s="76"/>
      <c r="P33" s="101"/>
      <c r="Q33" s="101"/>
      <c r="R33" s="101"/>
      <c r="S33" s="76"/>
      <c r="T33" s="101"/>
      <c r="U33" s="101"/>
      <c r="V33" s="101"/>
      <c r="W33" s="101"/>
      <c r="X33" s="101"/>
      <c r="Y33" s="101"/>
      <c r="Z33" s="101"/>
      <c r="AA33" s="101"/>
      <c r="AB33" s="101"/>
      <c r="AC33" s="101"/>
      <c r="AD33" s="101"/>
      <c r="AE33" s="101"/>
      <c r="AF33" s="101"/>
      <c r="AG33" s="101"/>
      <c r="AH33" s="102"/>
    </row>
    <row r="34" spans="4:34" s="29" customFormat="1" ht="11.25" customHeight="1" x14ac:dyDescent="0.1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row>
    <row r="35" spans="4:34" s="29" customFormat="1" ht="11.25" customHeight="1" x14ac:dyDescent="0.15">
      <c r="E35" s="24" t="str">
        <f>$D$22&amp;"3."</f>
        <v>3.1.3.3.</v>
      </c>
      <c r="F35" s="29" t="s">
        <v>216</v>
      </c>
    </row>
    <row r="36" spans="4:34" s="29" customFormat="1" ht="11.25" customHeight="1" x14ac:dyDescent="0.15">
      <c r="E36" s="24"/>
      <c r="F36" s="74" t="s">
        <v>246</v>
      </c>
    </row>
    <row r="37" spans="4:34" s="29" customFormat="1" ht="11.25" customHeight="1" x14ac:dyDescent="0.15">
      <c r="E37" s="24"/>
      <c r="F37" s="29" t="s">
        <v>247</v>
      </c>
    </row>
    <row r="38" spans="4:34" s="29" customFormat="1" ht="11.25" customHeight="1" x14ac:dyDescent="0.15">
      <c r="E38" s="24"/>
    </row>
    <row r="39" spans="4:34" s="29" customFormat="1" ht="11.25" customHeight="1" x14ac:dyDescent="0.15">
      <c r="E39" s="24"/>
      <c r="F39" s="29" t="s">
        <v>271</v>
      </c>
    </row>
    <row r="40" spans="4:34" s="29" customFormat="1" ht="11.25" customHeight="1" x14ac:dyDescent="0.15">
      <c r="E40" s="24"/>
      <c r="F40" s="29" t="s">
        <v>272</v>
      </c>
    </row>
    <row r="41" spans="4:34" s="29" customFormat="1" ht="11.25" customHeight="1" x14ac:dyDescent="0.15">
      <c r="E41" s="24"/>
    </row>
    <row r="42" spans="4:34" s="29" customFormat="1" ht="11.25" customHeight="1" x14ac:dyDescent="0.15">
      <c r="E42" s="24"/>
      <c r="F42" s="109" t="s">
        <v>273</v>
      </c>
    </row>
    <row r="43" spans="4:34" ht="11.25" customHeight="1" x14ac:dyDescent="0.15"/>
    <row r="44" spans="4:34" s="36" customFormat="1" ht="11.25" customHeight="1" x14ac:dyDescent="0.15">
      <c r="D44" s="66" t="str">
        <f>$C$7&amp;"4."</f>
        <v>3.1.4.</v>
      </c>
      <c r="E44" s="36" t="s">
        <v>20</v>
      </c>
    </row>
    <row r="45" spans="4:34" s="36" customFormat="1" ht="11.25" customHeight="1" x14ac:dyDescent="0.15">
      <c r="D45" s="66"/>
      <c r="E45" s="66" t="str">
        <f>$D$44&amp;"1."</f>
        <v>3.1.4.1.</v>
      </c>
      <c r="F45" s="36" t="str">
        <f>E44&amp;"機能概要"</f>
        <v>オートコンプリート機能概要</v>
      </c>
    </row>
    <row r="46" spans="4:34" s="36" customFormat="1" ht="11.25" customHeight="1" x14ac:dyDescent="0.15">
      <c r="F46" s="36" t="s">
        <v>172</v>
      </c>
    </row>
    <row r="47" spans="4:34" s="36" customFormat="1" ht="11.25" customHeight="1" x14ac:dyDescent="0.15"/>
    <row r="48" spans="4:34" s="36" customFormat="1" ht="11.25" customHeight="1" x14ac:dyDescent="0.15">
      <c r="E48" s="66" t="str">
        <f>$D$44&amp;"2."</f>
        <v>3.1.4.2.</v>
      </c>
      <c r="F48" s="36" t="str">
        <f>E44&amp;"方法"</f>
        <v>オートコンプリート方法</v>
      </c>
    </row>
    <row r="49" spans="5:34" s="36" customFormat="1" ht="11.25" customHeight="1" x14ac:dyDescent="0.15">
      <c r="F49" s="36" t="s">
        <v>215</v>
      </c>
    </row>
    <row r="50" spans="5:34" s="36" customFormat="1" ht="11.25" customHeight="1" x14ac:dyDescent="0.15">
      <c r="F50" s="52" t="s">
        <v>18</v>
      </c>
      <c r="G50" s="53"/>
      <c r="H50" s="53"/>
      <c r="I50" s="53"/>
      <c r="J50" s="54"/>
      <c r="K50" s="53" t="s">
        <v>222</v>
      </c>
      <c r="L50" s="53"/>
      <c r="M50" s="53"/>
      <c r="N50" s="53"/>
      <c r="O50" s="53"/>
      <c r="P50" s="53"/>
      <c r="Q50" s="53"/>
      <c r="R50" s="53"/>
      <c r="S50" s="53"/>
      <c r="T50" s="53"/>
      <c r="U50" s="53"/>
      <c r="V50" s="53"/>
      <c r="W50" s="53"/>
      <c r="X50" s="53"/>
      <c r="Y50" s="53"/>
      <c r="Z50" s="53"/>
      <c r="AA50" s="53"/>
      <c r="AB50" s="53"/>
      <c r="AC50" s="53"/>
      <c r="AD50" s="53"/>
      <c r="AE50" s="53"/>
      <c r="AF50" s="53"/>
      <c r="AG50" s="53"/>
      <c r="AH50" s="54"/>
    </row>
    <row r="51" spans="5:34" s="36" customFormat="1" ht="11.25" customHeight="1" x14ac:dyDescent="0.15">
      <c r="F51" s="69" t="s">
        <v>17</v>
      </c>
      <c r="G51" s="98"/>
      <c r="H51" s="98"/>
      <c r="I51" s="98"/>
      <c r="J51" s="99"/>
      <c r="K51" s="97" t="s">
        <v>217</v>
      </c>
      <c r="L51" s="97"/>
      <c r="M51" s="97"/>
      <c r="N51" s="97"/>
      <c r="O51" s="97"/>
      <c r="P51" s="97"/>
      <c r="Q51" s="97"/>
      <c r="R51" s="97"/>
      <c r="S51" s="97"/>
      <c r="T51" s="97"/>
      <c r="U51" s="97"/>
      <c r="V51" s="97"/>
      <c r="W51" s="98"/>
      <c r="X51" s="98"/>
      <c r="Y51" s="98"/>
      <c r="Z51" s="98"/>
      <c r="AA51" s="98"/>
      <c r="AB51" s="98"/>
      <c r="AC51" s="98"/>
      <c r="AD51" s="98"/>
      <c r="AE51" s="98"/>
      <c r="AF51" s="98"/>
      <c r="AG51" s="98"/>
      <c r="AH51" s="100"/>
    </row>
    <row r="52" spans="5:34" s="36" customFormat="1" ht="11.25" customHeight="1" x14ac:dyDescent="0.15">
      <c r="F52" s="81"/>
      <c r="G52" s="101"/>
      <c r="H52" s="101"/>
      <c r="I52" s="101"/>
      <c r="J52" s="90"/>
      <c r="K52" s="76" t="s">
        <v>219</v>
      </c>
      <c r="L52" s="76"/>
      <c r="M52" s="76"/>
      <c r="N52" s="76"/>
      <c r="O52" s="76"/>
      <c r="P52" s="76"/>
      <c r="Q52" s="76"/>
      <c r="R52" s="76"/>
      <c r="S52" s="76"/>
      <c r="T52" s="76"/>
      <c r="U52" s="76"/>
      <c r="V52" s="76"/>
      <c r="W52" s="101"/>
      <c r="X52" s="101"/>
      <c r="Y52" s="101"/>
      <c r="Z52" s="101"/>
      <c r="AA52" s="101"/>
      <c r="AB52" s="101"/>
      <c r="AC52" s="101"/>
      <c r="AD52" s="101"/>
      <c r="AE52" s="101"/>
      <c r="AF52" s="101"/>
      <c r="AG52" s="101"/>
      <c r="AH52" s="102"/>
    </row>
    <row r="53" spans="5:34" s="36" customFormat="1" ht="11.25" customHeight="1" x14ac:dyDescent="0.15">
      <c r="F53" s="103" t="s">
        <v>16</v>
      </c>
      <c r="G53" s="70"/>
      <c r="H53" s="70"/>
      <c r="I53" s="70"/>
      <c r="J53" s="71"/>
      <c r="K53" s="26" t="s">
        <v>220</v>
      </c>
      <c r="L53" s="26"/>
      <c r="M53" s="26"/>
      <c r="N53" s="26"/>
      <c r="O53" s="26"/>
      <c r="P53" s="26"/>
      <c r="Q53" s="26"/>
      <c r="R53" s="26"/>
      <c r="S53" s="26"/>
      <c r="T53" s="26"/>
      <c r="U53" s="26"/>
      <c r="V53" s="26"/>
      <c r="W53" s="70"/>
      <c r="X53" s="70"/>
      <c r="Y53" s="70"/>
      <c r="Z53" s="70"/>
      <c r="AA53" s="70"/>
      <c r="AB53" s="70"/>
      <c r="AC53" s="70"/>
      <c r="AD53" s="70"/>
      <c r="AE53" s="70"/>
      <c r="AF53" s="70"/>
      <c r="AG53" s="70"/>
      <c r="AH53" s="94"/>
    </row>
    <row r="54" spans="5:34" s="36" customFormat="1" ht="11.25" customHeight="1" x14ac:dyDescent="0.15">
      <c r="F54" s="103"/>
      <c r="G54" s="70"/>
      <c r="H54" s="70"/>
      <c r="I54" s="70"/>
      <c r="J54" s="71"/>
      <c r="K54" s="26" t="s">
        <v>218</v>
      </c>
      <c r="L54" s="26"/>
      <c r="M54" s="26"/>
      <c r="N54" s="26"/>
      <c r="O54" s="26"/>
      <c r="P54" s="26"/>
      <c r="Q54" s="26"/>
      <c r="R54" s="26"/>
      <c r="S54" s="26"/>
      <c r="T54" s="26"/>
      <c r="U54" s="26"/>
      <c r="V54" s="26"/>
      <c r="W54" s="70"/>
      <c r="X54" s="70"/>
      <c r="Y54" s="70"/>
      <c r="Z54" s="70"/>
      <c r="AA54" s="70"/>
      <c r="AB54" s="70"/>
      <c r="AC54" s="70"/>
      <c r="AD54" s="70"/>
      <c r="AE54" s="70"/>
      <c r="AF54" s="70"/>
      <c r="AG54" s="70"/>
      <c r="AH54" s="94"/>
    </row>
    <row r="55" spans="5:34" s="36" customFormat="1" ht="11.25" customHeight="1" x14ac:dyDescent="0.15">
      <c r="F55" s="81"/>
      <c r="G55" s="101"/>
      <c r="H55" s="101"/>
      <c r="I55" s="101"/>
      <c r="J55" s="90"/>
      <c r="K55" s="76" t="s">
        <v>267</v>
      </c>
      <c r="L55" s="76"/>
      <c r="M55" s="76"/>
      <c r="N55" s="76"/>
      <c r="O55" s="76"/>
      <c r="P55" s="76"/>
      <c r="Q55" s="76"/>
      <c r="R55" s="76"/>
      <c r="S55" s="76"/>
      <c r="T55" s="76"/>
      <c r="U55" s="76"/>
      <c r="V55" s="76"/>
      <c r="W55" s="101"/>
      <c r="X55" s="101"/>
      <c r="Y55" s="101"/>
      <c r="Z55" s="101"/>
      <c r="AA55" s="101"/>
      <c r="AB55" s="101"/>
      <c r="AC55" s="101"/>
      <c r="AD55" s="101"/>
      <c r="AE55" s="101"/>
      <c r="AF55" s="101"/>
      <c r="AG55" s="101"/>
      <c r="AH55" s="102"/>
    </row>
    <row r="56" spans="5:34" s="36" customFormat="1" ht="11.25" customHeight="1" x14ac:dyDescent="0.15"/>
    <row r="57" spans="5:34" s="36" customFormat="1" ht="11.25" customHeight="1" x14ac:dyDescent="0.15">
      <c r="E57" s="66" t="str">
        <f>$D$44&amp;"3."</f>
        <v>3.1.4.3.</v>
      </c>
      <c r="F57" s="36" t="s">
        <v>216</v>
      </c>
    </row>
    <row r="58" spans="5:34" s="36" customFormat="1" ht="11.25" customHeight="1" x14ac:dyDescent="0.15">
      <c r="E58" s="66"/>
      <c r="F58" s="36" t="s">
        <v>221</v>
      </c>
    </row>
    <row r="59" spans="5:34" s="36" customFormat="1" ht="11.25" customHeight="1" x14ac:dyDescent="0.15">
      <c r="E59" s="66"/>
      <c r="F59" s="36" t="s">
        <v>223</v>
      </c>
    </row>
    <row r="60" spans="5:34" s="36" customFormat="1" ht="11.25" customHeight="1" x14ac:dyDescent="0.15"/>
    <row r="61" spans="5:34" s="36" customFormat="1" ht="11.25" customHeight="1" x14ac:dyDescent="0.15">
      <c r="F61" s="36" t="s">
        <v>301</v>
      </c>
    </row>
    <row r="62" spans="5:34" s="36" customFormat="1" ht="11.25" customHeight="1" x14ac:dyDescent="0.15">
      <c r="F62" s="36" t="s">
        <v>302</v>
      </c>
    </row>
    <row r="63" spans="5:34" s="36" customFormat="1" ht="11.25" customHeight="1" x14ac:dyDescent="0.15">
      <c r="F63" s="36" t="s">
        <v>300</v>
      </c>
    </row>
    <row r="64" spans="5:34" s="36" customFormat="1" ht="11.25" customHeight="1" x14ac:dyDescent="0.15"/>
    <row r="65" spans="4:35" s="36" customFormat="1" ht="11.25" customHeight="1" x14ac:dyDescent="0.15">
      <c r="E65" s="66"/>
      <c r="F65" s="36" t="s">
        <v>282</v>
      </c>
    </row>
    <row r="66" spans="4:35" s="36" customFormat="1" ht="11.25" customHeight="1" x14ac:dyDescent="0.15">
      <c r="E66" s="66"/>
      <c r="F66" s="36" t="s">
        <v>299</v>
      </c>
    </row>
    <row r="67" spans="4:35" s="36" customFormat="1" ht="11.25" customHeight="1" x14ac:dyDescent="0.15">
      <c r="F67" s="36" t="s">
        <v>280</v>
      </c>
    </row>
    <row r="68" spans="4:35" s="36" customFormat="1" ht="11.25" customHeight="1" x14ac:dyDescent="0.15">
      <c r="F68" s="36" t="s">
        <v>296</v>
      </c>
    </row>
    <row r="69" spans="4:35" s="36" customFormat="1" ht="11.25" customHeight="1" x14ac:dyDescent="0.15">
      <c r="F69" s="36" t="s">
        <v>297</v>
      </c>
    </row>
    <row r="70" spans="4:35" s="36" customFormat="1" ht="11.25" customHeight="1" x14ac:dyDescent="0.15"/>
    <row r="71" spans="4:35" s="36" customFormat="1" ht="11.25" customHeight="1" x14ac:dyDescent="0.15">
      <c r="F71" s="110" t="s">
        <v>281</v>
      </c>
    </row>
    <row r="72" spans="4:35" s="36" customFormat="1" ht="11.25" customHeight="1" x14ac:dyDescent="0.15"/>
    <row r="73" spans="4:35" s="36" customFormat="1" ht="11.25" customHeight="1" x14ac:dyDescent="0.15">
      <c r="F73" s="36" t="s">
        <v>298</v>
      </c>
    </row>
    <row r="74" spans="4:35" s="36" customFormat="1" ht="11.25" customHeight="1" x14ac:dyDescent="0.15"/>
    <row r="75" spans="4:35" ht="11.25" customHeight="1" x14ac:dyDescent="0.15">
      <c r="D75" s="28" t="str">
        <f>$C$7&amp;"5."</f>
        <v>3.1.5.</v>
      </c>
      <c r="E75" s="4" t="s">
        <v>19</v>
      </c>
    </row>
    <row r="76" spans="4:35" ht="11.25" customHeight="1" x14ac:dyDescent="0.15">
      <c r="D76" s="28"/>
      <c r="E76" s="28" t="str">
        <f>D75&amp;"1."</f>
        <v>3.1.5.1.</v>
      </c>
      <c r="F76" s="4" t="str">
        <f>E75&amp;"機能概要"</f>
        <v>二重サブミット防止機能概要</v>
      </c>
    </row>
    <row r="77" spans="4:35" s="41" customFormat="1" ht="11.25" x14ac:dyDescent="0.15">
      <c r="D77" s="29"/>
      <c r="F77" s="41" t="s">
        <v>195</v>
      </c>
      <c r="V77" s="29"/>
      <c r="W77" s="29"/>
      <c r="X77" s="29"/>
      <c r="Y77" s="29"/>
      <c r="Z77" s="29"/>
      <c r="AA77" s="29"/>
      <c r="AB77" s="29"/>
      <c r="AC77" s="29"/>
      <c r="AD77" s="29"/>
      <c r="AE77" s="29"/>
      <c r="AF77" s="29"/>
      <c r="AG77" s="29"/>
      <c r="AH77" s="29"/>
      <c r="AI77" s="29"/>
    </row>
    <row r="78" spans="4:35" s="41" customFormat="1" ht="11.25" x14ac:dyDescent="0.15">
      <c r="D78" s="29"/>
      <c r="F78" s="41" t="s">
        <v>196</v>
      </c>
      <c r="V78" s="29"/>
      <c r="W78" s="29"/>
      <c r="X78" s="29"/>
      <c r="Y78" s="29"/>
      <c r="Z78" s="29"/>
      <c r="AA78" s="29"/>
      <c r="AB78" s="29"/>
      <c r="AC78" s="29"/>
      <c r="AD78" s="29"/>
      <c r="AE78" s="29"/>
      <c r="AF78" s="29"/>
      <c r="AG78" s="29"/>
      <c r="AH78" s="29"/>
      <c r="AI78" s="29"/>
    </row>
    <row r="79" spans="4:35" s="41" customFormat="1" ht="11.25" x14ac:dyDescent="0.15">
      <c r="D79" s="29"/>
      <c r="F79" s="41" t="s">
        <v>197</v>
      </c>
      <c r="V79" s="29"/>
      <c r="W79" s="29"/>
      <c r="X79" s="29"/>
      <c r="Y79" s="29"/>
      <c r="Z79" s="29"/>
      <c r="AA79" s="29"/>
      <c r="AB79" s="29"/>
      <c r="AC79" s="29"/>
      <c r="AD79" s="29"/>
      <c r="AE79" s="29"/>
      <c r="AF79" s="29"/>
      <c r="AG79" s="29"/>
      <c r="AH79" s="29"/>
      <c r="AI79" s="29"/>
    </row>
    <row r="80" spans="4:35" ht="11.25" customHeight="1" x14ac:dyDescent="0.15"/>
    <row r="81" spans="3:34" ht="11.25" customHeight="1" x14ac:dyDescent="0.15">
      <c r="E81" s="28" t="str">
        <f>D75&amp;"2."</f>
        <v>3.1.5.2.</v>
      </c>
      <c r="F81" s="4" t="str">
        <f>E75&amp;"方法"</f>
        <v>二重サブミット防止方法</v>
      </c>
    </row>
    <row r="82" spans="3:34" ht="11.25" customHeight="1" x14ac:dyDescent="0.15">
      <c r="F82" s="36" t="s">
        <v>224</v>
      </c>
    </row>
    <row r="83" spans="3:34" ht="11.25" customHeight="1" x14ac:dyDescent="0.15">
      <c r="F83" s="16" t="s">
        <v>18</v>
      </c>
      <c r="G83" s="17"/>
      <c r="H83" s="17"/>
      <c r="I83" s="18"/>
      <c r="J83" s="17" t="s">
        <v>222</v>
      </c>
      <c r="K83" s="17"/>
      <c r="L83" s="53"/>
      <c r="M83" s="53"/>
      <c r="N83" s="17"/>
      <c r="O83" s="17"/>
      <c r="P83" s="17"/>
      <c r="Q83" s="17"/>
      <c r="R83" s="17"/>
      <c r="S83" s="17"/>
      <c r="T83" s="17"/>
      <c r="U83" s="17"/>
      <c r="V83" s="17"/>
      <c r="W83" s="17"/>
      <c r="X83" s="17"/>
      <c r="Y83" s="17"/>
      <c r="Z83" s="17"/>
      <c r="AA83" s="17"/>
      <c r="AB83" s="17"/>
      <c r="AC83" s="17"/>
      <c r="AD83" s="17"/>
      <c r="AE83" s="17"/>
      <c r="AF83" s="17"/>
      <c r="AG83" s="17"/>
      <c r="AH83" s="18"/>
    </row>
    <row r="84" spans="3:34" ht="11.25" customHeight="1" x14ac:dyDescent="0.15">
      <c r="C84" s="29"/>
      <c r="D84" s="29"/>
      <c r="E84" s="29"/>
      <c r="F84" s="92" t="s">
        <v>16</v>
      </c>
      <c r="G84" s="26"/>
      <c r="H84" s="26"/>
      <c r="I84" s="71"/>
      <c r="J84" s="26" t="s">
        <v>225</v>
      </c>
      <c r="K84" s="26"/>
      <c r="L84" s="26"/>
      <c r="M84" s="26"/>
      <c r="N84" s="26"/>
      <c r="O84" s="26"/>
      <c r="P84" s="26"/>
      <c r="Q84" s="26"/>
      <c r="R84" s="26"/>
      <c r="S84" s="26"/>
      <c r="T84" s="26"/>
      <c r="U84" s="26"/>
      <c r="V84" s="26"/>
      <c r="W84" s="26"/>
      <c r="X84" s="26"/>
      <c r="Y84" s="26"/>
      <c r="Z84" s="26"/>
      <c r="AA84" s="26"/>
      <c r="AB84" s="70"/>
      <c r="AC84" s="70"/>
      <c r="AD84" s="70"/>
      <c r="AE84" s="70"/>
      <c r="AF84" s="70"/>
      <c r="AG84" s="70"/>
      <c r="AH84" s="94"/>
    </row>
    <row r="85" spans="3:34" s="41" customFormat="1" ht="11.25" customHeight="1" x14ac:dyDescent="0.15">
      <c r="C85" s="29"/>
      <c r="D85" s="29"/>
      <c r="E85" s="29"/>
      <c r="F85" s="92"/>
      <c r="G85" s="26"/>
      <c r="H85" s="26"/>
      <c r="I85" s="71"/>
      <c r="J85" s="26" t="s">
        <v>226</v>
      </c>
      <c r="K85" s="26"/>
      <c r="L85" s="26"/>
      <c r="M85" s="26"/>
      <c r="N85" s="26"/>
      <c r="O85" s="26"/>
      <c r="P85" s="26"/>
      <c r="Q85" s="26"/>
      <c r="R85" s="26"/>
      <c r="S85" s="26"/>
      <c r="T85" s="26"/>
      <c r="U85" s="26"/>
      <c r="V85" s="26"/>
      <c r="W85" s="26"/>
      <c r="X85" s="26"/>
      <c r="Y85" s="26"/>
      <c r="Z85" s="26"/>
      <c r="AA85" s="26"/>
      <c r="AB85" s="70"/>
      <c r="AC85" s="70"/>
      <c r="AD85" s="70"/>
      <c r="AE85" s="70"/>
      <c r="AF85" s="70"/>
      <c r="AG85" s="70"/>
      <c r="AH85" s="94"/>
    </row>
    <row r="86" spans="3:34" s="41" customFormat="1" ht="11.25" customHeight="1" x14ac:dyDescent="0.15">
      <c r="C86" s="29"/>
      <c r="D86" s="29"/>
      <c r="E86" s="29"/>
      <c r="F86" s="92"/>
      <c r="G86" s="26"/>
      <c r="H86" s="26"/>
      <c r="I86" s="71"/>
      <c r="J86" s="26" t="s">
        <v>232</v>
      </c>
      <c r="K86" s="26"/>
      <c r="L86" s="26"/>
      <c r="M86" s="26"/>
      <c r="N86" s="26"/>
      <c r="O86" s="26"/>
      <c r="P86" s="26"/>
      <c r="Q86" s="26"/>
      <c r="R86" s="26"/>
      <c r="S86" s="26"/>
      <c r="T86" s="26"/>
      <c r="U86" s="26"/>
      <c r="V86" s="26"/>
      <c r="W86" s="26"/>
      <c r="X86" s="26"/>
      <c r="Y86" s="26"/>
      <c r="Z86" s="26"/>
      <c r="AA86" s="26"/>
      <c r="AB86" s="70"/>
      <c r="AC86" s="70"/>
      <c r="AD86" s="70"/>
      <c r="AE86" s="70"/>
      <c r="AF86" s="70"/>
      <c r="AG86" s="70"/>
      <c r="AH86" s="94"/>
    </row>
    <row r="87" spans="3:34" s="41" customFormat="1" ht="11.25" customHeight="1" x14ac:dyDescent="0.15">
      <c r="C87" s="29"/>
      <c r="D87" s="29"/>
      <c r="E87" s="29"/>
      <c r="F87" s="92"/>
      <c r="G87" s="26"/>
      <c r="H87" s="26"/>
      <c r="I87" s="26"/>
      <c r="J87" s="92" t="s">
        <v>275</v>
      </c>
      <c r="K87" s="26"/>
      <c r="L87" s="26"/>
      <c r="M87" s="26"/>
      <c r="N87" s="26"/>
      <c r="O87" s="26"/>
      <c r="P87" s="26"/>
      <c r="Q87" s="26"/>
      <c r="R87" s="26"/>
      <c r="S87" s="26"/>
      <c r="T87" s="26"/>
      <c r="U87" s="26"/>
      <c r="V87" s="26"/>
      <c r="W87" s="26"/>
      <c r="X87" s="26"/>
      <c r="Y87" s="26"/>
      <c r="Z87" s="26"/>
      <c r="AA87" s="26"/>
      <c r="AB87" s="70"/>
      <c r="AC87" s="70"/>
      <c r="AD87" s="70"/>
      <c r="AE87" s="70"/>
      <c r="AF87" s="70"/>
      <c r="AG87" s="70"/>
      <c r="AH87" s="94"/>
    </row>
    <row r="88" spans="3:34" s="41" customFormat="1" ht="11.25" customHeight="1" x14ac:dyDescent="0.15">
      <c r="C88" s="29"/>
      <c r="D88" s="29"/>
      <c r="E88" s="29"/>
      <c r="F88" s="92"/>
      <c r="G88" s="26"/>
      <c r="H88" s="26"/>
      <c r="I88" s="26"/>
      <c r="J88" s="75" t="s">
        <v>274</v>
      </c>
      <c r="K88" s="26"/>
      <c r="L88" s="26"/>
      <c r="M88" s="26"/>
      <c r="N88" s="26"/>
      <c r="O88" s="26"/>
      <c r="P88" s="26"/>
      <c r="Q88" s="26"/>
      <c r="R88" s="26"/>
      <c r="S88" s="26"/>
      <c r="T88" s="26"/>
      <c r="U88" s="26"/>
      <c r="V88" s="26"/>
      <c r="W88" s="26"/>
      <c r="X88" s="26"/>
      <c r="Y88" s="26"/>
      <c r="Z88" s="26"/>
      <c r="AA88" s="26"/>
      <c r="AB88" s="70"/>
      <c r="AC88" s="70"/>
      <c r="AD88" s="70"/>
      <c r="AE88" s="70"/>
      <c r="AF88" s="70"/>
      <c r="AG88" s="70"/>
      <c r="AH88" s="94"/>
    </row>
    <row r="89" spans="3:34" ht="11.25" customHeight="1" x14ac:dyDescent="0.15">
      <c r="C89" s="29"/>
      <c r="D89" s="29"/>
      <c r="E89" s="29"/>
      <c r="F89" s="96" t="s">
        <v>17</v>
      </c>
      <c r="G89" s="97"/>
      <c r="H89" s="97"/>
      <c r="I89" s="97"/>
      <c r="J89" s="96" t="s">
        <v>228</v>
      </c>
      <c r="K89" s="97"/>
      <c r="L89" s="97"/>
      <c r="M89" s="97"/>
      <c r="N89" s="97"/>
      <c r="O89" s="97"/>
      <c r="P89" s="97"/>
      <c r="Q89" s="97"/>
      <c r="R89" s="97"/>
      <c r="S89" s="97"/>
      <c r="T89" s="97"/>
      <c r="U89" s="97"/>
      <c r="V89" s="97"/>
      <c r="W89" s="97"/>
      <c r="X89" s="97"/>
      <c r="Y89" s="97"/>
      <c r="Z89" s="97"/>
      <c r="AA89" s="97"/>
      <c r="AB89" s="98"/>
      <c r="AC89" s="98"/>
      <c r="AD89" s="98"/>
      <c r="AE89" s="98"/>
      <c r="AF89" s="98"/>
      <c r="AG89" s="98"/>
      <c r="AH89" s="100"/>
    </row>
    <row r="90" spans="3:34" s="41" customFormat="1" ht="11.25" customHeight="1" x14ac:dyDescent="0.15">
      <c r="C90" s="29"/>
      <c r="D90" s="29"/>
      <c r="E90" s="29"/>
      <c r="F90" s="92"/>
      <c r="G90" s="26"/>
      <c r="H90" s="26"/>
      <c r="I90" s="26"/>
      <c r="J90" s="92" t="s">
        <v>227</v>
      </c>
      <c r="K90" s="26"/>
      <c r="L90" s="26"/>
      <c r="M90" s="26"/>
      <c r="N90" s="26"/>
      <c r="O90" s="26"/>
      <c r="P90" s="26"/>
      <c r="Q90" s="26"/>
      <c r="R90" s="26"/>
      <c r="S90" s="26"/>
      <c r="T90" s="26"/>
      <c r="U90" s="26"/>
      <c r="V90" s="26"/>
      <c r="W90" s="26"/>
      <c r="X90" s="26"/>
      <c r="Y90" s="26"/>
      <c r="Z90" s="26"/>
      <c r="AA90" s="26"/>
      <c r="AB90" s="70"/>
      <c r="AC90" s="70"/>
      <c r="AD90" s="70"/>
      <c r="AE90" s="70"/>
      <c r="AF90" s="70"/>
      <c r="AG90" s="70"/>
      <c r="AH90" s="94"/>
    </row>
    <row r="91" spans="3:34" s="41" customFormat="1" ht="11.25" customHeight="1" x14ac:dyDescent="0.15">
      <c r="C91" s="29"/>
      <c r="D91" s="29"/>
      <c r="E91" s="29"/>
      <c r="F91" s="92"/>
      <c r="G91" s="26"/>
      <c r="H91" s="26"/>
      <c r="I91" s="26"/>
      <c r="J91" s="92" t="s">
        <v>230</v>
      </c>
      <c r="K91" s="26"/>
      <c r="L91" s="26"/>
      <c r="M91" s="26"/>
      <c r="N91" s="26"/>
      <c r="O91" s="26"/>
      <c r="P91" s="26"/>
      <c r="Q91" s="26"/>
      <c r="R91" s="26"/>
      <c r="S91" s="26"/>
      <c r="T91" s="26"/>
      <c r="U91" s="26"/>
      <c r="V91" s="26"/>
      <c r="W91" s="26"/>
      <c r="X91" s="26"/>
      <c r="Y91" s="26"/>
      <c r="Z91" s="26"/>
      <c r="AA91" s="26"/>
      <c r="AB91" s="70"/>
      <c r="AC91" s="70"/>
      <c r="AD91" s="70"/>
      <c r="AE91" s="70"/>
      <c r="AF91" s="70"/>
      <c r="AG91" s="70"/>
      <c r="AH91" s="94"/>
    </row>
    <row r="92" spans="3:34" s="41" customFormat="1" ht="11.25" customHeight="1" x14ac:dyDescent="0.15">
      <c r="C92" s="29"/>
      <c r="D92" s="29"/>
      <c r="E92" s="29"/>
      <c r="F92" s="75"/>
      <c r="G92" s="76"/>
      <c r="H92" s="76"/>
      <c r="I92" s="76"/>
      <c r="J92" s="75" t="s">
        <v>229</v>
      </c>
      <c r="K92" s="76"/>
      <c r="L92" s="76"/>
      <c r="M92" s="76"/>
      <c r="N92" s="76"/>
      <c r="O92" s="76"/>
      <c r="P92" s="76"/>
      <c r="Q92" s="76"/>
      <c r="R92" s="76"/>
      <c r="S92" s="76"/>
      <c r="T92" s="76"/>
      <c r="U92" s="76"/>
      <c r="V92" s="76"/>
      <c r="W92" s="76"/>
      <c r="X92" s="76"/>
      <c r="Y92" s="76"/>
      <c r="Z92" s="76"/>
      <c r="AA92" s="76"/>
      <c r="AB92" s="101"/>
      <c r="AC92" s="101"/>
      <c r="AD92" s="101"/>
      <c r="AE92" s="101"/>
      <c r="AF92" s="101"/>
      <c r="AG92" s="101"/>
      <c r="AH92" s="102"/>
    </row>
    <row r="93" spans="3:34" ht="11.25" customHeight="1" x14ac:dyDescent="0.15">
      <c r="C93" s="29"/>
      <c r="D93" s="29"/>
      <c r="E93" s="29"/>
      <c r="F93" s="25"/>
      <c r="G93" s="25"/>
      <c r="H93" s="25"/>
      <c r="I93" s="25"/>
      <c r="J93" s="25"/>
      <c r="K93" s="25"/>
      <c r="L93" s="25"/>
      <c r="M93" s="25"/>
      <c r="N93" s="25"/>
      <c r="O93" s="25"/>
      <c r="P93" s="25"/>
      <c r="Q93" s="25"/>
      <c r="R93" s="25"/>
      <c r="S93" s="25"/>
      <c r="T93" s="25"/>
      <c r="U93" s="25"/>
      <c r="V93" s="25"/>
      <c r="W93" s="25"/>
      <c r="X93" s="25"/>
      <c r="Y93" s="25"/>
      <c r="Z93" s="25"/>
      <c r="AA93" s="25"/>
      <c r="AB93" s="19"/>
      <c r="AC93" s="19"/>
      <c r="AD93" s="19"/>
      <c r="AE93" s="19"/>
      <c r="AF93" s="19"/>
      <c r="AG93" s="19"/>
      <c r="AH93" s="19"/>
    </row>
    <row r="94" spans="3:34" ht="11.25" customHeight="1" x14ac:dyDescent="0.15">
      <c r="C94" s="29"/>
      <c r="D94" s="29"/>
      <c r="E94" s="24" t="str">
        <f>D75&amp;"3."</f>
        <v>3.1.5.3.</v>
      </c>
      <c r="F94" s="29" t="s">
        <v>231</v>
      </c>
      <c r="G94" s="29"/>
      <c r="H94" s="29"/>
      <c r="I94" s="29"/>
      <c r="J94" s="29"/>
      <c r="K94" s="29"/>
      <c r="L94" s="29"/>
      <c r="M94" s="29"/>
      <c r="N94" s="29"/>
      <c r="O94" s="29"/>
      <c r="P94" s="29"/>
      <c r="Q94" s="29"/>
      <c r="R94" s="29"/>
      <c r="S94" s="29"/>
      <c r="T94" s="29"/>
      <c r="U94" s="29"/>
      <c r="V94" s="29"/>
      <c r="W94" s="29"/>
      <c r="X94" s="29"/>
      <c r="Y94" s="29"/>
      <c r="Z94" s="29"/>
      <c r="AA94" s="29"/>
    </row>
    <row r="95" spans="3:34" ht="11.25" customHeight="1" x14ac:dyDescent="0.15">
      <c r="C95" s="29"/>
      <c r="D95" s="29"/>
      <c r="E95" s="29"/>
      <c r="F95" s="65" t="s">
        <v>234</v>
      </c>
      <c r="G95" s="29"/>
      <c r="H95" s="29"/>
      <c r="I95" s="29"/>
      <c r="J95" s="29"/>
      <c r="K95" s="29"/>
      <c r="L95" s="29"/>
      <c r="M95" s="29"/>
      <c r="N95" s="29"/>
      <c r="O95" s="29"/>
      <c r="P95" s="29"/>
      <c r="Q95" s="29"/>
      <c r="R95" s="29"/>
      <c r="S95" s="29"/>
      <c r="T95" s="29"/>
      <c r="U95" s="29"/>
      <c r="V95" s="29"/>
      <c r="W95" s="29"/>
      <c r="X95" s="29"/>
      <c r="Y95" s="29"/>
      <c r="Z95" s="29"/>
      <c r="AA95" s="29"/>
    </row>
    <row r="96" spans="3:34" ht="11.25" customHeight="1" x14ac:dyDescent="0.15">
      <c r="C96" s="29"/>
      <c r="D96" s="29"/>
      <c r="E96" s="29"/>
      <c r="F96" s="65" t="s">
        <v>235</v>
      </c>
      <c r="G96" s="29"/>
      <c r="H96" s="29"/>
      <c r="I96" s="29"/>
      <c r="J96" s="29"/>
      <c r="K96" s="29"/>
      <c r="L96" s="29"/>
      <c r="M96" s="29"/>
      <c r="N96" s="29"/>
      <c r="O96" s="29"/>
      <c r="P96" s="29"/>
      <c r="Q96" s="29"/>
      <c r="R96" s="29"/>
      <c r="S96" s="29"/>
      <c r="T96" s="29"/>
      <c r="U96" s="29"/>
      <c r="V96" s="29"/>
      <c r="W96" s="29"/>
      <c r="X96" s="29"/>
      <c r="Y96" s="29"/>
      <c r="Z96" s="29"/>
      <c r="AA96" s="29"/>
    </row>
    <row r="97" spans="3:34" ht="11.25" customHeight="1" x14ac:dyDescent="0.15">
      <c r="C97" s="29"/>
      <c r="D97" s="29"/>
      <c r="E97" s="29"/>
      <c r="F97" s="65"/>
      <c r="G97" s="29"/>
      <c r="H97" s="29"/>
      <c r="I97" s="29"/>
      <c r="J97" s="29"/>
      <c r="K97" s="29"/>
      <c r="L97" s="29"/>
      <c r="M97" s="29"/>
      <c r="N97" s="29"/>
      <c r="O97" s="29"/>
      <c r="P97" s="29"/>
      <c r="Q97" s="29"/>
      <c r="R97" s="29"/>
      <c r="S97" s="29"/>
      <c r="T97" s="29"/>
      <c r="U97" s="29"/>
      <c r="V97" s="29"/>
      <c r="W97" s="29"/>
      <c r="X97" s="29"/>
      <c r="Y97" s="29"/>
      <c r="Z97" s="29"/>
      <c r="AA97" s="29"/>
    </row>
    <row r="98" spans="3:34" ht="11.25" customHeight="1" x14ac:dyDescent="0.15">
      <c r="C98" s="29"/>
      <c r="D98" s="29"/>
      <c r="E98" s="29"/>
      <c r="F98" s="107" t="s">
        <v>233</v>
      </c>
      <c r="G98" s="29"/>
      <c r="H98" s="29"/>
      <c r="I98" s="29"/>
      <c r="J98" s="29"/>
      <c r="K98" s="29"/>
      <c r="L98" s="29"/>
      <c r="M98" s="29"/>
      <c r="N98" s="29"/>
      <c r="O98" s="29"/>
      <c r="P98" s="29"/>
      <c r="Q98" s="29"/>
      <c r="R98" s="29"/>
      <c r="S98" s="29"/>
      <c r="T98" s="29"/>
      <c r="U98" s="29"/>
      <c r="V98" s="29"/>
      <c r="W98" s="29"/>
      <c r="X98" s="29"/>
      <c r="Y98" s="29"/>
      <c r="Z98" s="29"/>
      <c r="AA98" s="29"/>
    </row>
    <row r="99" spans="3:34" ht="11.25" customHeight="1" x14ac:dyDescent="0.15"/>
    <row r="100" spans="3:34" ht="11.25" customHeight="1" x14ac:dyDescent="0.15">
      <c r="D100" s="28" t="str">
        <f>$C$7&amp;"6."</f>
        <v>3.1.6.</v>
      </c>
      <c r="E100" s="4" t="s">
        <v>23</v>
      </c>
    </row>
    <row r="101" spans="3:34" ht="11.25" customHeight="1" x14ac:dyDescent="0.15">
      <c r="D101" s="28"/>
      <c r="E101" s="28" t="str">
        <f>D100&amp;"1."</f>
        <v>3.1.6.1.</v>
      </c>
      <c r="F101" s="4" t="str">
        <f>E100&amp;"機能概要"</f>
        <v>データの保持機能概要</v>
      </c>
    </row>
    <row r="102" spans="3:34" ht="11.25" customHeight="1" x14ac:dyDescent="0.15">
      <c r="F102" s="4" t="s">
        <v>24</v>
      </c>
    </row>
    <row r="103" spans="3:34" ht="11.25" customHeight="1" x14ac:dyDescent="0.15"/>
    <row r="104" spans="3:34" ht="11.25" customHeight="1" x14ac:dyDescent="0.15">
      <c r="E104" s="28" t="str">
        <f>D100&amp;"2."</f>
        <v>3.1.6.2.</v>
      </c>
      <c r="F104" s="4" t="str">
        <f>E100&amp;"方法"</f>
        <v>データの保持方法</v>
      </c>
    </row>
    <row r="105" spans="3:34" ht="11.25" customHeight="1" x14ac:dyDescent="0.15">
      <c r="F105" s="4" t="s">
        <v>248</v>
      </c>
    </row>
    <row r="106" spans="3:34" ht="11.25" customHeight="1" x14ac:dyDescent="0.15">
      <c r="F106" s="16" t="str">
        <f>F104</f>
        <v>データの保持方法</v>
      </c>
      <c r="G106" s="17"/>
      <c r="H106" s="17"/>
      <c r="I106" s="17"/>
      <c r="J106" s="37"/>
      <c r="K106" s="38" t="s">
        <v>36</v>
      </c>
      <c r="L106" s="38"/>
      <c r="M106" s="38"/>
      <c r="N106" s="38"/>
      <c r="O106" s="38"/>
      <c r="P106" s="38"/>
      <c r="Q106" s="38"/>
      <c r="R106" s="38"/>
      <c r="S106" s="38"/>
      <c r="T106" s="38"/>
      <c r="U106" s="38"/>
      <c r="V106" s="38"/>
      <c r="W106" s="38"/>
      <c r="X106" s="38"/>
      <c r="Y106" s="38"/>
      <c r="Z106" s="38"/>
      <c r="AA106" s="17"/>
      <c r="AB106" s="17"/>
      <c r="AC106" s="17"/>
      <c r="AD106" s="17"/>
      <c r="AE106" s="17"/>
      <c r="AF106" s="17"/>
      <c r="AG106" s="17"/>
      <c r="AH106" s="18"/>
    </row>
    <row r="107" spans="3:34" ht="11.25" customHeight="1" x14ac:dyDescent="0.15">
      <c r="F107" s="69" t="s">
        <v>31</v>
      </c>
      <c r="G107" s="70"/>
      <c r="H107" s="70"/>
      <c r="I107" s="70"/>
      <c r="J107" s="71"/>
      <c r="K107" s="26" t="s">
        <v>249</v>
      </c>
      <c r="L107" s="26"/>
      <c r="M107" s="26"/>
      <c r="N107" s="26"/>
      <c r="O107" s="26"/>
      <c r="P107" s="26"/>
      <c r="Q107" s="26"/>
      <c r="R107" s="26"/>
      <c r="S107" s="26"/>
      <c r="T107" s="26"/>
      <c r="U107" s="26"/>
      <c r="V107" s="26"/>
      <c r="W107" s="26"/>
      <c r="X107" s="26"/>
      <c r="Y107" s="26"/>
      <c r="Z107" s="26"/>
      <c r="AA107" s="70"/>
      <c r="AB107" s="70"/>
      <c r="AC107" s="70"/>
      <c r="AD107" s="70"/>
      <c r="AE107" s="70"/>
      <c r="AF107" s="70"/>
      <c r="AG107" s="70"/>
      <c r="AH107" s="94"/>
    </row>
    <row r="108" spans="3:34" ht="11.25" customHeight="1" x14ac:dyDescent="0.15">
      <c r="F108" s="103"/>
      <c r="G108" s="101"/>
      <c r="H108" s="101"/>
      <c r="I108" s="101"/>
      <c r="J108" s="90"/>
      <c r="K108" s="76" t="s">
        <v>250</v>
      </c>
      <c r="L108" s="76"/>
      <c r="M108" s="76"/>
      <c r="N108" s="76"/>
      <c r="O108" s="76"/>
      <c r="P108" s="76"/>
      <c r="Q108" s="76"/>
      <c r="R108" s="76"/>
      <c r="S108" s="76"/>
      <c r="T108" s="76"/>
      <c r="U108" s="76"/>
      <c r="V108" s="76"/>
      <c r="W108" s="76"/>
      <c r="X108" s="76"/>
      <c r="Y108" s="76"/>
      <c r="Z108" s="76"/>
      <c r="AA108" s="101"/>
      <c r="AB108" s="101"/>
      <c r="AC108" s="101"/>
      <c r="AD108" s="101"/>
      <c r="AE108" s="101"/>
      <c r="AF108" s="101"/>
      <c r="AG108" s="101"/>
      <c r="AH108" s="102"/>
    </row>
    <row r="109" spans="3:34" ht="11.25" customHeight="1" x14ac:dyDescent="0.15">
      <c r="F109" s="69" t="s">
        <v>32</v>
      </c>
      <c r="G109" s="70"/>
      <c r="H109" s="70"/>
      <c r="I109" s="70"/>
      <c r="J109" s="71"/>
      <c r="K109" s="26" t="s">
        <v>251</v>
      </c>
      <c r="L109" s="26"/>
      <c r="M109" s="26"/>
      <c r="N109" s="26"/>
      <c r="O109" s="26"/>
      <c r="P109" s="26"/>
      <c r="Q109" s="26"/>
      <c r="R109" s="26"/>
      <c r="S109" s="26"/>
      <c r="T109" s="26"/>
      <c r="U109" s="26"/>
      <c r="V109" s="26"/>
      <c r="W109" s="26"/>
      <c r="X109" s="26"/>
      <c r="Y109" s="26"/>
      <c r="Z109" s="26"/>
      <c r="AA109" s="70"/>
      <c r="AB109" s="70"/>
      <c r="AC109" s="70"/>
      <c r="AD109" s="70"/>
      <c r="AE109" s="70"/>
      <c r="AF109" s="70"/>
      <c r="AG109" s="70"/>
      <c r="AH109" s="94"/>
    </row>
    <row r="110" spans="3:34" ht="11.25" customHeight="1" x14ac:dyDescent="0.15">
      <c r="F110" s="81"/>
      <c r="G110" s="101"/>
      <c r="H110" s="101"/>
      <c r="I110" s="101"/>
      <c r="J110" s="90"/>
      <c r="K110" s="76" t="s">
        <v>252</v>
      </c>
      <c r="L110" s="76"/>
      <c r="M110" s="76"/>
      <c r="N110" s="76"/>
      <c r="O110" s="76"/>
      <c r="P110" s="76"/>
      <c r="Q110" s="76"/>
      <c r="R110" s="76"/>
      <c r="S110" s="76"/>
      <c r="T110" s="76"/>
      <c r="U110" s="76"/>
      <c r="V110" s="76"/>
      <c r="W110" s="76"/>
      <c r="X110" s="76"/>
      <c r="Y110" s="76"/>
      <c r="Z110" s="76"/>
      <c r="AA110" s="101"/>
      <c r="AB110" s="101"/>
      <c r="AC110" s="101"/>
      <c r="AD110" s="101"/>
      <c r="AE110" s="101"/>
      <c r="AF110" s="101"/>
      <c r="AG110" s="101"/>
      <c r="AH110" s="102"/>
    </row>
    <row r="111" spans="3:34" s="41" customFormat="1" ht="11.25" customHeight="1" x14ac:dyDescent="0.15">
      <c r="F111" s="70"/>
      <c r="G111" s="70"/>
      <c r="H111" s="70"/>
      <c r="I111" s="70"/>
      <c r="J111" s="26"/>
      <c r="K111" s="26"/>
      <c r="L111" s="26"/>
      <c r="M111" s="26"/>
      <c r="N111" s="26"/>
      <c r="O111" s="26"/>
      <c r="P111" s="26"/>
      <c r="Q111" s="26"/>
      <c r="R111" s="26"/>
      <c r="S111" s="26"/>
      <c r="T111" s="26"/>
      <c r="U111" s="26"/>
      <c r="V111" s="26"/>
      <c r="W111" s="26"/>
      <c r="X111" s="26"/>
      <c r="Y111" s="26"/>
      <c r="Z111" s="26"/>
      <c r="AA111" s="70"/>
      <c r="AB111" s="70"/>
      <c r="AC111" s="70"/>
      <c r="AD111" s="70"/>
      <c r="AE111" s="70"/>
      <c r="AF111" s="70"/>
      <c r="AG111" s="70"/>
      <c r="AH111" s="70"/>
    </row>
    <row r="112" spans="3:34" s="41" customFormat="1" ht="11.25" customHeight="1" x14ac:dyDescent="0.15">
      <c r="F112" s="70" t="s">
        <v>253</v>
      </c>
      <c r="G112" s="70"/>
      <c r="H112" s="70"/>
      <c r="I112" s="70"/>
      <c r="J112" s="26"/>
      <c r="K112" s="26"/>
      <c r="L112" s="26"/>
      <c r="M112" s="26"/>
      <c r="N112" s="26"/>
      <c r="O112" s="26"/>
      <c r="P112" s="26"/>
      <c r="Q112" s="26"/>
      <c r="R112" s="26"/>
      <c r="S112" s="26"/>
      <c r="T112" s="26"/>
      <c r="U112" s="26"/>
      <c r="V112" s="26"/>
      <c r="W112" s="26"/>
      <c r="X112" s="26"/>
      <c r="Y112" s="26"/>
      <c r="Z112" s="26"/>
      <c r="AA112" s="70"/>
      <c r="AB112" s="70"/>
      <c r="AC112" s="70"/>
      <c r="AD112" s="70"/>
      <c r="AE112" s="70"/>
      <c r="AF112" s="70"/>
      <c r="AG112" s="70"/>
      <c r="AH112" s="70"/>
    </row>
    <row r="113" spans="5:34" s="41" customFormat="1" ht="11.25" customHeight="1" x14ac:dyDescent="0.15">
      <c r="F113" s="70"/>
      <c r="G113" s="70"/>
      <c r="H113" s="70"/>
      <c r="I113" s="70"/>
      <c r="J113" s="26"/>
      <c r="K113" s="26"/>
      <c r="L113" s="26"/>
      <c r="M113" s="26"/>
      <c r="N113" s="26"/>
      <c r="O113" s="26"/>
      <c r="P113" s="26"/>
      <c r="Q113" s="26"/>
      <c r="R113" s="26"/>
      <c r="S113" s="26"/>
      <c r="T113" s="26"/>
      <c r="U113" s="26"/>
      <c r="V113" s="26"/>
      <c r="W113" s="26"/>
      <c r="X113" s="26"/>
      <c r="Y113" s="26"/>
      <c r="Z113" s="26"/>
      <c r="AA113" s="70"/>
      <c r="AB113" s="70"/>
      <c r="AC113" s="70"/>
      <c r="AD113" s="70"/>
      <c r="AE113" s="70"/>
      <c r="AF113" s="70"/>
      <c r="AG113" s="70"/>
      <c r="AH113" s="70"/>
    </row>
    <row r="114" spans="5:34" s="41" customFormat="1" ht="11.25" customHeight="1" x14ac:dyDescent="0.15">
      <c r="F114" s="52" t="s">
        <v>25</v>
      </c>
      <c r="G114" s="53"/>
      <c r="H114" s="53"/>
      <c r="I114" s="54"/>
      <c r="J114" s="53" t="s">
        <v>36</v>
      </c>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4"/>
      <c r="AH114" s="70"/>
    </row>
    <row r="115" spans="5:34" s="41" customFormat="1" ht="11.25" customHeight="1" x14ac:dyDescent="0.15">
      <c r="F115" s="69" t="s">
        <v>26</v>
      </c>
      <c r="G115" s="98"/>
      <c r="H115" s="98"/>
      <c r="I115" s="100"/>
      <c r="J115" s="98" t="s">
        <v>254</v>
      </c>
      <c r="K115" s="98"/>
      <c r="L115" s="98"/>
      <c r="M115" s="98"/>
      <c r="N115" s="98"/>
      <c r="O115" s="98"/>
      <c r="P115" s="98"/>
      <c r="Q115" s="98"/>
      <c r="R115" s="98"/>
      <c r="S115" s="98"/>
      <c r="T115" s="98"/>
      <c r="U115" s="98"/>
      <c r="V115" s="98"/>
      <c r="W115" s="98"/>
      <c r="X115" s="98"/>
      <c r="Y115" s="98"/>
      <c r="Z115" s="98"/>
      <c r="AA115" s="98"/>
      <c r="AB115" s="98"/>
      <c r="AC115" s="98"/>
      <c r="AD115" s="98"/>
      <c r="AE115" s="98"/>
      <c r="AF115" s="98"/>
      <c r="AG115" s="100"/>
      <c r="AH115" s="70"/>
    </row>
    <row r="116" spans="5:34" s="41" customFormat="1" ht="11.25" customHeight="1" x14ac:dyDescent="0.15">
      <c r="F116" s="103"/>
      <c r="G116" s="70"/>
      <c r="H116" s="70"/>
      <c r="I116" s="94"/>
      <c r="J116" s="70" t="s">
        <v>255</v>
      </c>
      <c r="K116" s="70"/>
      <c r="L116" s="70"/>
      <c r="M116" s="70"/>
      <c r="N116" s="70"/>
      <c r="O116" s="26"/>
      <c r="P116" s="70"/>
      <c r="Q116" s="70"/>
      <c r="R116" s="70"/>
      <c r="S116" s="70"/>
      <c r="T116" s="70"/>
      <c r="U116" s="70"/>
      <c r="V116" s="70"/>
      <c r="W116" s="70"/>
      <c r="X116" s="70"/>
      <c r="Y116" s="70"/>
      <c r="Z116" s="70"/>
      <c r="AA116" s="70"/>
      <c r="AB116" s="70"/>
      <c r="AC116" s="70"/>
      <c r="AD116" s="70"/>
      <c r="AE116" s="70"/>
      <c r="AF116" s="70"/>
      <c r="AG116" s="94"/>
      <c r="AH116" s="70"/>
    </row>
    <row r="117" spans="5:34" s="41" customFormat="1" ht="11.25" customHeight="1" x14ac:dyDescent="0.15">
      <c r="F117" s="81"/>
      <c r="G117" s="101"/>
      <c r="H117" s="101"/>
      <c r="I117" s="102"/>
      <c r="J117" s="101" t="s">
        <v>256</v>
      </c>
      <c r="K117" s="101"/>
      <c r="L117" s="101"/>
      <c r="M117" s="101"/>
      <c r="N117" s="101"/>
      <c r="O117" s="101"/>
      <c r="P117" s="101"/>
      <c r="Q117" s="101"/>
      <c r="R117" s="101"/>
      <c r="S117" s="101"/>
      <c r="T117" s="101"/>
      <c r="U117" s="101"/>
      <c r="V117" s="101"/>
      <c r="W117" s="101"/>
      <c r="X117" s="101"/>
      <c r="Y117" s="101"/>
      <c r="Z117" s="101"/>
      <c r="AA117" s="101"/>
      <c r="AB117" s="101"/>
      <c r="AC117" s="101"/>
      <c r="AD117" s="101"/>
      <c r="AE117" s="101"/>
      <c r="AF117" s="101"/>
      <c r="AG117" s="102"/>
      <c r="AH117" s="70"/>
    </row>
    <row r="118" spans="5:34" s="41" customFormat="1" ht="11.25" customHeight="1" x14ac:dyDescent="0.15">
      <c r="F118" s="103" t="s">
        <v>27</v>
      </c>
      <c r="G118" s="70"/>
      <c r="H118" s="70"/>
      <c r="I118" s="94"/>
      <c r="J118" s="70" t="s">
        <v>257</v>
      </c>
      <c r="K118" s="70"/>
      <c r="L118" s="70"/>
      <c r="M118" s="70"/>
      <c r="N118" s="70"/>
      <c r="O118" s="70"/>
      <c r="P118" s="70"/>
      <c r="Q118" s="70"/>
      <c r="R118" s="70"/>
      <c r="S118" s="70"/>
      <c r="T118" s="70"/>
      <c r="U118" s="70"/>
      <c r="V118" s="70"/>
      <c r="W118" s="70"/>
      <c r="X118" s="70"/>
      <c r="Y118" s="70"/>
      <c r="Z118" s="70"/>
      <c r="AA118" s="70"/>
      <c r="AB118" s="70"/>
      <c r="AC118" s="70"/>
      <c r="AD118" s="70"/>
      <c r="AE118" s="70"/>
      <c r="AF118" s="70"/>
      <c r="AG118" s="94"/>
      <c r="AH118" s="70"/>
    </row>
    <row r="119" spans="5:34" s="41" customFormat="1" ht="11.25" customHeight="1" x14ac:dyDescent="0.15">
      <c r="F119" s="103"/>
      <c r="G119" s="70"/>
      <c r="H119" s="70"/>
      <c r="I119" s="94"/>
      <c r="J119" s="70" t="s">
        <v>268</v>
      </c>
      <c r="K119" s="70"/>
      <c r="L119" s="70"/>
      <c r="M119" s="70"/>
      <c r="N119" s="70"/>
      <c r="O119" s="70"/>
      <c r="P119" s="70"/>
      <c r="Q119" s="70"/>
      <c r="R119" s="70"/>
      <c r="S119" s="70"/>
      <c r="T119" s="70"/>
      <c r="U119" s="70"/>
      <c r="V119" s="70"/>
      <c r="W119" s="70"/>
      <c r="X119" s="70"/>
      <c r="Y119" s="70"/>
      <c r="Z119" s="70"/>
      <c r="AA119" s="70"/>
      <c r="AB119" s="70"/>
      <c r="AC119" s="70"/>
      <c r="AD119" s="70"/>
      <c r="AE119" s="70"/>
      <c r="AF119" s="70"/>
      <c r="AG119" s="94"/>
      <c r="AH119" s="70"/>
    </row>
    <row r="120" spans="5:34" s="41" customFormat="1" ht="11.25" customHeight="1" x14ac:dyDescent="0.15">
      <c r="F120" s="69" t="s">
        <v>28</v>
      </c>
      <c r="G120" s="98"/>
      <c r="H120" s="98"/>
      <c r="I120" s="100"/>
      <c r="J120" s="98" t="s">
        <v>258</v>
      </c>
      <c r="K120" s="98"/>
      <c r="L120" s="98"/>
      <c r="M120" s="98"/>
      <c r="N120" s="98"/>
      <c r="O120" s="97"/>
      <c r="P120" s="98"/>
      <c r="Q120" s="98"/>
      <c r="R120" s="98"/>
      <c r="S120" s="98"/>
      <c r="T120" s="98"/>
      <c r="U120" s="98"/>
      <c r="V120" s="98"/>
      <c r="W120" s="98"/>
      <c r="X120" s="98"/>
      <c r="Y120" s="98"/>
      <c r="Z120" s="98"/>
      <c r="AA120" s="98"/>
      <c r="AB120" s="98"/>
      <c r="AC120" s="98"/>
      <c r="AD120" s="98"/>
      <c r="AE120" s="98"/>
      <c r="AF120" s="98"/>
      <c r="AG120" s="100"/>
      <c r="AH120" s="70"/>
    </row>
    <row r="121" spans="5:34" s="41" customFormat="1" ht="11.25" customHeight="1" x14ac:dyDescent="0.15">
      <c r="F121" s="103" t="s">
        <v>29</v>
      </c>
      <c r="G121" s="70"/>
      <c r="H121" s="70"/>
      <c r="I121" s="70"/>
      <c r="J121" s="103" t="s">
        <v>259</v>
      </c>
      <c r="K121" s="70"/>
      <c r="L121" s="70"/>
      <c r="M121" s="70"/>
      <c r="N121" s="70"/>
      <c r="O121" s="70"/>
      <c r="P121" s="70"/>
      <c r="Q121" s="70"/>
      <c r="R121" s="70"/>
      <c r="S121" s="70"/>
      <c r="T121" s="70"/>
      <c r="U121" s="70"/>
      <c r="V121" s="70"/>
      <c r="W121" s="70"/>
      <c r="X121" s="70"/>
      <c r="Y121" s="70"/>
      <c r="Z121" s="70"/>
      <c r="AA121" s="70"/>
      <c r="AB121" s="70"/>
      <c r="AC121" s="70"/>
      <c r="AD121" s="70"/>
      <c r="AE121" s="70"/>
      <c r="AF121" s="70"/>
      <c r="AG121" s="94"/>
      <c r="AH121" s="70"/>
    </row>
    <row r="122" spans="5:34" s="41" customFormat="1" ht="11.25" customHeight="1" x14ac:dyDescent="0.15">
      <c r="F122" s="81"/>
      <c r="G122" s="101"/>
      <c r="H122" s="101"/>
      <c r="I122" s="101"/>
      <c r="J122" s="75" t="s">
        <v>260</v>
      </c>
      <c r="K122" s="76"/>
      <c r="L122" s="76"/>
      <c r="M122" s="76"/>
      <c r="N122" s="76"/>
      <c r="O122" s="76"/>
      <c r="P122" s="76"/>
      <c r="Q122" s="76"/>
      <c r="R122" s="76"/>
      <c r="S122" s="76"/>
      <c r="T122" s="76"/>
      <c r="U122" s="76"/>
      <c r="V122" s="76"/>
      <c r="W122" s="76"/>
      <c r="X122" s="76"/>
      <c r="Y122" s="76"/>
      <c r="Z122" s="76"/>
      <c r="AA122" s="101"/>
      <c r="AB122" s="101"/>
      <c r="AC122" s="101"/>
      <c r="AD122" s="101"/>
      <c r="AE122" s="101"/>
      <c r="AF122" s="101"/>
      <c r="AG122" s="102"/>
      <c r="AH122" s="70"/>
    </row>
    <row r="123" spans="5:34" ht="11.25" customHeight="1" x14ac:dyDescent="0.15">
      <c r="F123" s="19"/>
      <c r="G123" s="19"/>
      <c r="H123" s="19"/>
      <c r="I123" s="19"/>
      <c r="J123" s="25"/>
      <c r="K123" s="25"/>
      <c r="L123" s="25"/>
      <c r="M123" s="25"/>
      <c r="N123" s="25"/>
      <c r="O123" s="25"/>
      <c r="P123" s="25"/>
      <c r="Q123" s="25"/>
      <c r="R123" s="25"/>
      <c r="S123" s="25"/>
      <c r="T123" s="25"/>
      <c r="U123" s="25"/>
      <c r="V123" s="25"/>
      <c r="W123" s="25"/>
      <c r="X123" s="25"/>
      <c r="Y123" s="25"/>
      <c r="Z123" s="25"/>
      <c r="AA123" s="19"/>
      <c r="AB123" s="19"/>
      <c r="AC123" s="19"/>
      <c r="AD123" s="19"/>
      <c r="AE123" s="19"/>
      <c r="AF123" s="19"/>
      <c r="AG123" s="19"/>
      <c r="AH123" s="19"/>
    </row>
    <row r="124" spans="5:34" ht="11.25" customHeight="1" x14ac:dyDescent="0.15">
      <c r="E124" s="28" t="str">
        <f>D100&amp;"3."</f>
        <v>3.1.6.3.</v>
      </c>
      <c r="F124" s="4" t="s">
        <v>216</v>
      </c>
    </row>
    <row r="125" spans="5:34" ht="11.25" customHeight="1" x14ac:dyDescent="0.15">
      <c r="F125" s="24" t="s">
        <v>53</v>
      </c>
      <c r="G125" s="4" t="s">
        <v>261</v>
      </c>
    </row>
    <row r="126" spans="5:34" s="41" customFormat="1" ht="11.25" customHeight="1" x14ac:dyDescent="0.15">
      <c r="F126" s="24"/>
      <c r="G126" s="41" t="s">
        <v>262</v>
      </c>
    </row>
    <row r="127" spans="5:34" s="41" customFormat="1" ht="11.25" customHeight="1" x14ac:dyDescent="0.15">
      <c r="F127" s="24"/>
      <c r="G127" s="41" t="s">
        <v>263</v>
      </c>
    </row>
    <row r="128" spans="5:34" s="41" customFormat="1" ht="11.25" customHeight="1" x14ac:dyDescent="0.15">
      <c r="F128" s="24"/>
    </row>
    <row r="129" spans="2:35" s="41" customFormat="1" ht="11.25" customHeight="1" x14ac:dyDescent="0.15">
      <c r="F129" s="24"/>
      <c r="G129" s="41" t="s">
        <v>270</v>
      </c>
    </row>
    <row r="130" spans="2:35" s="41" customFormat="1" ht="11.25" customHeight="1" x14ac:dyDescent="0.15">
      <c r="F130" s="24"/>
      <c r="G130" s="41" t="s">
        <v>264</v>
      </c>
    </row>
    <row r="131" spans="2:35" ht="11.25" customHeight="1" x14ac:dyDescent="0.15">
      <c r="B131" s="36"/>
      <c r="C131" s="36"/>
      <c r="D131" s="36"/>
      <c r="E131" s="36"/>
      <c r="AA131" s="41"/>
    </row>
    <row r="132" spans="2:35" ht="11.25" customHeight="1" x14ac:dyDescent="0.15">
      <c r="B132" s="36"/>
      <c r="C132" s="36"/>
      <c r="D132" s="36"/>
      <c r="E132" s="36"/>
      <c r="G132" s="16" t="s">
        <v>25</v>
      </c>
      <c r="H132" s="17"/>
      <c r="I132" s="17"/>
      <c r="J132" s="18"/>
      <c r="K132" s="17" t="s">
        <v>7</v>
      </c>
      <c r="L132" s="17"/>
      <c r="M132" s="17"/>
      <c r="N132" s="17"/>
      <c r="O132" s="18"/>
      <c r="P132" s="17" t="s">
        <v>8</v>
      </c>
      <c r="Q132" s="17"/>
      <c r="R132" s="17"/>
      <c r="S132" s="17"/>
      <c r="T132" s="17"/>
      <c r="U132" s="17"/>
      <c r="V132" s="17"/>
      <c r="W132" s="17"/>
      <c r="X132" s="17"/>
      <c r="Y132" s="17"/>
      <c r="Z132" s="17"/>
      <c r="AA132" s="53"/>
      <c r="AB132" s="17"/>
      <c r="AC132" s="17"/>
      <c r="AD132" s="17"/>
      <c r="AE132" s="17"/>
      <c r="AF132" s="17"/>
      <c r="AG132" s="17"/>
      <c r="AH132" s="18"/>
    </row>
    <row r="133" spans="2:35" s="41" customFormat="1" ht="11.25" customHeight="1" x14ac:dyDescent="0.15">
      <c r="B133" s="36"/>
      <c r="C133" s="36"/>
      <c r="D133" s="36"/>
      <c r="E133" s="36"/>
      <c r="G133" s="69" t="s">
        <v>26</v>
      </c>
      <c r="H133" s="98"/>
      <c r="I133" s="98"/>
      <c r="J133" s="100"/>
      <c r="K133" s="98" t="s">
        <v>151</v>
      </c>
      <c r="L133" s="98"/>
      <c r="M133" s="98"/>
      <c r="N133" s="98"/>
      <c r="O133" s="100"/>
      <c r="P133" s="98" t="s">
        <v>152</v>
      </c>
      <c r="Q133" s="98"/>
      <c r="R133" s="98"/>
      <c r="S133" s="98"/>
      <c r="T133" s="98"/>
      <c r="U133" s="98"/>
      <c r="V133" s="98"/>
      <c r="W133" s="98"/>
      <c r="X133" s="98"/>
      <c r="Y133" s="98"/>
      <c r="Z133" s="98"/>
      <c r="AA133" s="98"/>
      <c r="AB133" s="98"/>
      <c r="AC133" s="98"/>
      <c r="AD133" s="98"/>
      <c r="AE133" s="98"/>
      <c r="AF133" s="98"/>
      <c r="AG133" s="98"/>
      <c r="AH133" s="100"/>
      <c r="AI133" s="44"/>
    </row>
    <row r="134" spans="2:35" s="41" customFormat="1" ht="11.25" customHeight="1" x14ac:dyDescent="0.15">
      <c r="B134" s="36"/>
      <c r="C134" s="36"/>
      <c r="D134" s="36"/>
      <c r="E134" s="36"/>
      <c r="G134" s="103"/>
      <c r="H134" s="70"/>
      <c r="I134" s="70"/>
      <c r="J134" s="94"/>
      <c r="K134" s="70"/>
      <c r="L134" s="70"/>
      <c r="M134" s="70"/>
      <c r="N134" s="70"/>
      <c r="O134" s="94"/>
      <c r="P134" s="26" t="s">
        <v>30</v>
      </c>
      <c r="Q134" s="70"/>
      <c r="R134" s="70"/>
      <c r="S134" s="70"/>
      <c r="T134" s="70"/>
      <c r="U134" s="70"/>
      <c r="V134" s="70"/>
      <c r="W134" s="70"/>
      <c r="X134" s="70"/>
      <c r="Y134" s="70"/>
      <c r="Z134" s="70"/>
      <c r="AA134" s="70"/>
      <c r="AB134" s="70"/>
      <c r="AC134" s="70"/>
      <c r="AD134" s="70"/>
      <c r="AE134" s="70"/>
      <c r="AF134" s="70"/>
      <c r="AG134" s="70"/>
      <c r="AH134" s="94"/>
    </row>
    <row r="135" spans="2:35" s="41" customFormat="1" ht="11.25" customHeight="1" x14ac:dyDescent="0.15">
      <c r="B135" s="36"/>
      <c r="C135" s="36"/>
      <c r="D135" s="36"/>
      <c r="E135" s="36"/>
      <c r="G135" s="81"/>
      <c r="H135" s="101"/>
      <c r="I135" s="101"/>
      <c r="J135" s="102"/>
      <c r="K135" s="101"/>
      <c r="L135" s="101"/>
      <c r="M135" s="101"/>
      <c r="N135" s="101"/>
      <c r="O135" s="102"/>
      <c r="P135" s="101" t="s">
        <v>115</v>
      </c>
      <c r="Q135" s="101"/>
      <c r="R135" s="101"/>
      <c r="S135" s="101"/>
      <c r="T135" s="101"/>
      <c r="U135" s="101"/>
      <c r="V135" s="101"/>
      <c r="W135" s="101"/>
      <c r="X135" s="101"/>
      <c r="Y135" s="101"/>
      <c r="Z135" s="101"/>
      <c r="AA135" s="101"/>
      <c r="AB135" s="101"/>
      <c r="AC135" s="101"/>
      <c r="AD135" s="101"/>
      <c r="AE135" s="101"/>
      <c r="AF135" s="101"/>
      <c r="AG135" s="101"/>
      <c r="AH135" s="102"/>
    </row>
    <row r="136" spans="2:35" s="41" customFormat="1" ht="11.25" customHeight="1" x14ac:dyDescent="0.15">
      <c r="G136" s="103" t="s">
        <v>27</v>
      </c>
      <c r="H136" s="70"/>
      <c r="I136" s="70"/>
      <c r="J136" s="94"/>
      <c r="K136" s="70" t="s">
        <v>153</v>
      </c>
      <c r="L136" s="70"/>
      <c r="M136" s="70"/>
      <c r="N136" s="70"/>
      <c r="O136" s="94"/>
      <c r="P136" s="70" t="s">
        <v>269</v>
      </c>
      <c r="Q136" s="70"/>
      <c r="R136" s="70"/>
      <c r="S136" s="70"/>
      <c r="T136" s="70"/>
      <c r="U136" s="70"/>
      <c r="V136" s="70"/>
      <c r="W136" s="70"/>
      <c r="X136" s="70"/>
      <c r="Y136" s="70"/>
      <c r="Z136" s="70"/>
      <c r="AA136" s="70"/>
      <c r="AB136" s="70"/>
      <c r="AC136" s="70"/>
      <c r="AD136" s="70"/>
      <c r="AE136" s="70"/>
      <c r="AF136" s="70"/>
      <c r="AG136" s="70"/>
      <c r="AH136" s="94"/>
    </row>
    <row r="137" spans="2:35" s="41" customFormat="1" ht="11.25" customHeight="1" x14ac:dyDescent="0.15">
      <c r="G137" s="81"/>
      <c r="H137" s="101"/>
      <c r="I137" s="101"/>
      <c r="J137" s="102"/>
      <c r="K137" s="101"/>
      <c r="L137" s="101"/>
      <c r="M137" s="101"/>
      <c r="N137" s="101"/>
      <c r="O137" s="102"/>
      <c r="P137" s="101"/>
      <c r="Q137" s="101"/>
      <c r="R137" s="101"/>
      <c r="S137" s="101"/>
      <c r="T137" s="101"/>
      <c r="U137" s="101"/>
      <c r="V137" s="101"/>
      <c r="W137" s="101"/>
      <c r="X137" s="101"/>
      <c r="Y137" s="101"/>
      <c r="Z137" s="101"/>
      <c r="AA137" s="101"/>
      <c r="AB137" s="101"/>
      <c r="AC137" s="101"/>
      <c r="AD137" s="101"/>
      <c r="AE137" s="101"/>
      <c r="AF137" s="101"/>
      <c r="AG137" s="101"/>
      <c r="AH137" s="102"/>
    </row>
    <row r="138" spans="2:35" s="41" customFormat="1" ht="11.25" customHeight="1" x14ac:dyDescent="0.15">
      <c r="G138" s="103" t="s">
        <v>28</v>
      </c>
      <c r="H138" s="70"/>
      <c r="I138" s="70"/>
      <c r="J138" s="94"/>
      <c r="K138" s="70" t="s">
        <v>153</v>
      </c>
      <c r="L138" s="70"/>
      <c r="M138" s="70"/>
      <c r="N138" s="70"/>
      <c r="O138" s="94"/>
      <c r="P138" s="26" t="s">
        <v>154</v>
      </c>
      <c r="Q138" s="70"/>
      <c r="R138" s="70"/>
      <c r="S138" s="70"/>
      <c r="T138" s="70"/>
      <c r="U138" s="70"/>
      <c r="V138" s="70"/>
      <c r="W138" s="70"/>
      <c r="X138" s="70"/>
      <c r="Y138" s="70"/>
      <c r="Z138" s="70"/>
      <c r="AA138" s="70"/>
      <c r="AB138" s="70"/>
      <c r="AC138" s="70"/>
      <c r="AD138" s="70"/>
      <c r="AE138" s="70"/>
      <c r="AF138" s="70"/>
      <c r="AG138" s="70"/>
      <c r="AH138" s="94"/>
    </row>
    <row r="139" spans="2:35" s="41" customFormat="1" ht="11.25" customHeight="1" x14ac:dyDescent="0.15">
      <c r="G139" s="81" t="s">
        <v>29</v>
      </c>
      <c r="H139" s="101"/>
      <c r="I139" s="101"/>
      <c r="J139" s="102"/>
      <c r="K139" s="101"/>
      <c r="L139" s="101"/>
      <c r="M139" s="101"/>
      <c r="N139" s="101"/>
      <c r="O139" s="102"/>
      <c r="P139" s="101"/>
      <c r="Q139" s="101"/>
      <c r="R139" s="101"/>
      <c r="S139" s="101"/>
      <c r="T139" s="101"/>
      <c r="U139" s="101"/>
      <c r="V139" s="101"/>
      <c r="W139" s="101"/>
      <c r="X139" s="101"/>
      <c r="Y139" s="101"/>
      <c r="Z139" s="101"/>
      <c r="AA139" s="101"/>
      <c r="AB139" s="101"/>
      <c r="AC139" s="101"/>
      <c r="AD139" s="101"/>
      <c r="AE139" s="101"/>
      <c r="AF139" s="101"/>
      <c r="AG139" s="101"/>
      <c r="AH139" s="102"/>
    </row>
    <row r="140" spans="2:35" ht="11.25" customHeight="1" x14ac:dyDescent="0.15"/>
    <row r="141" spans="2:35" s="41" customFormat="1" ht="11.25" customHeight="1" x14ac:dyDescent="0.15">
      <c r="F141" s="24" t="s">
        <v>52</v>
      </c>
      <c r="G141" s="41" t="s">
        <v>180</v>
      </c>
    </row>
    <row r="142" spans="2:35" s="41" customFormat="1" ht="11.25" customHeight="1" x14ac:dyDescent="0.15">
      <c r="B142" s="36"/>
      <c r="C142" s="36"/>
      <c r="D142" s="36"/>
      <c r="E142" s="36"/>
      <c r="G142" s="41" t="s">
        <v>265</v>
      </c>
    </row>
    <row r="143" spans="2:35" s="41" customFormat="1" ht="11.25" customHeight="1" x14ac:dyDescent="0.15">
      <c r="B143" s="36"/>
      <c r="C143" s="36"/>
      <c r="D143" s="36"/>
      <c r="E143" s="36"/>
    </row>
    <row r="144" spans="2:35" s="41" customFormat="1" ht="11.25" customHeight="1" x14ac:dyDescent="0.15">
      <c r="B144" s="36"/>
      <c r="C144" s="36"/>
      <c r="D144" s="36"/>
      <c r="E144" s="36"/>
      <c r="G144" s="52" t="s">
        <v>25</v>
      </c>
      <c r="H144" s="53"/>
      <c r="I144" s="53"/>
      <c r="J144" s="54"/>
      <c r="K144" s="53" t="s">
        <v>7</v>
      </c>
      <c r="L144" s="53"/>
      <c r="M144" s="53"/>
      <c r="N144" s="53"/>
      <c r="O144" s="54"/>
      <c r="P144" s="53" t="s">
        <v>8</v>
      </c>
      <c r="Q144" s="53"/>
      <c r="R144" s="53"/>
      <c r="S144" s="53"/>
      <c r="T144" s="53"/>
      <c r="U144" s="53"/>
      <c r="V144" s="53"/>
      <c r="W144" s="53"/>
      <c r="X144" s="53"/>
      <c r="Y144" s="53"/>
      <c r="Z144" s="53"/>
      <c r="AA144" s="53"/>
      <c r="AB144" s="53"/>
      <c r="AC144" s="53"/>
      <c r="AD144" s="53"/>
      <c r="AE144" s="53"/>
      <c r="AF144" s="53"/>
      <c r="AG144" s="53"/>
      <c r="AH144" s="54"/>
    </row>
    <row r="145" spans="2:35" s="41" customFormat="1" ht="11.25" customHeight="1" x14ac:dyDescent="0.15">
      <c r="B145" s="36"/>
      <c r="C145" s="36"/>
      <c r="D145" s="36"/>
      <c r="E145" s="36"/>
      <c r="G145" s="69" t="s">
        <v>26</v>
      </c>
      <c r="H145" s="98"/>
      <c r="I145" s="98"/>
      <c r="J145" s="100"/>
      <c r="K145" s="98" t="s">
        <v>178</v>
      </c>
      <c r="L145" s="98"/>
      <c r="M145" s="98"/>
      <c r="N145" s="98"/>
      <c r="O145" s="100"/>
      <c r="P145" s="98" t="s">
        <v>179</v>
      </c>
      <c r="Q145" s="98"/>
      <c r="R145" s="98"/>
      <c r="S145" s="98"/>
      <c r="T145" s="98"/>
      <c r="U145" s="98"/>
      <c r="V145" s="98"/>
      <c r="W145" s="98"/>
      <c r="X145" s="98"/>
      <c r="Y145" s="98"/>
      <c r="Z145" s="98"/>
      <c r="AA145" s="98"/>
      <c r="AB145" s="98"/>
      <c r="AC145" s="98"/>
      <c r="AD145" s="98"/>
      <c r="AE145" s="98"/>
      <c r="AF145" s="98"/>
      <c r="AG145" s="98"/>
      <c r="AH145" s="100"/>
      <c r="AI145" s="44"/>
    </row>
    <row r="146" spans="2:35" s="41" customFormat="1" ht="11.25" customHeight="1" x14ac:dyDescent="0.15">
      <c r="B146" s="36"/>
      <c r="C146" s="36"/>
      <c r="D146" s="36"/>
      <c r="E146" s="36"/>
      <c r="G146" s="81"/>
      <c r="H146" s="101"/>
      <c r="I146" s="101"/>
      <c r="J146" s="102"/>
      <c r="K146" s="101"/>
      <c r="L146" s="101"/>
      <c r="M146" s="101"/>
      <c r="N146" s="101"/>
      <c r="O146" s="102"/>
      <c r="P146" s="101"/>
      <c r="Q146" s="101"/>
      <c r="R146" s="101"/>
      <c r="S146" s="101"/>
      <c r="T146" s="101"/>
      <c r="U146" s="101"/>
      <c r="V146" s="101"/>
      <c r="W146" s="101"/>
      <c r="X146" s="101"/>
      <c r="Y146" s="101"/>
      <c r="Z146" s="101"/>
      <c r="AA146" s="101"/>
      <c r="AB146" s="101"/>
      <c r="AC146" s="101"/>
      <c r="AD146" s="101"/>
      <c r="AE146" s="101"/>
      <c r="AF146" s="101"/>
      <c r="AG146" s="101"/>
      <c r="AH146" s="102"/>
    </row>
    <row r="147" spans="2:35" s="41" customFormat="1" ht="11.25" customHeight="1" x14ac:dyDescent="0.15"/>
    <row r="148" spans="2:35" ht="11.25" customHeight="1" x14ac:dyDescent="0.15">
      <c r="C148" s="29"/>
      <c r="D148" s="24" t="str">
        <f>$C$7&amp;"7."</f>
        <v>3.1.7.</v>
      </c>
      <c r="E148" s="29" t="s">
        <v>34</v>
      </c>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spans="2:35" ht="11.25" customHeight="1" x14ac:dyDescent="0.15">
      <c r="C149" s="29"/>
      <c r="D149" s="24"/>
      <c r="E149" s="24" t="str">
        <f>D148&amp;"1."</f>
        <v>3.1.7.1.</v>
      </c>
      <c r="F149" s="29" t="str">
        <f>E148&amp;"機能概要"</f>
        <v>開閉局機能概要</v>
      </c>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spans="2:35" ht="11.25" customHeight="1" x14ac:dyDescent="0.15">
      <c r="C150" s="29"/>
      <c r="D150" s="29"/>
      <c r="E150" s="29"/>
      <c r="F150" s="29" t="s">
        <v>43</v>
      </c>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spans="2:35" s="41" customFormat="1" ht="11.25" customHeight="1" x14ac:dyDescent="0.15">
      <c r="C151" s="29"/>
      <c r="D151" s="29"/>
      <c r="E151" s="29"/>
      <c r="F151" s="29" t="s">
        <v>60</v>
      </c>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spans="2:35" s="41" customFormat="1" ht="11.25" customHeight="1" x14ac:dyDescent="0.15">
      <c r="C152" s="29"/>
      <c r="D152" s="29"/>
      <c r="E152" s="29"/>
      <c r="F152" s="63" t="s">
        <v>54</v>
      </c>
      <c r="G152" s="29" t="s">
        <v>56</v>
      </c>
      <c r="H152" s="29"/>
      <c r="I152" s="29"/>
      <c r="J152" s="29"/>
      <c r="K152" s="29"/>
      <c r="L152" s="29"/>
      <c r="M152" s="29"/>
      <c r="N152" s="29"/>
      <c r="O152" s="29"/>
      <c r="P152" s="29"/>
      <c r="Q152" s="29"/>
      <c r="R152" s="29"/>
      <c r="S152" s="29"/>
      <c r="T152" s="29"/>
      <c r="U152" s="29"/>
      <c r="V152" s="29"/>
      <c r="W152" s="29"/>
      <c r="X152" s="29"/>
      <c r="Y152" s="29"/>
      <c r="Z152" s="29"/>
      <c r="AA152" s="29"/>
      <c r="AB152" s="29"/>
    </row>
    <row r="153" spans="2:35" s="41" customFormat="1" ht="11.25" customHeight="1" x14ac:dyDescent="0.15">
      <c r="C153" s="29"/>
      <c r="D153" s="29"/>
      <c r="E153" s="29"/>
      <c r="F153" s="63" t="s">
        <v>54</v>
      </c>
      <c r="G153" s="29" t="s">
        <v>55</v>
      </c>
      <c r="H153" s="29"/>
      <c r="I153" s="29"/>
      <c r="J153" s="29"/>
      <c r="K153" s="29"/>
      <c r="L153" s="29"/>
      <c r="M153" s="29"/>
      <c r="N153" s="29"/>
      <c r="O153" s="29"/>
      <c r="P153" s="29"/>
      <c r="Q153" s="29"/>
      <c r="R153" s="29"/>
      <c r="S153" s="29"/>
      <c r="T153" s="29"/>
      <c r="U153" s="29"/>
      <c r="V153" s="29"/>
      <c r="W153" s="29"/>
      <c r="X153" s="29"/>
      <c r="Y153" s="29"/>
      <c r="Z153" s="29"/>
      <c r="AA153" s="29"/>
      <c r="AB153" s="29"/>
    </row>
    <row r="154" spans="2:35" s="41" customFormat="1" ht="11.25" customHeight="1" x14ac:dyDescent="0.15">
      <c r="C154" s="29"/>
      <c r="D154" s="29"/>
      <c r="E154" s="29"/>
      <c r="F154" s="63" t="s">
        <v>54</v>
      </c>
      <c r="G154" s="29" t="s">
        <v>58</v>
      </c>
      <c r="H154" s="29"/>
      <c r="I154" s="29"/>
      <c r="J154" s="29"/>
      <c r="K154" s="29"/>
      <c r="L154" s="29"/>
      <c r="M154" s="29"/>
      <c r="N154" s="29"/>
      <c r="O154" s="29"/>
      <c r="P154" s="29"/>
      <c r="Q154" s="29"/>
      <c r="R154" s="29"/>
      <c r="S154" s="29"/>
      <c r="T154" s="29"/>
      <c r="U154" s="29"/>
      <c r="V154" s="29"/>
      <c r="W154" s="29"/>
      <c r="X154" s="29"/>
      <c r="Y154" s="29"/>
      <c r="Z154" s="29"/>
      <c r="AA154" s="29"/>
      <c r="AB154" s="29"/>
    </row>
    <row r="155" spans="2:35" s="41" customFormat="1" ht="11.25" customHeight="1" x14ac:dyDescent="0.15">
      <c r="C155" s="29"/>
      <c r="D155" s="29"/>
      <c r="E155" s="29"/>
      <c r="F155" s="63" t="s">
        <v>54</v>
      </c>
      <c r="G155" s="29" t="s">
        <v>69</v>
      </c>
      <c r="H155" s="29"/>
      <c r="I155" s="29"/>
      <c r="J155" s="29"/>
      <c r="K155" s="29"/>
      <c r="L155" s="29"/>
      <c r="M155" s="29"/>
      <c r="N155" s="29"/>
      <c r="O155" s="29"/>
      <c r="P155" s="29"/>
      <c r="Q155" s="29"/>
      <c r="R155" s="29"/>
      <c r="S155" s="29"/>
      <c r="T155" s="29"/>
      <c r="U155" s="29"/>
      <c r="V155" s="29"/>
      <c r="W155" s="29"/>
      <c r="X155" s="29"/>
      <c r="Y155" s="29"/>
      <c r="Z155" s="29"/>
      <c r="AA155" s="29"/>
      <c r="AB155" s="29"/>
    </row>
    <row r="156" spans="2:35" s="41" customFormat="1" ht="11.25" customHeight="1" x14ac:dyDescent="0.15">
      <c r="C156" s="29"/>
      <c r="D156" s="29"/>
      <c r="E156" s="29"/>
      <c r="F156" s="63" t="s">
        <v>54</v>
      </c>
      <c r="G156" s="29" t="s">
        <v>182</v>
      </c>
      <c r="H156" s="29"/>
      <c r="I156" s="29"/>
      <c r="J156" s="29"/>
      <c r="K156" s="29"/>
      <c r="L156" s="29"/>
      <c r="M156" s="29"/>
      <c r="N156" s="29"/>
      <c r="O156" s="29"/>
      <c r="P156" s="29"/>
      <c r="Q156" s="29"/>
      <c r="R156" s="29"/>
      <c r="S156" s="29"/>
      <c r="T156" s="29"/>
      <c r="U156" s="29"/>
      <c r="V156" s="29"/>
      <c r="W156" s="29"/>
      <c r="X156" s="29"/>
      <c r="Y156" s="29"/>
      <c r="Z156" s="29"/>
      <c r="AA156" s="29"/>
      <c r="AB156" s="29"/>
    </row>
    <row r="157" spans="2:35" ht="11.25" customHeight="1" x14ac:dyDescent="0.15">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spans="2:35" ht="11.25" customHeight="1" x14ac:dyDescent="0.15">
      <c r="C158" s="29"/>
      <c r="D158" s="29"/>
      <c r="E158" s="24" t="str">
        <f>D148&amp;"2."</f>
        <v>3.1.7.2.</v>
      </c>
      <c r="F158" s="29" t="s">
        <v>63</v>
      </c>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spans="2:35" ht="11.25" customHeight="1" x14ac:dyDescent="0.15">
      <c r="C159" s="29"/>
      <c r="D159" s="29"/>
      <c r="E159" s="29"/>
      <c r="F159" s="29" t="s">
        <v>57</v>
      </c>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spans="2:35" ht="11.25" customHeight="1" x14ac:dyDescent="0.15">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spans="1:34" ht="11.25" customHeight="1" x14ac:dyDescent="0.15">
      <c r="C161" s="29"/>
      <c r="D161" s="29"/>
      <c r="E161" s="29"/>
      <c r="F161" s="61" t="s">
        <v>158</v>
      </c>
      <c r="G161" s="38"/>
      <c r="H161" s="38"/>
      <c r="I161" s="38"/>
      <c r="J161" s="38"/>
      <c r="K161" s="38"/>
      <c r="L161" s="61" t="s">
        <v>36</v>
      </c>
      <c r="M161" s="38"/>
      <c r="N161" s="38"/>
      <c r="O161" s="38"/>
      <c r="P161" s="38"/>
      <c r="Q161" s="38"/>
      <c r="R161" s="38"/>
      <c r="S161" s="38"/>
      <c r="T161" s="38"/>
      <c r="U161" s="38"/>
      <c r="V161" s="38"/>
      <c r="W161" s="38"/>
      <c r="X161" s="38"/>
      <c r="Y161" s="38"/>
      <c r="Z161" s="38"/>
      <c r="AA161" s="38"/>
      <c r="AB161" s="38"/>
      <c r="AC161" s="53"/>
      <c r="AD161" s="53"/>
      <c r="AE161" s="53"/>
      <c r="AF161" s="53"/>
      <c r="AG161" s="53"/>
      <c r="AH161" s="54"/>
    </row>
    <row r="162" spans="1:34" ht="11.25" customHeight="1" x14ac:dyDescent="0.15">
      <c r="C162" s="29"/>
      <c r="D162" s="29"/>
      <c r="E162" s="29"/>
      <c r="F162" s="96" t="s">
        <v>38</v>
      </c>
      <c r="G162" s="97"/>
      <c r="H162" s="97"/>
      <c r="I162" s="97"/>
      <c r="J162" s="97"/>
      <c r="K162" s="97"/>
      <c r="L162" s="92" t="s">
        <v>237</v>
      </c>
      <c r="M162" s="97"/>
      <c r="N162" s="97"/>
      <c r="O162" s="97"/>
      <c r="P162" s="26"/>
      <c r="Q162" s="97"/>
      <c r="R162" s="97"/>
      <c r="S162" s="97"/>
      <c r="T162" s="97"/>
      <c r="U162" s="97"/>
      <c r="V162" s="97"/>
      <c r="W162" s="97"/>
      <c r="X162" s="97"/>
      <c r="Y162" s="97"/>
      <c r="Z162" s="97"/>
      <c r="AA162" s="97"/>
      <c r="AB162" s="97"/>
      <c r="AC162" s="98"/>
      <c r="AD162" s="98"/>
      <c r="AE162" s="98"/>
      <c r="AF162" s="98"/>
      <c r="AG162" s="98"/>
      <c r="AH162" s="100"/>
    </row>
    <row r="163" spans="1:34" ht="11.25" customHeight="1" x14ac:dyDescent="0.15">
      <c r="C163" s="29"/>
      <c r="D163" s="29"/>
      <c r="E163" s="29"/>
      <c r="F163" s="96" t="s">
        <v>116</v>
      </c>
      <c r="G163" s="97"/>
      <c r="H163" s="97"/>
      <c r="I163" s="97"/>
      <c r="J163" s="97"/>
      <c r="K163" s="97"/>
      <c r="L163" s="96" t="s">
        <v>236</v>
      </c>
      <c r="M163" s="97"/>
      <c r="N163" s="97"/>
      <c r="O163" s="97"/>
      <c r="P163" s="97"/>
      <c r="Q163" s="97"/>
      <c r="R163" s="97"/>
      <c r="S163" s="97"/>
      <c r="T163" s="97"/>
      <c r="U163" s="97"/>
      <c r="V163" s="97"/>
      <c r="W163" s="97"/>
      <c r="X163" s="97"/>
      <c r="Y163" s="97"/>
      <c r="Z163" s="97"/>
      <c r="AA163" s="97"/>
      <c r="AB163" s="97"/>
      <c r="AC163" s="98"/>
      <c r="AD163" s="98"/>
      <c r="AE163" s="98"/>
      <c r="AF163" s="98"/>
      <c r="AG163" s="98"/>
      <c r="AH163" s="100"/>
    </row>
    <row r="164" spans="1:34" s="41" customFormat="1" ht="11.25" customHeight="1" x14ac:dyDescent="0.15">
      <c r="C164" s="29"/>
      <c r="D164" s="29"/>
      <c r="E164" s="29"/>
      <c r="F164" s="75"/>
      <c r="G164" s="76"/>
      <c r="H164" s="76"/>
      <c r="I164" s="76"/>
      <c r="J164" s="76"/>
      <c r="K164" s="76"/>
      <c r="L164" s="75" t="s">
        <v>238</v>
      </c>
      <c r="M164" s="76"/>
      <c r="N164" s="76"/>
      <c r="O164" s="76"/>
      <c r="P164" s="76"/>
      <c r="Q164" s="76"/>
      <c r="R164" s="76"/>
      <c r="S164" s="76"/>
      <c r="T164" s="76"/>
      <c r="U164" s="76"/>
      <c r="V164" s="76"/>
      <c r="W164" s="76"/>
      <c r="X164" s="76"/>
      <c r="Y164" s="76"/>
      <c r="Z164" s="76"/>
      <c r="AA164" s="76"/>
      <c r="AB164" s="76"/>
      <c r="AC164" s="101"/>
      <c r="AD164" s="101"/>
      <c r="AE164" s="101"/>
      <c r="AF164" s="101"/>
      <c r="AG164" s="101"/>
      <c r="AH164" s="102"/>
    </row>
    <row r="165" spans="1:34" ht="11.25" customHeight="1" x14ac:dyDescent="0.15">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spans="1:34" ht="11.25" customHeight="1" x14ac:dyDescent="0.15">
      <c r="C166" s="29"/>
      <c r="D166" s="29"/>
      <c r="E166" s="24" t="str">
        <f>D148&amp;"3."</f>
        <v>3.1.7.3.</v>
      </c>
      <c r="F166" s="29" t="s">
        <v>216</v>
      </c>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spans="1:34" ht="11.25" customHeight="1" x14ac:dyDescent="0.15">
      <c r="C167" s="29"/>
      <c r="D167" s="29"/>
      <c r="E167" s="77"/>
      <c r="F167" s="24" t="s">
        <v>41</v>
      </c>
      <c r="G167" s="74" t="s">
        <v>59</v>
      </c>
      <c r="H167" s="29"/>
      <c r="I167" s="29"/>
      <c r="J167" s="29"/>
      <c r="K167" s="29"/>
      <c r="L167" s="29"/>
      <c r="M167" s="29"/>
      <c r="N167" s="29"/>
      <c r="O167" s="29"/>
      <c r="P167" s="29"/>
      <c r="Q167" s="29"/>
      <c r="R167" s="29"/>
      <c r="S167" s="29"/>
      <c r="T167" s="29"/>
      <c r="U167" s="29"/>
      <c r="V167" s="29"/>
      <c r="W167" s="29"/>
      <c r="X167" s="29"/>
      <c r="Y167" s="29"/>
      <c r="Z167" s="29"/>
      <c r="AA167" s="29"/>
      <c r="AB167" s="29"/>
    </row>
    <row r="168" spans="1:34" ht="11.25" customHeight="1" x14ac:dyDescent="0.15">
      <c r="C168" s="29"/>
      <c r="D168" s="29"/>
      <c r="E168" s="77"/>
      <c r="F168" s="24"/>
      <c r="G168" s="29" t="s">
        <v>283</v>
      </c>
      <c r="H168" s="29"/>
      <c r="I168" s="29"/>
      <c r="J168" s="29"/>
      <c r="K168" s="29"/>
      <c r="L168" s="29"/>
      <c r="M168" s="29"/>
      <c r="N168" s="29"/>
      <c r="O168" s="29"/>
      <c r="P168" s="29"/>
      <c r="Q168" s="29"/>
      <c r="R168" s="29"/>
      <c r="S168" s="29"/>
      <c r="T168" s="29"/>
      <c r="U168" s="29"/>
      <c r="V168" s="29"/>
      <c r="W168" s="29"/>
      <c r="X168" s="29"/>
      <c r="Y168" s="29"/>
      <c r="Z168" s="29"/>
      <c r="AA168" s="29"/>
      <c r="AB168" s="29"/>
    </row>
    <row r="169" spans="1:34" s="41" customFormat="1" ht="11.25" customHeight="1" x14ac:dyDescent="0.15">
      <c r="C169" s="29"/>
      <c r="D169" s="29"/>
      <c r="E169" s="77"/>
      <c r="F169" s="24"/>
      <c r="G169" s="29" t="s">
        <v>284</v>
      </c>
      <c r="H169" s="29"/>
      <c r="I169" s="29"/>
      <c r="J169" s="29"/>
      <c r="K169" s="29"/>
      <c r="L169" s="29"/>
      <c r="M169" s="29"/>
      <c r="N169" s="29"/>
      <c r="O169" s="29"/>
      <c r="P169" s="29"/>
      <c r="Q169" s="29"/>
      <c r="R169" s="29"/>
      <c r="S169" s="29"/>
      <c r="T169" s="29"/>
      <c r="U169" s="29"/>
      <c r="V169" s="29"/>
      <c r="W169" s="29"/>
      <c r="X169" s="29"/>
      <c r="Y169" s="29"/>
      <c r="Z169" s="29"/>
      <c r="AA169" s="29"/>
      <c r="AB169" s="29"/>
    </row>
    <row r="170" spans="1:34" ht="11.25" customHeight="1" x14ac:dyDescent="0.15">
      <c r="C170" s="29"/>
      <c r="D170" s="29"/>
      <c r="E170" s="77"/>
      <c r="F170" s="24"/>
      <c r="G170" s="64" t="s">
        <v>173</v>
      </c>
      <c r="H170" s="29"/>
      <c r="I170" s="29"/>
      <c r="J170" s="29"/>
      <c r="K170" s="29"/>
      <c r="L170" s="29"/>
      <c r="M170" s="29"/>
      <c r="N170" s="29"/>
      <c r="O170" s="29"/>
      <c r="P170" s="29"/>
      <c r="Q170" s="29"/>
      <c r="R170" s="29"/>
      <c r="S170" s="29"/>
      <c r="T170" s="29"/>
      <c r="U170" s="29"/>
      <c r="V170" s="29"/>
      <c r="W170" s="29"/>
      <c r="X170" s="29"/>
      <c r="Y170" s="29"/>
      <c r="Z170" s="29"/>
      <c r="AA170" s="29"/>
      <c r="AB170" s="29"/>
    </row>
    <row r="171" spans="1:34" s="41" customFormat="1" ht="11.25" customHeight="1" x14ac:dyDescent="0.15">
      <c r="C171" s="29"/>
      <c r="D171" s="29"/>
      <c r="E171" s="77"/>
      <c r="F171" s="24"/>
      <c r="G171" s="64" t="s">
        <v>174</v>
      </c>
      <c r="H171" s="29"/>
      <c r="I171" s="29"/>
      <c r="J171" s="29"/>
      <c r="K171" s="29"/>
      <c r="L171" s="29"/>
      <c r="M171" s="29"/>
      <c r="N171" s="29"/>
      <c r="O171" s="29"/>
      <c r="P171" s="29"/>
      <c r="Q171" s="29"/>
      <c r="R171" s="29"/>
      <c r="S171" s="29"/>
      <c r="T171" s="29"/>
      <c r="U171" s="29"/>
      <c r="V171" s="29"/>
      <c r="W171" s="29"/>
      <c r="X171" s="29"/>
      <c r="Y171" s="29"/>
      <c r="Z171" s="29"/>
      <c r="AA171" s="29"/>
      <c r="AB171" s="29"/>
    </row>
    <row r="172" spans="1:34" s="41" customFormat="1" ht="11.25" customHeight="1" x14ac:dyDescent="0.15">
      <c r="C172" s="29"/>
      <c r="D172" s="29"/>
      <c r="E172" s="77"/>
      <c r="F172" s="24"/>
      <c r="G172" s="64"/>
      <c r="H172" s="29"/>
      <c r="I172" s="29"/>
      <c r="J172" s="29"/>
      <c r="K172" s="29"/>
      <c r="L172" s="29"/>
      <c r="M172" s="29"/>
      <c r="N172" s="29"/>
      <c r="O172" s="29"/>
      <c r="P172" s="29"/>
      <c r="Q172" s="29"/>
      <c r="R172" s="29"/>
      <c r="S172" s="29"/>
      <c r="T172" s="29"/>
      <c r="U172" s="29"/>
      <c r="V172" s="29"/>
      <c r="W172" s="29"/>
      <c r="X172" s="29"/>
      <c r="Y172" s="29"/>
      <c r="Z172" s="29"/>
      <c r="AA172" s="29"/>
      <c r="AB172" s="29"/>
    </row>
    <row r="173" spans="1:34" ht="11.25" customHeight="1" x14ac:dyDescent="0.15">
      <c r="A173" s="41"/>
      <c r="C173" s="29"/>
      <c r="D173" s="29"/>
      <c r="E173" s="74"/>
      <c r="F173" s="24" t="s">
        <v>42</v>
      </c>
      <c r="G173" s="108" t="str">
        <f>G152&amp;"毎の対応方針"</f>
        <v>開閉局切り替え単位毎の対応方針</v>
      </c>
      <c r="H173" s="29"/>
      <c r="I173" s="29"/>
      <c r="J173" s="29"/>
      <c r="K173" s="29"/>
      <c r="L173" s="29"/>
      <c r="M173" s="29"/>
      <c r="N173" s="29"/>
      <c r="O173" s="29"/>
      <c r="P173" s="29"/>
      <c r="Q173" s="29"/>
      <c r="R173" s="29"/>
      <c r="S173" s="29"/>
      <c r="T173" s="29"/>
      <c r="U173" s="29"/>
      <c r="V173" s="29"/>
      <c r="W173" s="29"/>
      <c r="X173" s="29"/>
      <c r="Y173" s="29"/>
      <c r="Z173" s="29"/>
      <c r="AA173" s="29"/>
      <c r="AB173" s="29"/>
    </row>
    <row r="174" spans="1:34" ht="11.25" customHeight="1" x14ac:dyDescent="0.15">
      <c r="A174" s="41"/>
      <c r="C174" s="29"/>
      <c r="D174" s="29"/>
      <c r="E174" s="74"/>
      <c r="F174" s="29"/>
      <c r="G174" s="61" t="str">
        <f>G152</f>
        <v>開閉局切り替え単位</v>
      </c>
      <c r="H174" s="38"/>
      <c r="I174" s="38"/>
      <c r="J174" s="38"/>
      <c r="K174" s="38"/>
      <c r="L174" s="37"/>
      <c r="M174" s="38" t="s">
        <v>7</v>
      </c>
      <c r="N174" s="38"/>
      <c r="O174" s="38"/>
      <c r="P174" s="37"/>
      <c r="Q174" s="38" t="s">
        <v>8</v>
      </c>
      <c r="R174" s="38"/>
      <c r="S174" s="38"/>
      <c r="T174" s="38"/>
      <c r="U174" s="38"/>
      <c r="V174" s="38"/>
      <c r="W174" s="38"/>
      <c r="X174" s="38"/>
      <c r="Y174" s="38"/>
      <c r="Z174" s="38"/>
      <c r="AA174" s="38"/>
      <c r="AB174" s="38"/>
      <c r="AC174" s="17"/>
      <c r="AD174" s="17"/>
      <c r="AE174" s="17"/>
      <c r="AF174" s="17"/>
      <c r="AG174" s="17"/>
      <c r="AH174" s="18"/>
    </row>
    <row r="175" spans="1:34" ht="11.25" customHeight="1" x14ac:dyDescent="0.15">
      <c r="A175" s="41"/>
      <c r="C175" s="29"/>
      <c r="D175" s="29"/>
      <c r="E175" s="74"/>
      <c r="F175" s="29"/>
      <c r="G175" s="30" t="str">
        <f>F162</f>
        <v>Webアプリケーション全体</v>
      </c>
      <c r="H175" s="55"/>
      <c r="I175" s="55"/>
      <c r="J175" s="55"/>
      <c r="K175" s="55"/>
      <c r="L175" s="31"/>
      <c r="M175" s="55" t="s">
        <v>239</v>
      </c>
      <c r="N175" s="55"/>
      <c r="O175" s="55"/>
      <c r="P175" s="31"/>
      <c r="Q175" s="26" t="s">
        <v>241</v>
      </c>
      <c r="R175" s="55"/>
      <c r="S175" s="55"/>
      <c r="T175" s="55"/>
      <c r="U175" s="55"/>
      <c r="V175" s="55"/>
      <c r="W175" s="55"/>
      <c r="X175" s="55"/>
      <c r="Y175" s="55"/>
      <c r="Z175" s="55"/>
      <c r="AA175" s="55"/>
      <c r="AB175" s="55"/>
      <c r="AC175" s="19"/>
      <c r="AD175" s="19"/>
      <c r="AE175" s="19"/>
      <c r="AF175" s="19"/>
      <c r="AG175" s="19"/>
      <c r="AH175" s="20"/>
    </row>
    <row r="176" spans="1:34" ht="11.25" customHeight="1" x14ac:dyDescent="0.15">
      <c r="A176" s="41"/>
      <c r="C176" s="29"/>
      <c r="D176" s="29"/>
      <c r="E176" s="74"/>
      <c r="F176" s="29"/>
      <c r="G176" s="56" t="str">
        <f>F163</f>
        <v>リクエスト単位</v>
      </c>
      <c r="H176" s="57"/>
      <c r="I176" s="57"/>
      <c r="J176" s="57"/>
      <c r="K176" s="57"/>
      <c r="L176" s="58"/>
      <c r="M176" s="57" t="s">
        <v>240</v>
      </c>
      <c r="N176" s="57"/>
      <c r="O176" s="57"/>
      <c r="P176" s="58"/>
      <c r="Q176" s="57" t="s">
        <v>175</v>
      </c>
      <c r="R176" s="57"/>
      <c r="S176" s="57"/>
      <c r="T176" s="57"/>
      <c r="U176" s="57"/>
      <c r="V176" s="57"/>
      <c r="W176" s="57"/>
      <c r="X176" s="57"/>
      <c r="Y176" s="57"/>
      <c r="Z176" s="57"/>
      <c r="AA176" s="57"/>
      <c r="AB176" s="57"/>
      <c r="AC176" s="59"/>
      <c r="AD176" s="59"/>
      <c r="AE176" s="59"/>
      <c r="AF176" s="59"/>
      <c r="AG176" s="59"/>
      <c r="AH176" s="60"/>
    </row>
    <row r="177" spans="1:34" ht="11.25" customHeight="1" x14ac:dyDescent="0.15">
      <c r="A177" s="41"/>
      <c r="C177" s="29"/>
      <c r="D177" s="29"/>
      <c r="E177" s="74"/>
      <c r="F177" s="29"/>
      <c r="G177" s="55"/>
      <c r="H177" s="55"/>
      <c r="I177" s="55"/>
      <c r="J177" s="55"/>
      <c r="K177" s="55"/>
      <c r="L177" s="55"/>
      <c r="M177" s="55"/>
      <c r="N177" s="55"/>
      <c r="O177" s="55"/>
      <c r="P177" s="55"/>
      <c r="Q177" s="55"/>
      <c r="R177" s="55"/>
      <c r="S177" s="55"/>
      <c r="T177" s="55"/>
      <c r="U177" s="55"/>
      <c r="V177" s="55"/>
      <c r="W177" s="55"/>
      <c r="X177" s="55"/>
      <c r="Y177" s="55"/>
      <c r="Z177" s="55"/>
      <c r="AA177" s="55"/>
      <c r="AB177" s="55"/>
      <c r="AC177" s="19"/>
      <c r="AD177" s="19"/>
      <c r="AE177" s="19"/>
      <c r="AF177" s="19"/>
      <c r="AG177" s="19"/>
      <c r="AH177" s="19"/>
    </row>
    <row r="178" spans="1:34" ht="11.25" customHeight="1" x14ac:dyDescent="0.15">
      <c r="C178" s="29"/>
      <c r="D178" s="29"/>
      <c r="E178" s="74"/>
      <c r="F178" s="24" t="s">
        <v>61</v>
      </c>
      <c r="G178" s="29" t="str">
        <f>G153</f>
        <v>開閉局切り替え方法</v>
      </c>
      <c r="H178" s="29"/>
      <c r="I178" s="29"/>
      <c r="J178" s="29"/>
      <c r="K178" s="29"/>
      <c r="L178" s="29"/>
      <c r="M178" s="29"/>
      <c r="N178" s="29"/>
      <c r="O178" s="29"/>
      <c r="P178" s="29"/>
      <c r="Q178" s="29"/>
      <c r="R178" s="29"/>
      <c r="S178" s="29"/>
      <c r="T178" s="29"/>
      <c r="U178" s="29"/>
      <c r="V178" s="29"/>
      <c r="W178" s="29"/>
      <c r="X178" s="29"/>
      <c r="Y178" s="29"/>
      <c r="Z178" s="29"/>
      <c r="AA178" s="29"/>
      <c r="AB178" s="29"/>
    </row>
    <row r="179" spans="1:34" ht="11.25" customHeight="1" x14ac:dyDescent="0.15">
      <c r="C179" s="29"/>
      <c r="D179" s="29"/>
      <c r="E179" s="74"/>
      <c r="F179" s="29"/>
      <c r="G179" s="61" t="s">
        <v>18</v>
      </c>
      <c r="H179" s="38"/>
      <c r="I179" s="38"/>
      <c r="J179" s="38"/>
      <c r="K179" s="37"/>
      <c r="L179" s="38" t="s">
        <v>35</v>
      </c>
      <c r="M179" s="38"/>
      <c r="N179" s="38"/>
      <c r="O179" s="38"/>
      <c r="P179" s="37"/>
      <c r="Q179" s="38" t="s">
        <v>36</v>
      </c>
      <c r="R179" s="38"/>
      <c r="S179" s="38"/>
      <c r="T179" s="38"/>
      <c r="U179" s="38"/>
      <c r="V179" s="38"/>
      <c r="W179" s="38"/>
      <c r="X179" s="38"/>
      <c r="Y179" s="38"/>
      <c r="Z179" s="38"/>
      <c r="AA179" s="38"/>
      <c r="AB179" s="38"/>
      <c r="AC179" s="62"/>
      <c r="AD179" s="62"/>
      <c r="AE179" s="62"/>
      <c r="AF179" s="62"/>
      <c r="AG179" s="53"/>
      <c r="AH179" s="54"/>
    </row>
    <row r="180" spans="1:34" ht="11.25" customHeight="1" x14ac:dyDescent="0.15">
      <c r="C180" s="29"/>
      <c r="D180" s="29"/>
      <c r="E180" s="74"/>
      <c r="F180" s="29"/>
      <c r="G180" s="32" t="str">
        <f>F163</f>
        <v>リクエスト単位</v>
      </c>
      <c r="H180" s="33"/>
      <c r="I180" s="33"/>
      <c r="J180" s="33"/>
      <c r="K180" s="34"/>
      <c r="L180" s="33" t="s">
        <v>37</v>
      </c>
      <c r="M180" s="33"/>
      <c r="N180" s="33"/>
      <c r="O180" s="33"/>
      <c r="P180" s="34"/>
      <c r="Q180" s="76" t="s">
        <v>176</v>
      </c>
      <c r="R180" s="33"/>
      <c r="S180" s="33"/>
      <c r="T180" s="33"/>
      <c r="U180" s="33"/>
      <c r="V180" s="33"/>
      <c r="W180" s="33"/>
      <c r="X180" s="33"/>
      <c r="Y180" s="33"/>
      <c r="Z180" s="33"/>
      <c r="AA180" s="33"/>
      <c r="AB180" s="33"/>
      <c r="AC180" s="23"/>
      <c r="AD180" s="23"/>
      <c r="AE180" s="23"/>
      <c r="AF180" s="23"/>
      <c r="AG180" s="21"/>
      <c r="AH180" s="22"/>
    </row>
    <row r="181" spans="1:34" ht="11.25" customHeight="1" x14ac:dyDescent="0.15">
      <c r="C181" s="29"/>
      <c r="D181" s="29"/>
      <c r="E181" s="74"/>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spans="1:34" ht="11.25" customHeight="1" x14ac:dyDescent="0.15">
      <c r="C182" s="29"/>
      <c r="D182" s="29"/>
      <c r="E182" s="74"/>
      <c r="F182" s="24" t="s">
        <v>62</v>
      </c>
      <c r="G182" s="29" t="str">
        <f>G154</f>
        <v>開閉局チェック方法</v>
      </c>
      <c r="H182" s="29"/>
      <c r="I182" s="29"/>
      <c r="J182" s="29"/>
      <c r="K182" s="29"/>
      <c r="L182" s="29"/>
      <c r="M182" s="29"/>
      <c r="N182" s="29"/>
      <c r="O182" s="29"/>
      <c r="P182" s="29"/>
      <c r="Q182" s="29"/>
      <c r="R182" s="29"/>
      <c r="S182" s="29"/>
      <c r="T182" s="29"/>
      <c r="U182" s="29"/>
      <c r="V182" s="29"/>
      <c r="W182" s="29"/>
      <c r="X182" s="29"/>
      <c r="Y182" s="29"/>
      <c r="Z182" s="29"/>
      <c r="AA182" s="29"/>
      <c r="AB182" s="29"/>
    </row>
    <row r="183" spans="1:34" ht="11.25" customHeight="1" x14ac:dyDescent="0.15">
      <c r="C183" s="29"/>
      <c r="D183" s="29"/>
      <c r="E183" s="74"/>
      <c r="F183" s="29"/>
      <c r="G183" s="61" t="s">
        <v>18</v>
      </c>
      <c r="H183" s="38"/>
      <c r="I183" s="38"/>
      <c r="J183" s="38"/>
      <c r="K183" s="37"/>
      <c r="L183" s="38" t="s">
        <v>39</v>
      </c>
      <c r="M183" s="38"/>
      <c r="N183" s="38"/>
      <c r="O183" s="38"/>
      <c r="P183" s="38"/>
      <c r="Q183" s="38"/>
      <c r="R183" s="38"/>
      <c r="S183" s="37"/>
      <c r="T183" s="38" t="s">
        <v>36</v>
      </c>
      <c r="U183" s="38"/>
      <c r="V183" s="38"/>
      <c r="W183" s="38"/>
      <c r="X183" s="38"/>
      <c r="Y183" s="38"/>
      <c r="Z183" s="38"/>
      <c r="AA183" s="38"/>
      <c r="AB183" s="38"/>
      <c r="AC183" s="17"/>
      <c r="AD183" s="17"/>
      <c r="AE183" s="17"/>
      <c r="AF183" s="17"/>
      <c r="AG183" s="17"/>
      <c r="AH183" s="18"/>
    </row>
    <row r="184" spans="1:34" ht="11.25" customHeight="1" x14ac:dyDescent="0.15">
      <c r="C184" s="29"/>
      <c r="D184" s="29"/>
      <c r="E184" s="26"/>
      <c r="F184" s="55"/>
      <c r="G184" s="35" t="str">
        <f>F163</f>
        <v>リクエスト単位</v>
      </c>
      <c r="H184" s="39"/>
      <c r="I184" s="39"/>
      <c r="J184" s="39"/>
      <c r="K184" s="40"/>
      <c r="L184" s="55" t="s">
        <v>65</v>
      </c>
      <c r="M184" s="39"/>
      <c r="N184" s="39"/>
      <c r="O184" s="39"/>
      <c r="P184" s="39"/>
      <c r="Q184" s="39"/>
      <c r="R184" s="39"/>
      <c r="S184" s="40"/>
      <c r="T184" s="35" t="s">
        <v>166</v>
      </c>
      <c r="U184" s="39"/>
      <c r="V184" s="39"/>
      <c r="W184" s="39"/>
      <c r="X184" s="39"/>
      <c r="Y184" s="39"/>
      <c r="Z184" s="39"/>
      <c r="AA184" s="39"/>
      <c r="AB184" s="39"/>
      <c r="AC184" s="49"/>
      <c r="AD184" s="49"/>
      <c r="AE184" s="49"/>
      <c r="AF184" s="49"/>
      <c r="AG184" s="49"/>
      <c r="AH184" s="50"/>
    </row>
    <row r="185" spans="1:34" s="41" customFormat="1" ht="11.25" customHeight="1" x14ac:dyDescent="0.15">
      <c r="C185" s="29"/>
      <c r="D185" s="29"/>
      <c r="E185" s="74"/>
      <c r="F185" s="29"/>
      <c r="G185" s="30"/>
      <c r="H185" s="55"/>
      <c r="I185" s="55"/>
      <c r="J185" s="55"/>
      <c r="K185" s="31"/>
      <c r="L185" s="55" t="s">
        <v>66</v>
      </c>
      <c r="M185" s="55"/>
      <c r="N185" s="55"/>
      <c r="O185" s="55"/>
      <c r="P185" s="55"/>
      <c r="Q185" s="55"/>
      <c r="R185" s="55"/>
      <c r="S185" s="31"/>
      <c r="T185" s="30" t="s">
        <v>167</v>
      </c>
      <c r="U185" s="55"/>
      <c r="V185" s="55"/>
      <c r="W185" s="55"/>
      <c r="X185" s="55"/>
      <c r="Y185" s="55"/>
      <c r="Z185" s="55"/>
      <c r="AA185" s="55"/>
      <c r="AB185" s="55"/>
      <c r="AC185" s="44"/>
      <c r="AD185" s="44"/>
      <c r="AE185" s="44"/>
      <c r="AF185" s="44"/>
      <c r="AG185" s="44"/>
      <c r="AH185" s="45"/>
    </row>
    <row r="186" spans="1:34" s="41" customFormat="1" ht="11.25" customHeight="1" x14ac:dyDescent="0.15">
      <c r="C186" s="29"/>
      <c r="D186" s="29"/>
      <c r="E186" s="74"/>
      <c r="F186" s="29"/>
      <c r="G186" s="32"/>
      <c r="H186" s="33"/>
      <c r="I186" s="33"/>
      <c r="J186" s="33"/>
      <c r="K186" s="34"/>
      <c r="L186" s="33"/>
      <c r="M186" s="33"/>
      <c r="N186" s="33"/>
      <c r="O186" s="33"/>
      <c r="P186" s="33"/>
      <c r="Q186" s="33"/>
      <c r="R186" s="33"/>
      <c r="S186" s="34"/>
      <c r="T186" s="32" t="s">
        <v>64</v>
      </c>
      <c r="U186" s="33"/>
      <c r="V186" s="33"/>
      <c r="W186" s="33"/>
      <c r="X186" s="33"/>
      <c r="Y186" s="33"/>
      <c r="Z186" s="33"/>
      <c r="AA186" s="33"/>
      <c r="AB186" s="33"/>
      <c r="AC186" s="47"/>
      <c r="AD186" s="47"/>
      <c r="AE186" s="47"/>
      <c r="AF186" s="47"/>
      <c r="AG186" s="47"/>
      <c r="AH186" s="51"/>
    </row>
    <row r="187" spans="1:34" s="41" customFormat="1" ht="11.25" customHeight="1" x14ac:dyDescent="0.15">
      <c r="C187" s="29"/>
      <c r="D187" s="29"/>
      <c r="E187" s="74"/>
      <c r="F187" s="29"/>
      <c r="G187" s="55"/>
      <c r="H187" s="55"/>
      <c r="I187" s="55"/>
      <c r="J187" s="55"/>
      <c r="K187" s="55"/>
      <c r="L187" s="55"/>
      <c r="M187" s="55"/>
      <c r="N187" s="55"/>
      <c r="O187" s="55"/>
      <c r="P187" s="55"/>
      <c r="Q187" s="55"/>
      <c r="R187" s="55"/>
      <c r="S187" s="55"/>
      <c r="T187" s="55"/>
      <c r="U187" s="55"/>
      <c r="V187" s="55"/>
      <c r="W187" s="55"/>
      <c r="X187" s="55"/>
      <c r="Y187" s="55"/>
      <c r="Z187" s="55"/>
      <c r="AA187" s="55"/>
      <c r="AB187" s="55"/>
      <c r="AC187" s="44"/>
      <c r="AD187" s="44"/>
      <c r="AE187" s="44"/>
      <c r="AF187" s="44"/>
      <c r="AG187" s="44"/>
      <c r="AH187" s="44"/>
    </row>
    <row r="188" spans="1:34" s="41" customFormat="1" ht="11.25" customHeight="1" x14ac:dyDescent="0.15">
      <c r="C188" s="29"/>
      <c r="D188" s="29"/>
      <c r="E188" s="74"/>
      <c r="F188" s="24" t="s">
        <v>67</v>
      </c>
      <c r="G188" s="55" t="str">
        <f>G155</f>
        <v>メニュー・ボタン・リンク等の表示制御</v>
      </c>
      <c r="H188" s="55"/>
      <c r="I188" s="55"/>
      <c r="J188" s="55"/>
      <c r="K188" s="55"/>
      <c r="L188" s="55"/>
      <c r="M188" s="55"/>
      <c r="N188" s="55"/>
      <c r="O188" s="55"/>
      <c r="P188" s="55"/>
      <c r="Q188" s="55"/>
      <c r="R188" s="55"/>
      <c r="S188" s="55"/>
      <c r="T188" s="55"/>
      <c r="U188" s="55"/>
      <c r="V188" s="55"/>
      <c r="W188" s="55"/>
      <c r="X188" s="55"/>
      <c r="Y188" s="55"/>
      <c r="Z188" s="55"/>
      <c r="AA188" s="55"/>
      <c r="AB188" s="55"/>
      <c r="AC188" s="44"/>
      <c r="AD188" s="44"/>
      <c r="AE188" s="44"/>
      <c r="AF188" s="44"/>
      <c r="AG188" s="44"/>
      <c r="AH188" s="44"/>
    </row>
    <row r="189" spans="1:34" s="41" customFormat="1" ht="11.25" customHeight="1" x14ac:dyDescent="0.15">
      <c r="C189" s="29"/>
      <c r="D189" s="29"/>
      <c r="E189" s="74"/>
      <c r="F189" s="29"/>
      <c r="G189" s="55" t="s">
        <v>68</v>
      </c>
      <c r="H189" s="55"/>
      <c r="I189" s="55"/>
      <c r="J189" s="55"/>
      <c r="K189" s="55"/>
      <c r="L189" s="55"/>
      <c r="M189" s="55"/>
      <c r="N189" s="55"/>
      <c r="O189" s="55"/>
      <c r="P189" s="55"/>
      <c r="Q189" s="55"/>
      <c r="R189" s="55"/>
      <c r="S189" s="55"/>
      <c r="T189" s="55"/>
      <c r="U189" s="55"/>
      <c r="V189" s="55"/>
      <c r="W189" s="55"/>
      <c r="X189" s="55"/>
      <c r="Y189" s="55"/>
      <c r="Z189" s="55"/>
      <c r="AA189" s="55"/>
      <c r="AB189" s="55"/>
      <c r="AC189" s="44"/>
      <c r="AD189" s="44"/>
      <c r="AE189" s="44"/>
      <c r="AF189" s="44"/>
      <c r="AG189" s="44"/>
      <c r="AH189" s="44"/>
    </row>
    <row r="190" spans="1:34" s="41" customFormat="1" ht="11.25" customHeight="1" x14ac:dyDescent="0.15">
      <c r="C190" s="29"/>
      <c r="D190" s="29"/>
      <c r="E190" s="74"/>
      <c r="F190" s="29"/>
      <c r="G190" s="55"/>
      <c r="H190" s="55"/>
      <c r="I190" s="55"/>
      <c r="J190" s="55"/>
      <c r="K190" s="55"/>
      <c r="L190" s="55"/>
      <c r="M190" s="55"/>
      <c r="N190" s="55"/>
      <c r="O190" s="55"/>
      <c r="P190" s="55"/>
      <c r="Q190" s="55"/>
      <c r="R190" s="55"/>
      <c r="S190" s="55"/>
      <c r="T190" s="55"/>
      <c r="U190" s="55"/>
      <c r="V190" s="55"/>
      <c r="W190" s="55"/>
      <c r="X190" s="55"/>
      <c r="Y190" s="55"/>
      <c r="Z190" s="55"/>
      <c r="AA190" s="55"/>
      <c r="AB190" s="55"/>
      <c r="AC190" s="44"/>
      <c r="AD190" s="44"/>
      <c r="AE190" s="44"/>
      <c r="AF190" s="44"/>
      <c r="AG190" s="44"/>
      <c r="AH190" s="44"/>
    </row>
    <row r="191" spans="1:34" s="41" customFormat="1" ht="11.25" customHeight="1" x14ac:dyDescent="0.15">
      <c r="C191" s="29"/>
      <c r="D191" s="29"/>
      <c r="E191" s="74"/>
      <c r="F191" s="24" t="s">
        <v>181</v>
      </c>
      <c r="G191" s="55" t="str">
        <f>G156</f>
        <v>閉局時の制約</v>
      </c>
      <c r="H191" s="55"/>
      <c r="I191" s="55"/>
      <c r="J191" s="55"/>
      <c r="K191" s="55"/>
      <c r="L191" s="55"/>
      <c r="M191" s="55"/>
      <c r="N191" s="55"/>
      <c r="O191" s="55"/>
      <c r="P191" s="55"/>
      <c r="Q191" s="55"/>
      <c r="R191" s="55"/>
      <c r="S191" s="55"/>
      <c r="T191" s="55"/>
      <c r="U191" s="55"/>
      <c r="V191" s="55"/>
      <c r="W191" s="55"/>
      <c r="X191" s="55"/>
      <c r="Y191" s="55"/>
      <c r="Z191" s="55"/>
      <c r="AA191" s="55"/>
      <c r="AB191" s="55"/>
      <c r="AC191" s="44"/>
      <c r="AD191" s="44"/>
      <c r="AE191" s="44"/>
      <c r="AF191" s="44"/>
      <c r="AG191" s="44"/>
      <c r="AH191" s="44"/>
    </row>
    <row r="192" spans="1:34" s="41" customFormat="1" ht="11.25" customHeight="1" x14ac:dyDescent="0.15">
      <c r="C192" s="29"/>
      <c r="D192" s="29"/>
      <c r="E192" s="74"/>
      <c r="F192" s="24"/>
      <c r="G192" s="55" t="s">
        <v>285</v>
      </c>
      <c r="H192" s="55"/>
      <c r="I192" s="55"/>
      <c r="J192" s="55"/>
      <c r="K192" s="55"/>
      <c r="L192" s="55"/>
      <c r="M192" s="55"/>
      <c r="N192" s="55"/>
      <c r="O192" s="55"/>
      <c r="P192" s="55"/>
      <c r="Q192" s="55"/>
      <c r="R192" s="55"/>
      <c r="S192" s="55"/>
      <c r="T192" s="55"/>
      <c r="U192" s="55"/>
      <c r="V192" s="55"/>
      <c r="W192" s="55"/>
      <c r="X192" s="55"/>
      <c r="Y192" s="55"/>
      <c r="Z192" s="55"/>
      <c r="AA192" s="55"/>
      <c r="AB192" s="55"/>
      <c r="AC192" s="44"/>
      <c r="AD192" s="44"/>
      <c r="AE192" s="44"/>
      <c r="AF192" s="44"/>
      <c r="AG192" s="44"/>
      <c r="AH192" s="44"/>
    </row>
    <row r="193" spans="1:35" s="41" customFormat="1" ht="11.25" customHeight="1" x14ac:dyDescent="0.15">
      <c r="C193" s="29"/>
      <c r="D193" s="29"/>
      <c r="E193" s="74"/>
      <c r="F193" s="24"/>
      <c r="G193" s="55" t="s">
        <v>288</v>
      </c>
      <c r="H193" s="55"/>
      <c r="I193" s="55"/>
      <c r="J193" s="55"/>
      <c r="K193" s="55"/>
      <c r="L193" s="55"/>
      <c r="M193" s="55"/>
      <c r="N193" s="55"/>
      <c r="O193" s="55"/>
      <c r="P193" s="55"/>
      <c r="Q193" s="55"/>
      <c r="R193" s="55"/>
      <c r="S193" s="55"/>
      <c r="T193" s="55"/>
      <c r="U193" s="55"/>
      <c r="V193" s="55"/>
      <c r="W193" s="55"/>
      <c r="X193" s="55"/>
      <c r="Y193" s="55"/>
      <c r="Z193" s="55"/>
      <c r="AA193" s="55"/>
      <c r="AB193" s="55"/>
      <c r="AC193" s="44"/>
      <c r="AD193" s="44"/>
      <c r="AE193" s="44"/>
      <c r="AF193" s="44"/>
      <c r="AG193" s="44"/>
      <c r="AH193" s="44"/>
    </row>
    <row r="194" spans="1:35" s="41" customFormat="1" ht="11.25" customHeight="1" x14ac:dyDescent="0.15">
      <c r="C194" s="29"/>
      <c r="D194" s="29"/>
      <c r="E194" s="74"/>
      <c r="F194" s="24"/>
      <c r="G194" s="55" t="s">
        <v>286</v>
      </c>
      <c r="H194" s="55"/>
      <c r="I194" s="55"/>
      <c r="J194" s="55"/>
      <c r="K194" s="55"/>
      <c r="L194" s="55"/>
      <c r="M194" s="55"/>
      <c r="N194" s="55"/>
      <c r="O194" s="55"/>
      <c r="P194" s="55"/>
      <c r="Q194" s="55"/>
      <c r="R194" s="55"/>
      <c r="S194" s="55"/>
      <c r="T194" s="55"/>
      <c r="U194" s="55"/>
      <c r="V194" s="55"/>
      <c r="W194" s="55"/>
      <c r="X194" s="55"/>
      <c r="Y194" s="55"/>
      <c r="Z194" s="55"/>
      <c r="AA194" s="55"/>
      <c r="AB194" s="55"/>
      <c r="AC194" s="44"/>
      <c r="AD194" s="44"/>
      <c r="AE194" s="44"/>
      <c r="AF194" s="44"/>
      <c r="AG194" s="44"/>
      <c r="AH194" s="44"/>
    </row>
    <row r="195" spans="1:35" s="41" customFormat="1" ht="11.25" customHeight="1" x14ac:dyDescent="0.15">
      <c r="C195" s="29"/>
      <c r="D195" s="29"/>
      <c r="E195" s="74"/>
      <c r="F195" s="24"/>
      <c r="G195" s="55" t="s">
        <v>287</v>
      </c>
      <c r="H195" s="55"/>
      <c r="I195" s="55"/>
      <c r="J195" s="55"/>
      <c r="K195" s="55"/>
      <c r="L195" s="55"/>
      <c r="M195" s="55"/>
      <c r="N195" s="55"/>
      <c r="O195" s="55"/>
      <c r="P195" s="55"/>
      <c r="Q195" s="55"/>
      <c r="R195" s="55"/>
      <c r="S195" s="55"/>
      <c r="T195" s="55"/>
      <c r="U195" s="55"/>
      <c r="V195" s="55"/>
      <c r="W195" s="55"/>
      <c r="X195" s="55"/>
      <c r="Y195" s="55"/>
      <c r="Z195" s="55"/>
      <c r="AA195" s="55"/>
      <c r="AB195" s="55"/>
      <c r="AC195" s="44"/>
      <c r="AD195" s="44"/>
      <c r="AE195" s="44"/>
      <c r="AF195" s="44"/>
      <c r="AG195" s="44"/>
      <c r="AH195" s="44"/>
    </row>
    <row r="196" spans="1:35" s="41" customFormat="1" ht="11.25" customHeight="1" x14ac:dyDescent="0.15">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spans="1:35" ht="11.25" customHeight="1" x14ac:dyDescent="0.15">
      <c r="A197" s="29"/>
      <c r="B197" s="29"/>
      <c r="C197" s="29"/>
      <c r="D197" s="77" t="str">
        <f>$C$7&amp;"8."</f>
        <v>3.1.8.</v>
      </c>
      <c r="E197" s="29" t="s">
        <v>33</v>
      </c>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row>
    <row r="198" spans="1:35" s="41" customFormat="1" ht="11.25" customHeight="1" x14ac:dyDescent="0.15">
      <c r="C198" s="42"/>
      <c r="D198" s="42"/>
      <c r="E198" s="63" t="str">
        <f>$D$197&amp;"1."</f>
        <v>3.1.8.1.</v>
      </c>
      <c r="F198" s="41" t="s">
        <v>303</v>
      </c>
    </row>
    <row r="199" spans="1:35" s="41" customFormat="1" ht="11.25" customHeight="1" x14ac:dyDescent="0.15">
      <c r="F199" s="41" t="s">
        <v>304</v>
      </c>
    </row>
    <row r="200" spans="1:35" s="41" customFormat="1" ht="11.25" customHeight="1" x14ac:dyDescent="0.15"/>
    <row r="201" spans="1:35" s="41" customFormat="1" ht="11.25" customHeight="1" x14ac:dyDescent="0.15">
      <c r="F201" s="63" t="s">
        <v>305</v>
      </c>
      <c r="G201" s="41" t="s">
        <v>306</v>
      </c>
    </row>
    <row r="202" spans="1:35" s="41" customFormat="1" ht="11.25" customHeight="1" x14ac:dyDescent="0.15">
      <c r="G202" s="41" t="s">
        <v>323</v>
      </c>
    </row>
    <row r="203" spans="1:35" s="41" customFormat="1" ht="11.25" customHeight="1" x14ac:dyDescent="0.15">
      <c r="G203" s="41" t="s">
        <v>324</v>
      </c>
    </row>
    <row r="204" spans="1:35" s="41" customFormat="1" ht="11.25" customHeight="1" x14ac:dyDescent="0.15">
      <c r="G204" s="41" t="s">
        <v>307</v>
      </c>
    </row>
    <row r="205" spans="1:35" s="41" customFormat="1" ht="11.25" customHeight="1" x14ac:dyDescent="0.15"/>
    <row r="206" spans="1:35" s="41" customFormat="1" ht="11.25" customHeight="1" x14ac:dyDescent="0.15">
      <c r="F206" s="63" t="s">
        <v>308</v>
      </c>
      <c r="G206" s="41" t="s">
        <v>309</v>
      </c>
    </row>
    <row r="207" spans="1:35" s="41" customFormat="1" ht="11.25" customHeight="1" x14ac:dyDescent="0.15">
      <c r="G207" s="41" t="s">
        <v>310</v>
      </c>
    </row>
    <row r="208" spans="1:35" s="41" customFormat="1" ht="11.25" customHeight="1" x14ac:dyDescent="0.15"/>
    <row r="209" spans="5:7" s="41" customFormat="1" ht="11.25" customHeight="1" x14ac:dyDescent="0.15">
      <c r="E209" s="63" t="str">
        <f>$D$197&amp;"2."</f>
        <v>3.1.8.2.</v>
      </c>
      <c r="F209" s="41" t="s">
        <v>311</v>
      </c>
    </row>
    <row r="210" spans="5:7" s="41" customFormat="1" ht="11.25" customHeight="1" x14ac:dyDescent="0.15"/>
    <row r="211" spans="5:7" s="41" customFormat="1" ht="11.25" customHeight="1" x14ac:dyDescent="0.15">
      <c r="F211" s="63" t="str">
        <f>$E$209&amp;"1."</f>
        <v>3.1.8.2.1.</v>
      </c>
      <c r="G211" s="41" t="s">
        <v>312</v>
      </c>
    </row>
    <row r="212" spans="5:7" s="41" customFormat="1" ht="11.25" customHeight="1" x14ac:dyDescent="0.15">
      <c r="G212" s="41" t="s">
        <v>313</v>
      </c>
    </row>
    <row r="213" spans="5:7" s="41" customFormat="1" ht="11.25" customHeight="1" x14ac:dyDescent="0.15">
      <c r="G213" s="41" t="s">
        <v>314</v>
      </c>
    </row>
    <row r="214" spans="5:7" s="41" customFormat="1" ht="11.25" customHeight="1" x14ac:dyDescent="0.15">
      <c r="G214" s="41" t="s">
        <v>325</v>
      </c>
    </row>
    <row r="215" spans="5:7" s="41" customFormat="1" ht="11.25" customHeight="1" x14ac:dyDescent="0.15">
      <c r="G215" s="41" t="s">
        <v>326</v>
      </c>
    </row>
    <row r="216" spans="5:7" s="41" customFormat="1" ht="11.25" customHeight="1" x14ac:dyDescent="0.15"/>
    <row r="217" spans="5:7" s="41" customFormat="1" ht="11.25" customHeight="1" x14ac:dyDescent="0.15">
      <c r="F217" s="63" t="str">
        <f>$E$209&amp;"2."</f>
        <v>3.1.8.2.2.</v>
      </c>
      <c r="G217" s="41" t="s">
        <v>315</v>
      </c>
    </row>
    <row r="218" spans="5:7" s="41" customFormat="1" ht="11.25" customHeight="1" x14ac:dyDescent="0.15">
      <c r="G218" s="41" t="s">
        <v>316</v>
      </c>
    </row>
    <row r="219" spans="5:7" s="41" customFormat="1" ht="11.25" customHeight="1" x14ac:dyDescent="0.15">
      <c r="G219" s="41" t="s">
        <v>317</v>
      </c>
    </row>
    <row r="220" spans="5:7" s="41" customFormat="1" ht="11.25" customHeight="1" x14ac:dyDescent="0.15">
      <c r="G220" s="41" t="s">
        <v>318</v>
      </c>
    </row>
    <row r="221" spans="5:7" s="41" customFormat="1" ht="11.25" customHeight="1" x14ac:dyDescent="0.15">
      <c r="G221" s="41" t="s">
        <v>319</v>
      </c>
    </row>
    <row r="222" spans="5:7" s="41" customFormat="1" ht="11.25" customHeight="1" x14ac:dyDescent="0.15"/>
    <row r="223" spans="5:7" s="41" customFormat="1" ht="11.25" customHeight="1" x14ac:dyDescent="0.15">
      <c r="F223" s="63" t="str">
        <f>$E$209&amp;"3."</f>
        <v>3.1.8.2.3.</v>
      </c>
      <c r="G223" s="41" t="s">
        <v>320</v>
      </c>
    </row>
    <row r="224" spans="5:7" s="41" customFormat="1" ht="11.25" customHeight="1" x14ac:dyDescent="0.15">
      <c r="G224" s="41" t="s">
        <v>321</v>
      </c>
    </row>
    <row r="225" spans="1:35" s="41" customFormat="1" ht="11.25" customHeight="1" x14ac:dyDescent="0.15">
      <c r="G225" s="41" t="s">
        <v>322</v>
      </c>
    </row>
    <row r="226" spans="1:35" s="41" customFormat="1" ht="11.25" customHeight="1" x14ac:dyDescent="0.15">
      <c r="G226" s="41" t="s">
        <v>327</v>
      </c>
    </row>
    <row r="227" spans="1:35" s="41" customFormat="1" ht="11.25" customHeight="1" x14ac:dyDescent="0.15"/>
    <row r="228" spans="1:35" ht="11.25" customHeight="1" x14ac:dyDescent="0.15">
      <c r="A228" s="29"/>
      <c r="B228" s="29"/>
      <c r="C228" s="29"/>
      <c r="D228" s="29"/>
      <c r="E228" s="24" t="str">
        <f>D197&amp;"3."</f>
        <v>3.1.8.3.</v>
      </c>
      <c r="F228" s="29" t="s">
        <v>86</v>
      </c>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row>
    <row r="229" spans="1:35" s="41" customFormat="1" ht="11.25" customHeight="1" x14ac:dyDescent="0.15">
      <c r="A229" s="29"/>
      <c r="B229" s="29"/>
      <c r="C229" s="29"/>
      <c r="D229" s="29"/>
      <c r="E229" s="24"/>
      <c r="F229" s="29" t="s">
        <v>289</v>
      </c>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row>
    <row r="230" spans="1:35" s="41" customFormat="1" ht="11.25" customHeight="1" x14ac:dyDescent="0.15">
      <c r="A230" s="29"/>
      <c r="B230" s="29"/>
      <c r="C230" s="29"/>
      <c r="D230" s="29"/>
      <c r="E230" s="24"/>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row>
    <row r="231" spans="1:35" s="41" customFormat="1" ht="11.25" customHeight="1" x14ac:dyDescent="0.15">
      <c r="A231" s="29"/>
      <c r="B231" s="29"/>
      <c r="C231" s="29"/>
      <c r="D231" s="29"/>
      <c r="E231" s="29"/>
      <c r="F231" s="24" t="s">
        <v>88</v>
      </c>
      <c r="G231" s="29" t="s">
        <v>87</v>
      </c>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row>
    <row r="232" spans="1:35" s="41" customFormat="1" ht="11.25" customHeight="1" x14ac:dyDescent="0.15">
      <c r="A232" s="29"/>
      <c r="B232" s="29"/>
      <c r="C232" s="29"/>
      <c r="D232" s="29"/>
      <c r="E232" s="29"/>
      <c r="F232" s="24"/>
      <c r="G232" s="29" t="s">
        <v>85</v>
      </c>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row>
    <row r="233" spans="1:35" s="41" customFormat="1" ht="11.25" customHeight="1" x14ac:dyDescent="0.15">
      <c r="A233" s="29"/>
      <c r="B233" s="29"/>
      <c r="C233" s="29"/>
      <c r="D233" s="29"/>
      <c r="E233" s="29"/>
      <c r="F233" s="24"/>
      <c r="G233" s="61" t="s">
        <v>70</v>
      </c>
      <c r="H233" s="38"/>
      <c r="I233" s="38"/>
      <c r="J233" s="38"/>
      <c r="K233" s="37"/>
      <c r="L233" s="38" t="s">
        <v>89</v>
      </c>
      <c r="M233" s="38"/>
      <c r="N233" s="38"/>
      <c r="O233" s="38"/>
      <c r="P233" s="38"/>
      <c r="Q233" s="38"/>
      <c r="R233" s="38"/>
      <c r="S233" s="38"/>
      <c r="T233" s="38"/>
      <c r="U233" s="38"/>
      <c r="V233" s="38"/>
      <c r="W233" s="38"/>
      <c r="X233" s="38"/>
      <c r="Y233" s="38"/>
      <c r="Z233" s="38"/>
      <c r="AA233" s="38"/>
      <c r="AB233" s="37"/>
      <c r="AC233" s="38" t="s">
        <v>90</v>
      </c>
      <c r="AD233" s="38"/>
      <c r="AE233" s="38"/>
      <c r="AF233" s="38"/>
      <c r="AG233" s="38"/>
      <c r="AH233" s="37"/>
      <c r="AI233" s="29"/>
    </row>
    <row r="234" spans="1:35" s="41" customFormat="1" ht="11.25" customHeight="1" x14ac:dyDescent="0.15">
      <c r="A234" s="29"/>
      <c r="B234" s="29"/>
      <c r="C234" s="29"/>
      <c r="D234" s="29"/>
      <c r="E234" s="29"/>
      <c r="F234" s="24"/>
      <c r="G234" s="30" t="s">
        <v>91</v>
      </c>
      <c r="H234" s="55"/>
      <c r="I234" s="55"/>
      <c r="J234" s="55"/>
      <c r="K234" s="31"/>
      <c r="L234" s="26" t="s">
        <v>92</v>
      </c>
      <c r="M234" s="26"/>
      <c r="N234" s="26"/>
      <c r="O234" s="26"/>
      <c r="P234" s="26"/>
      <c r="Q234" s="26"/>
      <c r="R234" s="26"/>
      <c r="S234" s="26"/>
      <c r="T234" s="26"/>
      <c r="U234" s="26"/>
      <c r="V234" s="26"/>
      <c r="W234" s="26"/>
      <c r="X234" s="26"/>
      <c r="Y234" s="26"/>
      <c r="Z234" s="26"/>
      <c r="AA234" s="26"/>
      <c r="AB234" s="71"/>
      <c r="AC234" s="26" t="s">
        <v>183</v>
      </c>
      <c r="AD234" s="26"/>
      <c r="AE234" s="26"/>
      <c r="AF234" s="26"/>
      <c r="AG234" s="26"/>
      <c r="AH234" s="71"/>
      <c r="AI234" s="29"/>
    </row>
    <row r="235" spans="1:35" s="41" customFormat="1" ht="11.25" customHeight="1" x14ac:dyDescent="0.15">
      <c r="A235" s="29"/>
      <c r="B235" s="29"/>
      <c r="C235" s="29"/>
      <c r="D235" s="29"/>
      <c r="E235" s="29"/>
      <c r="F235" s="24"/>
      <c r="G235" s="56" t="s">
        <v>94</v>
      </c>
      <c r="H235" s="57"/>
      <c r="I235" s="57"/>
      <c r="J235" s="57"/>
      <c r="K235" s="58"/>
      <c r="L235" s="26" t="s">
        <v>93</v>
      </c>
      <c r="M235" s="26"/>
      <c r="N235" s="26"/>
      <c r="O235" s="26"/>
      <c r="P235" s="26"/>
      <c r="Q235" s="26"/>
      <c r="R235" s="26"/>
      <c r="S235" s="26"/>
      <c r="T235" s="26"/>
      <c r="U235" s="26"/>
      <c r="V235" s="26"/>
      <c r="W235" s="26"/>
      <c r="X235" s="26"/>
      <c r="Y235" s="26"/>
      <c r="Z235" s="26"/>
      <c r="AA235" s="26"/>
      <c r="AB235" s="71"/>
      <c r="AC235" s="26"/>
      <c r="AD235" s="26"/>
      <c r="AE235" s="26"/>
      <c r="AF235" s="26"/>
      <c r="AG235" s="26"/>
      <c r="AH235" s="71"/>
      <c r="AI235" s="29"/>
    </row>
    <row r="236" spans="1:35" s="41" customFormat="1" ht="11.25" customHeight="1" x14ac:dyDescent="0.15">
      <c r="A236" s="29"/>
      <c r="B236" s="29"/>
      <c r="C236" s="29"/>
      <c r="D236" s="29"/>
      <c r="E236" s="29"/>
      <c r="F236" s="24"/>
      <c r="G236" s="30" t="s">
        <v>205</v>
      </c>
      <c r="H236" s="55"/>
      <c r="I236" s="55"/>
      <c r="J236" s="55"/>
      <c r="K236" s="31"/>
      <c r="L236" s="92"/>
      <c r="M236" s="26"/>
      <c r="N236" s="26"/>
      <c r="O236" s="26"/>
      <c r="P236" s="26"/>
      <c r="Q236" s="26"/>
      <c r="R236" s="26"/>
      <c r="S236" s="26"/>
      <c r="T236" s="26"/>
      <c r="U236" s="26"/>
      <c r="V236" s="26"/>
      <c r="W236" s="26"/>
      <c r="X236" s="26"/>
      <c r="Y236" s="26"/>
      <c r="Z236" s="26"/>
      <c r="AA236" s="26"/>
      <c r="AB236" s="71"/>
      <c r="AC236" s="26"/>
      <c r="AD236" s="26"/>
      <c r="AE236" s="26"/>
      <c r="AF236" s="26"/>
      <c r="AG236" s="26"/>
      <c r="AH236" s="71"/>
      <c r="AI236" s="29"/>
    </row>
    <row r="237" spans="1:35" s="41" customFormat="1" ht="11.25" customHeight="1" x14ac:dyDescent="0.15">
      <c r="A237" s="29"/>
      <c r="B237" s="29"/>
      <c r="C237" s="29"/>
      <c r="D237" s="29"/>
      <c r="E237" s="29"/>
      <c r="F237" s="24"/>
      <c r="G237" s="32" t="s">
        <v>206</v>
      </c>
      <c r="H237" s="33"/>
      <c r="I237" s="33"/>
      <c r="J237" s="33"/>
      <c r="K237" s="34"/>
      <c r="L237" s="76"/>
      <c r="M237" s="76"/>
      <c r="N237" s="76"/>
      <c r="O237" s="76"/>
      <c r="P237" s="76"/>
      <c r="Q237" s="76"/>
      <c r="R237" s="76"/>
      <c r="S237" s="76"/>
      <c r="T237" s="76"/>
      <c r="U237" s="76"/>
      <c r="V237" s="76"/>
      <c r="W237" s="76"/>
      <c r="X237" s="76"/>
      <c r="Y237" s="76"/>
      <c r="Z237" s="76"/>
      <c r="AA237" s="76"/>
      <c r="AB237" s="90"/>
      <c r="AC237" s="76"/>
      <c r="AD237" s="76"/>
      <c r="AE237" s="76"/>
      <c r="AF237" s="76"/>
      <c r="AG237" s="76"/>
      <c r="AH237" s="90"/>
      <c r="AI237" s="29"/>
    </row>
    <row r="238" spans="1:35" s="41" customFormat="1" ht="11.25" customHeight="1" x14ac:dyDescent="0.15">
      <c r="A238" s="29"/>
      <c r="B238" s="29"/>
      <c r="C238" s="29"/>
      <c r="D238" s="29"/>
      <c r="E238" s="29"/>
      <c r="F238" s="24"/>
      <c r="G238" s="30" t="s">
        <v>71</v>
      </c>
      <c r="H238" s="55"/>
      <c r="I238" s="55"/>
      <c r="J238" s="55"/>
      <c r="K238" s="31"/>
      <c r="L238" s="26" t="s">
        <v>104</v>
      </c>
      <c r="M238" s="26"/>
      <c r="N238" s="26"/>
      <c r="O238" s="26"/>
      <c r="P238" s="26"/>
      <c r="Q238" s="26"/>
      <c r="R238" s="26"/>
      <c r="S238" s="26"/>
      <c r="T238" s="26"/>
      <c r="U238" s="26"/>
      <c r="V238" s="26"/>
      <c r="W238" s="26"/>
      <c r="X238" s="26"/>
      <c r="Y238" s="26"/>
      <c r="Z238" s="26"/>
      <c r="AA238" s="26"/>
      <c r="AB238" s="71"/>
      <c r="AC238" s="26" t="s">
        <v>184</v>
      </c>
      <c r="AD238" s="26"/>
      <c r="AE238" s="26"/>
      <c r="AF238" s="26"/>
      <c r="AG238" s="26"/>
      <c r="AH238" s="71"/>
      <c r="AI238" s="29"/>
    </row>
    <row r="239" spans="1:35" s="41" customFormat="1" ht="11.25" customHeight="1" x14ac:dyDescent="0.15">
      <c r="A239" s="29"/>
      <c r="B239" s="29"/>
      <c r="C239" s="29"/>
      <c r="D239" s="29"/>
      <c r="E239" s="29"/>
      <c r="F239" s="24"/>
      <c r="G239" s="30"/>
      <c r="H239" s="55"/>
      <c r="I239" s="55"/>
      <c r="J239" s="55"/>
      <c r="K239" s="31"/>
      <c r="L239" s="26" t="s">
        <v>105</v>
      </c>
      <c r="M239" s="26"/>
      <c r="N239" s="26"/>
      <c r="O239" s="26"/>
      <c r="P239" s="26"/>
      <c r="Q239" s="26"/>
      <c r="R239" s="26"/>
      <c r="S239" s="26"/>
      <c r="T239" s="26"/>
      <c r="U239" s="26"/>
      <c r="V239" s="26"/>
      <c r="W239" s="26"/>
      <c r="X239" s="26"/>
      <c r="Y239" s="26"/>
      <c r="Z239" s="26"/>
      <c r="AA239" s="26"/>
      <c r="AB239" s="71"/>
      <c r="AC239" s="26" t="s">
        <v>185</v>
      </c>
      <c r="AD239" s="26"/>
      <c r="AE239" s="26"/>
      <c r="AF239" s="26"/>
      <c r="AG239" s="26"/>
      <c r="AH239" s="71"/>
      <c r="AI239" s="29"/>
    </row>
    <row r="240" spans="1:35" s="41" customFormat="1" ht="11.25" customHeight="1" x14ac:dyDescent="0.15">
      <c r="A240" s="29"/>
      <c r="B240" s="29"/>
      <c r="C240" s="29"/>
      <c r="D240" s="29"/>
      <c r="E240" s="29"/>
      <c r="F240" s="24"/>
      <c r="G240" s="30"/>
      <c r="H240" s="55"/>
      <c r="I240" s="55"/>
      <c r="J240" s="55"/>
      <c r="K240" s="31"/>
      <c r="L240" s="26" t="s">
        <v>93</v>
      </c>
      <c r="M240" s="26"/>
      <c r="N240" s="26"/>
      <c r="O240" s="26"/>
      <c r="P240" s="26"/>
      <c r="Q240" s="26"/>
      <c r="R240" s="26"/>
      <c r="S240" s="26"/>
      <c r="T240" s="26"/>
      <c r="U240" s="26"/>
      <c r="V240" s="26"/>
      <c r="W240" s="26"/>
      <c r="X240" s="26"/>
      <c r="Y240" s="26"/>
      <c r="Z240" s="26"/>
      <c r="AA240" s="26"/>
      <c r="AB240" s="71"/>
      <c r="AC240" s="26"/>
      <c r="AD240" s="26"/>
      <c r="AE240" s="26"/>
      <c r="AF240" s="26"/>
      <c r="AG240" s="26"/>
      <c r="AH240" s="71"/>
      <c r="AI240" s="29"/>
    </row>
    <row r="241" spans="1:35" s="41" customFormat="1" ht="11.25" customHeight="1" x14ac:dyDescent="0.15">
      <c r="A241" s="29"/>
      <c r="B241" s="29"/>
      <c r="C241" s="29"/>
      <c r="D241" s="29"/>
      <c r="E241" s="29"/>
      <c r="F241" s="24"/>
      <c r="G241" s="32"/>
      <c r="H241" s="33"/>
      <c r="I241" s="33"/>
      <c r="J241" s="33"/>
      <c r="K241" s="34"/>
      <c r="L241" s="76"/>
      <c r="M241" s="76"/>
      <c r="N241" s="76"/>
      <c r="O241" s="76"/>
      <c r="P241" s="76"/>
      <c r="Q241" s="76"/>
      <c r="R241" s="76"/>
      <c r="S241" s="76"/>
      <c r="T241" s="76"/>
      <c r="U241" s="76"/>
      <c r="V241" s="76"/>
      <c r="W241" s="76"/>
      <c r="X241" s="76"/>
      <c r="Y241" s="76"/>
      <c r="Z241" s="76"/>
      <c r="AA241" s="76"/>
      <c r="AB241" s="90"/>
      <c r="AC241" s="76"/>
      <c r="AD241" s="76"/>
      <c r="AE241" s="76"/>
      <c r="AF241" s="76"/>
      <c r="AG241" s="76"/>
      <c r="AH241" s="90"/>
      <c r="AI241" s="29"/>
    </row>
    <row r="242" spans="1:35" s="41" customFormat="1" ht="11.25" customHeight="1" x14ac:dyDescent="0.15">
      <c r="A242" s="29"/>
      <c r="B242" s="29"/>
      <c r="C242" s="29"/>
      <c r="D242" s="29"/>
      <c r="E242" s="29"/>
      <c r="F242" s="24"/>
      <c r="G242" s="30" t="s">
        <v>100</v>
      </c>
      <c r="H242" s="55"/>
      <c r="I242" s="55"/>
      <c r="J242" s="55"/>
      <c r="K242" s="31"/>
      <c r="L242" s="26" t="s">
        <v>95</v>
      </c>
      <c r="M242" s="26"/>
      <c r="N242" s="26"/>
      <c r="O242" s="26"/>
      <c r="P242" s="26"/>
      <c r="Q242" s="26"/>
      <c r="R242" s="26"/>
      <c r="S242" s="26"/>
      <c r="T242" s="26"/>
      <c r="U242" s="26"/>
      <c r="V242" s="26"/>
      <c r="W242" s="26"/>
      <c r="X242" s="26"/>
      <c r="Y242" s="26"/>
      <c r="Z242" s="26"/>
      <c r="AA242" s="26"/>
      <c r="AB242" s="71"/>
      <c r="AC242" s="26" t="s">
        <v>99</v>
      </c>
      <c r="AD242" s="26"/>
      <c r="AE242" s="26"/>
      <c r="AF242" s="26"/>
      <c r="AG242" s="26"/>
      <c r="AH242" s="71"/>
      <c r="AI242" s="29"/>
    </row>
    <row r="243" spans="1:35" s="41" customFormat="1" ht="11.25" customHeight="1" x14ac:dyDescent="0.15">
      <c r="A243" s="29"/>
      <c r="B243" s="29"/>
      <c r="C243" s="29"/>
      <c r="D243" s="29"/>
      <c r="E243" s="29"/>
      <c r="F243" s="24"/>
      <c r="G243" s="30" t="s">
        <v>101</v>
      </c>
      <c r="H243" s="55"/>
      <c r="I243" s="55"/>
      <c r="J243" s="55"/>
      <c r="K243" s="31"/>
      <c r="L243" s="26" t="s">
        <v>96</v>
      </c>
      <c r="M243" s="26"/>
      <c r="N243" s="26"/>
      <c r="O243" s="26"/>
      <c r="P243" s="26"/>
      <c r="Q243" s="26"/>
      <c r="R243" s="26"/>
      <c r="S243" s="26"/>
      <c r="T243" s="26"/>
      <c r="U243" s="26"/>
      <c r="V243" s="26"/>
      <c r="W243" s="26"/>
      <c r="X243" s="26"/>
      <c r="Y243" s="26"/>
      <c r="Z243" s="26"/>
      <c r="AA243" s="26"/>
      <c r="AB243" s="71"/>
      <c r="AC243" s="26"/>
      <c r="AD243" s="26"/>
      <c r="AE243" s="26"/>
      <c r="AF243" s="26"/>
      <c r="AG243" s="26"/>
      <c r="AH243" s="71"/>
      <c r="AI243" s="29"/>
    </row>
    <row r="244" spans="1:35" s="41" customFormat="1" ht="11.25" customHeight="1" x14ac:dyDescent="0.15">
      <c r="A244" s="29"/>
      <c r="B244" s="29"/>
      <c r="C244" s="29"/>
      <c r="D244" s="29"/>
      <c r="E244" s="29"/>
      <c r="F244" s="24"/>
      <c r="G244" s="30"/>
      <c r="H244" s="55"/>
      <c r="I244" s="55"/>
      <c r="J244" s="55"/>
      <c r="K244" s="31"/>
      <c r="L244" s="26" t="s">
        <v>97</v>
      </c>
      <c r="M244" s="26"/>
      <c r="N244" s="26"/>
      <c r="O244" s="26"/>
      <c r="P244" s="26"/>
      <c r="Q244" s="26"/>
      <c r="R244" s="26"/>
      <c r="S244" s="26"/>
      <c r="T244" s="26"/>
      <c r="U244" s="26"/>
      <c r="V244" s="26"/>
      <c r="W244" s="26"/>
      <c r="X244" s="26"/>
      <c r="Y244" s="26"/>
      <c r="Z244" s="26"/>
      <c r="AA244" s="26"/>
      <c r="AB244" s="71"/>
      <c r="AC244" s="26"/>
      <c r="AD244" s="26"/>
      <c r="AE244" s="26"/>
      <c r="AF244" s="26"/>
      <c r="AG244" s="26"/>
      <c r="AH244" s="71"/>
      <c r="AI244" s="29"/>
    </row>
    <row r="245" spans="1:35" s="41" customFormat="1" ht="11.25" customHeight="1" x14ac:dyDescent="0.15">
      <c r="A245" s="29"/>
      <c r="B245" s="29"/>
      <c r="C245" s="29"/>
      <c r="D245" s="29"/>
      <c r="E245" s="29"/>
      <c r="F245" s="24"/>
      <c r="G245" s="30"/>
      <c r="H245" s="55"/>
      <c r="I245" s="55"/>
      <c r="J245" s="55"/>
      <c r="K245" s="31"/>
      <c r="L245" s="26" t="s">
        <v>98</v>
      </c>
      <c r="M245" s="26"/>
      <c r="N245" s="26"/>
      <c r="O245" s="26"/>
      <c r="P245" s="26"/>
      <c r="Q245" s="26"/>
      <c r="R245" s="26"/>
      <c r="S245" s="26"/>
      <c r="T245" s="26"/>
      <c r="U245" s="26"/>
      <c r="V245" s="26"/>
      <c r="W245" s="26"/>
      <c r="X245" s="26"/>
      <c r="Y245" s="26"/>
      <c r="Z245" s="26"/>
      <c r="AA245" s="26"/>
      <c r="AB245" s="71"/>
      <c r="AC245" s="26"/>
      <c r="AD245" s="26"/>
      <c r="AE245" s="26"/>
      <c r="AF245" s="26"/>
      <c r="AG245" s="26"/>
      <c r="AH245" s="71"/>
      <c r="AI245" s="29"/>
    </row>
    <row r="246" spans="1:35" s="41" customFormat="1" ht="11.25" customHeight="1" x14ac:dyDescent="0.15">
      <c r="A246" s="29"/>
      <c r="B246" s="29"/>
      <c r="C246" s="29"/>
      <c r="D246" s="29"/>
      <c r="E246" s="29"/>
      <c r="F246" s="24"/>
      <c r="G246" s="30"/>
      <c r="H246" s="55"/>
      <c r="I246" s="55"/>
      <c r="J246" s="55"/>
      <c r="K246" s="31"/>
      <c r="L246" s="26"/>
      <c r="M246" s="26"/>
      <c r="N246" s="26"/>
      <c r="O246" s="26"/>
      <c r="P246" s="26"/>
      <c r="Q246" s="26"/>
      <c r="R246" s="26"/>
      <c r="S246" s="26"/>
      <c r="T246" s="26"/>
      <c r="U246" s="26"/>
      <c r="V246" s="26"/>
      <c r="W246" s="26"/>
      <c r="X246" s="26"/>
      <c r="Y246" s="26"/>
      <c r="Z246" s="26"/>
      <c r="AA246" s="26"/>
      <c r="AB246" s="71"/>
      <c r="AC246" s="26"/>
      <c r="AD246" s="26"/>
      <c r="AE246" s="26"/>
      <c r="AF246" s="26"/>
      <c r="AG246" s="26"/>
      <c r="AH246" s="71"/>
      <c r="AI246" s="29"/>
    </row>
    <row r="247" spans="1:35" s="41" customFormat="1" ht="11.25" customHeight="1" x14ac:dyDescent="0.15">
      <c r="A247" s="29"/>
      <c r="B247" s="29"/>
      <c r="C247" s="29"/>
      <c r="D247" s="29"/>
      <c r="E247" s="29"/>
      <c r="F247" s="24"/>
      <c r="G247" s="30"/>
      <c r="H247" s="55"/>
      <c r="I247" s="55"/>
      <c r="J247" s="55"/>
      <c r="K247" s="31"/>
      <c r="L247" s="26" t="s">
        <v>106</v>
      </c>
      <c r="M247" s="26"/>
      <c r="N247" s="26"/>
      <c r="O247" s="26"/>
      <c r="P247" s="26"/>
      <c r="Q247" s="26"/>
      <c r="R247" s="26"/>
      <c r="S247" s="26"/>
      <c r="T247" s="26"/>
      <c r="U247" s="26"/>
      <c r="V247" s="26"/>
      <c r="W247" s="26"/>
      <c r="X247" s="26"/>
      <c r="Y247" s="26"/>
      <c r="Z247" s="26"/>
      <c r="AA247" s="26"/>
      <c r="AB247" s="71"/>
      <c r="AC247" s="26"/>
      <c r="AD247" s="26"/>
      <c r="AE247" s="26"/>
      <c r="AF247" s="26"/>
      <c r="AG247" s="26"/>
      <c r="AH247" s="71"/>
      <c r="AI247" s="29"/>
    </row>
    <row r="248" spans="1:35" s="41" customFormat="1" ht="11.25" customHeight="1" x14ac:dyDescent="0.15">
      <c r="A248" s="29"/>
      <c r="B248" s="29"/>
      <c r="C248" s="29"/>
      <c r="D248" s="29"/>
      <c r="E248" s="29"/>
      <c r="F248" s="24"/>
      <c r="G248" s="30"/>
      <c r="H248" s="55"/>
      <c r="I248" s="55"/>
      <c r="J248" s="55"/>
      <c r="K248" s="31"/>
      <c r="L248" s="26" t="s">
        <v>107</v>
      </c>
      <c r="M248" s="26"/>
      <c r="N248" s="26"/>
      <c r="O248" s="26"/>
      <c r="P248" s="26"/>
      <c r="Q248" s="26"/>
      <c r="R248" s="26"/>
      <c r="S248" s="26"/>
      <c r="T248" s="26"/>
      <c r="U248" s="26"/>
      <c r="V248" s="26"/>
      <c r="W248" s="26"/>
      <c r="X248" s="26"/>
      <c r="Y248" s="26"/>
      <c r="Z248" s="26"/>
      <c r="AA248" s="26"/>
      <c r="AB248" s="71"/>
      <c r="AC248" s="26"/>
      <c r="AD248" s="26"/>
      <c r="AE248" s="26"/>
      <c r="AF248" s="26"/>
      <c r="AG248" s="26"/>
      <c r="AH248" s="71"/>
      <c r="AI248" s="29"/>
    </row>
    <row r="249" spans="1:35" s="41" customFormat="1" ht="11.25" customHeight="1" x14ac:dyDescent="0.15">
      <c r="A249" s="29"/>
      <c r="B249" s="29"/>
      <c r="C249" s="29"/>
      <c r="D249" s="29"/>
      <c r="E249" s="29"/>
      <c r="F249" s="24"/>
      <c r="G249" s="30"/>
      <c r="H249" s="55"/>
      <c r="I249" s="55"/>
      <c r="J249" s="55"/>
      <c r="K249" s="31"/>
      <c r="L249" s="26" t="s">
        <v>117</v>
      </c>
      <c r="M249" s="26"/>
      <c r="N249" s="26"/>
      <c r="O249" s="26"/>
      <c r="P249" s="26"/>
      <c r="Q249" s="26"/>
      <c r="R249" s="26"/>
      <c r="S249" s="26"/>
      <c r="T249" s="26"/>
      <c r="U249" s="26"/>
      <c r="V249" s="26"/>
      <c r="W249" s="26"/>
      <c r="X249" s="26"/>
      <c r="Y249" s="26"/>
      <c r="Z249" s="26"/>
      <c r="AA249" s="26"/>
      <c r="AB249" s="71"/>
      <c r="AC249" s="26"/>
      <c r="AD249" s="26"/>
      <c r="AE249" s="26"/>
      <c r="AF249" s="26"/>
      <c r="AG249" s="26"/>
      <c r="AH249" s="71"/>
      <c r="AI249" s="29"/>
    </row>
    <row r="250" spans="1:35" s="41" customFormat="1" ht="11.25" customHeight="1" x14ac:dyDescent="0.15">
      <c r="A250" s="29"/>
      <c r="B250" s="29"/>
      <c r="C250" s="29"/>
      <c r="D250" s="29"/>
      <c r="E250" s="29"/>
      <c r="F250" s="24"/>
      <c r="G250" s="30"/>
      <c r="H250" s="55"/>
      <c r="I250" s="55"/>
      <c r="J250" s="55"/>
      <c r="K250" s="31"/>
      <c r="L250" s="26" t="s">
        <v>188</v>
      </c>
      <c r="M250" s="26"/>
      <c r="N250" s="26"/>
      <c r="O250" s="26"/>
      <c r="P250" s="26"/>
      <c r="Q250" s="26"/>
      <c r="R250" s="26"/>
      <c r="S250" s="26"/>
      <c r="T250" s="26"/>
      <c r="U250" s="26"/>
      <c r="V250" s="26"/>
      <c r="W250" s="26"/>
      <c r="X250" s="26"/>
      <c r="Y250" s="26"/>
      <c r="Z250" s="26"/>
      <c r="AA250" s="26"/>
      <c r="AB250" s="71"/>
      <c r="AC250" s="26"/>
      <c r="AD250" s="26"/>
      <c r="AE250" s="26"/>
      <c r="AF250" s="26"/>
      <c r="AG250" s="26"/>
      <c r="AH250" s="71"/>
      <c r="AI250" s="29"/>
    </row>
    <row r="251" spans="1:35" s="41" customFormat="1" ht="11.25" customHeight="1" x14ac:dyDescent="0.15">
      <c r="A251" s="29"/>
      <c r="B251" s="29"/>
      <c r="C251" s="29"/>
      <c r="D251" s="29"/>
      <c r="E251" s="29"/>
      <c r="F251" s="24"/>
      <c r="G251" s="30"/>
      <c r="H251" s="55"/>
      <c r="I251" s="55"/>
      <c r="J251" s="55"/>
      <c r="K251" s="31"/>
      <c r="L251" s="26" t="s">
        <v>108</v>
      </c>
      <c r="M251" s="26"/>
      <c r="N251" s="26"/>
      <c r="O251" s="26"/>
      <c r="P251" s="26"/>
      <c r="Q251" s="26"/>
      <c r="R251" s="26"/>
      <c r="S251" s="26"/>
      <c r="T251" s="26"/>
      <c r="U251" s="26"/>
      <c r="V251" s="26"/>
      <c r="W251" s="26"/>
      <c r="X251" s="26"/>
      <c r="Y251" s="26"/>
      <c r="Z251" s="26"/>
      <c r="AA251" s="26"/>
      <c r="AB251" s="71"/>
      <c r="AC251" s="26"/>
      <c r="AD251" s="26"/>
      <c r="AE251" s="26"/>
      <c r="AF251" s="26"/>
      <c r="AG251" s="26"/>
      <c r="AH251" s="71"/>
      <c r="AI251" s="29"/>
    </row>
    <row r="252" spans="1:35" s="41" customFormat="1" ht="11.25" customHeight="1" x14ac:dyDescent="0.15">
      <c r="A252" s="29"/>
      <c r="B252" s="29"/>
      <c r="C252" s="29"/>
      <c r="D252" s="29"/>
      <c r="E252" s="29"/>
      <c r="F252" s="24"/>
      <c r="G252" s="30"/>
      <c r="H252" s="55"/>
      <c r="I252" s="55"/>
      <c r="J252" s="55"/>
      <c r="K252" s="31"/>
      <c r="L252" s="26" t="s">
        <v>109</v>
      </c>
      <c r="M252" s="26"/>
      <c r="N252" s="26"/>
      <c r="O252" s="26"/>
      <c r="P252" s="26"/>
      <c r="Q252" s="26"/>
      <c r="R252" s="26"/>
      <c r="S252" s="26"/>
      <c r="T252" s="26"/>
      <c r="U252" s="26"/>
      <c r="V252" s="26"/>
      <c r="W252" s="26"/>
      <c r="X252" s="26"/>
      <c r="Y252" s="26"/>
      <c r="Z252" s="26"/>
      <c r="AA252" s="26"/>
      <c r="AB252" s="71"/>
      <c r="AC252" s="26"/>
      <c r="AD252" s="26"/>
      <c r="AE252" s="26"/>
      <c r="AF252" s="26"/>
      <c r="AG252" s="26"/>
      <c r="AH252" s="71"/>
      <c r="AI252" s="29"/>
    </row>
    <row r="253" spans="1:35" s="41" customFormat="1" ht="11.25" customHeight="1" x14ac:dyDescent="0.15">
      <c r="A253" s="29"/>
      <c r="B253" s="29"/>
      <c r="C253" s="29"/>
      <c r="D253" s="29"/>
      <c r="E253" s="29"/>
      <c r="F253" s="24"/>
      <c r="G253" s="32"/>
      <c r="H253" s="33"/>
      <c r="I253" s="33"/>
      <c r="J253" s="33"/>
      <c r="K253" s="34"/>
      <c r="L253" s="76" t="s">
        <v>110</v>
      </c>
      <c r="M253" s="76"/>
      <c r="N253" s="76"/>
      <c r="O253" s="76"/>
      <c r="P253" s="76"/>
      <c r="Q253" s="76"/>
      <c r="R253" s="76"/>
      <c r="S253" s="76"/>
      <c r="T253" s="76"/>
      <c r="U253" s="76"/>
      <c r="V253" s="76"/>
      <c r="W253" s="76"/>
      <c r="X253" s="76"/>
      <c r="Y253" s="76"/>
      <c r="Z253" s="76"/>
      <c r="AA253" s="76"/>
      <c r="AB253" s="90"/>
      <c r="AC253" s="76"/>
      <c r="AD253" s="76"/>
      <c r="AE253" s="76"/>
      <c r="AF253" s="76"/>
      <c r="AG253" s="76"/>
      <c r="AH253" s="90"/>
      <c r="AI253" s="29"/>
    </row>
    <row r="254" spans="1:35" s="41" customFormat="1" ht="11.25" customHeight="1" x14ac:dyDescent="0.15">
      <c r="A254" s="29"/>
      <c r="B254" s="29"/>
      <c r="C254" s="29"/>
      <c r="D254" s="29"/>
      <c r="E254" s="29"/>
      <c r="F254" s="24"/>
      <c r="G254" s="30" t="s">
        <v>102</v>
      </c>
      <c r="H254" s="55"/>
      <c r="I254" s="55"/>
      <c r="J254" s="55"/>
      <c r="K254" s="31"/>
      <c r="L254" s="26" t="s">
        <v>186</v>
      </c>
      <c r="M254" s="26"/>
      <c r="N254" s="26"/>
      <c r="O254" s="26"/>
      <c r="P254" s="26"/>
      <c r="Q254" s="26"/>
      <c r="R254" s="26"/>
      <c r="S254" s="26"/>
      <c r="T254" s="26"/>
      <c r="U254" s="26"/>
      <c r="V254" s="26"/>
      <c r="W254" s="26"/>
      <c r="X254" s="26"/>
      <c r="Y254" s="26"/>
      <c r="Z254" s="26"/>
      <c r="AA254" s="26"/>
      <c r="AB254" s="71"/>
      <c r="AC254" s="26" t="s">
        <v>99</v>
      </c>
      <c r="AD254" s="26"/>
      <c r="AE254" s="26"/>
      <c r="AF254" s="26"/>
      <c r="AG254" s="26"/>
      <c r="AH254" s="71"/>
      <c r="AI254" s="29"/>
    </row>
    <row r="255" spans="1:35" s="41" customFormat="1" ht="11.25" customHeight="1" x14ac:dyDescent="0.15">
      <c r="A255" s="29"/>
      <c r="B255" s="29"/>
      <c r="C255" s="29"/>
      <c r="D255" s="29"/>
      <c r="E255" s="29"/>
      <c r="F255" s="24"/>
      <c r="G255" s="32" t="s">
        <v>103</v>
      </c>
      <c r="H255" s="33"/>
      <c r="I255" s="33"/>
      <c r="J255" s="33"/>
      <c r="K255" s="34"/>
      <c r="L255" s="76" t="s">
        <v>187</v>
      </c>
      <c r="M255" s="76"/>
      <c r="N255" s="76"/>
      <c r="O255" s="76"/>
      <c r="P255" s="76"/>
      <c r="Q255" s="76"/>
      <c r="R255" s="76"/>
      <c r="S255" s="76"/>
      <c r="T255" s="76"/>
      <c r="U255" s="76"/>
      <c r="V255" s="76"/>
      <c r="W255" s="76"/>
      <c r="X255" s="76"/>
      <c r="Y255" s="76"/>
      <c r="Z255" s="76"/>
      <c r="AA255" s="76"/>
      <c r="AB255" s="90"/>
      <c r="AC255" s="76"/>
      <c r="AD255" s="76"/>
      <c r="AE255" s="76"/>
      <c r="AF255" s="76"/>
      <c r="AG255" s="76"/>
      <c r="AH255" s="90"/>
      <c r="AI255" s="29"/>
    </row>
    <row r="256" spans="1:35" s="41" customFormat="1" ht="11.25" customHeight="1" x14ac:dyDescent="0.15">
      <c r="A256" s="29"/>
      <c r="B256" s="29"/>
      <c r="C256" s="29"/>
      <c r="D256" s="29"/>
      <c r="E256" s="24"/>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row>
    <row r="257" spans="1:35" s="41" customFormat="1" ht="11.25" customHeight="1" x14ac:dyDescent="0.15">
      <c r="A257" s="29"/>
      <c r="B257" s="29"/>
      <c r="C257" s="29"/>
      <c r="D257" s="29"/>
      <c r="E257" s="24"/>
      <c r="F257" s="24" t="s">
        <v>52</v>
      </c>
      <c r="G257" s="29" t="s">
        <v>290</v>
      </c>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row>
    <row r="258" spans="1:35" s="41" customFormat="1" ht="11.25" customHeight="1" x14ac:dyDescent="0.15">
      <c r="A258" s="29"/>
      <c r="B258" s="29"/>
      <c r="C258" s="29"/>
      <c r="D258" s="29"/>
      <c r="E258" s="24"/>
      <c r="F258" s="29"/>
      <c r="G258" s="29" t="s">
        <v>111</v>
      </c>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row>
    <row r="259" spans="1:35" ht="11.25" customHeight="1" x14ac:dyDescent="0.15">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row>
    <row r="260" spans="1:35" ht="11.25" customHeight="1" x14ac:dyDescent="0.15">
      <c r="A260" s="29"/>
      <c r="B260" s="29"/>
      <c r="C260" s="29"/>
      <c r="D260" s="29"/>
      <c r="E260" s="24" t="str">
        <f>D197&amp;"4."</f>
        <v>3.1.8.4.</v>
      </c>
      <c r="F260" s="74" t="s">
        <v>118</v>
      </c>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row>
    <row r="261" spans="1:35" s="41" customFormat="1" ht="11.25" customHeight="1" x14ac:dyDescent="0.15">
      <c r="A261" s="29"/>
      <c r="B261" s="29"/>
      <c r="C261" s="29"/>
      <c r="D261" s="29"/>
      <c r="E261" s="24"/>
      <c r="F261" s="74" t="s">
        <v>119</v>
      </c>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row>
    <row r="262" spans="1:35" ht="11.25" customHeight="1" x14ac:dyDescent="0.15">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row>
    <row r="263" spans="1:35" s="41" customFormat="1" ht="11.25" customHeight="1" x14ac:dyDescent="0.15">
      <c r="A263" s="29"/>
      <c r="B263" s="29"/>
      <c r="C263" s="29"/>
      <c r="D263" s="29"/>
      <c r="E263" s="29"/>
      <c r="F263" s="77" t="s">
        <v>75</v>
      </c>
      <c r="G263" s="65" t="s">
        <v>74</v>
      </c>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row>
    <row r="264" spans="1:35" s="41" customFormat="1" ht="11.25" customHeight="1" x14ac:dyDescent="0.15">
      <c r="A264" s="29"/>
      <c r="B264" s="29"/>
      <c r="C264" s="29"/>
      <c r="D264" s="29"/>
      <c r="E264" s="29"/>
      <c r="F264" s="29"/>
      <c r="G264" s="65" t="s">
        <v>72</v>
      </c>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row>
    <row r="265" spans="1:35" s="41" customFormat="1" ht="11.25" customHeight="1" x14ac:dyDescent="0.15">
      <c r="A265" s="29"/>
      <c r="B265" s="29"/>
      <c r="C265" s="29"/>
      <c r="D265" s="29"/>
      <c r="E265" s="29"/>
      <c r="F265" s="29"/>
      <c r="G265" s="65" t="s">
        <v>73</v>
      </c>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row>
    <row r="266" spans="1:35" s="41" customFormat="1" ht="11.25" customHeight="1" x14ac:dyDescent="0.15">
      <c r="A266" s="29"/>
      <c r="B266" s="29"/>
      <c r="C266" s="29"/>
      <c r="D266" s="29"/>
      <c r="E266" s="29"/>
      <c r="F266" s="29"/>
      <c r="G266" s="65" t="s">
        <v>177</v>
      </c>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row>
    <row r="267" spans="1:35" s="41" customFormat="1" ht="11.25" customHeight="1" x14ac:dyDescent="0.15">
      <c r="A267" s="29"/>
      <c r="B267" s="29"/>
      <c r="C267" s="29"/>
      <c r="D267" s="29"/>
      <c r="E267" s="29"/>
      <c r="F267" s="29"/>
      <c r="G267" s="78" t="s">
        <v>171</v>
      </c>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row>
    <row r="268" spans="1:35" s="41" customFormat="1" ht="11.25" customHeight="1" x14ac:dyDescent="0.15">
      <c r="A268" s="29"/>
      <c r="B268" s="29"/>
      <c r="C268" s="29"/>
      <c r="D268" s="29"/>
      <c r="E268" s="29"/>
      <c r="F268" s="29"/>
      <c r="G268" s="78" t="s">
        <v>198</v>
      </c>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row>
    <row r="269" spans="1:35" ht="11.25" customHeight="1" x14ac:dyDescent="0.15">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row>
    <row r="270" spans="1:35" ht="11.25" customHeight="1" x14ac:dyDescent="0.15">
      <c r="A270" s="29"/>
      <c r="B270" s="29"/>
      <c r="C270" s="29"/>
      <c r="D270" s="29"/>
      <c r="E270" s="29"/>
      <c r="F270" s="77" t="s">
        <v>42</v>
      </c>
      <c r="G270" s="29" t="s">
        <v>84</v>
      </c>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row>
    <row r="271" spans="1:35" ht="11.25" customHeight="1" x14ac:dyDescent="0.15">
      <c r="A271" s="29"/>
      <c r="B271" s="29"/>
      <c r="C271" s="29"/>
      <c r="D271" s="29"/>
      <c r="E271" s="29"/>
      <c r="F271" s="29"/>
      <c r="G271" s="29" t="s">
        <v>78</v>
      </c>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row>
    <row r="272" spans="1:35" ht="11.25" customHeight="1" x14ac:dyDescent="0.15">
      <c r="A272" s="29"/>
      <c r="B272" s="29"/>
      <c r="C272" s="29"/>
      <c r="D272" s="29"/>
      <c r="E272" s="29"/>
      <c r="F272" s="29"/>
      <c r="G272" s="29" t="s">
        <v>79</v>
      </c>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row>
    <row r="273" spans="1:35" ht="11.25" customHeight="1" x14ac:dyDescent="0.15">
      <c r="A273" s="29"/>
      <c r="B273" s="29"/>
      <c r="C273" s="29"/>
      <c r="D273" s="29"/>
      <c r="E273" s="29"/>
      <c r="F273" s="29"/>
      <c r="G273" s="29" t="s">
        <v>76</v>
      </c>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row>
    <row r="274" spans="1:35" ht="11.25" customHeight="1" x14ac:dyDescent="0.15">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row>
    <row r="275" spans="1:35" ht="11.25" customHeight="1" x14ac:dyDescent="0.15">
      <c r="A275" s="29"/>
      <c r="B275" s="29"/>
      <c r="C275" s="29"/>
      <c r="D275" s="29"/>
      <c r="E275" s="29"/>
      <c r="F275" s="29"/>
      <c r="G275" s="29" t="s">
        <v>77</v>
      </c>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row>
    <row r="276" spans="1:35" s="41" customFormat="1" ht="11.25" customHeight="1" x14ac:dyDescent="0.15">
      <c r="A276" s="29"/>
      <c r="B276" s="29"/>
      <c r="C276" s="29"/>
      <c r="D276" s="29"/>
      <c r="E276" s="29"/>
      <c r="F276" s="29"/>
      <c r="G276" s="61" t="s">
        <v>80</v>
      </c>
      <c r="H276" s="38"/>
      <c r="I276" s="38"/>
      <c r="J276" s="38"/>
      <c r="K276" s="38"/>
      <c r="L276" s="38"/>
      <c r="M276" s="38"/>
      <c r="N276" s="38"/>
      <c r="O276" s="38"/>
      <c r="P276" s="37"/>
      <c r="Q276" s="38" t="s">
        <v>112</v>
      </c>
      <c r="R276" s="38"/>
      <c r="S276" s="38"/>
      <c r="T276" s="38"/>
      <c r="U276" s="38"/>
      <c r="V276" s="38"/>
      <c r="W276" s="38"/>
      <c r="X276" s="38"/>
      <c r="Y276" s="38"/>
      <c r="Z276" s="38"/>
      <c r="AA276" s="38"/>
      <c r="AB276" s="38"/>
      <c r="AC276" s="38"/>
      <c r="AD276" s="38"/>
      <c r="AE276" s="38"/>
      <c r="AF276" s="38"/>
      <c r="AG276" s="38"/>
      <c r="AH276" s="37"/>
      <c r="AI276" s="29"/>
    </row>
    <row r="277" spans="1:35" s="41" customFormat="1" ht="11.25" customHeight="1" x14ac:dyDescent="0.15">
      <c r="A277" s="29"/>
      <c r="B277" s="29"/>
      <c r="C277" s="29"/>
      <c r="D277" s="29"/>
      <c r="E277" s="29"/>
      <c r="F277" s="29"/>
      <c r="G277" s="30" t="s">
        <v>81</v>
      </c>
      <c r="H277" s="55"/>
      <c r="I277" s="55"/>
      <c r="J277" s="55"/>
      <c r="K277" s="55"/>
      <c r="L277" s="55"/>
      <c r="M277" s="55"/>
      <c r="N277" s="55"/>
      <c r="O277" s="55"/>
      <c r="P277" s="31"/>
      <c r="Q277" s="55" t="s">
        <v>82</v>
      </c>
      <c r="R277" s="55"/>
      <c r="S277" s="55"/>
      <c r="T277" s="55"/>
      <c r="U277" s="55"/>
      <c r="V277" s="55"/>
      <c r="W277" s="55"/>
      <c r="X277" s="55"/>
      <c r="Y277" s="55"/>
      <c r="Z277" s="55"/>
      <c r="AA277" s="55"/>
      <c r="AB277" s="55"/>
      <c r="AC277" s="55"/>
      <c r="AD277" s="55"/>
      <c r="AE277" s="55"/>
      <c r="AF277" s="55"/>
      <c r="AG277" s="55"/>
      <c r="AH277" s="31"/>
      <c r="AI277" s="29"/>
    </row>
    <row r="278" spans="1:35" s="41" customFormat="1" ht="11.25" customHeight="1" x14ac:dyDescent="0.15">
      <c r="A278" s="29"/>
      <c r="B278" s="29"/>
      <c r="C278" s="29"/>
      <c r="D278" s="29"/>
      <c r="E278" s="29"/>
      <c r="F278" s="29"/>
      <c r="G278" s="32"/>
      <c r="H278" s="33"/>
      <c r="I278" s="33"/>
      <c r="J278" s="33"/>
      <c r="K278" s="33"/>
      <c r="L278" s="33"/>
      <c r="M278" s="33"/>
      <c r="N278" s="33"/>
      <c r="O278" s="33"/>
      <c r="P278" s="34"/>
      <c r="Q278" s="33" t="s">
        <v>83</v>
      </c>
      <c r="R278" s="33"/>
      <c r="S278" s="33"/>
      <c r="T278" s="33"/>
      <c r="U278" s="33"/>
      <c r="V278" s="33"/>
      <c r="W278" s="33"/>
      <c r="X278" s="33"/>
      <c r="Y278" s="33"/>
      <c r="Z278" s="33"/>
      <c r="AA278" s="33"/>
      <c r="AB278" s="33"/>
      <c r="AC278" s="33"/>
      <c r="AD278" s="33"/>
      <c r="AE278" s="33"/>
      <c r="AF278" s="33"/>
      <c r="AG278" s="33"/>
      <c r="AH278" s="34"/>
      <c r="AI278" s="29"/>
    </row>
    <row r="279" spans="1:35" s="41" customFormat="1" ht="11.25" customHeight="1" x14ac:dyDescent="0.15">
      <c r="A279" s="29"/>
      <c r="B279" s="29"/>
      <c r="C279" s="29"/>
      <c r="D279" s="29"/>
      <c r="E279" s="29"/>
      <c r="F279" s="29"/>
      <c r="G279" s="30" t="s">
        <v>208</v>
      </c>
      <c r="H279" s="55"/>
      <c r="I279" s="55"/>
      <c r="J279" s="55"/>
      <c r="K279" s="55"/>
      <c r="L279" s="55"/>
      <c r="M279" s="55"/>
      <c r="N279" s="55"/>
      <c r="O279" s="55"/>
      <c r="P279" s="31"/>
      <c r="Q279" s="55" t="s">
        <v>168</v>
      </c>
      <c r="R279" s="55"/>
      <c r="S279" s="55"/>
      <c r="T279" s="55"/>
      <c r="U279" s="55"/>
      <c r="V279" s="55"/>
      <c r="W279" s="55"/>
      <c r="X279" s="55"/>
      <c r="Y279" s="55"/>
      <c r="Z279" s="55"/>
      <c r="AA279" s="55"/>
      <c r="AB279" s="55"/>
      <c r="AC279" s="55"/>
      <c r="AD279" s="55"/>
      <c r="AE279" s="55"/>
      <c r="AF279" s="55"/>
      <c r="AG279" s="55"/>
      <c r="AH279" s="31"/>
      <c r="AI279" s="29"/>
    </row>
    <row r="280" spans="1:35" s="41" customFormat="1" ht="11.25" customHeight="1" x14ac:dyDescent="0.15">
      <c r="A280" s="29"/>
      <c r="B280" s="29"/>
      <c r="C280" s="29"/>
      <c r="D280" s="29"/>
      <c r="E280" s="29"/>
      <c r="F280" s="29"/>
      <c r="G280" s="30"/>
      <c r="H280" s="55"/>
      <c r="I280" s="55"/>
      <c r="J280" s="55"/>
      <c r="K280" s="55"/>
      <c r="L280" s="55"/>
      <c r="M280" s="55"/>
      <c r="N280" s="55"/>
      <c r="O280" s="55"/>
      <c r="P280" s="31"/>
      <c r="Q280" s="55" t="s">
        <v>170</v>
      </c>
      <c r="R280" s="55"/>
      <c r="S280" s="55"/>
      <c r="T280" s="55"/>
      <c r="U280" s="55"/>
      <c r="V280" s="55"/>
      <c r="W280" s="55"/>
      <c r="X280" s="55"/>
      <c r="Y280" s="55"/>
      <c r="Z280" s="55"/>
      <c r="AA280" s="55"/>
      <c r="AB280" s="55"/>
      <c r="AC280" s="55"/>
      <c r="AD280" s="55"/>
      <c r="AE280" s="55"/>
      <c r="AF280" s="55"/>
      <c r="AG280" s="55"/>
      <c r="AH280" s="31"/>
      <c r="AI280" s="29"/>
    </row>
    <row r="281" spans="1:35" s="41" customFormat="1" ht="11.25" customHeight="1" x14ac:dyDescent="0.15">
      <c r="A281" s="29"/>
      <c r="B281" s="29"/>
      <c r="C281" s="29"/>
      <c r="D281" s="29"/>
      <c r="E281" s="29"/>
      <c r="F281" s="29"/>
      <c r="G281" s="32"/>
      <c r="H281" s="33"/>
      <c r="I281" s="33"/>
      <c r="J281" s="33"/>
      <c r="K281" s="33"/>
      <c r="L281" s="33"/>
      <c r="M281" s="33"/>
      <c r="N281" s="33"/>
      <c r="O281" s="33"/>
      <c r="P281" s="34"/>
      <c r="Q281" s="33" t="s">
        <v>169</v>
      </c>
      <c r="R281" s="33"/>
      <c r="S281" s="33"/>
      <c r="T281" s="33"/>
      <c r="U281" s="33"/>
      <c r="V281" s="33"/>
      <c r="W281" s="33"/>
      <c r="X281" s="33"/>
      <c r="Y281" s="33"/>
      <c r="Z281" s="33"/>
      <c r="AA281" s="33"/>
      <c r="AB281" s="33"/>
      <c r="AC281" s="33"/>
      <c r="AD281" s="33"/>
      <c r="AE281" s="33"/>
      <c r="AF281" s="33"/>
      <c r="AG281" s="33"/>
      <c r="AH281" s="34"/>
      <c r="AI281" s="29"/>
    </row>
    <row r="282" spans="1:35" s="41" customFormat="1" ht="11.25" customHeight="1" x14ac:dyDescent="0.15">
      <c r="A282" s="29"/>
      <c r="B282" s="29"/>
      <c r="C282" s="29"/>
      <c r="D282" s="29"/>
      <c r="E282" s="29"/>
      <c r="F282" s="29"/>
      <c r="G282" s="55"/>
      <c r="H282" s="55"/>
      <c r="I282" s="55"/>
      <c r="J282" s="55"/>
      <c r="K282" s="55"/>
      <c r="L282" s="55"/>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29"/>
    </row>
    <row r="283" spans="1:35" s="41" customFormat="1" ht="11.25" customHeight="1" x14ac:dyDescent="0.15">
      <c r="A283" s="29"/>
      <c r="B283" s="29"/>
      <c r="C283" s="29"/>
      <c r="D283" s="29"/>
      <c r="E283" s="29"/>
      <c r="F283" s="29"/>
      <c r="G283" s="55" t="s">
        <v>207</v>
      </c>
      <c r="H283" s="55"/>
      <c r="I283" s="55"/>
      <c r="J283" s="55"/>
      <c r="K283" s="55"/>
      <c r="L283" s="55"/>
      <c r="M283" s="55"/>
      <c r="N283" s="55"/>
      <c r="O283" s="55"/>
      <c r="P283" s="55"/>
      <c r="Q283" s="55"/>
      <c r="R283" s="55"/>
      <c r="S283" s="55"/>
      <c r="T283" s="55"/>
      <c r="U283" s="55"/>
      <c r="V283" s="55"/>
      <c r="W283" s="55"/>
      <c r="X283" s="55"/>
      <c r="Y283" s="55"/>
      <c r="Z283" s="55"/>
      <c r="AA283" s="55"/>
      <c r="AB283" s="55"/>
      <c r="AC283" s="55"/>
      <c r="AD283" s="55"/>
      <c r="AE283" s="55"/>
      <c r="AF283" s="55"/>
      <c r="AG283" s="55"/>
      <c r="AH283" s="55"/>
      <c r="AI283" s="29"/>
    </row>
    <row r="284" spans="1:35" s="41" customFormat="1" ht="11.25" customHeight="1" x14ac:dyDescent="0.15">
      <c r="A284" s="29"/>
      <c r="B284" s="29"/>
      <c r="C284" s="29"/>
      <c r="D284" s="29"/>
      <c r="E284" s="29"/>
      <c r="F284" s="29"/>
      <c r="G284" s="55"/>
      <c r="H284" s="55"/>
      <c r="I284" s="55"/>
      <c r="J284" s="55"/>
      <c r="K284" s="55"/>
      <c r="L284" s="55"/>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29"/>
    </row>
    <row r="285" spans="1:35" s="41" customFormat="1" ht="11.25" customHeight="1" x14ac:dyDescent="0.15">
      <c r="A285" s="29"/>
      <c r="B285" s="29"/>
      <c r="C285" s="29"/>
      <c r="D285" s="29"/>
      <c r="E285" s="29"/>
      <c r="F285" s="29"/>
      <c r="G285" s="55" t="s">
        <v>209</v>
      </c>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29"/>
    </row>
    <row r="286" spans="1:35" s="41" customFormat="1" ht="11.25" customHeight="1" x14ac:dyDescent="0.15">
      <c r="A286" s="29"/>
      <c r="B286" s="29"/>
      <c r="C286" s="29"/>
      <c r="D286" s="29"/>
      <c r="E286" s="29"/>
      <c r="F286" s="29"/>
      <c r="G286" s="55" t="s">
        <v>214</v>
      </c>
      <c r="H286" s="55"/>
      <c r="I286" s="55"/>
      <c r="J286" s="55"/>
      <c r="K286" s="55"/>
      <c r="L286" s="55"/>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29"/>
    </row>
    <row r="287" spans="1:35" s="41" customFormat="1" ht="11.25" customHeight="1" x14ac:dyDescent="0.15">
      <c r="A287" s="29"/>
      <c r="B287" s="29"/>
      <c r="C287" s="29"/>
      <c r="D287" s="29"/>
      <c r="E287" s="29"/>
      <c r="F287" s="29"/>
      <c r="G287" s="55"/>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29"/>
    </row>
    <row r="288" spans="1:35" s="41" customFormat="1" ht="11.25" customHeight="1" x14ac:dyDescent="0.15">
      <c r="A288" s="29"/>
      <c r="B288" s="29"/>
      <c r="C288" s="29"/>
      <c r="D288" s="29"/>
      <c r="E288" s="29"/>
      <c r="F288" s="29"/>
      <c r="G288" s="55" t="s">
        <v>210</v>
      </c>
      <c r="H288" s="55"/>
      <c r="I288" s="55"/>
      <c r="J288" s="55"/>
      <c r="K288" s="55"/>
      <c r="L288" s="55"/>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29"/>
    </row>
    <row r="289" spans="1:35" s="41" customFormat="1" ht="11.25" customHeight="1" x14ac:dyDescent="0.15">
      <c r="A289" s="29"/>
      <c r="B289" s="29"/>
      <c r="C289" s="29"/>
      <c r="D289" s="29"/>
      <c r="E289" s="29"/>
      <c r="F289" s="29"/>
      <c r="G289" s="55" t="s">
        <v>211</v>
      </c>
      <c r="H289" s="55"/>
      <c r="I289" s="55"/>
      <c r="J289" s="55"/>
      <c r="K289" s="55"/>
      <c r="L289" s="55"/>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29"/>
    </row>
    <row r="290" spans="1:35" s="41" customFormat="1" ht="11.25" customHeight="1" x14ac:dyDescent="0.15">
      <c r="A290" s="29"/>
      <c r="B290" s="29"/>
      <c r="C290" s="29"/>
      <c r="D290" s="29"/>
      <c r="E290" s="29"/>
      <c r="F290" s="29"/>
      <c r="G290" s="55" t="s">
        <v>212</v>
      </c>
      <c r="H290" s="55"/>
      <c r="I290" s="55"/>
      <c r="J290" s="55"/>
      <c r="K290" s="55"/>
      <c r="L290" s="55"/>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29"/>
    </row>
    <row r="291" spans="1:35" s="41" customFormat="1" ht="11.25" customHeight="1" x14ac:dyDescent="0.15">
      <c r="A291" s="29"/>
      <c r="B291" s="29"/>
      <c r="C291" s="29"/>
      <c r="D291" s="29"/>
      <c r="E291" s="29"/>
      <c r="F291" s="29"/>
      <c r="G291" s="55" t="s">
        <v>213</v>
      </c>
      <c r="H291" s="55"/>
      <c r="I291" s="55"/>
      <c r="J291" s="55"/>
      <c r="K291" s="55"/>
      <c r="L291" s="55"/>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29"/>
    </row>
    <row r="292" spans="1:35" ht="11.25" customHeight="1" x14ac:dyDescent="0.15">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row>
    <row r="293" spans="1:35" s="41" customFormat="1" ht="11.25" customHeight="1" x14ac:dyDescent="0.15">
      <c r="D293" s="42" t="str">
        <f>$C$7&amp;"9."</f>
        <v>3.1.9.</v>
      </c>
      <c r="E293" s="41" t="s">
        <v>150</v>
      </c>
    </row>
    <row r="294" spans="1:35" s="41" customFormat="1" ht="11.25" customHeight="1" x14ac:dyDescent="0.15">
      <c r="D294" s="42"/>
    </row>
    <row r="295" spans="1:35" s="41" customFormat="1" ht="11.25" customHeight="1" x14ac:dyDescent="0.15">
      <c r="D295" s="42"/>
      <c r="E295" s="42" t="str">
        <f>$D$293&amp;"1."</f>
        <v>3.1.9.1.</v>
      </c>
      <c r="F295" s="41" t="str">
        <f>$E$293&amp;"概要"</f>
        <v>URL設計概要</v>
      </c>
    </row>
    <row r="296" spans="1:35" s="41" customFormat="1" ht="11.25" customHeight="1" x14ac:dyDescent="0.15">
      <c r="D296" s="42"/>
      <c r="F296" s="41" t="s">
        <v>149</v>
      </c>
    </row>
    <row r="297" spans="1:35" s="41" customFormat="1" ht="11.25" customHeight="1" x14ac:dyDescent="0.15">
      <c r="D297" s="42"/>
      <c r="F297" s="41" t="s">
        <v>148</v>
      </c>
      <c r="G297" s="41" t="s">
        <v>147</v>
      </c>
    </row>
    <row r="298" spans="1:35" s="41" customFormat="1" ht="11.25" customHeight="1" x14ac:dyDescent="0.15">
      <c r="D298" s="42"/>
    </row>
    <row r="299" spans="1:35" s="41" customFormat="1" ht="11.25" customHeight="1" x14ac:dyDescent="0.15">
      <c r="D299" s="42"/>
      <c r="E299" s="42" t="str">
        <f>$D$293&amp;"2."</f>
        <v>3.1.9.2.</v>
      </c>
      <c r="F299" s="41" t="str">
        <f>$E$293&amp;"方針"</f>
        <v>URL設計方針</v>
      </c>
    </row>
    <row r="300" spans="1:35" s="41" customFormat="1" ht="11.25" customHeight="1" x14ac:dyDescent="0.15">
      <c r="D300" s="42"/>
      <c r="F300" s="41" t="s">
        <v>163</v>
      </c>
    </row>
    <row r="301" spans="1:35" s="41" customFormat="1" ht="11.25" customHeight="1" x14ac:dyDescent="0.15">
      <c r="D301" s="42"/>
      <c r="F301" s="52" t="s">
        <v>146</v>
      </c>
      <c r="G301" s="53"/>
      <c r="H301" s="53"/>
      <c r="I301" s="53"/>
      <c r="J301" s="53"/>
      <c r="K301" s="54"/>
      <c r="L301" s="52" t="s">
        <v>8</v>
      </c>
      <c r="M301" s="53"/>
      <c r="N301" s="53"/>
      <c r="O301" s="53"/>
      <c r="P301" s="53"/>
      <c r="Q301" s="53"/>
      <c r="R301" s="53"/>
      <c r="S301" s="53"/>
      <c r="T301" s="53"/>
      <c r="U301" s="53"/>
      <c r="V301" s="53"/>
      <c r="W301" s="53"/>
      <c r="X301" s="53"/>
      <c r="Y301" s="53"/>
      <c r="Z301" s="53"/>
      <c r="AA301" s="53"/>
      <c r="AB301" s="53"/>
      <c r="AC301" s="53"/>
      <c r="AD301" s="53"/>
      <c r="AE301" s="53"/>
      <c r="AF301" s="53"/>
      <c r="AG301" s="54"/>
    </row>
    <row r="302" spans="1:35" s="41" customFormat="1" ht="11.25" customHeight="1" x14ac:dyDescent="0.15">
      <c r="D302" s="42"/>
      <c r="F302" s="69" t="s">
        <v>145</v>
      </c>
      <c r="G302" s="98"/>
      <c r="H302" s="98"/>
      <c r="I302" s="98"/>
      <c r="J302" s="98"/>
      <c r="K302" s="100"/>
      <c r="L302" s="69" t="s">
        <v>165</v>
      </c>
      <c r="M302" s="98"/>
      <c r="N302" s="98"/>
      <c r="O302" s="98"/>
      <c r="P302" s="98"/>
      <c r="Q302" s="98"/>
      <c r="R302" s="98"/>
      <c r="S302" s="98"/>
      <c r="T302" s="98"/>
      <c r="U302" s="98"/>
      <c r="V302" s="98"/>
      <c r="W302" s="98"/>
      <c r="X302" s="98"/>
      <c r="Y302" s="98"/>
      <c r="Z302" s="98"/>
      <c r="AA302" s="98"/>
      <c r="AB302" s="98"/>
      <c r="AC302" s="98"/>
      <c r="AD302" s="98"/>
      <c r="AE302" s="98"/>
      <c r="AF302" s="98"/>
      <c r="AG302" s="100"/>
    </row>
    <row r="303" spans="1:35" s="41" customFormat="1" ht="11.25" customHeight="1" x14ac:dyDescent="0.15">
      <c r="D303" s="42"/>
      <c r="F303" s="81"/>
      <c r="G303" s="101"/>
      <c r="H303" s="101"/>
      <c r="I303" s="101"/>
      <c r="J303" s="101"/>
      <c r="K303" s="102"/>
      <c r="L303" s="81" t="s">
        <v>164</v>
      </c>
      <c r="M303" s="101"/>
      <c r="N303" s="101"/>
      <c r="O303" s="101"/>
      <c r="P303" s="101"/>
      <c r="Q303" s="101"/>
      <c r="R303" s="101"/>
      <c r="S303" s="101"/>
      <c r="T303" s="101"/>
      <c r="U303" s="101"/>
      <c r="V303" s="101"/>
      <c r="W303" s="101"/>
      <c r="X303" s="101"/>
      <c r="Y303" s="101"/>
      <c r="Z303" s="101"/>
      <c r="AA303" s="101"/>
      <c r="AB303" s="101"/>
      <c r="AC303" s="101"/>
      <c r="AD303" s="101"/>
      <c r="AE303" s="101"/>
      <c r="AF303" s="101"/>
      <c r="AG303" s="102"/>
    </row>
    <row r="304" spans="1:35" s="41" customFormat="1" ht="11.25" customHeight="1" x14ac:dyDescent="0.15">
      <c r="D304" s="42"/>
    </row>
    <row r="305" spans="4:32" s="41" customFormat="1" ht="11.25" customHeight="1" x14ac:dyDescent="0.15">
      <c r="D305" s="42"/>
      <c r="E305" s="42" t="str">
        <f>$D$293&amp;"3."</f>
        <v>3.1.9.3.</v>
      </c>
      <c r="F305" s="41" t="str">
        <f>$E$293&amp;"詳細"</f>
        <v>URL設計詳細</v>
      </c>
    </row>
    <row r="306" spans="4:32" s="41" customFormat="1" ht="11.25" customHeight="1" x14ac:dyDescent="0.15">
      <c r="D306" s="42"/>
      <c r="F306" s="29" t="s">
        <v>189</v>
      </c>
      <c r="G306" s="29"/>
      <c r="H306" s="29"/>
    </row>
    <row r="307" spans="4:32" s="41" customFormat="1" ht="11.25" customHeight="1" x14ac:dyDescent="0.15">
      <c r="D307" s="42"/>
      <c r="F307" s="29"/>
      <c r="G307" s="29"/>
      <c r="H307" s="29"/>
    </row>
    <row r="308" spans="4:32" s="41" customFormat="1" ht="11.25" customHeight="1" x14ac:dyDescent="0.15">
      <c r="D308" s="42"/>
      <c r="F308" s="29"/>
      <c r="G308" s="29"/>
      <c r="H308" s="29"/>
    </row>
    <row r="309" spans="4:32" s="41" customFormat="1" ht="11.25" customHeight="1" x14ac:dyDescent="0.15">
      <c r="D309" s="42"/>
      <c r="F309" s="29"/>
      <c r="G309" s="29"/>
      <c r="H309" s="29"/>
    </row>
    <row r="310" spans="4:32" s="41" customFormat="1" ht="11.25" customHeight="1" x14ac:dyDescent="0.15">
      <c r="D310" s="42"/>
      <c r="F310" s="29"/>
      <c r="G310" s="29"/>
      <c r="H310" s="29"/>
    </row>
    <row r="311" spans="4:32" s="41" customFormat="1" ht="11.25" customHeight="1" x14ac:dyDescent="0.15">
      <c r="D311" s="42"/>
      <c r="F311" s="29"/>
      <c r="G311" s="29"/>
      <c r="H311" s="29"/>
    </row>
    <row r="312" spans="4:32" s="41" customFormat="1" ht="11.25" customHeight="1" x14ac:dyDescent="0.15">
      <c r="D312" s="42"/>
      <c r="F312" s="29"/>
      <c r="G312" s="29"/>
      <c r="H312" s="29"/>
    </row>
    <row r="313" spans="4:32" s="41" customFormat="1" ht="11.25" customHeight="1" x14ac:dyDescent="0.15">
      <c r="D313" s="42"/>
    </row>
    <row r="314" spans="4:32" s="41" customFormat="1" ht="11.25" customHeight="1" x14ac:dyDescent="0.15">
      <c r="D314" s="42"/>
    </row>
    <row r="315" spans="4:32" s="41" customFormat="1" ht="11.25" customHeight="1" x14ac:dyDescent="0.15">
      <c r="D315" s="42"/>
    </row>
    <row r="316" spans="4:32" s="41" customFormat="1" ht="11.25" customHeight="1" x14ac:dyDescent="0.15">
      <c r="E316" s="42"/>
      <c r="F316" s="87"/>
      <c r="G316" s="52" t="s">
        <v>135</v>
      </c>
      <c r="H316" s="53"/>
      <c r="I316" s="53"/>
      <c r="J316" s="53"/>
      <c r="K316" s="53"/>
      <c r="L316" s="54"/>
      <c r="M316" s="53" t="s">
        <v>144</v>
      </c>
      <c r="N316" s="53"/>
      <c r="O316" s="53"/>
      <c r="P316" s="53"/>
      <c r="Q316" s="53"/>
      <c r="R316" s="53"/>
      <c r="S316" s="53"/>
      <c r="T316" s="53"/>
      <c r="U316" s="53"/>
      <c r="V316" s="53"/>
      <c r="W316" s="53"/>
      <c r="X316" s="53"/>
      <c r="Y316" s="53"/>
      <c r="Z316" s="53"/>
      <c r="AA316" s="53"/>
      <c r="AB316" s="53"/>
      <c r="AC316" s="53"/>
      <c r="AD316" s="53"/>
      <c r="AE316" s="53"/>
      <c r="AF316" s="54"/>
    </row>
    <row r="317" spans="4:32" s="41" customFormat="1" ht="11.25" customHeight="1" x14ac:dyDescent="0.15">
      <c r="E317" s="42"/>
      <c r="F317" s="86" t="s">
        <v>134</v>
      </c>
      <c r="G317" s="48" t="s">
        <v>133</v>
      </c>
      <c r="H317" s="49"/>
      <c r="I317" s="49"/>
      <c r="J317" s="49"/>
      <c r="K317" s="49"/>
      <c r="L317" s="50"/>
      <c r="M317" s="48" t="s">
        <v>143</v>
      </c>
      <c r="N317" s="49"/>
      <c r="O317" s="49"/>
      <c r="P317" s="49"/>
      <c r="Q317" s="49"/>
      <c r="R317" s="49"/>
      <c r="S317" s="49"/>
      <c r="T317" s="49"/>
      <c r="U317" s="49"/>
      <c r="V317" s="49"/>
      <c r="W317" s="49"/>
      <c r="X317" s="49"/>
      <c r="Y317" s="49"/>
      <c r="Z317" s="49"/>
      <c r="AA317" s="49"/>
      <c r="AB317" s="49"/>
      <c r="AC317" s="49"/>
      <c r="AD317" s="49"/>
      <c r="AE317" s="49"/>
      <c r="AF317" s="50"/>
    </row>
    <row r="318" spans="4:32" s="41" customFormat="1" ht="11.25" customHeight="1" x14ac:dyDescent="0.15">
      <c r="E318" s="42"/>
      <c r="F318" s="84"/>
      <c r="G318" s="46"/>
      <c r="H318" s="47"/>
      <c r="I318" s="47"/>
      <c r="J318" s="47"/>
      <c r="K318" s="47"/>
      <c r="L318" s="51"/>
      <c r="M318" s="46"/>
      <c r="N318" s="47"/>
      <c r="O318" s="47"/>
      <c r="P318" s="47"/>
      <c r="Q318" s="47"/>
      <c r="R318" s="47"/>
      <c r="S318" s="47"/>
      <c r="T318" s="47"/>
      <c r="U318" s="47"/>
      <c r="V318" s="47"/>
      <c r="W318" s="47"/>
      <c r="X318" s="47"/>
      <c r="Y318" s="47"/>
      <c r="Z318" s="47"/>
      <c r="AA318" s="47"/>
      <c r="AB318" s="47"/>
      <c r="AC318" s="47"/>
      <c r="AD318" s="47"/>
      <c r="AE318" s="47"/>
      <c r="AF318" s="51"/>
    </row>
    <row r="319" spans="4:32" s="41" customFormat="1" ht="11.25" customHeight="1" x14ac:dyDescent="0.15">
      <c r="E319" s="42"/>
      <c r="F319" s="86" t="s">
        <v>132</v>
      </c>
      <c r="G319" s="48" t="s">
        <v>131</v>
      </c>
      <c r="H319" s="49"/>
      <c r="I319" s="49"/>
      <c r="J319" s="49"/>
      <c r="K319" s="49"/>
      <c r="L319" s="50"/>
      <c r="M319" s="48" t="s">
        <v>199</v>
      </c>
      <c r="N319" s="49"/>
      <c r="O319" s="49"/>
      <c r="P319" s="49"/>
      <c r="Q319" s="49"/>
      <c r="R319" s="49"/>
      <c r="S319" s="49"/>
      <c r="T319" s="49"/>
      <c r="U319" s="49"/>
      <c r="V319" s="49"/>
      <c r="W319" s="49"/>
      <c r="X319" s="49"/>
      <c r="Y319" s="49"/>
      <c r="Z319" s="49"/>
      <c r="AA319" s="49"/>
      <c r="AB319" s="49"/>
      <c r="AC319" s="49"/>
      <c r="AD319" s="49"/>
      <c r="AE319" s="49"/>
      <c r="AF319" s="50"/>
    </row>
    <row r="320" spans="4:32" s="41" customFormat="1" ht="11.25" customHeight="1" x14ac:dyDescent="0.15">
      <c r="E320" s="42"/>
      <c r="F320" s="84"/>
      <c r="G320" s="46"/>
      <c r="H320" s="47"/>
      <c r="I320" s="47"/>
      <c r="J320" s="47"/>
      <c r="K320" s="47"/>
      <c r="L320" s="51"/>
      <c r="M320" s="46"/>
      <c r="N320" s="47"/>
      <c r="O320" s="47"/>
      <c r="P320" s="47"/>
      <c r="Q320" s="47"/>
      <c r="R320" s="47"/>
      <c r="S320" s="47"/>
      <c r="T320" s="47"/>
      <c r="U320" s="47"/>
      <c r="V320" s="47"/>
      <c r="W320" s="47"/>
      <c r="X320" s="47"/>
      <c r="Y320" s="47"/>
      <c r="Z320" s="47"/>
      <c r="AA320" s="47"/>
      <c r="AB320" s="47"/>
      <c r="AC320" s="47"/>
      <c r="AD320" s="47"/>
      <c r="AE320" s="47"/>
      <c r="AF320" s="51"/>
    </row>
    <row r="321" spans="4:32" s="41" customFormat="1" ht="11.25" customHeight="1" x14ac:dyDescent="0.15">
      <c r="E321" s="42"/>
      <c r="F321" s="86" t="s">
        <v>61</v>
      </c>
      <c r="G321" s="48" t="s">
        <v>142</v>
      </c>
      <c r="H321" s="49"/>
      <c r="I321" s="49"/>
      <c r="J321" s="49"/>
      <c r="K321" s="49"/>
      <c r="L321" s="50"/>
      <c r="M321" s="48" t="s">
        <v>141</v>
      </c>
      <c r="N321" s="49"/>
      <c r="O321" s="49"/>
      <c r="P321" s="49"/>
      <c r="Q321" s="49"/>
      <c r="R321" s="49"/>
      <c r="S321" s="49"/>
      <c r="T321" s="49"/>
      <c r="U321" s="49"/>
      <c r="V321" s="49"/>
      <c r="W321" s="49"/>
      <c r="X321" s="49"/>
      <c r="Y321" s="49"/>
      <c r="Z321" s="49"/>
      <c r="AA321" s="49"/>
      <c r="AB321" s="49"/>
      <c r="AC321" s="49"/>
      <c r="AD321" s="49"/>
      <c r="AE321" s="49"/>
      <c r="AF321" s="50"/>
    </row>
    <row r="322" spans="4:32" s="41" customFormat="1" ht="11.25" customHeight="1" x14ac:dyDescent="0.15">
      <c r="E322" s="42"/>
      <c r="F322" s="89"/>
      <c r="G322" s="43"/>
      <c r="H322" s="44"/>
      <c r="I322" s="44"/>
      <c r="J322" s="44"/>
      <c r="K322" s="44"/>
      <c r="L322" s="45"/>
      <c r="M322" s="43" t="s">
        <v>140</v>
      </c>
      <c r="N322" s="44"/>
      <c r="O322" s="44"/>
      <c r="P322" s="44"/>
      <c r="Q322" s="44"/>
      <c r="R322" s="44"/>
      <c r="S322" s="44"/>
      <c r="T322" s="44"/>
      <c r="U322" s="44"/>
      <c r="V322" s="44"/>
      <c r="W322" s="44"/>
      <c r="X322" s="44"/>
      <c r="Y322" s="44"/>
      <c r="Z322" s="44"/>
      <c r="AA322" s="44"/>
      <c r="AB322" s="44"/>
      <c r="AC322" s="44"/>
      <c r="AD322" s="44"/>
      <c r="AE322" s="44"/>
      <c r="AF322" s="45"/>
    </row>
    <row r="323" spans="4:32" s="41" customFormat="1" ht="11.25" customHeight="1" x14ac:dyDescent="0.15">
      <c r="E323" s="42"/>
      <c r="F323" s="84"/>
      <c r="G323" s="46"/>
      <c r="H323" s="47"/>
      <c r="I323" s="47"/>
      <c r="J323" s="47"/>
      <c r="K323" s="47"/>
      <c r="L323" s="51"/>
      <c r="M323" s="46"/>
      <c r="N323" s="47"/>
      <c r="O323" s="47"/>
      <c r="P323" s="47"/>
      <c r="Q323" s="47"/>
      <c r="R323" s="47"/>
      <c r="S323" s="47"/>
      <c r="T323" s="47"/>
      <c r="U323" s="47"/>
      <c r="V323" s="47"/>
      <c r="W323" s="47"/>
      <c r="X323" s="47"/>
      <c r="Y323" s="47"/>
      <c r="Z323" s="47"/>
      <c r="AA323" s="47"/>
      <c r="AB323" s="47"/>
      <c r="AC323" s="47"/>
      <c r="AD323" s="47"/>
      <c r="AE323" s="47"/>
      <c r="AF323" s="51"/>
    </row>
    <row r="324" spans="4:32" s="41" customFormat="1" ht="11.25" customHeight="1" x14ac:dyDescent="0.15">
      <c r="E324" s="42"/>
      <c r="F324" s="85" t="s">
        <v>62</v>
      </c>
      <c r="G324" s="48" t="s">
        <v>139</v>
      </c>
      <c r="H324" s="49"/>
      <c r="I324" s="49"/>
      <c r="J324" s="49"/>
      <c r="K324" s="49"/>
      <c r="L324" s="50"/>
      <c r="M324" s="48" t="s">
        <v>138</v>
      </c>
      <c r="N324" s="49"/>
      <c r="O324" s="49"/>
      <c r="P324" s="49"/>
      <c r="Q324" s="49"/>
      <c r="R324" s="49"/>
      <c r="S324" s="49"/>
      <c r="T324" s="49"/>
      <c r="U324" s="49"/>
      <c r="V324" s="49"/>
      <c r="W324" s="49"/>
      <c r="X324" s="49"/>
      <c r="Y324" s="49"/>
      <c r="Z324" s="49"/>
      <c r="AA324" s="49"/>
      <c r="AB324" s="49"/>
      <c r="AC324" s="49"/>
      <c r="AD324" s="49"/>
      <c r="AE324" s="49"/>
      <c r="AF324" s="50"/>
    </row>
    <row r="325" spans="4:32" s="41" customFormat="1" ht="11.25" customHeight="1" x14ac:dyDescent="0.15">
      <c r="E325" s="66"/>
      <c r="F325" s="88"/>
      <c r="G325" s="81"/>
      <c r="H325" s="47"/>
      <c r="I325" s="47"/>
      <c r="J325" s="47"/>
      <c r="K325" s="47"/>
      <c r="L325" s="51"/>
      <c r="M325" s="46"/>
      <c r="N325" s="47"/>
      <c r="O325" s="47"/>
      <c r="P325" s="47"/>
      <c r="Q325" s="47"/>
      <c r="R325" s="47"/>
      <c r="S325" s="47"/>
      <c r="T325" s="47"/>
      <c r="U325" s="47"/>
      <c r="V325" s="47"/>
      <c r="W325" s="47"/>
      <c r="X325" s="47"/>
      <c r="Y325" s="47"/>
      <c r="Z325" s="47"/>
      <c r="AA325" s="47"/>
      <c r="AB325" s="47"/>
      <c r="AC325" s="47"/>
      <c r="AD325" s="47"/>
      <c r="AE325" s="47"/>
      <c r="AF325" s="51"/>
    </row>
    <row r="326" spans="4:32" s="41" customFormat="1" ht="11.25" customHeight="1" x14ac:dyDescent="0.15">
      <c r="D326" s="42"/>
      <c r="E326" s="36"/>
      <c r="F326" s="36"/>
      <c r="G326" s="36"/>
    </row>
    <row r="327" spans="4:32" s="41" customFormat="1" ht="11.25" customHeight="1" x14ac:dyDescent="0.15">
      <c r="D327" s="42"/>
      <c r="E327" s="36"/>
      <c r="F327" s="36" t="s">
        <v>137</v>
      </c>
      <c r="G327" s="36"/>
    </row>
    <row r="328" spans="4:32" s="41" customFormat="1" ht="11.25" customHeight="1" x14ac:dyDescent="0.15">
      <c r="D328" s="42"/>
      <c r="E328" s="36"/>
      <c r="F328" s="36" t="s">
        <v>136</v>
      </c>
      <c r="G328" s="36"/>
    </row>
    <row r="329" spans="4:32" s="41" customFormat="1" ht="11.25" customHeight="1" x14ac:dyDescent="0.15">
      <c r="D329" s="42"/>
    </row>
    <row r="330" spans="4:32" s="41" customFormat="1" ht="11.25" customHeight="1" x14ac:dyDescent="0.15"/>
    <row r="331" spans="4:32" s="41" customFormat="1" ht="11.25" customHeight="1" x14ac:dyDescent="0.15"/>
    <row r="332" spans="4:32" ht="11.25" customHeight="1" x14ac:dyDescent="0.15">
      <c r="D332" s="28" t="str">
        <f>$C$7&amp;"10."</f>
        <v>3.1.10.</v>
      </c>
      <c r="E332" s="4" t="s">
        <v>40</v>
      </c>
    </row>
    <row r="333" spans="4:32" ht="11.25" customHeight="1" x14ac:dyDescent="0.15">
      <c r="D333" s="28"/>
      <c r="E333" s="28" t="str">
        <f>D332&amp;"1."</f>
        <v>3.1.10.1.</v>
      </c>
      <c r="F333" s="4" t="str">
        <f>E332&amp;"機能概要"</f>
        <v>コンテンツ更新機能概要</v>
      </c>
    </row>
    <row r="334" spans="4:32" s="41" customFormat="1" ht="11.25" customHeight="1" x14ac:dyDescent="0.15">
      <c r="D334" s="42"/>
      <c r="E334" s="42"/>
      <c r="F334" s="41" t="s">
        <v>276</v>
      </c>
    </row>
    <row r="335" spans="4:32" s="41" customFormat="1" ht="11.25" customHeight="1" x14ac:dyDescent="0.15">
      <c r="D335" s="42"/>
      <c r="E335" s="42"/>
      <c r="F335" s="41" t="s">
        <v>277</v>
      </c>
    </row>
    <row r="336" spans="4:32" s="41" customFormat="1" ht="11.25" customHeight="1" x14ac:dyDescent="0.15">
      <c r="F336" s="36" t="s">
        <v>278</v>
      </c>
    </row>
    <row r="337" spans="5:34" s="41" customFormat="1" ht="11.25" customHeight="1" x14ac:dyDescent="0.15">
      <c r="F337" s="36"/>
    </row>
    <row r="338" spans="5:34" ht="11.25" customHeight="1" x14ac:dyDescent="0.15">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row>
    <row r="339" spans="5:34" s="41" customFormat="1" ht="11.25" customHeight="1" x14ac:dyDescent="0.15">
      <c r="E339" s="42" t="str">
        <f>D332&amp;"2."</f>
        <v>3.1.10.2.</v>
      </c>
      <c r="F339" s="41" t="str">
        <f>E332&amp;"方法"</f>
        <v>コンテンツ更新方法</v>
      </c>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c r="AD339" s="44"/>
      <c r="AE339" s="44"/>
      <c r="AF339" s="44"/>
      <c r="AG339" s="44"/>
      <c r="AH339" s="44"/>
    </row>
    <row r="340" spans="5:34" s="41" customFormat="1" ht="11.25" customHeight="1" x14ac:dyDescent="0.15">
      <c r="F340" s="41" t="s">
        <v>266</v>
      </c>
    </row>
    <row r="341" spans="5:34" s="41" customFormat="1" ht="11.25" customHeight="1" x14ac:dyDescent="0.15">
      <c r="F341" s="52" t="s">
        <v>50</v>
      </c>
      <c r="G341" s="53"/>
      <c r="H341" s="53"/>
      <c r="I341" s="53"/>
      <c r="J341" s="53"/>
      <c r="K341" s="54"/>
      <c r="L341" s="53" t="s">
        <v>47</v>
      </c>
      <c r="M341" s="53"/>
      <c r="N341" s="53"/>
      <c r="O341" s="53"/>
      <c r="P341" s="53"/>
      <c r="Q341" s="53"/>
      <c r="R341" s="54"/>
      <c r="S341" s="53" t="s">
        <v>8</v>
      </c>
      <c r="T341" s="53"/>
      <c r="U341" s="53"/>
      <c r="V341" s="53"/>
      <c r="W341" s="53"/>
      <c r="X341" s="53"/>
      <c r="Y341" s="53"/>
      <c r="Z341" s="53"/>
      <c r="AA341" s="53"/>
      <c r="AB341" s="53"/>
      <c r="AC341" s="53"/>
      <c r="AD341" s="53"/>
      <c r="AE341" s="53"/>
      <c r="AF341" s="53"/>
      <c r="AG341" s="53"/>
      <c r="AH341" s="54"/>
    </row>
    <row r="342" spans="5:34" s="41" customFormat="1" ht="11.25" customHeight="1" x14ac:dyDescent="0.15">
      <c r="F342" s="81" t="s">
        <v>161</v>
      </c>
      <c r="G342" s="93"/>
      <c r="H342" s="93"/>
      <c r="I342" s="101"/>
      <c r="J342" s="101"/>
      <c r="K342" s="102"/>
      <c r="L342" s="67" t="s">
        <v>46</v>
      </c>
      <c r="M342" s="68"/>
      <c r="N342" s="68"/>
      <c r="O342" s="93"/>
      <c r="P342" s="93"/>
      <c r="Q342" s="93"/>
      <c r="R342" s="72"/>
      <c r="S342" s="93" t="s">
        <v>162</v>
      </c>
      <c r="T342" s="101"/>
      <c r="U342" s="101"/>
      <c r="V342" s="101"/>
      <c r="W342" s="101"/>
      <c r="X342" s="101"/>
      <c r="Y342" s="101"/>
      <c r="Z342" s="101"/>
      <c r="AA342" s="101"/>
      <c r="AB342" s="101"/>
      <c r="AC342" s="101"/>
      <c r="AD342" s="101"/>
      <c r="AE342" s="101"/>
      <c r="AF342" s="101"/>
      <c r="AG342" s="101"/>
      <c r="AH342" s="102"/>
    </row>
    <row r="343" spans="5:34" s="41" customFormat="1" ht="11.25" customHeight="1" x14ac:dyDescent="0.15">
      <c r="F343" s="70"/>
      <c r="G343" s="70"/>
      <c r="H343" s="70"/>
      <c r="I343" s="70"/>
      <c r="J343" s="70"/>
      <c r="K343" s="70"/>
      <c r="L343" s="70"/>
      <c r="M343" s="44"/>
      <c r="N343" s="44"/>
      <c r="O343" s="44"/>
      <c r="P343" s="44"/>
      <c r="Q343" s="44"/>
      <c r="R343" s="44"/>
      <c r="S343" s="44"/>
      <c r="T343" s="44"/>
      <c r="U343" s="44"/>
      <c r="V343" s="44"/>
      <c r="W343" s="44"/>
      <c r="X343" s="44"/>
      <c r="Y343" s="44"/>
      <c r="Z343" s="44"/>
      <c r="AA343" s="44"/>
      <c r="AB343" s="44"/>
      <c r="AC343" s="44"/>
      <c r="AD343" s="44"/>
      <c r="AE343" s="44"/>
      <c r="AF343" s="44"/>
      <c r="AG343" s="44"/>
      <c r="AH343" s="44"/>
    </row>
    <row r="344" spans="5:34" ht="11.25" customHeight="1" x14ac:dyDescent="0.15">
      <c r="E344" s="28" t="str">
        <f>D332&amp;"3."</f>
        <v>3.1.10.3.</v>
      </c>
      <c r="F344" s="36" t="s">
        <v>160</v>
      </c>
      <c r="G344" s="36"/>
      <c r="H344" s="36"/>
      <c r="I344" s="36"/>
      <c r="J344" s="36"/>
      <c r="K344" s="36"/>
      <c r="L344" s="36"/>
    </row>
    <row r="345" spans="5:34" s="29" customFormat="1" ht="11.25" customHeight="1" x14ac:dyDescent="0.15">
      <c r="F345" s="77" t="s">
        <v>41</v>
      </c>
      <c r="G345" s="74" t="str">
        <f>E332&amp;"方法詳細"</f>
        <v>コンテンツ更新方法詳細</v>
      </c>
      <c r="H345" s="74"/>
      <c r="I345" s="74"/>
      <c r="J345" s="74"/>
      <c r="K345" s="74"/>
      <c r="L345" s="74"/>
    </row>
    <row r="346" spans="5:34" s="29" customFormat="1" ht="11.25" customHeight="1" x14ac:dyDescent="0.15">
      <c r="F346" s="77"/>
      <c r="G346" s="79" t="s">
        <v>120</v>
      </c>
      <c r="H346" s="74" t="s">
        <v>129</v>
      </c>
      <c r="I346" s="74"/>
      <c r="J346" s="74"/>
      <c r="K346" s="74"/>
      <c r="L346" s="74"/>
    </row>
    <row r="347" spans="5:34" s="29" customFormat="1" ht="11.25" customHeight="1" x14ac:dyDescent="0.15">
      <c r="F347" s="77"/>
      <c r="G347" s="79"/>
      <c r="H347" s="79" t="s">
        <v>54</v>
      </c>
      <c r="I347" s="74" t="s">
        <v>130</v>
      </c>
      <c r="J347" s="74"/>
      <c r="K347" s="74"/>
      <c r="L347" s="74"/>
    </row>
    <row r="348" spans="5:34" s="29" customFormat="1" ht="11.25" customHeight="1" x14ac:dyDescent="0.15">
      <c r="F348" s="77"/>
      <c r="G348" s="79" t="s">
        <v>54</v>
      </c>
      <c r="H348" s="80" t="s">
        <v>128</v>
      </c>
      <c r="I348" s="74"/>
      <c r="J348" s="74"/>
      <c r="K348" s="74"/>
      <c r="L348" s="74"/>
    </row>
    <row r="349" spans="5:34" s="29" customFormat="1" ht="11.25" customHeight="1" x14ac:dyDescent="0.15">
      <c r="F349" s="77"/>
      <c r="G349" s="74"/>
      <c r="H349" s="79" t="s">
        <v>54</v>
      </c>
      <c r="I349" s="74" t="s">
        <v>124</v>
      </c>
      <c r="J349" s="74"/>
      <c r="K349" s="74"/>
      <c r="L349" s="74"/>
    </row>
    <row r="350" spans="5:34" s="29" customFormat="1" ht="11.25" customHeight="1" x14ac:dyDescent="0.15">
      <c r="F350" s="77"/>
      <c r="G350" s="74"/>
      <c r="H350" s="79" t="s">
        <v>125</v>
      </c>
      <c r="I350" s="74" t="s">
        <v>126</v>
      </c>
      <c r="J350" s="74"/>
      <c r="K350" s="74"/>
      <c r="L350" s="74"/>
    </row>
    <row r="351" spans="5:34" s="29" customFormat="1" ht="11.25" customHeight="1" x14ac:dyDescent="0.15">
      <c r="F351" s="74"/>
      <c r="G351" s="79" t="s">
        <v>120</v>
      </c>
      <c r="H351" s="74" t="s">
        <v>127</v>
      </c>
      <c r="I351" s="74"/>
      <c r="J351" s="74"/>
      <c r="K351" s="74"/>
      <c r="L351" s="74"/>
    </row>
    <row r="352" spans="5:34" ht="11.25" customHeight="1" x14ac:dyDescent="0.15">
      <c r="F352" s="36"/>
      <c r="G352" s="36"/>
      <c r="H352" s="82" t="s">
        <v>121</v>
      </c>
      <c r="I352" s="36" t="s">
        <v>123</v>
      </c>
      <c r="J352" s="36"/>
      <c r="K352" s="36"/>
      <c r="L352" s="36"/>
    </row>
    <row r="353" spans="4:34" ht="11.25" customHeight="1" x14ac:dyDescent="0.15">
      <c r="F353" s="36"/>
      <c r="G353" s="83"/>
      <c r="H353" s="73" t="s">
        <v>120</v>
      </c>
      <c r="I353" s="36" t="s">
        <v>122</v>
      </c>
      <c r="J353" s="36"/>
      <c r="K353" s="36"/>
      <c r="L353" s="36"/>
    </row>
    <row r="354" spans="4:34" s="41" customFormat="1" ht="11.25" customHeight="1" x14ac:dyDescent="0.15">
      <c r="F354" s="36"/>
      <c r="G354" s="83"/>
      <c r="H354" s="36"/>
      <c r="I354" s="36"/>
      <c r="J354" s="36"/>
      <c r="K354" s="36"/>
      <c r="L354" s="36"/>
    </row>
    <row r="355" spans="4:34" ht="11.25" customHeight="1" x14ac:dyDescent="0.15">
      <c r="D355" s="28" t="str">
        <f>$C$7&amp;"11."</f>
        <v>3.1.11.</v>
      </c>
      <c r="E355" s="4" t="s">
        <v>49</v>
      </c>
    </row>
    <row r="356" spans="4:34" s="41" customFormat="1" ht="11.25" customHeight="1" x14ac:dyDescent="0.15">
      <c r="D356" s="42"/>
      <c r="E356" s="42" t="str">
        <f>D355&amp;"1."</f>
        <v>3.1.11.1.</v>
      </c>
      <c r="F356" s="41" t="s">
        <v>200</v>
      </c>
    </row>
    <row r="357" spans="4:34" s="41" customFormat="1" ht="11.25" customHeight="1" x14ac:dyDescent="0.15">
      <c r="D357" s="42"/>
      <c r="E357" s="41" t="s">
        <v>202</v>
      </c>
    </row>
    <row r="358" spans="4:34" s="41" customFormat="1" ht="11.25" customHeight="1" x14ac:dyDescent="0.15">
      <c r="D358" s="42"/>
      <c r="E358" s="41" t="s">
        <v>203</v>
      </c>
    </row>
    <row r="359" spans="4:34" s="41" customFormat="1" ht="11.25" customHeight="1" x14ac:dyDescent="0.15">
      <c r="D359" s="42"/>
    </row>
    <row r="360" spans="4:34" s="41" customFormat="1" ht="11.25" customHeight="1" x14ac:dyDescent="0.15">
      <c r="D360" s="42"/>
      <c r="E360" s="42" t="str">
        <f>D355&amp;"2."</f>
        <v>3.1.11.2.</v>
      </c>
      <c r="F360" s="41" t="s">
        <v>201</v>
      </c>
    </row>
    <row r="361" spans="4:34" s="41" customFormat="1" ht="11.25" customHeight="1" x14ac:dyDescent="0.15">
      <c r="D361" s="42"/>
      <c r="E361" s="41" t="s">
        <v>204</v>
      </c>
    </row>
    <row r="362" spans="4:34" ht="11.25" customHeight="1" x14ac:dyDescent="0.15">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row>
    <row r="363" spans="4:34" s="41" customFormat="1" ht="11.25" customHeight="1" x14ac:dyDescent="0.15">
      <c r="D363" s="42" t="str">
        <f>$C$7&amp;"12."</f>
        <v>3.1.12.</v>
      </c>
      <c r="E363" s="41" t="s">
        <v>295</v>
      </c>
    </row>
    <row r="364" spans="4:34" s="41" customFormat="1" ht="11.25" customHeight="1" x14ac:dyDescent="0.15">
      <c r="D364" s="42"/>
      <c r="E364" s="41" t="s">
        <v>293</v>
      </c>
    </row>
    <row r="365" spans="4:34" s="41" customFormat="1" ht="11.25" customHeight="1" x14ac:dyDescent="0.15">
      <c r="D365" s="42"/>
      <c r="E365" s="41" t="s">
        <v>294</v>
      </c>
    </row>
    <row r="366" spans="4:34" s="41" customFormat="1" ht="11.25" customHeight="1" x14ac:dyDescent="0.15">
      <c r="D366" s="42"/>
    </row>
    <row r="367" spans="4:34" s="41" customFormat="1" ht="11.25" customHeight="1" x14ac:dyDescent="0.15">
      <c r="D367" s="42"/>
      <c r="E367" s="41" t="s">
        <v>291</v>
      </c>
    </row>
    <row r="368" spans="4:34" s="41" customFormat="1" ht="11.25" customHeight="1" x14ac:dyDescent="0.15">
      <c r="D368" s="42"/>
      <c r="E368" s="41" t="s">
        <v>292</v>
      </c>
    </row>
    <row r="369" spans="6:34" s="41" customFormat="1" ht="11.25" customHeight="1" x14ac:dyDescent="0.15">
      <c r="F369" s="70"/>
      <c r="G369" s="70"/>
      <c r="H369" s="70"/>
      <c r="I369" s="70"/>
      <c r="J369" s="70"/>
      <c r="K369" s="70"/>
      <c r="L369" s="70"/>
      <c r="M369" s="44"/>
      <c r="N369" s="44"/>
      <c r="O369" s="44"/>
      <c r="P369" s="44"/>
      <c r="Q369" s="44"/>
      <c r="R369" s="44"/>
      <c r="S369" s="44"/>
      <c r="T369" s="44"/>
      <c r="U369" s="44"/>
      <c r="V369" s="44"/>
      <c r="W369" s="44"/>
      <c r="X369" s="44"/>
      <c r="Y369" s="44"/>
      <c r="Z369" s="44"/>
      <c r="AA369" s="44"/>
      <c r="AB369" s="44"/>
      <c r="AC369" s="44"/>
      <c r="AD369" s="44"/>
      <c r="AE369" s="44"/>
      <c r="AF369" s="44"/>
      <c r="AG369" s="44"/>
      <c r="AH369" s="44"/>
    </row>
    <row r="370" spans="6:34" ht="14.25" customHeight="1" x14ac:dyDescent="0.15">
      <c r="F370" s="91"/>
    </row>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F42" r:id="rId1" xr:uid="{3FE0BCB8-1444-48B3-98A4-9CEFEF598A7C}"/>
    <hyperlink ref="F71" r:id="rId2" xr:uid="{D7CC8BC8-F220-496C-B406-16E09CFF94A7}"/>
  </hyperlinks>
  <pageMargins left="0.7" right="0.7" top="0.75" bottom="0.75" header="0.3" footer="0.3"/>
  <pageSetup paperSize="9" fitToHeight="0" orientation="landscape" r:id="rId3"/>
  <rowBreaks count="12" manualBreakCount="12">
    <brk id="43" max="16383" man="1"/>
    <brk id="74" max="16383" man="1"/>
    <brk id="99" max="16383" man="1"/>
    <brk id="123" max="16383" man="1"/>
    <brk id="147" max="16383" man="1"/>
    <brk id="165" max="34" man="1"/>
    <brk id="196" max="34" man="1"/>
    <brk id="227" max="34" man="1"/>
    <brk id="259" max="34" man="1"/>
    <brk id="292" max="16383" man="1"/>
    <brk id="330" max="16383" man="1"/>
    <brk id="354" max="16383" man="1"/>
  </rowBreaks>
  <ignoredErrors>
    <ignoredError sqref="B5" numberStoredAsText="1"/>
  </ignoredError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2022-10-14T10:00:05Z</dcterms:modified>
</cp:coreProperties>
</file>