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B509F912-7B14-47A1-9A22-C0754695F0DB}"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'3.1.同期処理方式'!$A$1:$AI$355</definedName>
    <definedName name="Z_AC3D26AC_6835_49DE_BCEC_94F40C257790_.wvu.PrintArea" localSheetId="0" hidden="1">'3.1.同期処理方式'!$A$1:$AI$274</definedName>
    <definedName name="Z_B9596DFB_62BC_4685_B6E9_D37718868A8E_.wvu.PrintArea" localSheetId="0" hidden="1">'3.1.同期処理方式'!$A$1:$AI$274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4" i="2" l="1"/>
  <c r="G185" i="2"/>
  <c r="G202" i="2" l="1"/>
  <c r="G329" i="2" l="1"/>
  <c r="F323" i="2"/>
  <c r="F277" i="2" l="1"/>
  <c r="F281" i="2"/>
  <c r="F287" i="2"/>
  <c r="G199" i="2" l="1"/>
  <c r="G189" i="2"/>
  <c r="G193" i="2"/>
  <c r="F48" i="2"/>
  <c r="F29" i="2"/>
  <c r="F14" i="2"/>
  <c r="F76" i="2"/>
  <c r="F82" i="2" s="1"/>
  <c r="G191" i="2"/>
  <c r="G195" i="2"/>
  <c r="F317" i="2"/>
  <c r="G187" i="2"/>
  <c r="G186" i="2"/>
  <c r="F160" i="2"/>
  <c r="F23" i="2"/>
  <c r="F92" i="2"/>
  <c r="F87" i="2"/>
  <c r="F45" i="2"/>
  <c r="F71" i="2"/>
  <c r="F115" i="2"/>
  <c r="F112" i="2"/>
  <c r="C7" i="2"/>
  <c r="D347" i="2" s="1"/>
  <c r="D316" i="2" l="1"/>
  <c r="D22" i="2"/>
  <c r="D13" i="2"/>
  <c r="E14" i="2" s="1"/>
  <c r="D275" i="2"/>
  <c r="E277" i="2" s="1"/>
  <c r="D111" i="2"/>
  <c r="D86" i="2"/>
  <c r="D70" i="2"/>
  <c r="D339" i="2"/>
  <c r="D44" i="2"/>
  <c r="D208" i="2"/>
  <c r="D159" i="2"/>
  <c r="E177" i="2" s="1"/>
  <c r="F117" i="2"/>
  <c r="D9" i="2"/>
  <c r="E45" i="2" l="1"/>
  <c r="E48" i="2"/>
  <c r="E57" i="2"/>
  <c r="E344" i="2"/>
  <c r="E340" i="2"/>
  <c r="E281" i="2"/>
  <c r="E287" i="2"/>
  <c r="E323" i="2"/>
  <c r="E317" i="2"/>
  <c r="E328" i="2"/>
  <c r="E35" i="2"/>
  <c r="E29" i="2"/>
  <c r="E23" i="2"/>
  <c r="E87" i="2"/>
  <c r="E92" i="2"/>
  <c r="E105" i="2"/>
  <c r="E82" i="2"/>
  <c r="E76" i="2"/>
  <c r="E71" i="2"/>
  <c r="E242" i="2"/>
  <c r="E209" i="2"/>
  <c r="E115" i="2"/>
  <c r="E112" i="2"/>
  <c r="E135" i="2"/>
  <c r="E169" i="2"/>
  <c r="E160" i="2"/>
</calcChain>
</file>

<file path=xl/sharedStrings.xml><?xml version="1.0" encoding="utf-8"?>
<sst xmlns="http://schemas.openxmlformats.org/spreadsheetml/2006/main" count="376" uniqueCount="327">
  <si>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</si>
  <si>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</si>
  <si>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</si>
  <si>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</si>
  <si>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</si>
  <si>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</si>
  <si>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</si>
  <si>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</si>
  <si>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</si>
  <si>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</si>
  <si>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</si>
  <si>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</si>
  <si>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</si>
  <si>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</si>
  <si>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</si>
  <si>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</si>
  <si>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</si>
  <si>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</si>
  <si>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</si>
  <si>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</si>
  <si>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</si>
  <si>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</si>
  <si>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</si>
  <si>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</si>
  <si>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</si>
  <si>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</si>
  <si>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</si>
  <si>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</si>
  <si>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</si>
  <si>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</si>
  <si>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</si>
  <si>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</si>
  <si>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</si>
  <si>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</si>
  <si>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</si>
  <si>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</si>
  <si>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</si>
  <si>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</si>
  <si>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</si>
  <si>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</si>
  <si>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</si>
  <si>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</si>
  <si>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</si>
  <si>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</si>
  <si>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</si>
  <si>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</si>
  <si>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</si>
  <si>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</si>
  <si>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</si>
  <si>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</si>
  <si>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</si>
  <si>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</si>
  <si>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</si>
  <si>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</si>
  <si>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</si>
  <si>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</si>
  <si>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</si>
  <si>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</si>
  <si>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</si>
  <si>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</si>
  <si>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</si>
  <si>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</si>
  <si>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</si>
  <si>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</si>
  <si>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</si>
  <si>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</si>
  <si>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</si>
  <si>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</si>
  <si>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</si>
  <si>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</si>
  <si>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</si>
  <si>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</si>
  <si>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</si>
  <si>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</si>
  <si>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</si>
  <si>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</si>
  <si>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</si>
  <si>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</si>
  <si>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</si>
  <si>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</si>
  <si>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</si>
  <si>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</si>
  <si>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</si>
  <si>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</si>
  <si>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</si>
  <si>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</si>
  <si>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</si>
  <si>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</si>
  <si>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</si>
  <si>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</si>
  <si>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</si>
  <si>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</si>
  <si>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</si>
  <si>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</si>
  <si>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</si>
  <si>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</si>
  <si>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</si>
  <si>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</si>
  <si>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</si>
  <si>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</si>
  <si>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</si>
  <si>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</si>
  <si>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</si>
  <si>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</si>
  <si>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</si>
  <si>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</si>
  <si>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</si>
  <si>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</si>
  <si>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</si>
  <si>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</si>
  <si>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</si>
  <si>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</si>
  <si>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</si>
  <si>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</si>
  <si>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</si>
  <si>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</si>
  <si>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</si>
  <si>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</si>
  <si>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</si>
  <si>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</si>
  <si>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</si>
  <si>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</si>
  <si>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</si>
  <si>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</si>
  <si>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t>
    <phoneticPr fontId="2"/>
  </si>
  <si>
    <t>・</t>
    <phoneticPr fontId="2"/>
  </si>
  <si>
    <t>コンテンツが存在しない場合：非表示のまま</t>
    <rPh sb="6" eb="8">
      <t>ソンザイ</t>
    </rPh>
    <rPh sb="11" eb="13">
      <t>バアイ</t>
    </rPh>
    <rPh sb="14" eb="17">
      <t>ヒヒョウジ</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</si>
  <si>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</si>
  <si>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</si>
  <si>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</si>
  <si>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</si>
  <si>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</si>
  <si>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</si>
  <si>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</si>
  <si>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</si>
  <si>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</si>
  <si>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</si>
  <si>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</si>
  <si>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</si>
  <si>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</si>
  <si>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</si>
  <si>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</si>
  <si>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</si>
  <si>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</si>
  <si>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</si>
  <si>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</si>
  <si>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</si>
  <si>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</si>
  <si>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</si>
  <si>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</si>
  <si>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</si>
  <si>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</si>
  <si>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</si>
  <si>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</si>
  <si>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</si>
  <si>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</si>
  <si>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</si>
  <si>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</si>
  <si>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</si>
  <si>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</si>
  <si>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</si>
  <si>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</si>
  <si>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</si>
  <si>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</si>
  <si>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</si>
  <si>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</si>
  <si>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</si>
  <si>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</si>
  <si>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</si>
  <si>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</si>
  <si>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</si>
  <si>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</si>
  <si>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</si>
  <si>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</si>
  <si>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</si>
  <si>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</si>
  <si>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</si>
  <si>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ブラウザの戻る機能(history.back)による前画面への遷移を制御する。</t>
    <rPh sb="31" eb="33">
      <t>センイ</t>
    </rPh>
    <rPh sb="34" eb="36">
      <t>セイギョ</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</si>
  <si>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</si>
  <si>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</si>
  <si>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</si>
  <si>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</si>
  <si>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</si>
  <si>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</si>
  <si>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</si>
  <si>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</si>
  <si>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</si>
  <si>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</si>
  <si>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</si>
  <si>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</si>
  <si>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</si>
  <si>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</si>
  <si>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</si>
  <si>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</si>
  <si>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</si>
  <si>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</si>
  <si>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</si>
  <si>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</si>
  <si>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</si>
  <si>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</si>
  <si>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</si>
  <si>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</si>
  <si>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</si>
  <si>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</si>
  <si>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</si>
  <si>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同時起動して並列に操作</t>
    <rPh sb="9" eb="11">
      <t>ソウサ</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</si>
  <si>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</si>
  <si>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</si>
  <si>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</si>
  <si>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</si>
  <si>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</si>
  <si>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</si>
  <si>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</si>
  <si>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</si>
  <si>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</si>
  <si>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</si>
  <si>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</si>
  <si>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</si>
  <si>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</si>
  <si>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</si>
  <si>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</si>
  <si>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</si>
  <si>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</si>
  <si>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</si>
  <si>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</si>
  <si>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</si>
  <si>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</si>
  <si>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</si>
  <si>
    <t>業務要件として複数ウィンドウ/タブの同時操作による対策は必須ではないので、</t>
    <rPh sb="0" eb="2">
      <t>ギョウム</t>
    </rPh>
    <rPh sb="2" eb="4">
      <t>ヨウケン</t>
    </rPh>
    <rPh sb="7" eb="9">
      <t>フクスウ</t>
    </rPh>
    <rPh sb="18" eb="20">
      <t>ドウジ</t>
    </rPh>
    <rPh sb="20" eb="22">
      <t>ソウサ</t>
    </rPh>
    <rPh sb="25" eb="27">
      <t>タイサク</t>
    </rPh>
    <rPh sb="28" eb="30">
      <t>ヒッス</t>
    </rPh>
    <phoneticPr fontId="2"/>
  </si>
  <si>
    <t>複数ウィンドウ/タブを</t>
    <rPh sb="0" eb="2">
      <t>フクスウ</t>
    </rPh>
    <phoneticPr fontId="2"/>
  </si>
  <si>
    <t>特に対策はしない方針とする。</t>
    <phoneticPr fontId="2"/>
  </si>
  <si>
    <t>対策しない</t>
    <rPh sb="0" eb="2">
      <t>タイサク</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</si>
  <si>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</si>
  <si>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</si>
  <si>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</si>
  <si>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</si>
  <si>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</si>
  <si>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</si>
  <si>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</si>
  <si>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</si>
  <si>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</si>
  <si>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</si>
  <si>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</si>
  <si>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</si>
  <si>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</si>
  <si>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</si>
  <si>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</si>
  <si>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</si>
  <si>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</si>
  <si>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</si>
  <si>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</si>
  <si>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</si>
  <si>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</si>
  <si>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</si>
  <si>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</si>
  <si>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</si>
  <si>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</si>
  <si>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</si>
  <si>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</si>
  <si>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</si>
  <si>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</si>
  <si>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</si>
  <si>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</si>
  <si>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</si>
  <si>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</si>
  <si>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</si>
  <si>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</si>
  <si>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</si>
  <si>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</si>
  <si>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</si>
  <si>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</si>
  <si>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</si>
  <si>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</si>
  <si>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</si>
  <si>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</si>
  <si>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</si>
  <si>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</si>
  <si>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</si>
  <si>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</si>
  <si>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</si>
  <si>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</si>
  <si>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</si>
  <si>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</si>
  <si>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</si>
  <si>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</si>
  <si>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</si>
  <si>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</si>
  <si>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</si>
  <si>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</si>
  <si>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</si>
  <si>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</si>
  <si>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</si>
  <si>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</si>
  <si>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</si>
  <si>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</si>
  <si>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</si>
  <si>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</si>
  <si>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</si>
  <si>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</si>
  <si>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</si>
  <si>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</si>
  <si>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</si>
  <si>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</si>
  <si>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本システムではセッションストアにHIDDENストアは使用せずDBストアのみを使用する</t>
    <rPh sb="0" eb="1">
      <t>ホン</t>
    </rPh>
    <rPh sb="26" eb="28">
      <t>シヨウ</t>
    </rPh>
    <rPh sb="38" eb="40">
      <t>シヨウ</t>
    </rPh>
    <phoneticPr fontId="2"/>
  </si>
  <si>
    <t>方針としているため、複数ウィンドウ/タブで操作された場合、セッションストアに</t>
    <rPh sb="10" eb="12">
      <t>フクスウ</t>
    </rPh>
    <rPh sb="21" eb="23">
      <t>ソウサ</t>
    </rPh>
    <rPh sb="26" eb="28">
      <t>バアイ</t>
    </rPh>
    <phoneticPr fontId="2"/>
  </si>
  <si>
    <t>保存しているデータは後勝ちとなる。</t>
    <rPh sb="0" eb="2">
      <t>ホゾン</t>
    </rPh>
    <rPh sb="10" eb="12">
      <t>アトガ</t>
    </rPh>
    <phoneticPr fontId="2"/>
  </si>
  <si>
    <t>本システムでは、Nablarchのセキュアハンドラを使うことでレスポンスヘッダにCache-Controlヘッダを設定する。</t>
    <rPh sb="0" eb="1">
      <t>ホン</t>
    </rPh>
    <rPh sb="26" eb="27">
      <t>ツカ</t>
    </rPh>
    <rPh sb="57" eb="59">
      <t>セッテイ</t>
    </rPh>
    <phoneticPr fontId="2"/>
  </si>
  <si>
    <t>セキュアハンドラの解説については下記解説書を参照。</t>
    <rPh sb="9" eb="11">
      <t>カイセツ</t>
    </rPh>
    <rPh sb="16" eb="18">
      <t>カキ</t>
    </rPh>
    <rPh sb="18" eb="21">
      <t>カイセツショ</t>
    </rPh>
    <rPh sb="22" eb="24">
      <t>サンショウ</t>
    </rPh>
    <phoneticPr fontId="2"/>
  </si>
  <si>
    <t>https://nablarch.github.io/docs/5u21/doc/application_framework/application_framework/handlers/web/secure_handler.html</t>
    <phoneticPr fontId="2"/>
  </si>
  <si>
    <t>ユーザの利便性向上につながる。</t>
    <rPh sb="4" eb="7">
      <t>リベンセイ</t>
    </rPh>
    <rPh sb="7" eb="9">
      <t>コウジョウ</t>
    </rPh>
    <phoneticPr fontId="2"/>
  </si>
  <si>
    <t>サーバ側と比較すると、すでにリクエストを送信したことが視覚的に分かりやすく、かつ送信自体を防止できるので、</t>
    <rPh sb="20" eb="22">
      <t>ソウシン</t>
    </rPh>
    <phoneticPr fontId="2"/>
  </si>
  <si>
    <t>画面上にコンテンツ差込枠を設け、WEBサーバ上の差込用ファイル（お知らせなどの文言や画像のリンクを記載したHTML）を</t>
    <rPh sb="0" eb="3">
      <t>ガメンジョウ</t>
    </rPh>
    <rPh sb="9" eb="12">
      <t>サシコミワク</t>
    </rPh>
    <rPh sb="13" eb="14">
      <t>モウ</t>
    </rPh>
    <rPh sb="22" eb="23">
      <t>ジョウ</t>
    </rPh>
    <rPh sb="24" eb="27">
      <t>サシコミヨウ</t>
    </rPh>
    <rPh sb="33" eb="34">
      <t>シ</t>
    </rPh>
    <rPh sb="39" eb="41">
      <t>モンゴン</t>
    </rPh>
    <rPh sb="42" eb="44">
      <t>ガゾウ</t>
    </rPh>
    <rPh sb="49" eb="51">
      <t>キサイ</t>
    </rPh>
    <phoneticPr fontId="2"/>
  </si>
  <si>
    <t>読み込ませることで、APサーバを再起動させることなく担当者がコンテンツの更新をできるようにする。</t>
    <rPh sb="0" eb="1">
      <t>ヨ</t>
    </rPh>
    <rPh sb="2" eb="3">
      <t>コ</t>
    </rPh>
    <rPh sb="16" eb="19">
      <t>サイキドウ</t>
    </rPh>
    <rPh sb="26" eb="29">
      <t>タントウシャ</t>
    </rPh>
    <rPh sb="36" eb="38">
      <t>コウシン</t>
    </rPh>
    <phoneticPr fontId="2"/>
  </si>
  <si>
    <t>コンテンツが存在しない場合、コンテンツの表示領域は詰めて表示する。</t>
    <rPh sb="6" eb="8">
      <t>ソンザイ</t>
    </rPh>
    <rPh sb="11" eb="13">
      <t>バアイ</t>
    </rPh>
    <rPh sb="20" eb="22">
      <t>ヒョウジ</t>
    </rPh>
    <rPh sb="22" eb="24">
      <t>リョウイキ</t>
    </rPh>
    <rPh sb="25" eb="26">
      <t>ツ</t>
    </rPh>
    <rPh sb="28" eb="30">
      <t>ヒョウジ</t>
    </rPh>
    <phoneticPr fontId="2"/>
  </si>
  <si>
    <t>本システムでは、Nablarchのウェブアプリケーション実行制御基盤を用いて実現する。</t>
    <rPh sb="0" eb="1">
      <t>ホン</t>
    </rPh>
    <rPh sb="28" eb="30">
      <t>ジッコウ</t>
    </rPh>
    <rPh sb="30" eb="32">
      <t>セイギョ</t>
    </rPh>
    <rPh sb="32" eb="34">
      <t>キバン</t>
    </rPh>
    <rPh sb="35" eb="36">
      <t>モチ</t>
    </rPh>
    <rPh sb="38" eb="40">
      <t>ジツゲン</t>
    </rPh>
    <phoneticPr fontId="2"/>
  </si>
  <si>
    <t>なお、Ajaxの実装にはjQueryが提供するAjax用のAPIを使用する。</t>
    <rPh sb="8" eb="10">
      <t>ジッソウ</t>
    </rPh>
    <rPh sb="19" eb="21">
      <t>テイキョウ</t>
    </rPh>
    <rPh sb="27" eb="28">
      <t>ヨウ</t>
    </rPh>
    <rPh sb="33" eb="35">
      <t>シヨウ</t>
    </rPh>
    <phoneticPr fontId="2"/>
  </si>
  <si>
    <t>RESTfulウェブサービス実行制御基盤については、下記解説書を参照。</t>
    <rPh sb="14" eb="20">
      <t>ジッコウセイギョキバン</t>
    </rPh>
    <rPh sb="26" eb="28">
      <t>カキ</t>
    </rPh>
    <rPh sb="28" eb="31">
      <t>カイセツショ</t>
    </rPh>
    <rPh sb="32" eb="34">
      <t>サンショウ</t>
    </rPh>
    <phoneticPr fontId="2"/>
  </si>
  <si>
    <t>https://nablarch.github.io/docs/5u21/doc/application_framework/application_framework/web_service/rest/index.html</t>
    <phoneticPr fontId="2"/>
  </si>
  <si>
    <t>非同期リクエストをサーバーで受け付ける方法としては、Nablarchが提供するRESTfulウェブサービス実行制御基盤を使用する。</t>
    <rPh sb="0" eb="3">
      <t>ヒドウキ</t>
    </rPh>
    <rPh sb="14" eb="15">
      <t>ウ</t>
    </rPh>
    <rPh sb="16" eb="17">
      <t>ツ</t>
    </rPh>
    <rPh sb="19" eb="21">
      <t>ホウホウ</t>
    </rPh>
    <rPh sb="35" eb="37">
      <t>テイキョウ</t>
    </rPh>
    <rPh sb="53" eb="55">
      <t>ジッコウ</t>
    </rPh>
    <rPh sb="55" eb="57">
      <t>セイギョ</t>
    </rPh>
    <rPh sb="57" eb="59">
      <t>キバン</t>
    </rPh>
    <rPh sb="60" eb="62">
      <t>シヨウ</t>
    </rPh>
    <phoneticPr fontId="2"/>
  </si>
  <si>
    <t>クライアント側では、入力候補の取得はAjaxを用いて非同期で行うこととする。</t>
    <rPh sb="6" eb="7">
      <t>ガワ</t>
    </rPh>
    <rPh sb="10" eb="14">
      <t>ニュウリョクコウホ</t>
    </rPh>
    <rPh sb="15" eb="17">
      <t>シュトク</t>
    </rPh>
    <rPh sb="23" eb="24">
      <t>モチ</t>
    </rPh>
    <rPh sb="26" eb="29">
      <t>ヒドウキ</t>
    </rPh>
    <rPh sb="30" eb="31">
      <t>オコナ</t>
    </rPh>
    <phoneticPr fontId="2"/>
  </si>
  <si>
    <t>このRESTfulウェブサービス実行制御基盤を、ウェブアプリケーション実行制御基盤と両立できる形でアプリケーションに組み込んで使用する。</t>
    <rPh sb="16" eb="20">
      <t>ジッコウセイギョ</t>
    </rPh>
    <rPh sb="20" eb="22">
      <t>キバン</t>
    </rPh>
    <rPh sb="37" eb="39">
      <t>セイギョ</t>
    </rPh>
    <rPh sb="42" eb="44">
      <t>リョウリツ</t>
    </rPh>
    <rPh sb="47" eb="48">
      <t>カタチ</t>
    </rPh>
    <rPh sb="58" eb="59">
      <t>ク</t>
    </rPh>
    <rPh sb="60" eb="61">
      <t>コ</t>
    </rPh>
    <rPh sb="63" eb="65">
      <t>シヨウ</t>
    </rPh>
    <phoneticPr fontId="2"/>
  </si>
  <si>
    <t>特定のリクエストについては対外接続先システムにメンテナンス時間があるため、その時間は対外システムのAPIを呼び出すリクエストを</t>
    <rPh sb="0" eb="2">
      <t>トクテイ</t>
    </rPh>
    <rPh sb="13" eb="15">
      <t>タイガイ</t>
    </rPh>
    <rPh sb="15" eb="17">
      <t>セツゾク</t>
    </rPh>
    <rPh sb="17" eb="18">
      <t>サキ</t>
    </rPh>
    <rPh sb="42" eb="44">
      <t>タイガイ</t>
    </rPh>
    <rPh sb="53" eb="54">
      <t>ヨ</t>
    </rPh>
    <rPh sb="55" eb="56">
      <t>ダ</t>
    </rPh>
    <phoneticPr fontId="2"/>
  </si>
  <si>
    <t>閉局状態にしておく必要がある。これら対外接続先の開局時間に合わせ、リクエスト単位の開閉局制御を行う。</t>
    <rPh sb="18" eb="20">
      <t>タイガイ</t>
    </rPh>
    <rPh sb="20" eb="22">
      <t>セツゾク</t>
    </rPh>
    <rPh sb="22" eb="23">
      <t>サキ</t>
    </rPh>
    <rPh sb="24" eb="26">
      <t>カイキョク</t>
    </rPh>
    <rPh sb="26" eb="28">
      <t>ジカン</t>
    </rPh>
    <rPh sb="29" eb="30">
      <t>ア</t>
    </rPh>
    <rPh sb="38" eb="40">
      <t>タンイ</t>
    </rPh>
    <rPh sb="41" eb="43">
      <t>カイヘイ</t>
    </rPh>
    <rPh sb="43" eb="44">
      <t>キョク</t>
    </rPh>
    <rPh sb="44" eb="46">
      <t>セイギョ</t>
    </rPh>
    <rPh sb="47" eb="48">
      <t>オコナ</t>
    </rPh>
    <phoneticPr fontId="2"/>
  </si>
  <si>
    <t>閉局時点で既にサーバーサイドで処理を開始しているリクエストについては、処理を継続する。</t>
    <rPh sb="0" eb="4">
      <t>ヘイキョクジテン</t>
    </rPh>
    <rPh sb="5" eb="6">
      <t>スデ</t>
    </rPh>
    <rPh sb="15" eb="17">
      <t>ショリ</t>
    </rPh>
    <rPh sb="18" eb="20">
      <t>カイシ</t>
    </rPh>
    <rPh sb="35" eb="37">
      <t>ショリ</t>
    </rPh>
    <rPh sb="38" eb="40">
      <t>ケイゾク</t>
    </rPh>
    <phoneticPr fontId="2"/>
  </si>
  <si>
    <t>これを回避するため、対外接続先システムに依存するリクエストに関しては、対外接続先システムの閉局時間よりも</t>
    <rPh sb="3" eb="5">
      <t>カイヒ</t>
    </rPh>
    <rPh sb="10" eb="12">
      <t>タイガイ</t>
    </rPh>
    <rPh sb="12" eb="15">
      <t>セツゾクサキ</t>
    </rPh>
    <rPh sb="20" eb="22">
      <t>イゾン</t>
    </rPh>
    <rPh sb="30" eb="31">
      <t>カン</t>
    </rPh>
    <phoneticPr fontId="2"/>
  </si>
  <si>
    <t>早い時間を本システム側の閉局時間に設定することとする。</t>
    <phoneticPr fontId="2"/>
  </si>
  <si>
    <t>このとき、対外接続先システムが閉局しているとリクエストの処理がエラーとなる可能性がある。</t>
    <rPh sb="5" eb="7">
      <t>タイガイ</t>
    </rPh>
    <rPh sb="7" eb="10">
      <t>セツゾクサキ</t>
    </rPh>
    <rPh sb="15" eb="17">
      <t>ヘイキョク</t>
    </rPh>
    <rPh sb="28" eb="30">
      <t>ショリ</t>
    </rPh>
    <rPh sb="37" eb="40">
      <t>カノウセイ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</si>
</sst>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8">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xf numFmtId="0" fontId="9" fillId="0" borderId="0" applyNumberFormat="0" applyFill="0" applyBorder="0" applyAlignment="0" applyProtection="0">
      <alignment vertical="center"/>
    </xf>
  </cellStyleXfs>
  <cellXfs count="13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0" fontId="9" fillId="0" borderId="0" xfId="7">
      <alignment vertical="center"/>
    </xf>
    <xf numFmtId="0" fontId="9" fillId="0" borderId="0" xfId="7"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8">
    <cellStyle name="ハイパーリンク" xfId="7" builtinId="8"/>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289</xdr:row>
      <xdr:rowOff>107674</xdr:rowOff>
    </xdr:from>
    <xdr:to>
      <xdr:col>33</xdr:col>
      <xdr:colOff>57149</xdr:colOff>
      <xdr:row>295</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40924370"/>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blarch.github.io/docs/5u21/doc/application_framework/application_framework/web_service/rest/index.html" TargetMode="External"/><Relationship Id="rId1" Type="http://schemas.openxmlformats.org/officeDocument/2006/relationships/hyperlink" Target="https://nablarch.github.io/docs/5u21/doc/application_framework/application_framework/handlers/web/secure_handler.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56"/>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11</v>
      </c>
      <c r="B1" s="2"/>
      <c r="C1" s="2"/>
      <c r="D1" s="3"/>
      <c r="E1" s="120" t="s">
        <v>165</v>
      </c>
      <c r="F1" s="121"/>
      <c r="G1" s="121"/>
      <c r="H1" s="121"/>
      <c r="I1" s="121"/>
      <c r="J1" s="121"/>
      <c r="K1" s="121"/>
      <c r="L1" s="121"/>
      <c r="M1" s="121"/>
      <c r="N1" s="121"/>
      <c r="O1" s="122"/>
      <c r="P1" s="1" t="s">
        <v>0</v>
      </c>
      <c r="Q1" s="2"/>
      <c r="R1" s="123" t="s">
        <v>164</v>
      </c>
      <c r="S1" s="124"/>
      <c r="T1" s="124"/>
      <c r="U1" s="124"/>
      <c r="V1" s="124"/>
      <c r="W1" s="124"/>
      <c r="X1" s="125"/>
      <c r="Y1" s="1" t="s">
        <v>1</v>
      </c>
      <c r="Z1" s="3"/>
      <c r="AA1" s="126"/>
      <c r="AB1" s="127"/>
      <c r="AC1" s="127"/>
      <c r="AD1" s="127"/>
      <c r="AE1" s="128"/>
      <c r="AF1" s="117"/>
      <c r="AG1" s="118"/>
      <c r="AH1" s="118"/>
      <c r="AI1" s="119"/>
    </row>
    <row r="2" spans="1:35" ht="14.25" customHeight="1" x14ac:dyDescent="0.15">
      <c r="A2" s="5" t="s">
        <v>2</v>
      </c>
      <c r="B2" s="6"/>
      <c r="C2" s="6"/>
      <c r="D2" s="7"/>
      <c r="E2" s="129"/>
      <c r="F2" s="130"/>
      <c r="G2" s="130"/>
      <c r="H2" s="130"/>
      <c r="I2" s="130"/>
      <c r="J2" s="130"/>
      <c r="K2" s="130"/>
      <c r="L2" s="130"/>
      <c r="M2" s="130"/>
      <c r="N2" s="130"/>
      <c r="O2" s="131"/>
      <c r="P2" s="8" t="s">
        <v>12</v>
      </c>
      <c r="Q2" s="9"/>
      <c r="R2" s="132" t="s">
        <v>3</v>
      </c>
      <c r="S2" s="133"/>
      <c r="T2" s="133"/>
      <c r="U2" s="133"/>
      <c r="V2" s="133"/>
      <c r="W2" s="133"/>
      <c r="X2" s="134"/>
      <c r="Y2" s="1" t="s">
        <v>4</v>
      </c>
      <c r="Z2" s="3"/>
      <c r="AA2" s="126"/>
      <c r="AB2" s="127"/>
      <c r="AC2" s="127"/>
      <c r="AD2" s="127"/>
      <c r="AE2" s="128"/>
      <c r="AF2" s="117"/>
      <c r="AG2" s="118"/>
      <c r="AH2" s="118"/>
      <c r="AI2" s="119"/>
    </row>
    <row r="3" spans="1:35" ht="14.25" customHeight="1" x14ac:dyDescent="0.15">
      <c r="A3" s="1" t="s">
        <v>5</v>
      </c>
      <c r="B3" s="10"/>
      <c r="C3" s="11"/>
      <c r="D3" s="3"/>
      <c r="E3" s="138"/>
      <c r="F3" s="138"/>
      <c r="G3" s="138"/>
      <c r="H3" s="138"/>
      <c r="I3" s="138"/>
      <c r="J3" s="138"/>
      <c r="K3" s="138"/>
      <c r="L3" s="138"/>
      <c r="M3" s="138"/>
      <c r="N3" s="138"/>
      <c r="O3" s="138"/>
      <c r="P3" s="12"/>
      <c r="Q3" s="13"/>
      <c r="R3" s="135"/>
      <c r="S3" s="136"/>
      <c r="T3" s="136"/>
      <c r="U3" s="136"/>
      <c r="V3" s="136"/>
      <c r="W3" s="136"/>
      <c r="X3" s="137"/>
      <c r="Y3" s="12" t="s">
        <v>6</v>
      </c>
      <c r="Z3" s="14"/>
      <c r="AA3" s="126"/>
      <c r="AB3" s="127"/>
      <c r="AC3" s="127"/>
      <c r="AD3" s="127"/>
      <c r="AE3" s="128"/>
      <c r="AF3" s="117"/>
      <c r="AG3" s="118"/>
      <c r="AH3" s="118"/>
      <c r="AI3" s="119"/>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s="41" customFormat="1" ht="11.25" customHeight="1" x14ac:dyDescent="0.15">
      <c r="D11" s="42"/>
      <c r="E11" s="41" t="s">
        <v>314</v>
      </c>
    </row>
    <row r="12" spans="1:35" ht="11.25" customHeight="1" x14ac:dyDescent="0.15">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5" ht="11.25" customHeight="1" x14ac:dyDescent="0.15">
      <c r="D13" s="15" t="str">
        <f>$C$7&amp;"2."</f>
        <v>3.1.2.</v>
      </c>
      <c r="E13" s="27" t="s">
        <v>21</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ht="11.25" customHeight="1" x14ac:dyDescent="0.15">
      <c r="B14" s="41"/>
      <c r="E14" s="42" t="str">
        <f>D13&amp;"1."</f>
        <v>3.1.2.1.</v>
      </c>
      <c r="F14" s="41" t="str">
        <f>$E$13&amp;"手段"</f>
        <v>HTTPメソッドの使い分け手段</v>
      </c>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s="41" customFormat="1" ht="11.25" customHeight="1" x14ac:dyDescent="0.15">
      <c r="D15" s="29"/>
      <c r="E15" s="29"/>
      <c r="F15" s="52" t="s">
        <v>216</v>
      </c>
      <c r="G15" s="53"/>
      <c r="H15" s="53"/>
      <c r="I15" s="54"/>
      <c r="J15" s="110" t="s">
        <v>179</v>
      </c>
      <c r="K15" s="111"/>
      <c r="L15" s="111"/>
      <c r="M15" s="111"/>
      <c r="N15" s="111"/>
      <c r="O15" s="111"/>
      <c r="P15" s="111"/>
      <c r="Q15" s="111"/>
      <c r="R15" s="111"/>
      <c r="S15" s="111"/>
      <c r="T15" s="111"/>
      <c r="U15" s="111"/>
      <c r="V15" s="111"/>
      <c r="W15" s="112"/>
      <c r="X15" s="29"/>
      <c r="Y15" s="29"/>
      <c r="Z15" s="29"/>
      <c r="AA15" s="29"/>
      <c r="AB15" s="29"/>
      <c r="AC15" s="29"/>
      <c r="AD15" s="29"/>
      <c r="AE15" s="29"/>
      <c r="AF15" s="29"/>
      <c r="AG15" s="29"/>
      <c r="AH15" s="29"/>
      <c r="AI15" s="29"/>
    </row>
    <row r="16" spans="1:35" s="41" customFormat="1" ht="11.25" customHeight="1" x14ac:dyDescent="0.15">
      <c r="D16" s="29"/>
      <c r="E16" s="29"/>
      <c r="F16" s="56" t="s">
        <v>116</v>
      </c>
      <c r="G16" s="57"/>
      <c r="H16" s="57"/>
      <c r="I16" s="57"/>
      <c r="J16" s="56" t="s">
        <v>217</v>
      </c>
      <c r="K16" s="59"/>
      <c r="L16" s="59"/>
      <c r="M16" s="59"/>
      <c r="N16" s="59"/>
      <c r="O16" s="59"/>
      <c r="P16" s="59"/>
      <c r="Q16" s="59"/>
      <c r="R16" s="59"/>
      <c r="S16" s="57"/>
      <c r="T16" s="57"/>
      <c r="U16" s="57"/>
      <c r="V16" s="57"/>
      <c r="W16" s="58"/>
      <c r="X16" s="29"/>
      <c r="Y16" s="29"/>
      <c r="Z16" s="29"/>
      <c r="AA16" s="29"/>
      <c r="AB16" s="29"/>
      <c r="AC16" s="29"/>
      <c r="AD16" s="29"/>
      <c r="AE16" s="29"/>
      <c r="AF16" s="29"/>
      <c r="AG16" s="29"/>
      <c r="AH16" s="29"/>
      <c r="AI16" s="29"/>
    </row>
    <row r="17" spans="4:35" s="41" customFormat="1" ht="11.25" customHeight="1" x14ac:dyDescent="0.15">
      <c r="D17" s="29"/>
      <c r="E17" s="29"/>
      <c r="F17" s="35" t="s">
        <v>49</v>
      </c>
      <c r="G17" s="39"/>
      <c r="H17" s="39"/>
      <c r="I17" s="40"/>
      <c r="J17" s="35" t="s">
        <v>218</v>
      </c>
      <c r="K17" s="49"/>
      <c r="L17" s="49"/>
      <c r="M17" s="49"/>
      <c r="N17" s="49"/>
      <c r="O17" s="49"/>
      <c r="P17" s="49"/>
      <c r="Q17" s="49"/>
      <c r="R17" s="49"/>
      <c r="S17" s="39"/>
      <c r="T17" s="39"/>
      <c r="U17" s="39"/>
      <c r="V17" s="39"/>
      <c r="W17" s="40"/>
      <c r="X17" s="29"/>
      <c r="Y17" s="29"/>
      <c r="Z17" s="29"/>
      <c r="AA17" s="29"/>
      <c r="AB17" s="29"/>
      <c r="AC17" s="29"/>
      <c r="AD17" s="29"/>
      <c r="AE17" s="29"/>
      <c r="AF17" s="29"/>
      <c r="AG17" s="29"/>
      <c r="AH17" s="29"/>
      <c r="AI17" s="29"/>
    </row>
    <row r="18" spans="4:35" s="41" customFormat="1" ht="11.25" customHeight="1" x14ac:dyDescent="0.15">
      <c r="D18" s="29"/>
      <c r="E18" s="29"/>
      <c r="F18" s="30"/>
      <c r="G18" s="29"/>
      <c r="H18" s="29"/>
      <c r="I18" s="31"/>
      <c r="J18" s="30" t="s">
        <v>219</v>
      </c>
      <c r="S18" s="29"/>
      <c r="T18" s="29"/>
      <c r="U18" s="29"/>
      <c r="V18" s="29"/>
      <c r="W18" s="31"/>
      <c r="X18" s="29"/>
      <c r="Y18" s="29"/>
      <c r="Z18" s="29"/>
      <c r="AA18" s="29"/>
      <c r="AB18" s="29"/>
      <c r="AC18" s="29"/>
      <c r="AD18" s="29"/>
      <c r="AE18" s="29"/>
      <c r="AF18" s="29"/>
      <c r="AG18" s="29"/>
      <c r="AH18" s="29"/>
      <c r="AI18" s="29"/>
    </row>
    <row r="19" spans="4:35" s="41" customFormat="1" ht="11.25" customHeight="1" x14ac:dyDescent="0.15">
      <c r="D19" s="29"/>
      <c r="E19" s="29"/>
      <c r="F19" s="32"/>
      <c r="G19" s="33"/>
      <c r="H19" s="33"/>
      <c r="I19" s="34"/>
      <c r="J19" s="32" t="s">
        <v>220</v>
      </c>
      <c r="K19" s="47"/>
      <c r="L19" s="47"/>
      <c r="M19" s="47"/>
      <c r="N19" s="47"/>
      <c r="O19" s="47"/>
      <c r="P19" s="47"/>
      <c r="Q19" s="47"/>
      <c r="R19" s="47"/>
      <c r="S19" s="33"/>
      <c r="T19" s="33"/>
      <c r="U19" s="33"/>
      <c r="V19" s="33"/>
      <c r="W19" s="34"/>
      <c r="X19" s="29"/>
      <c r="Y19" s="29"/>
      <c r="Z19" s="29"/>
      <c r="AA19" s="29"/>
      <c r="AB19" s="29"/>
      <c r="AC19" s="29"/>
      <c r="AD19" s="29"/>
      <c r="AE19" s="29"/>
      <c r="AF19" s="29"/>
      <c r="AG19" s="29"/>
      <c r="AH19" s="29"/>
      <c r="AI19" s="29"/>
    </row>
    <row r="20" spans="4:35" s="41" customFormat="1" ht="11.25" customHeight="1" x14ac:dyDescent="0.15">
      <c r="D20" s="42"/>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4:35" ht="11.25" customHeight="1" x14ac:dyDescent="0.15"/>
    <row r="22" spans="4:35" ht="11.25" customHeight="1" x14ac:dyDescent="0.15">
      <c r="D22" s="28" t="str">
        <f>$C$7&amp;"3."</f>
        <v>3.1.3.</v>
      </c>
      <c r="E22" s="4" t="s">
        <v>23</v>
      </c>
    </row>
    <row r="23" spans="4:35" ht="11.25" customHeight="1" x14ac:dyDescent="0.15">
      <c r="D23" s="28"/>
      <c r="E23" s="28" t="str">
        <f>$D$22&amp;"1."</f>
        <v>3.1.3.1.</v>
      </c>
      <c r="F23" s="4" t="str">
        <f>E22&amp;"機能概要"</f>
        <v>ブラウザキャッシュ制御機能概要</v>
      </c>
    </row>
    <row r="24" spans="4:35" ht="11.25" customHeight="1" x14ac:dyDescent="0.15">
      <c r="F24" s="4" t="s">
        <v>46</v>
      </c>
    </row>
    <row r="25" spans="4:35" s="41" customFormat="1" ht="11.25" customHeight="1" x14ac:dyDescent="0.15">
      <c r="F25" s="41" t="s">
        <v>45</v>
      </c>
    </row>
    <row r="26" spans="4:35" ht="11.25" customHeight="1" x14ac:dyDescent="0.15">
      <c r="F26" s="36" t="s">
        <v>117</v>
      </c>
    </row>
    <row r="27" spans="4:35" ht="11.25" customHeight="1" x14ac:dyDescent="0.15">
      <c r="F27" s="36" t="s">
        <v>166</v>
      </c>
    </row>
    <row r="28" spans="4:35" ht="11.25" customHeight="1" x14ac:dyDescent="0.15"/>
    <row r="29" spans="4:35" ht="11.25" customHeight="1" x14ac:dyDescent="0.15">
      <c r="E29" s="28" t="str">
        <f>$D$22&amp;"2."</f>
        <v>3.1.3.2.</v>
      </c>
      <c r="F29" s="4" t="str">
        <f>E22&amp;"手段"</f>
        <v>ブラウザキャッシュ制御手段</v>
      </c>
    </row>
    <row r="30" spans="4:35" ht="11.25" customHeight="1" x14ac:dyDescent="0.15">
      <c r="F30" s="16" t="s">
        <v>48</v>
      </c>
      <c r="G30" s="17"/>
      <c r="H30" s="17"/>
      <c r="I30" s="17"/>
      <c r="J30" s="52" t="s">
        <v>37</v>
      </c>
      <c r="K30" s="53"/>
      <c r="L30" s="53"/>
      <c r="M30" s="53"/>
      <c r="N30" s="53"/>
      <c r="O30" s="53"/>
      <c r="P30" s="53"/>
      <c r="Q30" s="53"/>
      <c r="R30" s="53"/>
      <c r="S30" s="53"/>
      <c r="T30" s="53"/>
      <c r="U30" s="53"/>
      <c r="V30" s="53"/>
      <c r="W30" s="53"/>
      <c r="X30" s="53"/>
      <c r="Y30" s="53"/>
      <c r="Z30" s="53"/>
      <c r="AA30" s="53"/>
      <c r="AB30" s="53"/>
      <c r="AC30" s="53"/>
      <c r="AD30" s="53"/>
      <c r="AE30" s="53"/>
      <c r="AF30" s="53"/>
      <c r="AG30" s="53"/>
      <c r="AH30" s="54"/>
    </row>
    <row r="31" spans="4:35" ht="11.25" customHeight="1" x14ac:dyDescent="0.15">
      <c r="F31" s="56" t="s">
        <v>52</v>
      </c>
      <c r="G31" s="57"/>
      <c r="H31" s="57"/>
      <c r="I31" s="57"/>
      <c r="J31" s="56" t="s">
        <v>275</v>
      </c>
      <c r="K31" s="57"/>
      <c r="L31" s="93"/>
      <c r="M31" s="93"/>
      <c r="N31" s="93"/>
      <c r="O31" s="93"/>
      <c r="P31" s="68"/>
      <c r="Q31" s="68"/>
      <c r="R31" s="68"/>
      <c r="S31" s="93"/>
      <c r="T31" s="68"/>
      <c r="U31" s="68"/>
      <c r="V31" s="68"/>
      <c r="W31" s="68"/>
      <c r="X31" s="68"/>
      <c r="Y31" s="68"/>
      <c r="Z31" s="68"/>
      <c r="AA31" s="68"/>
      <c r="AB31" s="68"/>
      <c r="AC31" s="68"/>
      <c r="AD31" s="68"/>
      <c r="AE31" s="68"/>
      <c r="AF31" s="68"/>
      <c r="AG31" s="68"/>
      <c r="AH31" s="96"/>
    </row>
    <row r="32" spans="4:35" s="41" customFormat="1" ht="11.25" customHeight="1" x14ac:dyDescent="0.15">
      <c r="F32" s="35" t="s">
        <v>274</v>
      </c>
      <c r="G32" s="39"/>
      <c r="H32" s="39"/>
      <c r="I32" s="39"/>
      <c r="J32" s="35" t="s">
        <v>276</v>
      </c>
      <c r="K32" s="39"/>
      <c r="L32" s="98"/>
      <c r="M32" s="98"/>
      <c r="N32" s="98"/>
      <c r="O32" s="98"/>
      <c r="P32" s="99"/>
      <c r="Q32" s="99"/>
      <c r="R32" s="99"/>
      <c r="S32" s="98"/>
      <c r="T32" s="99"/>
      <c r="U32" s="99"/>
      <c r="V32" s="99"/>
      <c r="W32" s="99"/>
      <c r="X32" s="99"/>
      <c r="Y32" s="99"/>
      <c r="Z32" s="99"/>
      <c r="AA32" s="99"/>
      <c r="AB32" s="99"/>
      <c r="AC32" s="99"/>
      <c r="AD32" s="99"/>
      <c r="AE32" s="99"/>
      <c r="AF32" s="99"/>
      <c r="AG32" s="99"/>
      <c r="AH32" s="101"/>
    </row>
    <row r="33" spans="4:34" s="41" customFormat="1" ht="11.25" customHeight="1" x14ac:dyDescent="0.15">
      <c r="F33" s="32"/>
      <c r="G33" s="33"/>
      <c r="H33" s="33"/>
      <c r="I33" s="33"/>
      <c r="J33" s="32" t="s">
        <v>277</v>
      </c>
      <c r="K33" s="33"/>
      <c r="L33" s="76"/>
      <c r="M33" s="76"/>
      <c r="N33" s="76"/>
      <c r="O33" s="76"/>
      <c r="P33" s="102"/>
      <c r="Q33" s="102"/>
      <c r="R33" s="102"/>
      <c r="S33" s="76"/>
      <c r="T33" s="102"/>
      <c r="U33" s="102"/>
      <c r="V33" s="102"/>
      <c r="W33" s="102"/>
      <c r="X33" s="102"/>
      <c r="Y33" s="102"/>
      <c r="Z33" s="102"/>
      <c r="AA33" s="102"/>
      <c r="AB33" s="102"/>
      <c r="AC33" s="102"/>
      <c r="AD33" s="102"/>
      <c r="AE33" s="102"/>
      <c r="AF33" s="102"/>
      <c r="AG33" s="102"/>
      <c r="AH33" s="103"/>
    </row>
    <row r="34" spans="4:34" s="29" customFormat="1" ht="11.25" customHeight="1" x14ac:dyDescent="0.1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row>
    <row r="35" spans="4:34" s="29" customFormat="1" ht="11.25" customHeight="1" x14ac:dyDescent="0.15">
      <c r="E35" s="24" t="str">
        <f>$D$22&amp;"3."</f>
        <v>3.1.3.3.</v>
      </c>
      <c r="F35" s="29" t="s">
        <v>248</v>
      </c>
    </row>
    <row r="36" spans="4:34" s="29" customFormat="1" ht="11.25" customHeight="1" x14ac:dyDescent="0.15">
      <c r="E36" s="24"/>
      <c r="F36" s="74" t="s">
        <v>278</v>
      </c>
    </row>
    <row r="37" spans="4:34" s="29" customFormat="1" ht="11.25" customHeight="1" x14ac:dyDescent="0.15">
      <c r="E37" s="24"/>
      <c r="F37" s="29" t="s">
        <v>279</v>
      </c>
    </row>
    <row r="38" spans="4:34" s="29" customFormat="1" ht="11.25" customHeight="1" x14ac:dyDescent="0.15">
      <c r="E38" s="24"/>
    </row>
    <row r="39" spans="4:34" s="29" customFormat="1" ht="11.25" customHeight="1" x14ac:dyDescent="0.15">
      <c r="E39" s="24"/>
      <c r="F39" s="29" t="s">
        <v>306</v>
      </c>
    </row>
    <row r="40" spans="4:34" s="29" customFormat="1" ht="11.25" customHeight="1" x14ac:dyDescent="0.15">
      <c r="E40" s="24"/>
      <c r="F40" s="29" t="s">
        <v>307</v>
      </c>
    </row>
    <row r="41" spans="4:34" s="29" customFormat="1" ht="11.25" customHeight="1" x14ac:dyDescent="0.15">
      <c r="E41" s="24"/>
    </row>
    <row r="42" spans="4:34" s="29" customFormat="1" ht="11.25" customHeight="1" x14ac:dyDescent="0.15">
      <c r="E42" s="24"/>
      <c r="F42" s="115" t="s">
        <v>308</v>
      </c>
    </row>
    <row r="43" spans="4:34" ht="11.25" customHeight="1" x14ac:dyDescent="0.15"/>
    <row r="44" spans="4:34" s="36" customFormat="1" ht="11.25" customHeight="1" x14ac:dyDescent="0.15">
      <c r="D44" s="66" t="str">
        <f>$C$7&amp;"4."</f>
        <v>3.1.4.</v>
      </c>
      <c r="E44" s="36" t="s">
        <v>20</v>
      </c>
    </row>
    <row r="45" spans="4:34" s="36" customFormat="1" ht="11.25" customHeight="1" x14ac:dyDescent="0.15">
      <c r="D45" s="66"/>
      <c r="E45" s="66" t="str">
        <f>$D$44&amp;"1."</f>
        <v>3.1.4.1.</v>
      </c>
      <c r="F45" s="36" t="str">
        <f>E44&amp;"機能概要"</f>
        <v>オートコンプリート機能概要</v>
      </c>
    </row>
    <row r="46" spans="4:34" s="36" customFormat="1" ht="11.25" customHeight="1" x14ac:dyDescent="0.15">
      <c r="F46" s="36" t="s">
        <v>193</v>
      </c>
    </row>
    <row r="47" spans="4:34" s="36" customFormat="1" ht="11.25" customHeight="1" x14ac:dyDescent="0.15"/>
    <row r="48" spans="4:34" s="36" customFormat="1" ht="11.25" customHeight="1" x14ac:dyDescent="0.15">
      <c r="E48" s="66" t="str">
        <f>$D$44&amp;"2."</f>
        <v>3.1.4.2.</v>
      </c>
      <c r="F48" s="36" t="str">
        <f>E44&amp;"方法"</f>
        <v>オートコンプリート方法</v>
      </c>
    </row>
    <row r="49" spans="5:34" s="36" customFormat="1" ht="11.25" customHeight="1" x14ac:dyDescent="0.15">
      <c r="F49" s="36" t="s">
        <v>247</v>
      </c>
    </row>
    <row r="50" spans="5:34" s="36" customFormat="1" ht="11.25" customHeight="1" x14ac:dyDescent="0.15">
      <c r="F50" s="52" t="s">
        <v>18</v>
      </c>
      <c r="G50" s="53"/>
      <c r="H50" s="53"/>
      <c r="I50" s="53"/>
      <c r="J50" s="54"/>
      <c r="K50" s="53" t="s">
        <v>254</v>
      </c>
      <c r="L50" s="53"/>
      <c r="M50" s="53"/>
      <c r="N50" s="53"/>
      <c r="O50" s="53"/>
      <c r="P50" s="53"/>
      <c r="Q50" s="53"/>
      <c r="R50" s="53"/>
      <c r="S50" s="53"/>
      <c r="T50" s="53"/>
      <c r="U50" s="53"/>
      <c r="V50" s="53"/>
      <c r="W50" s="53"/>
      <c r="X50" s="53"/>
      <c r="Y50" s="53"/>
      <c r="Z50" s="53"/>
      <c r="AA50" s="53"/>
      <c r="AB50" s="53"/>
      <c r="AC50" s="53"/>
      <c r="AD50" s="53"/>
      <c r="AE50" s="53"/>
      <c r="AF50" s="53"/>
      <c r="AG50" s="53"/>
      <c r="AH50" s="54"/>
    </row>
    <row r="51" spans="5:34" s="36" customFormat="1" ht="11.25" customHeight="1" x14ac:dyDescent="0.15">
      <c r="F51" s="69" t="s">
        <v>17</v>
      </c>
      <c r="G51" s="99"/>
      <c r="H51" s="99"/>
      <c r="I51" s="99"/>
      <c r="J51" s="100"/>
      <c r="K51" s="98" t="s">
        <v>249</v>
      </c>
      <c r="L51" s="98"/>
      <c r="M51" s="98"/>
      <c r="N51" s="98"/>
      <c r="O51" s="98"/>
      <c r="P51" s="98"/>
      <c r="Q51" s="98"/>
      <c r="R51" s="98"/>
      <c r="S51" s="98"/>
      <c r="T51" s="98"/>
      <c r="U51" s="98"/>
      <c r="V51" s="98"/>
      <c r="W51" s="99"/>
      <c r="X51" s="99"/>
      <c r="Y51" s="99"/>
      <c r="Z51" s="99"/>
      <c r="AA51" s="99"/>
      <c r="AB51" s="99"/>
      <c r="AC51" s="99"/>
      <c r="AD51" s="99"/>
      <c r="AE51" s="99"/>
      <c r="AF51" s="99"/>
      <c r="AG51" s="99"/>
      <c r="AH51" s="101"/>
    </row>
    <row r="52" spans="5:34" s="36" customFormat="1" ht="11.25" customHeight="1" x14ac:dyDescent="0.15">
      <c r="F52" s="81"/>
      <c r="G52" s="102"/>
      <c r="H52" s="102"/>
      <c r="I52" s="102"/>
      <c r="J52" s="90"/>
      <c r="K52" s="76" t="s">
        <v>251</v>
      </c>
      <c r="L52" s="76"/>
      <c r="M52" s="76"/>
      <c r="N52" s="76"/>
      <c r="O52" s="76"/>
      <c r="P52" s="76"/>
      <c r="Q52" s="76"/>
      <c r="R52" s="76"/>
      <c r="S52" s="76"/>
      <c r="T52" s="76"/>
      <c r="U52" s="76"/>
      <c r="V52" s="76"/>
      <c r="W52" s="102"/>
      <c r="X52" s="102"/>
      <c r="Y52" s="102"/>
      <c r="Z52" s="102"/>
      <c r="AA52" s="102"/>
      <c r="AB52" s="102"/>
      <c r="AC52" s="102"/>
      <c r="AD52" s="102"/>
      <c r="AE52" s="102"/>
      <c r="AF52" s="102"/>
      <c r="AG52" s="102"/>
      <c r="AH52" s="103"/>
    </row>
    <row r="53" spans="5:34" s="36" customFormat="1" ht="11.25" customHeight="1" x14ac:dyDescent="0.15">
      <c r="F53" s="109" t="s">
        <v>16</v>
      </c>
      <c r="G53" s="70"/>
      <c r="H53" s="70"/>
      <c r="I53" s="70"/>
      <c r="J53" s="71"/>
      <c r="K53" s="26" t="s">
        <v>252</v>
      </c>
      <c r="L53" s="26"/>
      <c r="M53" s="26"/>
      <c r="N53" s="26"/>
      <c r="O53" s="26"/>
      <c r="P53" s="26"/>
      <c r="Q53" s="26"/>
      <c r="R53" s="26"/>
      <c r="S53" s="26"/>
      <c r="T53" s="26"/>
      <c r="U53" s="26"/>
      <c r="V53" s="26"/>
      <c r="W53" s="70"/>
      <c r="X53" s="70"/>
      <c r="Y53" s="70"/>
      <c r="Z53" s="70"/>
      <c r="AA53" s="70"/>
      <c r="AB53" s="70"/>
      <c r="AC53" s="70"/>
      <c r="AD53" s="70"/>
      <c r="AE53" s="70"/>
      <c r="AF53" s="70"/>
      <c r="AG53" s="70"/>
      <c r="AH53" s="94"/>
    </row>
    <row r="54" spans="5:34" s="36" customFormat="1" ht="11.25" customHeight="1" x14ac:dyDescent="0.15">
      <c r="F54" s="109"/>
      <c r="G54" s="70"/>
      <c r="H54" s="70"/>
      <c r="I54" s="70"/>
      <c r="J54" s="71"/>
      <c r="K54" s="26" t="s">
        <v>250</v>
      </c>
      <c r="L54" s="26"/>
      <c r="M54" s="26"/>
      <c r="N54" s="26"/>
      <c r="O54" s="26"/>
      <c r="P54" s="26"/>
      <c r="Q54" s="26"/>
      <c r="R54" s="26"/>
      <c r="S54" s="26"/>
      <c r="T54" s="26"/>
      <c r="U54" s="26"/>
      <c r="V54" s="26"/>
      <c r="W54" s="70"/>
      <c r="X54" s="70"/>
      <c r="Y54" s="70"/>
      <c r="Z54" s="70"/>
      <c r="AA54" s="70"/>
      <c r="AB54" s="70"/>
      <c r="AC54" s="70"/>
      <c r="AD54" s="70"/>
      <c r="AE54" s="70"/>
      <c r="AF54" s="70"/>
      <c r="AG54" s="70"/>
      <c r="AH54" s="94"/>
    </row>
    <row r="55" spans="5:34" s="36" customFormat="1" ht="11.25" customHeight="1" x14ac:dyDescent="0.15">
      <c r="F55" s="81"/>
      <c r="G55" s="102"/>
      <c r="H55" s="102"/>
      <c r="I55" s="102"/>
      <c r="J55" s="90"/>
      <c r="K55" s="76" t="s">
        <v>299</v>
      </c>
      <c r="L55" s="76"/>
      <c r="M55" s="76"/>
      <c r="N55" s="76"/>
      <c r="O55" s="76"/>
      <c r="P55" s="76"/>
      <c r="Q55" s="76"/>
      <c r="R55" s="76"/>
      <c r="S55" s="76"/>
      <c r="T55" s="76"/>
      <c r="U55" s="76"/>
      <c r="V55" s="76"/>
      <c r="W55" s="102"/>
      <c r="X55" s="102"/>
      <c r="Y55" s="102"/>
      <c r="Z55" s="102"/>
      <c r="AA55" s="102"/>
      <c r="AB55" s="102"/>
      <c r="AC55" s="102"/>
      <c r="AD55" s="102"/>
      <c r="AE55" s="102"/>
      <c r="AF55" s="102"/>
      <c r="AG55" s="102"/>
      <c r="AH55" s="103"/>
    </row>
    <row r="56" spans="5:34" s="36" customFormat="1" ht="11.25" customHeight="1" x14ac:dyDescent="0.15"/>
    <row r="57" spans="5:34" s="36" customFormat="1" ht="11.25" customHeight="1" x14ac:dyDescent="0.15">
      <c r="E57" s="66" t="str">
        <f>$D$44&amp;"3."</f>
        <v>3.1.4.3.</v>
      </c>
      <c r="F57" s="36" t="s">
        <v>248</v>
      </c>
    </row>
    <row r="58" spans="5:34" s="36" customFormat="1" ht="11.25" customHeight="1" x14ac:dyDescent="0.15">
      <c r="E58" s="66"/>
      <c r="F58" s="36" t="s">
        <v>253</v>
      </c>
    </row>
    <row r="59" spans="5:34" s="36" customFormat="1" ht="11.25" customHeight="1" x14ac:dyDescent="0.15">
      <c r="E59" s="66"/>
      <c r="F59" s="36" t="s">
        <v>255</v>
      </c>
    </row>
    <row r="60" spans="5:34" s="36" customFormat="1" ht="11.25" customHeight="1" x14ac:dyDescent="0.15"/>
    <row r="61" spans="5:34" s="36" customFormat="1" ht="11.25" customHeight="1" x14ac:dyDescent="0.15">
      <c r="E61" s="66"/>
      <c r="F61" s="36" t="s">
        <v>319</v>
      </c>
    </row>
    <row r="62" spans="5:34" s="36" customFormat="1" ht="11.25" customHeight="1" x14ac:dyDescent="0.15">
      <c r="F62" s="36" t="s">
        <v>315</v>
      </c>
    </row>
    <row r="63" spans="5:34" s="36" customFormat="1" ht="11.25" customHeight="1" x14ac:dyDescent="0.15">
      <c r="F63" s="36" t="s">
        <v>318</v>
      </c>
    </row>
    <row r="64" spans="5:34" s="36" customFormat="1" ht="11.25" customHeight="1" x14ac:dyDescent="0.15">
      <c r="F64" s="36" t="s">
        <v>316</v>
      </c>
    </row>
    <row r="65" spans="4:34" s="36" customFormat="1" ht="11.25" customHeight="1" x14ac:dyDescent="0.15"/>
    <row r="66" spans="4:34" s="36" customFormat="1" ht="11.25" customHeight="1" x14ac:dyDescent="0.15">
      <c r="F66" s="116" t="s">
        <v>317</v>
      </c>
    </row>
    <row r="67" spans="4:34" s="36" customFormat="1" ht="11.25" customHeight="1" x14ac:dyDescent="0.15"/>
    <row r="68" spans="4:34" s="36" customFormat="1" ht="11.25" customHeight="1" x14ac:dyDescent="0.15">
      <c r="F68" s="36" t="s">
        <v>320</v>
      </c>
    </row>
    <row r="69" spans="4:34" s="36" customFormat="1" ht="11.25" customHeight="1" x14ac:dyDescent="0.15"/>
    <row r="70" spans="4:34" ht="11.25" customHeight="1" x14ac:dyDescent="0.15">
      <c r="D70" s="28" t="str">
        <f>$C$7&amp;"5."</f>
        <v>3.1.5.</v>
      </c>
      <c r="E70" s="4" t="s">
        <v>22</v>
      </c>
    </row>
    <row r="71" spans="4:34" ht="11.25" customHeight="1" x14ac:dyDescent="0.15">
      <c r="D71" s="28"/>
      <c r="E71" s="28" t="str">
        <f>D70&amp;"1."</f>
        <v>3.1.5.1.</v>
      </c>
      <c r="F71" s="4" t="str">
        <f>E70&amp;"機能概要"</f>
        <v>戻る遷移制御機能概要</v>
      </c>
    </row>
    <row r="72" spans="4:34" ht="11.25" customHeight="1" x14ac:dyDescent="0.15">
      <c r="F72" s="4" t="s">
        <v>177</v>
      </c>
    </row>
    <row r="73" spans="4:34" ht="11.25" customHeight="1" x14ac:dyDescent="0.15">
      <c r="F73" s="4" t="s">
        <v>168</v>
      </c>
    </row>
    <row r="74" spans="4:34" ht="11.25" customHeight="1" x14ac:dyDescent="0.15">
      <c r="F74" s="4" t="s">
        <v>169</v>
      </c>
    </row>
    <row r="75" spans="4:34" ht="11.25" customHeight="1" x14ac:dyDescent="0.15"/>
    <row r="76" spans="4:34" ht="11.25" customHeight="1" x14ac:dyDescent="0.15">
      <c r="E76" s="28" t="str">
        <f>D70&amp;"2."</f>
        <v>3.1.5.2.</v>
      </c>
      <c r="F76" s="4" t="str">
        <f>E70&amp;"手段"</f>
        <v>戻る遷移制御手段</v>
      </c>
    </row>
    <row r="77" spans="4:34" ht="11.25" customHeight="1" x14ac:dyDescent="0.15">
      <c r="F77" s="52" t="s">
        <v>176</v>
      </c>
      <c r="G77" s="17"/>
      <c r="H77" s="53"/>
      <c r="I77" s="16" t="s">
        <v>175</v>
      </c>
      <c r="J77" s="17"/>
      <c r="K77" s="17"/>
      <c r="L77" s="17"/>
      <c r="M77" s="17"/>
      <c r="N77" s="17"/>
      <c r="O77" s="17"/>
      <c r="P77" s="17"/>
      <c r="Q77" s="17"/>
      <c r="R77" s="17"/>
      <c r="S77" s="17"/>
      <c r="T77" s="53"/>
      <c r="U77" s="54"/>
      <c r="V77" s="53" t="s">
        <v>170</v>
      </c>
      <c r="W77" s="53"/>
      <c r="X77" s="53"/>
      <c r="Y77" s="17"/>
      <c r="Z77" s="17"/>
      <c r="AA77" s="53"/>
      <c r="AB77" s="54"/>
      <c r="AC77" s="53" t="s">
        <v>8</v>
      </c>
      <c r="AD77" s="53"/>
      <c r="AE77" s="17"/>
      <c r="AF77" s="17"/>
      <c r="AG77" s="17"/>
      <c r="AH77" s="18"/>
    </row>
    <row r="78" spans="4:34" s="41" customFormat="1" ht="11.25" customHeight="1" x14ac:dyDescent="0.15">
      <c r="F78" s="97" t="s">
        <v>135</v>
      </c>
      <c r="G78" s="99"/>
      <c r="H78" s="104"/>
      <c r="I78" s="105" t="s">
        <v>208</v>
      </c>
      <c r="J78" s="106"/>
      <c r="K78" s="93"/>
      <c r="L78" s="68"/>
      <c r="M78" s="68"/>
      <c r="N78" s="68"/>
      <c r="O78" s="68"/>
      <c r="P78" s="68"/>
      <c r="Q78" s="68"/>
      <c r="R78" s="68"/>
      <c r="S78" s="68"/>
      <c r="T78" s="68"/>
      <c r="U78" s="107"/>
      <c r="V78" s="93" t="s">
        <v>171</v>
      </c>
      <c r="W78" s="106"/>
      <c r="X78" s="106"/>
      <c r="Y78" s="93"/>
      <c r="Z78" s="68"/>
      <c r="AA78" s="68"/>
      <c r="AB78" s="72"/>
      <c r="AC78" s="93" t="s">
        <v>173</v>
      </c>
      <c r="AD78" s="68"/>
      <c r="AE78" s="68"/>
      <c r="AF78" s="68"/>
      <c r="AG78" s="68"/>
      <c r="AH78" s="96"/>
    </row>
    <row r="79" spans="4:34" s="41" customFormat="1" ht="11.25" customHeight="1" x14ac:dyDescent="0.15">
      <c r="F79" s="75"/>
      <c r="G79" s="102"/>
      <c r="H79" s="108"/>
      <c r="I79" s="105" t="s">
        <v>123</v>
      </c>
      <c r="J79" s="106"/>
      <c r="K79" s="93"/>
      <c r="L79" s="68"/>
      <c r="M79" s="68"/>
      <c r="N79" s="68"/>
      <c r="O79" s="68"/>
      <c r="P79" s="68"/>
      <c r="Q79" s="68"/>
      <c r="R79" s="68"/>
      <c r="S79" s="68"/>
      <c r="T79" s="68"/>
      <c r="U79" s="107"/>
      <c r="V79" s="93" t="s">
        <v>172</v>
      </c>
      <c r="W79" s="106"/>
      <c r="X79" s="106"/>
      <c r="Y79" s="93"/>
      <c r="Z79" s="68"/>
      <c r="AA79" s="68"/>
      <c r="AB79" s="72"/>
      <c r="AC79" s="93" t="s">
        <v>174</v>
      </c>
      <c r="AD79" s="68"/>
      <c r="AE79" s="68"/>
      <c r="AF79" s="68"/>
      <c r="AG79" s="68"/>
      <c r="AH79" s="96"/>
    </row>
    <row r="80" spans="4:34" ht="11.25" customHeight="1" x14ac:dyDescent="0.15">
      <c r="F80" s="95" t="s">
        <v>167</v>
      </c>
      <c r="G80" s="68"/>
      <c r="H80" s="106"/>
      <c r="I80" s="105" t="s">
        <v>136</v>
      </c>
      <c r="J80" s="106"/>
      <c r="K80" s="93"/>
      <c r="L80" s="68"/>
      <c r="M80" s="68"/>
      <c r="N80" s="68"/>
      <c r="O80" s="68"/>
      <c r="P80" s="68"/>
      <c r="Q80" s="68"/>
      <c r="R80" s="68"/>
      <c r="S80" s="68"/>
      <c r="T80" s="68"/>
      <c r="U80" s="107"/>
      <c r="V80" s="93" t="s">
        <v>172</v>
      </c>
      <c r="W80" s="106"/>
      <c r="X80" s="106"/>
      <c r="Y80" s="93"/>
      <c r="Z80" s="68"/>
      <c r="AA80" s="68"/>
      <c r="AB80" s="72"/>
      <c r="AC80" s="93" t="s">
        <v>174</v>
      </c>
      <c r="AD80" s="68"/>
      <c r="AE80" s="68"/>
      <c r="AF80" s="68"/>
      <c r="AG80" s="68"/>
      <c r="AH80" s="96"/>
    </row>
    <row r="81" spans="3:35" ht="11.25" customHeight="1" x14ac:dyDescent="0.15">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row>
    <row r="82" spans="3:35" s="41" customFormat="1" ht="11.25" customHeight="1" x14ac:dyDescent="0.15">
      <c r="E82" s="42" t="str">
        <f>D70&amp;"3."</f>
        <v>3.1.5.3.</v>
      </c>
      <c r="F82" s="44" t="str">
        <f>F76&amp;"詳細"</f>
        <v>戻る遷移制御手段詳細</v>
      </c>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row>
    <row r="83" spans="3:35" s="41" customFormat="1" ht="11.25" customHeight="1" x14ac:dyDescent="0.15">
      <c r="E83" s="42"/>
      <c r="F83" s="44" t="s">
        <v>199</v>
      </c>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row>
    <row r="84" spans="3:35" s="41" customFormat="1" ht="11.25" customHeight="1" x14ac:dyDescent="0.15">
      <c r="E84" s="42"/>
      <c r="F84" s="36" t="s">
        <v>186</v>
      </c>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row>
    <row r="85" spans="3:35" ht="11.25" customHeight="1" x14ac:dyDescent="0.15"/>
    <row r="86" spans="3:35" ht="11.25" customHeight="1" x14ac:dyDescent="0.15">
      <c r="D86" s="28" t="str">
        <f>$C$7&amp;"6."</f>
        <v>3.1.6.</v>
      </c>
      <c r="E86" s="4" t="s">
        <v>19</v>
      </c>
    </row>
    <row r="87" spans="3:35" ht="11.25" customHeight="1" x14ac:dyDescent="0.15">
      <c r="D87" s="28"/>
      <c r="E87" s="28" t="str">
        <f>D86&amp;"1."</f>
        <v>3.1.6.1.</v>
      </c>
      <c r="F87" s="4" t="str">
        <f>E86&amp;"機能概要"</f>
        <v>二重サブミット防止機能概要</v>
      </c>
    </row>
    <row r="88" spans="3:35" s="41" customFormat="1" ht="11.25" x14ac:dyDescent="0.15">
      <c r="D88" s="29"/>
      <c r="F88" s="41" t="s">
        <v>221</v>
      </c>
      <c r="V88" s="29"/>
      <c r="W88" s="29"/>
      <c r="X88" s="29"/>
      <c r="Y88" s="29"/>
      <c r="Z88" s="29"/>
      <c r="AA88" s="29"/>
      <c r="AB88" s="29"/>
      <c r="AC88" s="29"/>
      <c r="AD88" s="29"/>
      <c r="AE88" s="29"/>
      <c r="AF88" s="29"/>
      <c r="AG88" s="29"/>
      <c r="AH88" s="29"/>
      <c r="AI88" s="29"/>
    </row>
    <row r="89" spans="3:35" s="41" customFormat="1" ht="11.25" x14ac:dyDescent="0.15">
      <c r="D89" s="29"/>
      <c r="F89" s="41" t="s">
        <v>222</v>
      </c>
      <c r="V89" s="29"/>
      <c r="W89" s="29"/>
      <c r="X89" s="29"/>
      <c r="Y89" s="29"/>
      <c r="Z89" s="29"/>
      <c r="AA89" s="29"/>
      <c r="AB89" s="29"/>
      <c r="AC89" s="29"/>
      <c r="AD89" s="29"/>
      <c r="AE89" s="29"/>
      <c r="AF89" s="29"/>
      <c r="AG89" s="29"/>
      <c r="AH89" s="29"/>
      <c r="AI89" s="29"/>
    </row>
    <row r="90" spans="3:35" s="41" customFormat="1" ht="11.25" x14ac:dyDescent="0.15">
      <c r="D90" s="29"/>
      <c r="F90" s="41" t="s">
        <v>223</v>
      </c>
      <c r="V90" s="29"/>
      <c r="W90" s="29"/>
      <c r="X90" s="29"/>
      <c r="Y90" s="29"/>
      <c r="Z90" s="29"/>
      <c r="AA90" s="29"/>
      <c r="AB90" s="29"/>
      <c r="AC90" s="29"/>
      <c r="AD90" s="29"/>
      <c r="AE90" s="29"/>
      <c r="AF90" s="29"/>
      <c r="AG90" s="29"/>
      <c r="AH90" s="29"/>
      <c r="AI90" s="29"/>
    </row>
    <row r="91" spans="3:35" ht="11.25" customHeight="1" x14ac:dyDescent="0.15"/>
    <row r="92" spans="3:35" ht="11.25" customHeight="1" x14ac:dyDescent="0.15">
      <c r="E92" s="28" t="str">
        <f>D86&amp;"2."</f>
        <v>3.1.6.2.</v>
      </c>
      <c r="F92" s="4" t="str">
        <f>E86&amp;"方法"</f>
        <v>二重サブミット防止方法</v>
      </c>
    </row>
    <row r="93" spans="3:35" ht="11.25" customHeight="1" x14ac:dyDescent="0.15">
      <c r="F93" s="36" t="s">
        <v>256</v>
      </c>
    </row>
    <row r="94" spans="3:35" ht="11.25" customHeight="1" x14ac:dyDescent="0.15">
      <c r="F94" s="16" t="s">
        <v>18</v>
      </c>
      <c r="G94" s="17"/>
      <c r="H94" s="17"/>
      <c r="I94" s="18"/>
      <c r="J94" s="17" t="s">
        <v>254</v>
      </c>
      <c r="K94" s="17"/>
      <c r="L94" s="53"/>
      <c r="M94" s="53"/>
      <c r="N94" s="17"/>
      <c r="O94" s="17"/>
      <c r="P94" s="17"/>
      <c r="Q94" s="17"/>
      <c r="R94" s="17"/>
      <c r="S94" s="17"/>
      <c r="T94" s="17"/>
      <c r="U94" s="17"/>
      <c r="V94" s="17"/>
      <c r="W94" s="17"/>
      <c r="X94" s="17"/>
      <c r="Y94" s="17"/>
      <c r="Z94" s="17"/>
      <c r="AA94" s="17"/>
      <c r="AB94" s="17"/>
      <c r="AC94" s="17"/>
      <c r="AD94" s="17"/>
      <c r="AE94" s="17"/>
      <c r="AF94" s="17"/>
      <c r="AG94" s="17"/>
      <c r="AH94" s="18"/>
    </row>
    <row r="95" spans="3:35" ht="11.25" customHeight="1" x14ac:dyDescent="0.15">
      <c r="C95" s="29"/>
      <c r="D95" s="29"/>
      <c r="E95" s="29"/>
      <c r="F95" s="92" t="s">
        <v>16</v>
      </c>
      <c r="G95" s="26"/>
      <c r="H95" s="26"/>
      <c r="I95" s="71"/>
      <c r="J95" s="26" t="s">
        <v>257</v>
      </c>
      <c r="K95" s="26"/>
      <c r="L95" s="26"/>
      <c r="M95" s="26"/>
      <c r="N95" s="26"/>
      <c r="O95" s="26"/>
      <c r="P95" s="26"/>
      <c r="Q95" s="26"/>
      <c r="R95" s="26"/>
      <c r="S95" s="26"/>
      <c r="T95" s="26"/>
      <c r="U95" s="26"/>
      <c r="V95" s="26"/>
      <c r="W95" s="26"/>
      <c r="X95" s="26"/>
      <c r="Y95" s="26"/>
      <c r="Z95" s="26"/>
      <c r="AA95" s="26"/>
      <c r="AB95" s="70"/>
      <c r="AC95" s="70"/>
      <c r="AD95" s="70"/>
      <c r="AE95" s="70"/>
      <c r="AF95" s="70"/>
      <c r="AG95" s="70"/>
      <c r="AH95" s="94"/>
    </row>
    <row r="96" spans="3:35" s="41" customFormat="1" ht="11.25" customHeight="1" x14ac:dyDescent="0.15">
      <c r="C96" s="29"/>
      <c r="D96" s="29"/>
      <c r="E96" s="29"/>
      <c r="F96" s="92"/>
      <c r="G96" s="26"/>
      <c r="H96" s="26"/>
      <c r="I96" s="71"/>
      <c r="J96" s="26" t="s">
        <v>258</v>
      </c>
      <c r="K96" s="26"/>
      <c r="L96" s="26"/>
      <c r="M96" s="26"/>
      <c r="N96" s="26"/>
      <c r="O96" s="26"/>
      <c r="P96" s="26"/>
      <c r="Q96" s="26"/>
      <c r="R96" s="26"/>
      <c r="S96" s="26"/>
      <c r="T96" s="26"/>
      <c r="U96" s="26"/>
      <c r="V96" s="26"/>
      <c r="W96" s="26"/>
      <c r="X96" s="26"/>
      <c r="Y96" s="26"/>
      <c r="Z96" s="26"/>
      <c r="AA96" s="26"/>
      <c r="AB96" s="70"/>
      <c r="AC96" s="70"/>
      <c r="AD96" s="70"/>
      <c r="AE96" s="70"/>
      <c r="AF96" s="70"/>
      <c r="AG96" s="70"/>
      <c r="AH96" s="94"/>
    </row>
    <row r="97" spans="3:34" s="41" customFormat="1" ht="11.25" customHeight="1" x14ac:dyDescent="0.15">
      <c r="C97" s="29"/>
      <c r="D97" s="29"/>
      <c r="E97" s="29"/>
      <c r="F97" s="92"/>
      <c r="G97" s="26"/>
      <c r="H97" s="26"/>
      <c r="I97" s="71"/>
      <c r="J97" s="26" t="s">
        <v>264</v>
      </c>
      <c r="K97" s="26"/>
      <c r="L97" s="26"/>
      <c r="M97" s="26"/>
      <c r="N97" s="26"/>
      <c r="O97" s="26"/>
      <c r="P97" s="26"/>
      <c r="Q97" s="26"/>
      <c r="R97" s="26"/>
      <c r="S97" s="26"/>
      <c r="T97" s="26"/>
      <c r="U97" s="26"/>
      <c r="V97" s="26"/>
      <c r="W97" s="26"/>
      <c r="X97" s="26"/>
      <c r="Y97" s="26"/>
      <c r="Z97" s="26"/>
      <c r="AA97" s="26"/>
      <c r="AB97" s="70"/>
      <c r="AC97" s="70"/>
      <c r="AD97" s="70"/>
      <c r="AE97" s="70"/>
      <c r="AF97" s="70"/>
      <c r="AG97" s="70"/>
      <c r="AH97" s="94"/>
    </row>
    <row r="98" spans="3:34" s="41" customFormat="1" ht="11.25" customHeight="1" x14ac:dyDescent="0.15">
      <c r="C98" s="29"/>
      <c r="D98" s="29"/>
      <c r="E98" s="29"/>
      <c r="F98" s="92"/>
      <c r="G98" s="26"/>
      <c r="H98" s="26"/>
      <c r="I98" s="26"/>
      <c r="J98" s="92" t="s">
        <v>310</v>
      </c>
      <c r="K98" s="26"/>
      <c r="L98" s="26"/>
      <c r="M98" s="26"/>
      <c r="N98" s="26"/>
      <c r="O98" s="26"/>
      <c r="P98" s="26"/>
      <c r="Q98" s="26"/>
      <c r="R98" s="26"/>
      <c r="S98" s="26"/>
      <c r="T98" s="26"/>
      <c r="U98" s="26"/>
      <c r="V98" s="26"/>
      <c r="W98" s="26"/>
      <c r="X98" s="26"/>
      <c r="Y98" s="26"/>
      <c r="Z98" s="26"/>
      <c r="AA98" s="26"/>
      <c r="AB98" s="70"/>
      <c r="AC98" s="70"/>
      <c r="AD98" s="70"/>
      <c r="AE98" s="70"/>
      <c r="AF98" s="70"/>
      <c r="AG98" s="70"/>
      <c r="AH98" s="94"/>
    </row>
    <row r="99" spans="3:34" s="41" customFormat="1" ht="11.25" customHeight="1" x14ac:dyDescent="0.15">
      <c r="C99" s="29"/>
      <c r="D99" s="29"/>
      <c r="E99" s="29"/>
      <c r="F99" s="92"/>
      <c r="G99" s="26"/>
      <c r="H99" s="26"/>
      <c r="I99" s="26"/>
      <c r="J99" s="75" t="s">
        <v>309</v>
      </c>
      <c r="K99" s="26"/>
      <c r="L99" s="26"/>
      <c r="M99" s="26"/>
      <c r="N99" s="26"/>
      <c r="O99" s="26"/>
      <c r="P99" s="26"/>
      <c r="Q99" s="26"/>
      <c r="R99" s="26"/>
      <c r="S99" s="26"/>
      <c r="T99" s="26"/>
      <c r="U99" s="26"/>
      <c r="V99" s="26"/>
      <c r="W99" s="26"/>
      <c r="X99" s="26"/>
      <c r="Y99" s="26"/>
      <c r="Z99" s="26"/>
      <c r="AA99" s="26"/>
      <c r="AB99" s="70"/>
      <c r="AC99" s="70"/>
      <c r="AD99" s="70"/>
      <c r="AE99" s="70"/>
      <c r="AF99" s="70"/>
      <c r="AG99" s="70"/>
      <c r="AH99" s="94"/>
    </row>
    <row r="100" spans="3:34" ht="11.25" customHeight="1" x14ac:dyDescent="0.15">
      <c r="C100" s="29"/>
      <c r="D100" s="29"/>
      <c r="E100" s="29"/>
      <c r="F100" s="97" t="s">
        <v>17</v>
      </c>
      <c r="G100" s="98"/>
      <c r="H100" s="98"/>
      <c r="I100" s="98"/>
      <c r="J100" s="97" t="s">
        <v>260</v>
      </c>
      <c r="K100" s="98"/>
      <c r="L100" s="98"/>
      <c r="M100" s="98"/>
      <c r="N100" s="98"/>
      <c r="O100" s="98"/>
      <c r="P100" s="98"/>
      <c r="Q100" s="98"/>
      <c r="R100" s="98"/>
      <c r="S100" s="98"/>
      <c r="T100" s="98"/>
      <c r="U100" s="98"/>
      <c r="V100" s="98"/>
      <c r="W100" s="98"/>
      <c r="X100" s="98"/>
      <c r="Y100" s="98"/>
      <c r="Z100" s="98"/>
      <c r="AA100" s="98"/>
      <c r="AB100" s="99"/>
      <c r="AC100" s="99"/>
      <c r="AD100" s="99"/>
      <c r="AE100" s="99"/>
      <c r="AF100" s="99"/>
      <c r="AG100" s="99"/>
      <c r="AH100" s="101"/>
    </row>
    <row r="101" spans="3:34" s="41" customFormat="1" ht="11.25" customHeight="1" x14ac:dyDescent="0.15">
      <c r="C101" s="29"/>
      <c r="D101" s="29"/>
      <c r="E101" s="29"/>
      <c r="F101" s="92"/>
      <c r="G101" s="26"/>
      <c r="H101" s="26"/>
      <c r="I101" s="26"/>
      <c r="J101" s="92" t="s">
        <v>259</v>
      </c>
      <c r="K101" s="26"/>
      <c r="L101" s="26"/>
      <c r="M101" s="26"/>
      <c r="N101" s="26"/>
      <c r="O101" s="26"/>
      <c r="P101" s="26"/>
      <c r="Q101" s="26"/>
      <c r="R101" s="26"/>
      <c r="S101" s="26"/>
      <c r="T101" s="26"/>
      <c r="U101" s="26"/>
      <c r="V101" s="26"/>
      <c r="W101" s="26"/>
      <c r="X101" s="26"/>
      <c r="Y101" s="26"/>
      <c r="Z101" s="26"/>
      <c r="AA101" s="26"/>
      <c r="AB101" s="70"/>
      <c r="AC101" s="70"/>
      <c r="AD101" s="70"/>
      <c r="AE101" s="70"/>
      <c r="AF101" s="70"/>
      <c r="AG101" s="70"/>
      <c r="AH101" s="94"/>
    </row>
    <row r="102" spans="3:34" s="41" customFormat="1" ht="11.25" customHeight="1" x14ac:dyDescent="0.15">
      <c r="C102" s="29"/>
      <c r="D102" s="29"/>
      <c r="E102" s="29"/>
      <c r="F102" s="92"/>
      <c r="G102" s="26"/>
      <c r="H102" s="26"/>
      <c r="I102" s="26"/>
      <c r="J102" s="92" t="s">
        <v>262</v>
      </c>
      <c r="K102" s="26"/>
      <c r="L102" s="26"/>
      <c r="M102" s="26"/>
      <c r="N102" s="26"/>
      <c r="O102" s="26"/>
      <c r="P102" s="26"/>
      <c r="Q102" s="26"/>
      <c r="R102" s="26"/>
      <c r="S102" s="26"/>
      <c r="T102" s="26"/>
      <c r="U102" s="26"/>
      <c r="V102" s="26"/>
      <c r="W102" s="26"/>
      <c r="X102" s="26"/>
      <c r="Y102" s="26"/>
      <c r="Z102" s="26"/>
      <c r="AA102" s="26"/>
      <c r="AB102" s="70"/>
      <c r="AC102" s="70"/>
      <c r="AD102" s="70"/>
      <c r="AE102" s="70"/>
      <c r="AF102" s="70"/>
      <c r="AG102" s="70"/>
      <c r="AH102" s="94"/>
    </row>
    <row r="103" spans="3:34" s="41" customFormat="1" ht="11.25" customHeight="1" x14ac:dyDescent="0.15">
      <c r="C103" s="29"/>
      <c r="D103" s="29"/>
      <c r="E103" s="29"/>
      <c r="F103" s="75"/>
      <c r="G103" s="76"/>
      <c r="H103" s="76"/>
      <c r="I103" s="76"/>
      <c r="J103" s="75" t="s">
        <v>261</v>
      </c>
      <c r="K103" s="76"/>
      <c r="L103" s="76"/>
      <c r="M103" s="76"/>
      <c r="N103" s="76"/>
      <c r="O103" s="76"/>
      <c r="P103" s="76"/>
      <c r="Q103" s="76"/>
      <c r="R103" s="76"/>
      <c r="S103" s="76"/>
      <c r="T103" s="76"/>
      <c r="U103" s="76"/>
      <c r="V103" s="76"/>
      <c r="W103" s="76"/>
      <c r="X103" s="76"/>
      <c r="Y103" s="76"/>
      <c r="Z103" s="76"/>
      <c r="AA103" s="76"/>
      <c r="AB103" s="102"/>
      <c r="AC103" s="102"/>
      <c r="AD103" s="102"/>
      <c r="AE103" s="102"/>
      <c r="AF103" s="102"/>
      <c r="AG103" s="102"/>
      <c r="AH103" s="103"/>
    </row>
    <row r="104" spans="3:34" ht="11.25" customHeight="1" x14ac:dyDescent="0.15">
      <c r="C104" s="29"/>
      <c r="D104" s="29"/>
      <c r="E104" s="29"/>
      <c r="F104" s="25"/>
      <c r="G104" s="25"/>
      <c r="H104" s="25"/>
      <c r="I104" s="25"/>
      <c r="J104" s="25"/>
      <c r="K104" s="25"/>
      <c r="L104" s="25"/>
      <c r="M104" s="25"/>
      <c r="N104" s="25"/>
      <c r="O104" s="25"/>
      <c r="P104" s="25"/>
      <c r="Q104" s="25"/>
      <c r="R104" s="25"/>
      <c r="S104" s="25"/>
      <c r="T104" s="25"/>
      <c r="U104" s="25"/>
      <c r="V104" s="25"/>
      <c r="W104" s="25"/>
      <c r="X104" s="25"/>
      <c r="Y104" s="25"/>
      <c r="Z104" s="25"/>
      <c r="AA104" s="25"/>
      <c r="AB104" s="19"/>
      <c r="AC104" s="19"/>
      <c r="AD104" s="19"/>
      <c r="AE104" s="19"/>
      <c r="AF104" s="19"/>
      <c r="AG104" s="19"/>
      <c r="AH104" s="19"/>
    </row>
    <row r="105" spans="3:34" ht="11.25" customHeight="1" x14ac:dyDescent="0.15">
      <c r="C105" s="29"/>
      <c r="D105" s="29"/>
      <c r="E105" s="24" t="str">
        <f>D86&amp;"3."</f>
        <v>3.1.6.3.</v>
      </c>
      <c r="F105" s="29" t="s">
        <v>263</v>
      </c>
      <c r="G105" s="29"/>
      <c r="H105" s="29"/>
      <c r="I105" s="29"/>
      <c r="J105" s="29"/>
      <c r="K105" s="29"/>
      <c r="L105" s="29"/>
      <c r="M105" s="29"/>
      <c r="N105" s="29"/>
      <c r="O105" s="29"/>
      <c r="P105" s="29"/>
      <c r="Q105" s="29"/>
      <c r="R105" s="29"/>
      <c r="S105" s="29"/>
      <c r="T105" s="29"/>
      <c r="U105" s="29"/>
      <c r="V105" s="29"/>
      <c r="W105" s="29"/>
      <c r="X105" s="29"/>
      <c r="Y105" s="29"/>
      <c r="Z105" s="29"/>
      <c r="AA105" s="29"/>
    </row>
    <row r="106" spans="3:34" ht="11.25" customHeight="1" x14ac:dyDescent="0.15">
      <c r="C106" s="29"/>
      <c r="D106" s="29"/>
      <c r="E106" s="29"/>
      <c r="F106" s="65" t="s">
        <v>266</v>
      </c>
      <c r="G106" s="29"/>
      <c r="H106" s="29"/>
      <c r="I106" s="29"/>
      <c r="J106" s="29"/>
      <c r="K106" s="29"/>
      <c r="L106" s="29"/>
      <c r="M106" s="29"/>
      <c r="N106" s="29"/>
      <c r="O106" s="29"/>
      <c r="P106" s="29"/>
      <c r="Q106" s="29"/>
      <c r="R106" s="29"/>
      <c r="S106" s="29"/>
      <c r="T106" s="29"/>
      <c r="U106" s="29"/>
      <c r="V106" s="29"/>
      <c r="W106" s="29"/>
      <c r="X106" s="29"/>
      <c r="Y106" s="29"/>
      <c r="Z106" s="29"/>
      <c r="AA106" s="29"/>
    </row>
    <row r="107" spans="3:34" ht="11.25" customHeight="1" x14ac:dyDescent="0.15">
      <c r="C107" s="29"/>
      <c r="D107" s="29"/>
      <c r="E107" s="29"/>
      <c r="F107" s="65" t="s">
        <v>267</v>
      </c>
      <c r="G107" s="29"/>
      <c r="H107" s="29"/>
      <c r="I107" s="29"/>
      <c r="J107" s="29"/>
      <c r="K107" s="29"/>
      <c r="L107" s="29"/>
      <c r="M107" s="29"/>
      <c r="N107" s="29"/>
      <c r="O107" s="29"/>
      <c r="P107" s="29"/>
      <c r="Q107" s="29"/>
      <c r="R107" s="29"/>
      <c r="S107" s="29"/>
      <c r="T107" s="29"/>
      <c r="U107" s="29"/>
      <c r="V107" s="29"/>
      <c r="W107" s="29"/>
      <c r="X107" s="29"/>
      <c r="Y107" s="29"/>
      <c r="Z107" s="29"/>
      <c r="AA107" s="29"/>
    </row>
    <row r="108" spans="3:34" ht="11.25" customHeight="1" x14ac:dyDescent="0.15">
      <c r="C108" s="29"/>
      <c r="D108" s="29"/>
      <c r="E108" s="29"/>
      <c r="F108" s="65"/>
      <c r="G108" s="29"/>
      <c r="H108" s="29"/>
      <c r="I108" s="29"/>
      <c r="J108" s="29"/>
      <c r="K108" s="29"/>
      <c r="L108" s="29"/>
      <c r="M108" s="29"/>
      <c r="N108" s="29"/>
      <c r="O108" s="29"/>
      <c r="P108" s="29"/>
      <c r="Q108" s="29"/>
      <c r="R108" s="29"/>
      <c r="S108" s="29"/>
      <c r="T108" s="29"/>
      <c r="U108" s="29"/>
      <c r="V108" s="29"/>
      <c r="W108" s="29"/>
      <c r="X108" s="29"/>
      <c r="Y108" s="29"/>
      <c r="Z108" s="29"/>
      <c r="AA108" s="29"/>
    </row>
    <row r="109" spans="3:34" ht="11.25" customHeight="1" x14ac:dyDescent="0.15">
      <c r="C109" s="29"/>
      <c r="D109" s="29"/>
      <c r="E109" s="29"/>
      <c r="F109" s="113" t="s">
        <v>265</v>
      </c>
      <c r="G109" s="29"/>
      <c r="H109" s="29"/>
      <c r="I109" s="29"/>
      <c r="J109" s="29"/>
      <c r="K109" s="29"/>
      <c r="L109" s="29"/>
      <c r="M109" s="29"/>
      <c r="N109" s="29"/>
      <c r="O109" s="29"/>
      <c r="P109" s="29"/>
      <c r="Q109" s="29"/>
      <c r="R109" s="29"/>
      <c r="S109" s="29"/>
      <c r="T109" s="29"/>
      <c r="U109" s="29"/>
      <c r="V109" s="29"/>
      <c r="W109" s="29"/>
      <c r="X109" s="29"/>
      <c r="Y109" s="29"/>
      <c r="Z109" s="29"/>
      <c r="AA109" s="29"/>
    </row>
    <row r="110" spans="3:34" ht="11.25" customHeight="1" x14ac:dyDescent="0.15"/>
    <row r="111" spans="3:34" ht="11.25" customHeight="1" x14ac:dyDescent="0.15">
      <c r="D111" s="28" t="str">
        <f>$C$7&amp;"7."</f>
        <v>3.1.7.</v>
      </c>
      <c r="E111" s="4" t="s">
        <v>24</v>
      </c>
    </row>
    <row r="112" spans="3:34" ht="11.25" customHeight="1" x14ac:dyDescent="0.15">
      <c r="D112" s="28"/>
      <c r="E112" s="28" t="str">
        <f>D111&amp;"1."</f>
        <v>3.1.7.1.</v>
      </c>
      <c r="F112" s="4" t="str">
        <f>E111&amp;"機能概要"</f>
        <v>データの保持機能概要</v>
      </c>
    </row>
    <row r="113" spans="5:34" ht="11.25" customHeight="1" x14ac:dyDescent="0.15">
      <c r="F113" s="4" t="s">
        <v>25</v>
      </c>
    </row>
    <row r="114" spans="5:34" ht="11.25" customHeight="1" x14ac:dyDescent="0.15"/>
    <row r="115" spans="5:34" ht="11.25" customHeight="1" x14ac:dyDescent="0.15">
      <c r="E115" s="28" t="str">
        <f>D111&amp;"2."</f>
        <v>3.1.7.2.</v>
      </c>
      <c r="F115" s="4" t="str">
        <f>E111&amp;"方法"</f>
        <v>データの保持方法</v>
      </c>
    </row>
    <row r="116" spans="5:34" ht="11.25" customHeight="1" x14ac:dyDescent="0.15">
      <c r="F116" s="4" t="s">
        <v>280</v>
      </c>
    </row>
    <row r="117" spans="5:34" ht="11.25" customHeight="1" x14ac:dyDescent="0.15">
      <c r="F117" s="16" t="str">
        <f>F115</f>
        <v>データの保持方法</v>
      </c>
      <c r="G117" s="17"/>
      <c r="H117" s="17"/>
      <c r="I117" s="17"/>
      <c r="J117" s="37"/>
      <c r="K117" s="38" t="s">
        <v>37</v>
      </c>
      <c r="L117" s="38"/>
      <c r="M117" s="38"/>
      <c r="N117" s="38"/>
      <c r="O117" s="38"/>
      <c r="P117" s="38"/>
      <c r="Q117" s="38"/>
      <c r="R117" s="38"/>
      <c r="S117" s="38"/>
      <c r="T117" s="38"/>
      <c r="U117" s="38"/>
      <c r="V117" s="38"/>
      <c r="W117" s="38"/>
      <c r="X117" s="38"/>
      <c r="Y117" s="38"/>
      <c r="Z117" s="38"/>
      <c r="AA117" s="17"/>
      <c r="AB117" s="17"/>
      <c r="AC117" s="17"/>
      <c r="AD117" s="17"/>
      <c r="AE117" s="17"/>
      <c r="AF117" s="17"/>
      <c r="AG117" s="17"/>
      <c r="AH117" s="18"/>
    </row>
    <row r="118" spans="5:34" ht="11.25" customHeight="1" x14ac:dyDescent="0.15">
      <c r="F118" s="69" t="s">
        <v>32</v>
      </c>
      <c r="G118" s="70"/>
      <c r="H118" s="70"/>
      <c r="I118" s="70"/>
      <c r="J118" s="71"/>
      <c r="K118" s="26" t="s">
        <v>281</v>
      </c>
      <c r="L118" s="26"/>
      <c r="M118" s="26"/>
      <c r="N118" s="26"/>
      <c r="O118" s="26"/>
      <c r="P118" s="26"/>
      <c r="Q118" s="26"/>
      <c r="R118" s="26"/>
      <c r="S118" s="26"/>
      <c r="T118" s="26"/>
      <c r="U118" s="26"/>
      <c r="V118" s="26"/>
      <c r="W118" s="26"/>
      <c r="X118" s="26"/>
      <c r="Y118" s="26"/>
      <c r="Z118" s="26"/>
      <c r="AA118" s="70"/>
      <c r="AB118" s="70"/>
      <c r="AC118" s="70"/>
      <c r="AD118" s="70"/>
      <c r="AE118" s="70"/>
      <c r="AF118" s="70"/>
      <c r="AG118" s="70"/>
      <c r="AH118" s="94"/>
    </row>
    <row r="119" spans="5:34" ht="11.25" customHeight="1" x14ac:dyDescent="0.15">
      <c r="F119" s="109"/>
      <c r="G119" s="102"/>
      <c r="H119" s="102"/>
      <c r="I119" s="102"/>
      <c r="J119" s="90"/>
      <c r="K119" s="76" t="s">
        <v>282</v>
      </c>
      <c r="L119" s="76"/>
      <c r="M119" s="76"/>
      <c r="N119" s="76"/>
      <c r="O119" s="76"/>
      <c r="P119" s="76"/>
      <c r="Q119" s="76"/>
      <c r="R119" s="76"/>
      <c r="S119" s="76"/>
      <c r="T119" s="76"/>
      <c r="U119" s="76"/>
      <c r="V119" s="76"/>
      <c r="W119" s="76"/>
      <c r="X119" s="76"/>
      <c r="Y119" s="76"/>
      <c r="Z119" s="76"/>
      <c r="AA119" s="102"/>
      <c r="AB119" s="102"/>
      <c r="AC119" s="102"/>
      <c r="AD119" s="102"/>
      <c r="AE119" s="102"/>
      <c r="AF119" s="102"/>
      <c r="AG119" s="102"/>
      <c r="AH119" s="103"/>
    </row>
    <row r="120" spans="5:34" ht="11.25" customHeight="1" x14ac:dyDescent="0.15">
      <c r="F120" s="69" t="s">
        <v>33</v>
      </c>
      <c r="G120" s="70"/>
      <c r="H120" s="70"/>
      <c r="I120" s="70"/>
      <c r="J120" s="71"/>
      <c r="K120" s="26" t="s">
        <v>283</v>
      </c>
      <c r="L120" s="26"/>
      <c r="M120" s="26"/>
      <c r="N120" s="26"/>
      <c r="O120" s="26"/>
      <c r="P120" s="26"/>
      <c r="Q120" s="26"/>
      <c r="R120" s="26"/>
      <c r="S120" s="26"/>
      <c r="T120" s="26"/>
      <c r="U120" s="26"/>
      <c r="V120" s="26"/>
      <c r="W120" s="26"/>
      <c r="X120" s="26"/>
      <c r="Y120" s="26"/>
      <c r="Z120" s="26"/>
      <c r="AA120" s="70"/>
      <c r="AB120" s="70"/>
      <c r="AC120" s="70"/>
      <c r="AD120" s="70"/>
      <c r="AE120" s="70"/>
      <c r="AF120" s="70"/>
      <c r="AG120" s="70"/>
      <c r="AH120" s="94"/>
    </row>
    <row r="121" spans="5:34" ht="11.25" customHeight="1" x14ac:dyDescent="0.15">
      <c r="F121" s="81"/>
      <c r="G121" s="102"/>
      <c r="H121" s="102"/>
      <c r="I121" s="102"/>
      <c r="J121" s="90"/>
      <c r="K121" s="76" t="s">
        <v>284</v>
      </c>
      <c r="L121" s="76"/>
      <c r="M121" s="76"/>
      <c r="N121" s="76"/>
      <c r="O121" s="76"/>
      <c r="P121" s="76"/>
      <c r="Q121" s="76"/>
      <c r="R121" s="76"/>
      <c r="S121" s="76"/>
      <c r="T121" s="76"/>
      <c r="U121" s="76"/>
      <c r="V121" s="76"/>
      <c r="W121" s="76"/>
      <c r="X121" s="76"/>
      <c r="Y121" s="76"/>
      <c r="Z121" s="76"/>
      <c r="AA121" s="102"/>
      <c r="AB121" s="102"/>
      <c r="AC121" s="102"/>
      <c r="AD121" s="102"/>
      <c r="AE121" s="102"/>
      <c r="AF121" s="102"/>
      <c r="AG121" s="102"/>
      <c r="AH121" s="103"/>
    </row>
    <row r="122" spans="5:34" s="41" customFormat="1" ht="11.25" customHeight="1" x14ac:dyDescent="0.15">
      <c r="F122" s="70"/>
      <c r="G122" s="70"/>
      <c r="H122" s="70"/>
      <c r="I122" s="70"/>
      <c r="J122" s="26"/>
      <c r="K122" s="26"/>
      <c r="L122" s="26"/>
      <c r="M122" s="26"/>
      <c r="N122" s="26"/>
      <c r="O122" s="26"/>
      <c r="P122" s="26"/>
      <c r="Q122" s="26"/>
      <c r="R122" s="26"/>
      <c r="S122" s="26"/>
      <c r="T122" s="26"/>
      <c r="U122" s="26"/>
      <c r="V122" s="26"/>
      <c r="W122" s="26"/>
      <c r="X122" s="26"/>
      <c r="Y122" s="26"/>
      <c r="Z122" s="26"/>
      <c r="AA122" s="70"/>
      <c r="AB122" s="70"/>
      <c r="AC122" s="70"/>
      <c r="AD122" s="70"/>
      <c r="AE122" s="70"/>
      <c r="AF122" s="70"/>
      <c r="AG122" s="70"/>
      <c r="AH122" s="70"/>
    </row>
    <row r="123" spans="5:34" s="41" customFormat="1" ht="11.25" customHeight="1" x14ac:dyDescent="0.15">
      <c r="F123" s="70" t="s">
        <v>285</v>
      </c>
      <c r="G123" s="70"/>
      <c r="H123" s="70"/>
      <c r="I123" s="70"/>
      <c r="J123" s="26"/>
      <c r="K123" s="26"/>
      <c r="L123" s="26"/>
      <c r="M123" s="26"/>
      <c r="N123" s="26"/>
      <c r="O123" s="26"/>
      <c r="P123" s="26"/>
      <c r="Q123" s="26"/>
      <c r="R123" s="26"/>
      <c r="S123" s="26"/>
      <c r="T123" s="26"/>
      <c r="U123" s="26"/>
      <c r="V123" s="26"/>
      <c r="W123" s="26"/>
      <c r="X123" s="26"/>
      <c r="Y123" s="26"/>
      <c r="Z123" s="26"/>
      <c r="AA123" s="70"/>
      <c r="AB123" s="70"/>
      <c r="AC123" s="70"/>
      <c r="AD123" s="70"/>
      <c r="AE123" s="70"/>
      <c r="AF123" s="70"/>
      <c r="AG123" s="70"/>
      <c r="AH123" s="70"/>
    </row>
    <row r="124" spans="5:34" s="41" customFormat="1" ht="11.25" customHeight="1" x14ac:dyDescent="0.15">
      <c r="F124" s="70"/>
      <c r="G124" s="70"/>
      <c r="H124" s="70"/>
      <c r="I124" s="70"/>
      <c r="J124" s="26"/>
      <c r="K124" s="26"/>
      <c r="L124" s="26"/>
      <c r="M124" s="26"/>
      <c r="N124" s="26"/>
      <c r="O124" s="26"/>
      <c r="P124" s="26"/>
      <c r="Q124" s="26"/>
      <c r="R124" s="26"/>
      <c r="S124" s="26"/>
      <c r="T124" s="26"/>
      <c r="U124" s="26"/>
      <c r="V124" s="26"/>
      <c r="W124" s="26"/>
      <c r="X124" s="26"/>
      <c r="Y124" s="26"/>
      <c r="Z124" s="26"/>
      <c r="AA124" s="70"/>
      <c r="AB124" s="70"/>
      <c r="AC124" s="70"/>
      <c r="AD124" s="70"/>
      <c r="AE124" s="70"/>
      <c r="AF124" s="70"/>
      <c r="AG124" s="70"/>
      <c r="AH124" s="70"/>
    </row>
    <row r="125" spans="5:34" s="41" customFormat="1" ht="11.25" customHeight="1" x14ac:dyDescent="0.15">
      <c r="F125" s="52" t="s">
        <v>26</v>
      </c>
      <c r="G125" s="53"/>
      <c r="H125" s="53"/>
      <c r="I125" s="54"/>
      <c r="J125" s="53" t="s">
        <v>37</v>
      </c>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4"/>
      <c r="AH125" s="70"/>
    </row>
    <row r="126" spans="5:34" s="41" customFormat="1" ht="11.25" customHeight="1" x14ac:dyDescent="0.15">
      <c r="F126" s="69" t="s">
        <v>27</v>
      </c>
      <c r="G126" s="99"/>
      <c r="H126" s="99"/>
      <c r="I126" s="101"/>
      <c r="J126" s="99" t="s">
        <v>286</v>
      </c>
      <c r="K126" s="99"/>
      <c r="L126" s="99"/>
      <c r="M126" s="99"/>
      <c r="N126" s="99"/>
      <c r="O126" s="99"/>
      <c r="P126" s="99"/>
      <c r="Q126" s="99"/>
      <c r="R126" s="99"/>
      <c r="S126" s="99"/>
      <c r="T126" s="99"/>
      <c r="U126" s="99"/>
      <c r="V126" s="99"/>
      <c r="W126" s="99"/>
      <c r="X126" s="99"/>
      <c r="Y126" s="99"/>
      <c r="Z126" s="99"/>
      <c r="AA126" s="99"/>
      <c r="AB126" s="99"/>
      <c r="AC126" s="99"/>
      <c r="AD126" s="99"/>
      <c r="AE126" s="99"/>
      <c r="AF126" s="99"/>
      <c r="AG126" s="101"/>
      <c r="AH126" s="70"/>
    </row>
    <row r="127" spans="5:34" s="41" customFormat="1" ht="11.25" customHeight="1" x14ac:dyDescent="0.15">
      <c r="F127" s="109"/>
      <c r="G127" s="70"/>
      <c r="H127" s="70"/>
      <c r="I127" s="94"/>
      <c r="J127" s="70" t="s">
        <v>287</v>
      </c>
      <c r="K127" s="70"/>
      <c r="L127" s="70"/>
      <c r="M127" s="70"/>
      <c r="N127" s="70"/>
      <c r="O127" s="26"/>
      <c r="P127" s="70"/>
      <c r="Q127" s="70"/>
      <c r="R127" s="70"/>
      <c r="S127" s="70"/>
      <c r="T127" s="70"/>
      <c r="U127" s="70"/>
      <c r="V127" s="70"/>
      <c r="W127" s="70"/>
      <c r="X127" s="70"/>
      <c r="Y127" s="70"/>
      <c r="Z127" s="70"/>
      <c r="AA127" s="70"/>
      <c r="AB127" s="70"/>
      <c r="AC127" s="70"/>
      <c r="AD127" s="70"/>
      <c r="AE127" s="70"/>
      <c r="AF127" s="70"/>
      <c r="AG127" s="94"/>
      <c r="AH127" s="70"/>
    </row>
    <row r="128" spans="5:34" s="41" customFormat="1" ht="11.25" customHeight="1" x14ac:dyDescent="0.15">
      <c r="F128" s="81"/>
      <c r="G128" s="102"/>
      <c r="H128" s="102"/>
      <c r="I128" s="103"/>
      <c r="J128" s="102" t="s">
        <v>288</v>
      </c>
      <c r="K128" s="10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103"/>
      <c r="AH128" s="70"/>
    </row>
    <row r="129" spans="2:35" s="41" customFormat="1" ht="11.25" customHeight="1" x14ac:dyDescent="0.15">
      <c r="F129" s="109" t="s">
        <v>28</v>
      </c>
      <c r="G129" s="70"/>
      <c r="H129" s="70"/>
      <c r="I129" s="94"/>
      <c r="J129" s="70" t="s">
        <v>289</v>
      </c>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94"/>
      <c r="AH129" s="70"/>
    </row>
    <row r="130" spans="2:35" s="41" customFormat="1" ht="11.25" customHeight="1" x14ac:dyDescent="0.15">
      <c r="F130" s="109"/>
      <c r="G130" s="70"/>
      <c r="H130" s="70"/>
      <c r="I130" s="94"/>
      <c r="J130" s="70" t="s">
        <v>300</v>
      </c>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94"/>
      <c r="AH130" s="70"/>
    </row>
    <row r="131" spans="2:35" s="41" customFormat="1" ht="11.25" customHeight="1" x14ac:dyDescent="0.15">
      <c r="F131" s="69" t="s">
        <v>29</v>
      </c>
      <c r="G131" s="99"/>
      <c r="H131" s="99"/>
      <c r="I131" s="101"/>
      <c r="J131" s="99" t="s">
        <v>290</v>
      </c>
      <c r="K131" s="99"/>
      <c r="L131" s="99"/>
      <c r="M131" s="99"/>
      <c r="N131" s="99"/>
      <c r="O131" s="98"/>
      <c r="P131" s="99"/>
      <c r="Q131" s="99"/>
      <c r="R131" s="99"/>
      <c r="S131" s="99"/>
      <c r="T131" s="99"/>
      <c r="U131" s="99"/>
      <c r="V131" s="99"/>
      <c r="W131" s="99"/>
      <c r="X131" s="99"/>
      <c r="Y131" s="99"/>
      <c r="Z131" s="99"/>
      <c r="AA131" s="99"/>
      <c r="AB131" s="99"/>
      <c r="AC131" s="99"/>
      <c r="AD131" s="99"/>
      <c r="AE131" s="99"/>
      <c r="AF131" s="99"/>
      <c r="AG131" s="101"/>
      <c r="AH131" s="70"/>
    </row>
    <row r="132" spans="2:35" s="41" customFormat="1" ht="11.25" customHeight="1" x14ac:dyDescent="0.15">
      <c r="F132" s="109" t="s">
        <v>30</v>
      </c>
      <c r="G132" s="70"/>
      <c r="H132" s="70"/>
      <c r="I132" s="70"/>
      <c r="J132" s="109" t="s">
        <v>291</v>
      </c>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94"/>
      <c r="AH132" s="70"/>
    </row>
    <row r="133" spans="2:35" s="41" customFormat="1" ht="11.25" customHeight="1" x14ac:dyDescent="0.15">
      <c r="F133" s="81"/>
      <c r="G133" s="102"/>
      <c r="H133" s="102"/>
      <c r="I133" s="102"/>
      <c r="J133" s="75" t="s">
        <v>292</v>
      </c>
      <c r="K133" s="76"/>
      <c r="L133" s="76"/>
      <c r="M133" s="76"/>
      <c r="N133" s="76"/>
      <c r="O133" s="76"/>
      <c r="P133" s="76"/>
      <c r="Q133" s="76"/>
      <c r="R133" s="76"/>
      <c r="S133" s="76"/>
      <c r="T133" s="76"/>
      <c r="U133" s="76"/>
      <c r="V133" s="76"/>
      <c r="W133" s="76"/>
      <c r="X133" s="76"/>
      <c r="Y133" s="76"/>
      <c r="Z133" s="76"/>
      <c r="AA133" s="102"/>
      <c r="AB133" s="102"/>
      <c r="AC133" s="102"/>
      <c r="AD133" s="102"/>
      <c r="AE133" s="102"/>
      <c r="AF133" s="102"/>
      <c r="AG133" s="103"/>
      <c r="AH133" s="70"/>
    </row>
    <row r="134" spans="2:35" ht="11.25" customHeight="1" x14ac:dyDescent="0.15">
      <c r="F134" s="19"/>
      <c r="G134" s="19"/>
      <c r="H134" s="19"/>
      <c r="I134" s="19"/>
      <c r="J134" s="25"/>
      <c r="K134" s="25"/>
      <c r="L134" s="25"/>
      <c r="M134" s="25"/>
      <c r="N134" s="25"/>
      <c r="O134" s="25"/>
      <c r="P134" s="25"/>
      <c r="Q134" s="25"/>
      <c r="R134" s="25"/>
      <c r="S134" s="25"/>
      <c r="T134" s="25"/>
      <c r="U134" s="25"/>
      <c r="V134" s="25"/>
      <c r="W134" s="25"/>
      <c r="X134" s="25"/>
      <c r="Y134" s="25"/>
      <c r="Z134" s="25"/>
      <c r="AA134" s="19"/>
      <c r="AB134" s="19"/>
      <c r="AC134" s="19"/>
      <c r="AD134" s="19"/>
      <c r="AE134" s="19"/>
      <c r="AF134" s="19"/>
      <c r="AG134" s="19"/>
      <c r="AH134" s="19"/>
    </row>
    <row r="135" spans="2:35" ht="11.25" customHeight="1" x14ac:dyDescent="0.15">
      <c r="E135" s="28" t="str">
        <f>D111&amp;"3."</f>
        <v>3.1.7.3.</v>
      </c>
      <c r="F135" s="4" t="s">
        <v>248</v>
      </c>
    </row>
    <row r="136" spans="2:35" ht="11.25" customHeight="1" x14ac:dyDescent="0.15">
      <c r="F136" s="24" t="s">
        <v>54</v>
      </c>
      <c r="G136" s="4" t="s">
        <v>293</v>
      </c>
    </row>
    <row r="137" spans="2:35" s="41" customFormat="1" ht="11.25" customHeight="1" x14ac:dyDescent="0.15">
      <c r="F137" s="24"/>
      <c r="G137" s="41" t="s">
        <v>294</v>
      </c>
    </row>
    <row r="138" spans="2:35" s="41" customFormat="1" ht="11.25" customHeight="1" x14ac:dyDescent="0.15">
      <c r="F138" s="24"/>
      <c r="G138" s="41" t="s">
        <v>295</v>
      </c>
    </row>
    <row r="139" spans="2:35" s="41" customFormat="1" ht="11.25" customHeight="1" x14ac:dyDescent="0.15">
      <c r="F139" s="24"/>
    </row>
    <row r="140" spans="2:35" s="41" customFormat="1" ht="11.25" customHeight="1" x14ac:dyDescent="0.15">
      <c r="F140" s="24"/>
      <c r="G140" s="41" t="s">
        <v>302</v>
      </c>
    </row>
    <row r="141" spans="2:35" s="41" customFormat="1" ht="11.25" customHeight="1" x14ac:dyDescent="0.15">
      <c r="F141" s="24"/>
      <c r="G141" s="41" t="s">
        <v>296</v>
      </c>
    </row>
    <row r="142" spans="2:35" ht="11.25" customHeight="1" x14ac:dyDescent="0.15">
      <c r="B142" s="36"/>
      <c r="C142" s="36"/>
      <c r="D142" s="36"/>
      <c r="E142" s="36"/>
      <c r="AA142" s="41"/>
    </row>
    <row r="143" spans="2:35" ht="11.25" customHeight="1" x14ac:dyDescent="0.15">
      <c r="B143" s="36"/>
      <c r="C143" s="36"/>
      <c r="D143" s="36"/>
      <c r="E143" s="36"/>
      <c r="G143" s="16" t="s">
        <v>26</v>
      </c>
      <c r="H143" s="17"/>
      <c r="I143" s="17"/>
      <c r="J143" s="18"/>
      <c r="K143" s="17" t="s">
        <v>7</v>
      </c>
      <c r="L143" s="17"/>
      <c r="M143" s="17"/>
      <c r="N143" s="17"/>
      <c r="O143" s="18"/>
      <c r="P143" s="17" t="s">
        <v>8</v>
      </c>
      <c r="Q143" s="17"/>
      <c r="R143" s="17"/>
      <c r="S143" s="17"/>
      <c r="T143" s="17"/>
      <c r="U143" s="17"/>
      <c r="V143" s="17"/>
      <c r="W143" s="17"/>
      <c r="X143" s="17"/>
      <c r="Y143" s="17"/>
      <c r="Z143" s="17"/>
      <c r="AA143" s="53"/>
      <c r="AB143" s="17"/>
      <c r="AC143" s="17"/>
      <c r="AD143" s="17"/>
      <c r="AE143" s="17"/>
      <c r="AF143" s="17"/>
      <c r="AG143" s="17"/>
      <c r="AH143" s="18"/>
    </row>
    <row r="144" spans="2:35" s="41" customFormat="1" ht="11.25" customHeight="1" x14ac:dyDescent="0.15">
      <c r="B144" s="36"/>
      <c r="C144" s="36"/>
      <c r="D144" s="36"/>
      <c r="E144" s="36"/>
      <c r="G144" s="69" t="s">
        <v>27</v>
      </c>
      <c r="H144" s="99"/>
      <c r="I144" s="99"/>
      <c r="J144" s="101"/>
      <c r="K144" s="99" t="s">
        <v>160</v>
      </c>
      <c r="L144" s="99"/>
      <c r="M144" s="99"/>
      <c r="N144" s="99"/>
      <c r="O144" s="101"/>
      <c r="P144" s="99" t="s">
        <v>161</v>
      </c>
      <c r="Q144" s="99"/>
      <c r="R144" s="99"/>
      <c r="S144" s="99"/>
      <c r="T144" s="99"/>
      <c r="U144" s="99"/>
      <c r="V144" s="99"/>
      <c r="W144" s="99"/>
      <c r="X144" s="99"/>
      <c r="Y144" s="99"/>
      <c r="Z144" s="99"/>
      <c r="AA144" s="99"/>
      <c r="AB144" s="99"/>
      <c r="AC144" s="99"/>
      <c r="AD144" s="99"/>
      <c r="AE144" s="99"/>
      <c r="AF144" s="99"/>
      <c r="AG144" s="99"/>
      <c r="AH144" s="101"/>
      <c r="AI144" s="44"/>
    </row>
    <row r="145" spans="2:35" s="41" customFormat="1" ht="11.25" customHeight="1" x14ac:dyDescent="0.15">
      <c r="B145" s="36"/>
      <c r="C145" s="36"/>
      <c r="D145" s="36"/>
      <c r="E145" s="36"/>
      <c r="G145" s="109"/>
      <c r="H145" s="70"/>
      <c r="I145" s="70"/>
      <c r="J145" s="94"/>
      <c r="K145" s="70"/>
      <c r="L145" s="70"/>
      <c r="M145" s="70"/>
      <c r="N145" s="70"/>
      <c r="O145" s="94"/>
      <c r="P145" s="26" t="s">
        <v>31</v>
      </c>
      <c r="Q145" s="70"/>
      <c r="R145" s="70"/>
      <c r="S145" s="70"/>
      <c r="T145" s="70"/>
      <c r="U145" s="70"/>
      <c r="V145" s="70"/>
      <c r="W145" s="70"/>
      <c r="X145" s="70"/>
      <c r="Y145" s="70"/>
      <c r="Z145" s="70"/>
      <c r="AA145" s="70"/>
      <c r="AB145" s="70"/>
      <c r="AC145" s="70"/>
      <c r="AD145" s="70"/>
      <c r="AE145" s="70"/>
      <c r="AF145" s="70"/>
      <c r="AG145" s="70"/>
      <c r="AH145" s="94"/>
    </row>
    <row r="146" spans="2:35" s="41" customFormat="1" ht="11.25" customHeight="1" x14ac:dyDescent="0.15">
      <c r="B146" s="36"/>
      <c r="C146" s="36"/>
      <c r="D146" s="36"/>
      <c r="E146" s="36"/>
      <c r="G146" s="81"/>
      <c r="H146" s="102"/>
      <c r="I146" s="102"/>
      <c r="J146" s="103"/>
      <c r="K146" s="102"/>
      <c r="L146" s="102"/>
      <c r="M146" s="102"/>
      <c r="N146" s="102"/>
      <c r="O146" s="103"/>
      <c r="P146" s="102" t="s">
        <v>118</v>
      </c>
      <c r="Q146" s="102"/>
      <c r="R146" s="102"/>
      <c r="S146" s="102"/>
      <c r="T146" s="102"/>
      <c r="U146" s="102"/>
      <c r="V146" s="102"/>
      <c r="W146" s="102"/>
      <c r="X146" s="102"/>
      <c r="Y146" s="102"/>
      <c r="Z146" s="102"/>
      <c r="AA146" s="102"/>
      <c r="AB146" s="102"/>
      <c r="AC146" s="102"/>
      <c r="AD146" s="102"/>
      <c r="AE146" s="102"/>
      <c r="AF146" s="102"/>
      <c r="AG146" s="102"/>
      <c r="AH146" s="103"/>
    </row>
    <row r="147" spans="2:35" s="41" customFormat="1" ht="11.25" customHeight="1" x14ac:dyDescent="0.15">
      <c r="G147" s="109" t="s">
        <v>28</v>
      </c>
      <c r="H147" s="70"/>
      <c r="I147" s="70"/>
      <c r="J147" s="94"/>
      <c r="K147" s="70" t="s">
        <v>162</v>
      </c>
      <c r="L147" s="70"/>
      <c r="M147" s="70"/>
      <c r="N147" s="70"/>
      <c r="O147" s="94"/>
      <c r="P147" s="70" t="s">
        <v>301</v>
      </c>
      <c r="Q147" s="70"/>
      <c r="R147" s="70"/>
      <c r="S147" s="70"/>
      <c r="T147" s="70"/>
      <c r="U147" s="70"/>
      <c r="V147" s="70"/>
      <c r="W147" s="70"/>
      <c r="X147" s="70"/>
      <c r="Y147" s="70"/>
      <c r="Z147" s="70"/>
      <c r="AA147" s="70"/>
      <c r="AB147" s="70"/>
      <c r="AC147" s="70"/>
      <c r="AD147" s="70"/>
      <c r="AE147" s="70"/>
      <c r="AF147" s="70"/>
      <c r="AG147" s="70"/>
      <c r="AH147" s="94"/>
    </row>
    <row r="148" spans="2:35" s="41" customFormat="1" ht="11.25" customHeight="1" x14ac:dyDescent="0.15">
      <c r="G148" s="81"/>
      <c r="H148" s="102"/>
      <c r="I148" s="102"/>
      <c r="J148" s="103"/>
      <c r="K148" s="102"/>
      <c r="L148" s="102"/>
      <c r="M148" s="102"/>
      <c r="N148" s="102"/>
      <c r="O148" s="103"/>
      <c r="P148" s="102"/>
      <c r="Q148" s="102"/>
      <c r="R148" s="102"/>
      <c r="S148" s="102"/>
      <c r="T148" s="102"/>
      <c r="U148" s="102"/>
      <c r="V148" s="102"/>
      <c r="W148" s="102"/>
      <c r="X148" s="102"/>
      <c r="Y148" s="102"/>
      <c r="Z148" s="102"/>
      <c r="AA148" s="102"/>
      <c r="AB148" s="102"/>
      <c r="AC148" s="102"/>
      <c r="AD148" s="102"/>
      <c r="AE148" s="102"/>
      <c r="AF148" s="102"/>
      <c r="AG148" s="102"/>
      <c r="AH148" s="103"/>
    </row>
    <row r="149" spans="2:35" s="41" customFormat="1" ht="11.25" customHeight="1" x14ac:dyDescent="0.15">
      <c r="G149" s="109" t="s">
        <v>29</v>
      </c>
      <c r="H149" s="70"/>
      <c r="I149" s="70"/>
      <c r="J149" s="94"/>
      <c r="K149" s="70" t="s">
        <v>162</v>
      </c>
      <c r="L149" s="70"/>
      <c r="M149" s="70"/>
      <c r="N149" s="70"/>
      <c r="O149" s="94"/>
      <c r="P149" s="26" t="s">
        <v>163</v>
      </c>
      <c r="Q149" s="70"/>
      <c r="R149" s="70"/>
      <c r="S149" s="70"/>
      <c r="T149" s="70"/>
      <c r="U149" s="70"/>
      <c r="V149" s="70"/>
      <c r="W149" s="70"/>
      <c r="X149" s="70"/>
      <c r="Y149" s="70"/>
      <c r="Z149" s="70"/>
      <c r="AA149" s="70"/>
      <c r="AB149" s="70"/>
      <c r="AC149" s="70"/>
      <c r="AD149" s="70"/>
      <c r="AE149" s="70"/>
      <c r="AF149" s="70"/>
      <c r="AG149" s="70"/>
      <c r="AH149" s="94"/>
    </row>
    <row r="150" spans="2:35" s="41" customFormat="1" ht="11.25" customHeight="1" x14ac:dyDescent="0.15">
      <c r="G150" s="81" t="s">
        <v>30</v>
      </c>
      <c r="H150" s="102"/>
      <c r="I150" s="102"/>
      <c r="J150" s="103"/>
      <c r="K150" s="102"/>
      <c r="L150" s="102"/>
      <c r="M150" s="102"/>
      <c r="N150" s="102"/>
      <c r="O150" s="103"/>
      <c r="P150" s="102"/>
      <c r="Q150" s="102"/>
      <c r="R150" s="102"/>
      <c r="S150" s="102"/>
      <c r="T150" s="102"/>
      <c r="U150" s="102"/>
      <c r="V150" s="102"/>
      <c r="W150" s="102"/>
      <c r="X150" s="102"/>
      <c r="Y150" s="102"/>
      <c r="Z150" s="102"/>
      <c r="AA150" s="102"/>
      <c r="AB150" s="102"/>
      <c r="AC150" s="102"/>
      <c r="AD150" s="102"/>
      <c r="AE150" s="102"/>
      <c r="AF150" s="102"/>
      <c r="AG150" s="102"/>
      <c r="AH150" s="103"/>
    </row>
    <row r="151" spans="2:35" ht="11.25" customHeight="1" x14ac:dyDescent="0.15"/>
    <row r="152" spans="2:35" s="41" customFormat="1" ht="11.25" customHeight="1" x14ac:dyDescent="0.15">
      <c r="F152" s="24" t="s">
        <v>53</v>
      </c>
      <c r="G152" s="41" t="s">
        <v>202</v>
      </c>
    </row>
    <row r="153" spans="2:35" s="41" customFormat="1" ht="11.25" customHeight="1" x14ac:dyDescent="0.15">
      <c r="B153" s="36"/>
      <c r="C153" s="36"/>
      <c r="D153" s="36"/>
      <c r="E153" s="36"/>
      <c r="G153" s="41" t="s">
        <v>297</v>
      </c>
    </row>
    <row r="154" spans="2:35" s="41" customFormat="1" ht="11.25" customHeight="1" x14ac:dyDescent="0.15">
      <c r="B154" s="36"/>
      <c r="C154" s="36"/>
      <c r="D154" s="36"/>
      <c r="E154" s="36"/>
    </row>
    <row r="155" spans="2:35" s="41" customFormat="1" ht="11.25" customHeight="1" x14ac:dyDescent="0.15">
      <c r="B155" s="36"/>
      <c r="C155" s="36"/>
      <c r="D155" s="36"/>
      <c r="E155" s="36"/>
      <c r="G155" s="52" t="s">
        <v>26</v>
      </c>
      <c r="H155" s="53"/>
      <c r="I155" s="53"/>
      <c r="J155" s="54"/>
      <c r="K155" s="53" t="s">
        <v>7</v>
      </c>
      <c r="L155" s="53"/>
      <c r="M155" s="53"/>
      <c r="N155" s="53"/>
      <c r="O155" s="54"/>
      <c r="P155" s="53" t="s">
        <v>8</v>
      </c>
      <c r="Q155" s="53"/>
      <c r="R155" s="53"/>
      <c r="S155" s="53"/>
      <c r="T155" s="53"/>
      <c r="U155" s="53"/>
      <c r="V155" s="53"/>
      <c r="W155" s="53"/>
      <c r="X155" s="53"/>
      <c r="Y155" s="53"/>
      <c r="Z155" s="53"/>
      <c r="AA155" s="53"/>
      <c r="AB155" s="53"/>
      <c r="AC155" s="53"/>
      <c r="AD155" s="53"/>
      <c r="AE155" s="53"/>
      <c r="AF155" s="53"/>
      <c r="AG155" s="53"/>
      <c r="AH155" s="54"/>
    </row>
    <row r="156" spans="2:35" s="41" customFormat="1" ht="11.25" customHeight="1" x14ac:dyDescent="0.15">
      <c r="B156" s="36"/>
      <c r="C156" s="36"/>
      <c r="D156" s="36"/>
      <c r="E156" s="36"/>
      <c r="G156" s="69" t="s">
        <v>27</v>
      </c>
      <c r="H156" s="99"/>
      <c r="I156" s="99"/>
      <c r="J156" s="101"/>
      <c r="K156" s="99" t="s">
        <v>200</v>
      </c>
      <c r="L156" s="99"/>
      <c r="M156" s="99"/>
      <c r="N156" s="99"/>
      <c r="O156" s="101"/>
      <c r="P156" s="99" t="s">
        <v>201</v>
      </c>
      <c r="Q156" s="99"/>
      <c r="R156" s="99"/>
      <c r="S156" s="99"/>
      <c r="T156" s="99"/>
      <c r="U156" s="99"/>
      <c r="V156" s="99"/>
      <c r="W156" s="99"/>
      <c r="X156" s="99"/>
      <c r="Y156" s="99"/>
      <c r="Z156" s="99"/>
      <c r="AA156" s="99"/>
      <c r="AB156" s="99"/>
      <c r="AC156" s="99"/>
      <c r="AD156" s="99"/>
      <c r="AE156" s="99"/>
      <c r="AF156" s="99"/>
      <c r="AG156" s="99"/>
      <c r="AH156" s="101"/>
      <c r="AI156" s="44"/>
    </row>
    <row r="157" spans="2:35" s="41" customFormat="1" ht="11.25" customHeight="1" x14ac:dyDescent="0.15">
      <c r="B157" s="36"/>
      <c r="C157" s="36"/>
      <c r="D157" s="36"/>
      <c r="E157" s="36"/>
      <c r="G157" s="81"/>
      <c r="H157" s="102"/>
      <c r="I157" s="102"/>
      <c r="J157" s="103"/>
      <c r="K157" s="102"/>
      <c r="L157" s="102"/>
      <c r="M157" s="102"/>
      <c r="N157" s="102"/>
      <c r="O157" s="103"/>
      <c r="P157" s="102"/>
      <c r="Q157" s="102"/>
      <c r="R157" s="102"/>
      <c r="S157" s="102"/>
      <c r="T157" s="102"/>
      <c r="U157" s="102"/>
      <c r="V157" s="102"/>
      <c r="W157" s="102"/>
      <c r="X157" s="102"/>
      <c r="Y157" s="102"/>
      <c r="Z157" s="102"/>
      <c r="AA157" s="102"/>
      <c r="AB157" s="102"/>
      <c r="AC157" s="102"/>
      <c r="AD157" s="102"/>
      <c r="AE157" s="102"/>
      <c r="AF157" s="102"/>
      <c r="AG157" s="102"/>
      <c r="AH157" s="103"/>
    </row>
    <row r="158" spans="2:35" s="41" customFormat="1" ht="11.25" customHeight="1" x14ac:dyDescent="0.15"/>
    <row r="159" spans="2:35" ht="11.25" customHeight="1" x14ac:dyDescent="0.15">
      <c r="C159" s="29"/>
      <c r="D159" s="24" t="str">
        <f>$C$7&amp;"8."</f>
        <v>3.1.8.</v>
      </c>
      <c r="E159" s="29" t="s">
        <v>35</v>
      </c>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2:35" ht="11.25" customHeight="1" x14ac:dyDescent="0.15">
      <c r="C160" s="29"/>
      <c r="D160" s="24"/>
      <c r="E160" s="24" t="str">
        <f>D159&amp;"1."</f>
        <v>3.1.8.1.</v>
      </c>
      <c r="F160" s="29" t="str">
        <f>E159&amp;"機能概要"</f>
        <v>開閉局機能概要</v>
      </c>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3:34" ht="11.25" customHeight="1" x14ac:dyDescent="0.15">
      <c r="C161" s="29"/>
      <c r="D161" s="29"/>
      <c r="E161" s="29"/>
      <c r="F161" s="29" t="s">
        <v>44</v>
      </c>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spans="3:34" s="41" customFormat="1" ht="11.25" customHeight="1" x14ac:dyDescent="0.15">
      <c r="C162" s="29"/>
      <c r="D162" s="29"/>
      <c r="E162" s="29"/>
      <c r="F162" s="29" t="s">
        <v>61</v>
      </c>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spans="3:34" s="41" customFormat="1" ht="11.25" customHeight="1" x14ac:dyDescent="0.15">
      <c r="C163" s="29"/>
      <c r="D163" s="29"/>
      <c r="E163" s="29"/>
      <c r="F163" s="63" t="s">
        <v>55</v>
      </c>
      <c r="G163" s="29" t="s">
        <v>57</v>
      </c>
      <c r="H163" s="29"/>
      <c r="I163" s="29"/>
      <c r="J163" s="29"/>
      <c r="K163" s="29"/>
      <c r="L163" s="29"/>
      <c r="M163" s="29"/>
      <c r="N163" s="29"/>
      <c r="O163" s="29"/>
      <c r="P163" s="29"/>
      <c r="Q163" s="29"/>
      <c r="R163" s="29"/>
      <c r="S163" s="29"/>
      <c r="T163" s="29"/>
      <c r="U163" s="29"/>
      <c r="V163" s="29"/>
      <c r="W163" s="29"/>
      <c r="X163" s="29"/>
      <c r="Y163" s="29"/>
      <c r="Z163" s="29"/>
      <c r="AA163" s="29"/>
      <c r="AB163" s="29"/>
    </row>
    <row r="164" spans="3:34" s="41" customFormat="1" ht="11.25" customHeight="1" x14ac:dyDescent="0.15">
      <c r="C164" s="29"/>
      <c r="D164" s="29"/>
      <c r="E164" s="29"/>
      <c r="F164" s="63" t="s">
        <v>55</v>
      </c>
      <c r="G164" s="29" t="s">
        <v>56</v>
      </c>
      <c r="H164" s="29"/>
      <c r="I164" s="29"/>
      <c r="J164" s="29"/>
      <c r="K164" s="29"/>
      <c r="L164" s="29"/>
      <c r="M164" s="29"/>
      <c r="N164" s="29"/>
      <c r="O164" s="29"/>
      <c r="P164" s="29"/>
      <c r="Q164" s="29"/>
      <c r="R164" s="29"/>
      <c r="S164" s="29"/>
      <c r="T164" s="29"/>
      <c r="U164" s="29"/>
      <c r="V164" s="29"/>
      <c r="W164" s="29"/>
      <c r="X164" s="29"/>
      <c r="Y164" s="29"/>
      <c r="Z164" s="29"/>
      <c r="AA164" s="29"/>
      <c r="AB164" s="29"/>
    </row>
    <row r="165" spans="3:34" s="41" customFormat="1" ht="11.25" customHeight="1" x14ac:dyDescent="0.15">
      <c r="C165" s="29"/>
      <c r="D165" s="29"/>
      <c r="E165" s="29"/>
      <c r="F165" s="63" t="s">
        <v>55</v>
      </c>
      <c r="G165" s="29" t="s">
        <v>59</v>
      </c>
      <c r="H165" s="29"/>
      <c r="I165" s="29"/>
      <c r="J165" s="29"/>
      <c r="K165" s="29"/>
      <c r="L165" s="29"/>
      <c r="M165" s="29"/>
      <c r="N165" s="29"/>
      <c r="O165" s="29"/>
      <c r="P165" s="29"/>
      <c r="Q165" s="29"/>
      <c r="R165" s="29"/>
      <c r="S165" s="29"/>
      <c r="T165" s="29"/>
      <c r="U165" s="29"/>
      <c r="V165" s="29"/>
      <c r="W165" s="29"/>
      <c r="X165" s="29"/>
      <c r="Y165" s="29"/>
      <c r="Z165" s="29"/>
      <c r="AA165" s="29"/>
      <c r="AB165" s="29"/>
    </row>
    <row r="166" spans="3:34" s="41" customFormat="1" ht="11.25" customHeight="1" x14ac:dyDescent="0.15">
      <c r="C166" s="29"/>
      <c r="D166" s="29"/>
      <c r="E166" s="29"/>
      <c r="F166" s="63" t="s">
        <v>55</v>
      </c>
      <c r="G166" s="29" t="s">
        <v>70</v>
      </c>
      <c r="H166" s="29"/>
      <c r="I166" s="29"/>
      <c r="J166" s="29"/>
      <c r="K166" s="29"/>
      <c r="L166" s="29"/>
      <c r="M166" s="29"/>
      <c r="N166" s="29"/>
      <c r="O166" s="29"/>
      <c r="P166" s="29"/>
      <c r="Q166" s="29"/>
      <c r="R166" s="29"/>
      <c r="S166" s="29"/>
      <c r="T166" s="29"/>
      <c r="U166" s="29"/>
      <c r="V166" s="29"/>
      <c r="W166" s="29"/>
      <c r="X166" s="29"/>
      <c r="Y166" s="29"/>
      <c r="Z166" s="29"/>
      <c r="AA166" s="29"/>
      <c r="AB166" s="29"/>
    </row>
    <row r="167" spans="3:34" s="41" customFormat="1" ht="11.25" customHeight="1" x14ac:dyDescent="0.15">
      <c r="C167" s="29"/>
      <c r="D167" s="29"/>
      <c r="E167" s="29"/>
      <c r="F167" s="63" t="s">
        <v>55</v>
      </c>
      <c r="G167" s="29" t="s">
        <v>204</v>
      </c>
      <c r="H167" s="29"/>
      <c r="I167" s="29"/>
      <c r="J167" s="29"/>
      <c r="K167" s="29"/>
      <c r="L167" s="29"/>
      <c r="M167" s="29"/>
      <c r="N167" s="29"/>
      <c r="O167" s="29"/>
      <c r="P167" s="29"/>
      <c r="Q167" s="29"/>
      <c r="R167" s="29"/>
      <c r="S167" s="29"/>
      <c r="T167" s="29"/>
      <c r="U167" s="29"/>
      <c r="V167" s="29"/>
      <c r="W167" s="29"/>
      <c r="X167" s="29"/>
      <c r="Y167" s="29"/>
      <c r="Z167" s="29"/>
      <c r="AA167" s="29"/>
      <c r="AB167" s="29"/>
    </row>
    <row r="168" spans="3:34" ht="11.25" customHeight="1" x14ac:dyDescent="0.15">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spans="3:34" ht="11.25" customHeight="1" x14ac:dyDescent="0.15">
      <c r="C169" s="29"/>
      <c r="D169" s="29"/>
      <c r="E169" s="24" t="str">
        <f>D159&amp;"2."</f>
        <v>3.1.8.2.</v>
      </c>
      <c r="F169" s="29" t="s">
        <v>64</v>
      </c>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spans="3:34" ht="11.25" customHeight="1" x14ac:dyDescent="0.15">
      <c r="C170" s="29"/>
      <c r="D170" s="29"/>
      <c r="E170" s="29"/>
      <c r="F170" s="29" t="s">
        <v>58</v>
      </c>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spans="3:34" ht="11.25" customHeight="1" x14ac:dyDescent="0.15">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spans="3:34" ht="11.25" customHeight="1" x14ac:dyDescent="0.15">
      <c r="C172" s="29"/>
      <c r="D172" s="29"/>
      <c r="E172" s="29"/>
      <c r="F172" s="61" t="s">
        <v>178</v>
      </c>
      <c r="G172" s="38"/>
      <c r="H172" s="38"/>
      <c r="I172" s="38"/>
      <c r="J172" s="38"/>
      <c r="K172" s="38"/>
      <c r="L172" s="61" t="s">
        <v>37</v>
      </c>
      <c r="M172" s="38"/>
      <c r="N172" s="38"/>
      <c r="O172" s="38"/>
      <c r="P172" s="38"/>
      <c r="Q172" s="38"/>
      <c r="R172" s="38"/>
      <c r="S172" s="38"/>
      <c r="T172" s="38"/>
      <c r="U172" s="38"/>
      <c r="V172" s="38"/>
      <c r="W172" s="38"/>
      <c r="X172" s="38"/>
      <c r="Y172" s="38"/>
      <c r="Z172" s="38"/>
      <c r="AA172" s="38"/>
      <c r="AB172" s="38"/>
      <c r="AC172" s="53"/>
      <c r="AD172" s="53"/>
      <c r="AE172" s="53"/>
      <c r="AF172" s="53"/>
      <c r="AG172" s="53"/>
      <c r="AH172" s="54"/>
    </row>
    <row r="173" spans="3:34" ht="11.25" customHeight="1" x14ac:dyDescent="0.15">
      <c r="C173" s="29"/>
      <c r="D173" s="29"/>
      <c r="E173" s="29"/>
      <c r="F173" s="97" t="s">
        <v>39</v>
      </c>
      <c r="G173" s="98"/>
      <c r="H173" s="98"/>
      <c r="I173" s="98"/>
      <c r="J173" s="98"/>
      <c r="K173" s="98"/>
      <c r="L173" s="92" t="s">
        <v>269</v>
      </c>
      <c r="M173" s="98"/>
      <c r="N173" s="98"/>
      <c r="O173" s="98"/>
      <c r="P173" s="26"/>
      <c r="Q173" s="98"/>
      <c r="R173" s="98"/>
      <c r="S173" s="98"/>
      <c r="T173" s="98"/>
      <c r="U173" s="98"/>
      <c r="V173" s="98"/>
      <c r="W173" s="98"/>
      <c r="X173" s="98"/>
      <c r="Y173" s="98"/>
      <c r="Z173" s="98"/>
      <c r="AA173" s="98"/>
      <c r="AB173" s="98"/>
      <c r="AC173" s="99"/>
      <c r="AD173" s="99"/>
      <c r="AE173" s="99"/>
      <c r="AF173" s="99"/>
      <c r="AG173" s="99"/>
      <c r="AH173" s="101"/>
    </row>
    <row r="174" spans="3:34" ht="11.25" customHeight="1" x14ac:dyDescent="0.15">
      <c r="C174" s="29"/>
      <c r="D174" s="29"/>
      <c r="E174" s="29"/>
      <c r="F174" s="97" t="s">
        <v>119</v>
      </c>
      <c r="G174" s="98"/>
      <c r="H174" s="98"/>
      <c r="I174" s="98"/>
      <c r="J174" s="98"/>
      <c r="K174" s="98"/>
      <c r="L174" s="97" t="s">
        <v>268</v>
      </c>
      <c r="M174" s="98"/>
      <c r="N174" s="98"/>
      <c r="O174" s="98"/>
      <c r="P174" s="98"/>
      <c r="Q174" s="98"/>
      <c r="R174" s="98"/>
      <c r="S174" s="98"/>
      <c r="T174" s="98"/>
      <c r="U174" s="98"/>
      <c r="V174" s="98"/>
      <c r="W174" s="98"/>
      <c r="X174" s="98"/>
      <c r="Y174" s="98"/>
      <c r="Z174" s="98"/>
      <c r="AA174" s="98"/>
      <c r="AB174" s="98"/>
      <c r="AC174" s="99"/>
      <c r="AD174" s="99"/>
      <c r="AE174" s="99"/>
      <c r="AF174" s="99"/>
      <c r="AG174" s="99"/>
      <c r="AH174" s="101"/>
    </row>
    <row r="175" spans="3:34" s="41" customFormat="1" ht="11.25" customHeight="1" x14ac:dyDescent="0.15">
      <c r="C175" s="29"/>
      <c r="D175" s="29"/>
      <c r="E175" s="29"/>
      <c r="F175" s="75"/>
      <c r="G175" s="76"/>
      <c r="H175" s="76"/>
      <c r="I175" s="76"/>
      <c r="J175" s="76"/>
      <c r="K175" s="76"/>
      <c r="L175" s="75" t="s">
        <v>270</v>
      </c>
      <c r="M175" s="76"/>
      <c r="N175" s="76"/>
      <c r="O175" s="76"/>
      <c r="P175" s="76"/>
      <c r="Q175" s="76"/>
      <c r="R175" s="76"/>
      <c r="S175" s="76"/>
      <c r="T175" s="76"/>
      <c r="U175" s="76"/>
      <c r="V175" s="76"/>
      <c r="W175" s="76"/>
      <c r="X175" s="76"/>
      <c r="Y175" s="76"/>
      <c r="Z175" s="76"/>
      <c r="AA175" s="76"/>
      <c r="AB175" s="76"/>
      <c r="AC175" s="102"/>
      <c r="AD175" s="102"/>
      <c r="AE175" s="102"/>
      <c r="AF175" s="102"/>
      <c r="AG175" s="102"/>
      <c r="AH175" s="103"/>
    </row>
    <row r="176" spans="3:34" ht="11.25" customHeight="1" x14ac:dyDescent="0.15">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spans="1:34" ht="11.25" customHeight="1" x14ac:dyDescent="0.15">
      <c r="C177" s="29"/>
      <c r="D177" s="29"/>
      <c r="E177" s="24" t="str">
        <f>D159&amp;"3."</f>
        <v>3.1.8.3.</v>
      </c>
      <c r="F177" s="29" t="s">
        <v>248</v>
      </c>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spans="1:34" ht="11.25" customHeight="1" x14ac:dyDescent="0.15">
      <c r="C178" s="29"/>
      <c r="D178" s="29"/>
      <c r="E178" s="77"/>
      <c r="F178" s="24" t="s">
        <v>42</v>
      </c>
      <c r="G178" s="74" t="s">
        <v>60</v>
      </c>
      <c r="H178" s="29"/>
      <c r="I178" s="29"/>
      <c r="J178" s="29"/>
      <c r="K178" s="29"/>
      <c r="L178" s="29"/>
      <c r="M178" s="29"/>
      <c r="N178" s="29"/>
      <c r="O178" s="29"/>
      <c r="P178" s="29"/>
      <c r="Q178" s="29"/>
      <c r="R178" s="29"/>
      <c r="S178" s="29"/>
      <c r="T178" s="29"/>
      <c r="U178" s="29"/>
      <c r="V178" s="29"/>
      <c r="W178" s="29"/>
      <c r="X178" s="29"/>
      <c r="Y178" s="29"/>
      <c r="Z178" s="29"/>
      <c r="AA178" s="29"/>
      <c r="AB178" s="29"/>
    </row>
    <row r="179" spans="1:34" ht="11.25" customHeight="1" x14ac:dyDescent="0.15">
      <c r="C179" s="29"/>
      <c r="D179" s="29"/>
      <c r="E179" s="77"/>
      <c r="F179" s="24"/>
      <c r="G179" s="29" t="s">
        <v>321</v>
      </c>
      <c r="H179" s="29"/>
      <c r="I179" s="29"/>
      <c r="J179" s="29"/>
      <c r="K179" s="29"/>
      <c r="L179" s="29"/>
      <c r="M179" s="29"/>
      <c r="N179" s="29"/>
      <c r="O179" s="29"/>
      <c r="P179" s="29"/>
      <c r="Q179" s="29"/>
      <c r="R179" s="29"/>
      <c r="S179" s="29"/>
      <c r="T179" s="29"/>
      <c r="U179" s="29"/>
      <c r="V179" s="29"/>
      <c r="W179" s="29"/>
      <c r="X179" s="29"/>
      <c r="Y179" s="29"/>
      <c r="Z179" s="29"/>
      <c r="AA179" s="29"/>
      <c r="AB179" s="29"/>
    </row>
    <row r="180" spans="1:34" s="41" customFormat="1" ht="11.25" customHeight="1" x14ac:dyDescent="0.15">
      <c r="C180" s="29"/>
      <c r="D180" s="29"/>
      <c r="E180" s="77"/>
      <c r="F180" s="24"/>
      <c r="G180" s="29" t="s">
        <v>322</v>
      </c>
      <c r="H180" s="29"/>
      <c r="I180" s="29"/>
      <c r="J180" s="29"/>
      <c r="K180" s="29"/>
      <c r="L180" s="29"/>
      <c r="M180" s="29"/>
      <c r="N180" s="29"/>
      <c r="O180" s="29"/>
      <c r="P180" s="29"/>
      <c r="Q180" s="29"/>
      <c r="R180" s="29"/>
      <c r="S180" s="29"/>
      <c r="T180" s="29"/>
      <c r="U180" s="29"/>
      <c r="V180" s="29"/>
      <c r="W180" s="29"/>
      <c r="X180" s="29"/>
      <c r="Y180" s="29"/>
      <c r="Z180" s="29"/>
      <c r="AA180" s="29"/>
      <c r="AB180" s="29"/>
    </row>
    <row r="181" spans="1:34" ht="11.25" customHeight="1" x14ac:dyDescent="0.15">
      <c r="C181" s="29"/>
      <c r="D181" s="29"/>
      <c r="E181" s="77"/>
      <c r="F181" s="24"/>
      <c r="G181" s="64" t="s">
        <v>194</v>
      </c>
      <c r="H181" s="29"/>
      <c r="I181" s="29"/>
      <c r="J181" s="29"/>
      <c r="K181" s="29"/>
      <c r="L181" s="29"/>
      <c r="M181" s="29"/>
      <c r="N181" s="29"/>
      <c r="O181" s="29"/>
      <c r="P181" s="29"/>
      <c r="Q181" s="29"/>
      <c r="R181" s="29"/>
      <c r="S181" s="29"/>
      <c r="T181" s="29"/>
      <c r="U181" s="29"/>
      <c r="V181" s="29"/>
      <c r="W181" s="29"/>
      <c r="X181" s="29"/>
      <c r="Y181" s="29"/>
      <c r="Z181" s="29"/>
      <c r="AA181" s="29"/>
      <c r="AB181" s="29"/>
    </row>
    <row r="182" spans="1:34" s="41" customFormat="1" ht="11.25" customHeight="1" x14ac:dyDescent="0.15">
      <c r="C182" s="29"/>
      <c r="D182" s="29"/>
      <c r="E182" s="77"/>
      <c r="F182" s="24"/>
      <c r="G182" s="64" t="s">
        <v>195</v>
      </c>
      <c r="H182" s="29"/>
      <c r="I182" s="29"/>
      <c r="J182" s="29"/>
      <c r="K182" s="29"/>
      <c r="L182" s="29"/>
      <c r="M182" s="29"/>
      <c r="N182" s="29"/>
      <c r="O182" s="29"/>
      <c r="P182" s="29"/>
      <c r="Q182" s="29"/>
      <c r="R182" s="29"/>
      <c r="S182" s="29"/>
      <c r="T182" s="29"/>
      <c r="U182" s="29"/>
      <c r="V182" s="29"/>
      <c r="W182" s="29"/>
      <c r="X182" s="29"/>
      <c r="Y182" s="29"/>
      <c r="Z182" s="29"/>
      <c r="AA182" s="29"/>
      <c r="AB182" s="29"/>
    </row>
    <row r="183" spans="1:34" s="41" customFormat="1" ht="11.25" customHeight="1" x14ac:dyDescent="0.15">
      <c r="C183" s="29"/>
      <c r="D183" s="29"/>
      <c r="E183" s="77"/>
      <c r="F183" s="24"/>
      <c r="G183" s="64"/>
      <c r="H183" s="29"/>
      <c r="I183" s="29"/>
      <c r="J183" s="29"/>
      <c r="K183" s="29"/>
      <c r="L183" s="29"/>
      <c r="M183" s="29"/>
      <c r="N183" s="29"/>
      <c r="O183" s="29"/>
      <c r="P183" s="29"/>
      <c r="Q183" s="29"/>
      <c r="R183" s="29"/>
      <c r="S183" s="29"/>
      <c r="T183" s="29"/>
      <c r="U183" s="29"/>
      <c r="V183" s="29"/>
      <c r="W183" s="29"/>
      <c r="X183" s="29"/>
      <c r="Y183" s="29"/>
      <c r="Z183" s="29"/>
      <c r="AA183" s="29"/>
      <c r="AB183" s="29"/>
    </row>
    <row r="184" spans="1:34" ht="11.25" customHeight="1" x14ac:dyDescent="0.15">
      <c r="A184" s="41"/>
      <c r="C184" s="29"/>
      <c r="D184" s="29"/>
      <c r="E184" s="74"/>
      <c r="F184" s="24" t="s">
        <v>43</v>
      </c>
      <c r="G184" s="114" t="str">
        <f>G163&amp;"毎の対応方針"</f>
        <v>開閉局切り替え単位毎の対応方針</v>
      </c>
      <c r="H184" s="29"/>
      <c r="I184" s="29"/>
      <c r="J184" s="29"/>
      <c r="K184" s="29"/>
      <c r="L184" s="29"/>
      <c r="M184" s="29"/>
      <c r="N184" s="29"/>
      <c r="O184" s="29"/>
      <c r="P184" s="29"/>
      <c r="Q184" s="29"/>
      <c r="R184" s="29"/>
      <c r="S184" s="29"/>
      <c r="T184" s="29"/>
      <c r="U184" s="29"/>
      <c r="V184" s="29"/>
      <c r="W184" s="29"/>
      <c r="X184" s="29"/>
      <c r="Y184" s="29"/>
      <c r="Z184" s="29"/>
      <c r="AA184" s="29"/>
      <c r="AB184" s="29"/>
    </row>
    <row r="185" spans="1:34" ht="11.25" customHeight="1" x14ac:dyDescent="0.15">
      <c r="A185" s="41"/>
      <c r="C185" s="29"/>
      <c r="D185" s="29"/>
      <c r="E185" s="74"/>
      <c r="F185" s="29"/>
      <c r="G185" s="61" t="str">
        <f>G163</f>
        <v>開閉局切り替え単位</v>
      </c>
      <c r="H185" s="38"/>
      <c r="I185" s="38"/>
      <c r="J185" s="38"/>
      <c r="K185" s="38"/>
      <c r="L185" s="37"/>
      <c r="M185" s="38" t="s">
        <v>7</v>
      </c>
      <c r="N185" s="38"/>
      <c r="O185" s="38"/>
      <c r="P185" s="37"/>
      <c r="Q185" s="38" t="s">
        <v>8</v>
      </c>
      <c r="R185" s="38"/>
      <c r="S185" s="38"/>
      <c r="T185" s="38"/>
      <c r="U185" s="38"/>
      <c r="V185" s="38"/>
      <c r="W185" s="38"/>
      <c r="X185" s="38"/>
      <c r="Y185" s="38"/>
      <c r="Z185" s="38"/>
      <c r="AA185" s="38"/>
      <c r="AB185" s="38"/>
      <c r="AC185" s="17"/>
      <c r="AD185" s="17"/>
      <c r="AE185" s="17"/>
      <c r="AF185" s="17"/>
      <c r="AG185" s="17"/>
      <c r="AH185" s="18"/>
    </row>
    <row r="186" spans="1:34" ht="11.25" customHeight="1" x14ac:dyDescent="0.15">
      <c r="A186" s="41"/>
      <c r="C186" s="29"/>
      <c r="D186" s="29"/>
      <c r="E186" s="74"/>
      <c r="F186" s="29"/>
      <c r="G186" s="30" t="str">
        <f>F173</f>
        <v>Webアプリケーション全体</v>
      </c>
      <c r="H186" s="55"/>
      <c r="I186" s="55"/>
      <c r="J186" s="55"/>
      <c r="K186" s="55"/>
      <c r="L186" s="31"/>
      <c r="M186" s="55" t="s">
        <v>271</v>
      </c>
      <c r="N186" s="55"/>
      <c r="O186" s="55"/>
      <c r="P186" s="31"/>
      <c r="Q186" s="26" t="s">
        <v>273</v>
      </c>
      <c r="R186" s="55"/>
      <c r="S186" s="55"/>
      <c r="T186" s="55"/>
      <c r="U186" s="55"/>
      <c r="V186" s="55"/>
      <c r="W186" s="55"/>
      <c r="X186" s="55"/>
      <c r="Y186" s="55"/>
      <c r="Z186" s="55"/>
      <c r="AA186" s="55"/>
      <c r="AB186" s="55"/>
      <c r="AC186" s="19"/>
      <c r="AD186" s="19"/>
      <c r="AE186" s="19"/>
      <c r="AF186" s="19"/>
      <c r="AG186" s="19"/>
      <c r="AH186" s="20"/>
    </row>
    <row r="187" spans="1:34" ht="11.25" customHeight="1" x14ac:dyDescent="0.15">
      <c r="A187" s="41"/>
      <c r="C187" s="29"/>
      <c r="D187" s="29"/>
      <c r="E187" s="74"/>
      <c r="F187" s="29"/>
      <c r="G187" s="56" t="str">
        <f>F174</f>
        <v>リクエスト単位</v>
      </c>
      <c r="H187" s="57"/>
      <c r="I187" s="57"/>
      <c r="J187" s="57"/>
      <c r="K187" s="57"/>
      <c r="L187" s="58"/>
      <c r="M187" s="57" t="s">
        <v>272</v>
      </c>
      <c r="N187" s="57"/>
      <c r="O187" s="57"/>
      <c r="P187" s="58"/>
      <c r="Q187" s="57" t="s">
        <v>196</v>
      </c>
      <c r="R187" s="57"/>
      <c r="S187" s="57"/>
      <c r="T187" s="57"/>
      <c r="U187" s="57"/>
      <c r="V187" s="57"/>
      <c r="W187" s="57"/>
      <c r="X187" s="57"/>
      <c r="Y187" s="57"/>
      <c r="Z187" s="57"/>
      <c r="AA187" s="57"/>
      <c r="AB187" s="57"/>
      <c r="AC187" s="59"/>
      <c r="AD187" s="59"/>
      <c r="AE187" s="59"/>
      <c r="AF187" s="59"/>
      <c r="AG187" s="59"/>
      <c r="AH187" s="60"/>
    </row>
    <row r="188" spans="1:34" ht="11.25" customHeight="1" x14ac:dyDescent="0.15">
      <c r="A188" s="41"/>
      <c r="C188" s="29"/>
      <c r="D188" s="29"/>
      <c r="E188" s="74"/>
      <c r="F188" s="29"/>
      <c r="G188" s="55"/>
      <c r="H188" s="55"/>
      <c r="I188" s="55"/>
      <c r="J188" s="55"/>
      <c r="K188" s="55"/>
      <c r="L188" s="55"/>
      <c r="M188" s="55"/>
      <c r="N188" s="55"/>
      <c r="O188" s="55"/>
      <c r="P188" s="55"/>
      <c r="Q188" s="55"/>
      <c r="R188" s="55"/>
      <c r="S188" s="55"/>
      <c r="T188" s="55"/>
      <c r="U188" s="55"/>
      <c r="V188" s="55"/>
      <c r="W188" s="55"/>
      <c r="X188" s="55"/>
      <c r="Y188" s="55"/>
      <c r="Z188" s="55"/>
      <c r="AA188" s="55"/>
      <c r="AB188" s="55"/>
      <c r="AC188" s="19"/>
      <c r="AD188" s="19"/>
      <c r="AE188" s="19"/>
      <c r="AF188" s="19"/>
      <c r="AG188" s="19"/>
      <c r="AH188" s="19"/>
    </row>
    <row r="189" spans="1:34" ht="11.25" customHeight="1" x14ac:dyDescent="0.15">
      <c r="C189" s="29"/>
      <c r="D189" s="29"/>
      <c r="E189" s="74"/>
      <c r="F189" s="24" t="s">
        <v>62</v>
      </c>
      <c r="G189" s="29" t="str">
        <f>G164</f>
        <v>開閉局切り替え方法</v>
      </c>
      <c r="H189" s="29"/>
      <c r="I189" s="29"/>
      <c r="J189" s="29"/>
      <c r="K189" s="29"/>
      <c r="L189" s="29"/>
      <c r="M189" s="29"/>
      <c r="N189" s="29"/>
      <c r="O189" s="29"/>
      <c r="P189" s="29"/>
      <c r="Q189" s="29"/>
      <c r="R189" s="29"/>
      <c r="S189" s="29"/>
      <c r="T189" s="29"/>
      <c r="U189" s="29"/>
      <c r="V189" s="29"/>
      <c r="W189" s="29"/>
      <c r="X189" s="29"/>
      <c r="Y189" s="29"/>
      <c r="Z189" s="29"/>
      <c r="AA189" s="29"/>
      <c r="AB189" s="29"/>
    </row>
    <row r="190" spans="1:34" ht="11.25" customHeight="1" x14ac:dyDescent="0.15">
      <c r="C190" s="29"/>
      <c r="D190" s="29"/>
      <c r="E190" s="74"/>
      <c r="F190" s="29"/>
      <c r="G190" s="61" t="s">
        <v>18</v>
      </c>
      <c r="H190" s="38"/>
      <c r="I190" s="38"/>
      <c r="J190" s="38"/>
      <c r="K190" s="37"/>
      <c r="L190" s="38" t="s">
        <v>36</v>
      </c>
      <c r="M190" s="38"/>
      <c r="N190" s="38"/>
      <c r="O190" s="38"/>
      <c r="P190" s="37"/>
      <c r="Q190" s="38" t="s">
        <v>37</v>
      </c>
      <c r="R190" s="38"/>
      <c r="S190" s="38"/>
      <c r="T190" s="38"/>
      <c r="U190" s="38"/>
      <c r="V190" s="38"/>
      <c r="W190" s="38"/>
      <c r="X190" s="38"/>
      <c r="Y190" s="38"/>
      <c r="Z190" s="38"/>
      <c r="AA190" s="38"/>
      <c r="AB190" s="38"/>
      <c r="AC190" s="62"/>
      <c r="AD190" s="62"/>
      <c r="AE190" s="62"/>
      <c r="AF190" s="62"/>
      <c r="AG190" s="53"/>
      <c r="AH190" s="54"/>
    </row>
    <row r="191" spans="1:34" ht="11.25" customHeight="1" x14ac:dyDescent="0.15">
      <c r="C191" s="29"/>
      <c r="D191" s="29"/>
      <c r="E191" s="74"/>
      <c r="F191" s="29"/>
      <c r="G191" s="32" t="str">
        <f>F174</f>
        <v>リクエスト単位</v>
      </c>
      <c r="H191" s="33"/>
      <c r="I191" s="33"/>
      <c r="J191" s="33"/>
      <c r="K191" s="34"/>
      <c r="L191" s="33" t="s">
        <v>38</v>
      </c>
      <c r="M191" s="33"/>
      <c r="N191" s="33"/>
      <c r="O191" s="33"/>
      <c r="P191" s="34"/>
      <c r="Q191" s="76" t="s">
        <v>197</v>
      </c>
      <c r="R191" s="33"/>
      <c r="S191" s="33"/>
      <c r="T191" s="33"/>
      <c r="U191" s="33"/>
      <c r="V191" s="33"/>
      <c r="W191" s="33"/>
      <c r="X191" s="33"/>
      <c r="Y191" s="33"/>
      <c r="Z191" s="33"/>
      <c r="AA191" s="33"/>
      <c r="AB191" s="33"/>
      <c r="AC191" s="23"/>
      <c r="AD191" s="23"/>
      <c r="AE191" s="23"/>
      <c r="AF191" s="23"/>
      <c r="AG191" s="21"/>
      <c r="AH191" s="22"/>
    </row>
    <row r="192" spans="1:34" ht="11.25" customHeight="1" x14ac:dyDescent="0.15">
      <c r="C192" s="29"/>
      <c r="D192" s="29"/>
      <c r="E192" s="74"/>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spans="1:35" ht="11.25" customHeight="1" x14ac:dyDescent="0.15">
      <c r="C193" s="29"/>
      <c r="D193" s="29"/>
      <c r="E193" s="74"/>
      <c r="F193" s="24" t="s">
        <v>63</v>
      </c>
      <c r="G193" s="29" t="str">
        <f>G165</f>
        <v>開閉局チェック方法</v>
      </c>
      <c r="H193" s="29"/>
      <c r="I193" s="29"/>
      <c r="J193" s="29"/>
      <c r="K193" s="29"/>
      <c r="L193" s="29"/>
      <c r="M193" s="29"/>
      <c r="N193" s="29"/>
      <c r="O193" s="29"/>
      <c r="P193" s="29"/>
      <c r="Q193" s="29"/>
      <c r="R193" s="29"/>
      <c r="S193" s="29"/>
      <c r="T193" s="29"/>
      <c r="U193" s="29"/>
      <c r="V193" s="29"/>
      <c r="W193" s="29"/>
      <c r="X193" s="29"/>
      <c r="Y193" s="29"/>
      <c r="Z193" s="29"/>
      <c r="AA193" s="29"/>
      <c r="AB193" s="29"/>
    </row>
    <row r="194" spans="1:35" ht="11.25" customHeight="1" x14ac:dyDescent="0.15">
      <c r="C194" s="29"/>
      <c r="D194" s="29"/>
      <c r="E194" s="74"/>
      <c r="F194" s="29"/>
      <c r="G194" s="61" t="s">
        <v>18</v>
      </c>
      <c r="H194" s="38"/>
      <c r="I194" s="38"/>
      <c r="J194" s="38"/>
      <c r="K194" s="37"/>
      <c r="L194" s="38" t="s">
        <v>40</v>
      </c>
      <c r="M194" s="38"/>
      <c r="N194" s="38"/>
      <c r="O194" s="38"/>
      <c r="P194" s="38"/>
      <c r="Q194" s="38"/>
      <c r="R194" s="38"/>
      <c r="S194" s="37"/>
      <c r="T194" s="38" t="s">
        <v>37</v>
      </c>
      <c r="U194" s="38"/>
      <c r="V194" s="38"/>
      <c r="W194" s="38"/>
      <c r="X194" s="38"/>
      <c r="Y194" s="38"/>
      <c r="Z194" s="38"/>
      <c r="AA194" s="38"/>
      <c r="AB194" s="38"/>
      <c r="AC194" s="17"/>
      <c r="AD194" s="17"/>
      <c r="AE194" s="17"/>
      <c r="AF194" s="17"/>
      <c r="AG194" s="17"/>
      <c r="AH194" s="18"/>
    </row>
    <row r="195" spans="1:35" ht="11.25" customHeight="1" x14ac:dyDescent="0.15">
      <c r="C195" s="29"/>
      <c r="D195" s="29"/>
      <c r="E195" s="26"/>
      <c r="F195" s="55"/>
      <c r="G195" s="35" t="str">
        <f>F174</f>
        <v>リクエスト単位</v>
      </c>
      <c r="H195" s="39"/>
      <c r="I195" s="39"/>
      <c r="J195" s="39"/>
      <c r="K195" s="40"/>
      <c r="L195" s="55" t="s">
        <v>66</v>
      </c>
      <c r="M195" s="39"/>
      <c r="N195" s="39"/>
      <c r="O195" s="39"/>
      <c r="P195" s="39"/>
      <c r="Q195" s="39"/>
      <c r="R195" s="39"/>
      <c r="S195" s="40"/>
      <c r="T195" s="35" t="s">
        <v>187</v>
      </c>
      <c r="U195" s="39"/>
      <c r="V195" s="39"/>
      <c r="W195" s="39"/>
      <c r="X195" s="39"/>
      <c r="Y195" s="39"/>
      <c r="Z195" s="39"/>
      <c r="AA195" s="39"/>
      <c r="AB195" s="39"/>
      <c r="AC195" s="49"/>
      <c r="AD195" s="49"/>
      <c r="AE195" s="49"/>
      <c r="AF195" s="49"/>
      <c r="AG195" s="49"/>
      <c r="AH195" s="50"/>
    </row>
    <row r="196" spans="1:35" s="41" customFormat="1" ht="11.25" customHeight="1" x14ac:dyDescent="0.15">
      <c r="C196" s="29"/>
      <c r="D196" s="29"/>
      <c r="E196" s="74"/>
      <c r="F196" s="29"/>
      <c r="G196" s="30"/>
      <c r="H196" s="55"/>
      <c r="I196" s="55"/>
      <c r="J196" s="55"/>
      <c r="K196" s="31"/>
      <c r="L196" s="55" t="s">
        <v>67</v>
      </c>
      <c r="M196" s="55"/>
      <c r="N196" s="55"/>
      <c r="O196" s="55"/>
      <c r="P196" s="55"/>
      <c r="Q196" s="55"/>
      <c r="R196" s="55"/>
      <c r="S196" s="31"/>
      <c r="T196" s="30" t="s">
        <v>188</v>
      </c>
      <c r="U196" s="55"/>
      <c r="V196" s="55"/>
      <c r="W196" s="55"/>
      <c r="X196" s="55"/>
      <c r="Y196" s="55"/>
      <c r="Z196" s="55"/>
      <c r="AA196" s="55"/>
      <c r="AB196" s="55"/>
      <c r="AC196" s="44"/>
      <c r="AD196" s="44"/>
      <c r="AE196" s="44"/>
      <c r="AF196" s="44"/>
      <c r="AG196" s="44"/>
      <c r="AH196" s="45"/>
    </row>
    <row r="197" spans="1:35" s="41" customFormat="1" ht="11.25" customHeight="1" x14ac:dyDescent="0.15">
      <c r="C197" s="29"/>
      <c r="D197" s="29"/>
      <c r="E197" s="74"/>
      <c r="F197" s="29"/>
      <c r="G197" s="32"/>
      <c r="H197" s="33"/>
      <c r="I197" s="33"/>
      <c r="J197" s="33"/>
      <c r="K197" s="34"/>
      <c r="L197" s="33"/>
      <c r="M197" s="33"/>
      <c r="N197" s="33"/>
      <c r="O197" s="33"/>
      <c r="P197" s="33"/>
      <c r="Q197" s="33"/>
      <c r="R197" s="33"/>
      <c r="S197" s="34"/>
      <c r="T197" s="32" t="s">
        <v>65</v>
      </c>
      <c r="U197" s="33"/>
      <c r="V197" s="33"/>
      <c r="W197" s="33"/>
      <c r="X197" s="33"/>
      <c r="Y197" s="33"/>
      <c r="Z197" s="33"/>
      <c r="AA197" s="33"/>
      <c r="AB197" s="33"/>
      <c r="AC197" s="47"/>
      <c r="AD197" s="47"/>
      <c r="AE197" s="47"/>
      <c r="AF197" s="47"/>
      <c r="AG197" s="47"/>
      <c r="AH197" s="51"/>
    </row>
    <row r="198" spans="1:35" s="41" customFormat="1" ht="11.25" customHeight="1" x14ac:dyDescent="0.15">
      <c r="C198" s="29"/>
      <c r="D198" s="29"/>
      <c r="E198" s="74"/>
      <c r="F198" s="29"/>
      <c r="G198" s="55"/>
      <c r="H198" s="55"/>
      <c r="I198" s="55"/>
      <c r="J198" s="55"/>
      <c r="K198" s="55"/>
      <c r="L198" s="55"/>
      <c r="M198" s="55"/>
      <c r="N198" s="55"/>
      <c r="O198" s="55"/>
      <c r="P198" s="55"/>
      <c r="Q198" s="55"/>
      <c r="R198" s="55"/>
      <c r="S198" s="55"/>
      <c r="T198" s="55"/>
      <c r="U198" s="55"/>
      <c r="V198" s="55"/>
      <c r="W198" s="55"/>
      <c r="X198" s="55"/>
      <c r="Y198" s="55"/>
      <c r="Z198" s="55"/>
      <c r="AA198" s="55"/>
      <c r="AB198" s="55"/>
      <c r="AC198" s="44"/>
      <c r="AD198" s="44"/>
      <c r="AE198" s="44"/>
      <c r="AF198" s="44"/>
      <c r="AG198" s="44"/>
      <c r="AH198" s="44"/>
    </row>
    <row r="199" spans="1:35" s="41" customFormat="1" ht="11.25" customHeight="1" x14ac:dyDescent="0.15">
      <c r="C199" s="29"/>
      <c r="D199" s="29"/>
      <c r="E199" s="74"/>
      <c r="F199" s="24" t="s">
        <v>68</v>
      </c>
      <c r="G199" s="55" t="str">
        <f>G166</f>
        <v>メニュー・ボタン・リンク等の表示制御</v>
      </c>
      <c r="H199" s="55"/>
      <c r="I199" s="55"/>
      <c r="J199" s="55"/>
      <c r="K199" s="55"/>
      <c r="L199" s="55"/>
      <c r="M199" s="55"/>
      <c r="N199" s="55"/>
      <c r="O199" s="55"/>
      <c r="P199" s="55"/>
      <c r="Q199" s="55"/>
      <c r="R199" s="55"/>
      <c r="S199" s="55"/>
      <c r="T199" s="55"/>
      <c r="U199" s="55"/>
      <c r="V199" s="55"/>
      <c r="W199" s="55"/>
      <c r="X199" s="55"/>
      <c r="Y199" s="55"/>
      <c r="Z199" s="55"/>
      <c r="AA199" s="55"/>
      <c r="AB199" s="55"/>
      <c r="AC199" s="44"/>
      <c r="AD199" s="44"/>
      <c r="AE199" s="44"/>
      <c r="AF199" s="44"/>
      <c r="AG199" s="44"/>
      <c r="AH199" s="44"/>
    </row>
    <row r="200" spans="1:35" s="41" customFormat="1" ht="11.25" customHeight="1" x14ac:dyDescent="0.15">
      <c r="C200" s="29"/>
      <c r="D200" s="29"/>
      <c r="E200" s="74"/>
      <c r="F200" s="29"/>
      <c r="G200" s="55" t="s">
        <v>69</v>
      </c>
      <c r="H200" s="55"/>
      <c r="I200" s="55"/>
      <c r="J200" s="55"/>
      <c r="K200" s="55"/>
      <c r="L200" s="55"/>
      <c r="M200" s="55"/>
      <c r="N200" s="55"/>
      <c r="O200" s="55"/>
      <c r="P200" s="55"/>
      <c r="Q200" s="55"/>
      <c r="R200" s="55"/>
      <c r="S200" s="55"/>
      <c r="T200" s="55"/>
      <c r="U200" s="55"/>
      <c r="V200" s="55"/>
      <c r="W200" s="55"/>
      <c r="X200" s="55"/>
      <c r="Y200" s="55"/>
      <c r="Z200" s="55"/>
      <c r="AA200" s="55"/>
      <c r="AB200" s="55"/>
      <c r="AC200" s="44"/>
      <c r="AD200" s="44"/>
      <c r="AE200" s="44"/>
      <c r="AF200" s="44"/>
      <c r="AG200" s="44"/>
      <c r="AH200" s="44"/>
    </row>
    <row r="201" spans="1:35" s="41" customFormat="1" ht="11.25" customHeight="1" x14ac:dyDescent="0.15">
      <c r="C201" s="29"/>
      <c r="D201" s="29"/>
      <c r="E201" s="74"/>
      <c r="F201" s="29"/>
      <c r="G201" s="55"/>
      <c r="H201" s="55"/>
      <c r="I201" s="55"/>
      <c r="J201" s="55"/>
      <c r="K201" s="55"/>
      <c r="L201" s="55"/>
      <c r="M201" s="55"/>
      <c r="N201" s="55"/>
      <c r="O201" s="55"/>
      <c r="P201" s="55"/>
      <c r="Q201" s="55"/>
      <c r="R201" s="55"/>
      <c r="S201" s="55"/>
      <c r="T201" s="55"/>
      <c r="U201" s="55"/>
      <c r="V201" s="55"/>
      <c r="W201" s="55"/>
      <c r="X201" s="55"/>
      <c r="Y201" s="55"/>
      <c r="Z201" s="55"/>
      <c r="AA201" s="55"/>
      <c r="AB201" s="55"/>
      <c r="AC201" s="44"/>
      <c r="AD201" s="44"/>
      <c r="AE201" s="44"/>
      <c r="AF201" s="44"/>
      <c r="AG201" s="44"/>
      <c r="AH201" s="44"/>
    </row>
    <row r="202" spans="1:35" s="41" customFormat="1" ht="11.25" customHeight="1" x14ac:dyDescent="0.15">
      <c r="C202" s="29"/>
      <c r="D202" s="29"/>
      <c r="E202" s="74"/>
      <c r="F202" s="24" t="s">
        <v>203</v>
      </c>
      <c r="G202" s="55" t="str">
        <f>G167</f>
        <v>閉局時の制約</v>
      </c>
      <c r="H202" s="55"/>
      <c r="I202" s="55"/>
      <c r="J202" s="55"/>
      <c r="K202" s="55"/>
      <c r="L202" s="55"/>
      <c r="M202" s="55"/>
      <c r="N202" s="55"/>
      <c r="O202" s="55"/>
      <c r="P202" s="55"/>
      <c r="Q202" s="55"/>
      <c r="R202" s="55"/>
      <c r="S202" s="55"/>
      <c r="T202" s="55"/>
      <c r="U202" s="55"/>
      <c r="V202" s="55"/>
      <c r="W202" s="55"/>
      <c r="X202" s="55"/>
      <c r="Y202" s="55"/>
      <c r="Z202" s="55"/>
      <c r="AA202" s="55"/>
      <c r="AB202" s="55"/>
      <c r="AC202" s="44"/>
      <c r="AD202" s="44"/>
      <c r="AE202" s="44"/>
      <c r="AF202" s="44"/>
      <c r="AG202" s="44"/>
      <c r="AH202" s="44"/>
    </row>
    <row r="203" spans="1:35" s="41" customFormat="1" ht="11.25" customHeight="1" x14ac:dyDescent="0.15">
      <c r="C203" s="29"/>
      <c r="D203" s="29"/>
      <c r="E203" s="74"/>
      <c r="F203" s="24"/>
      <c r="G203" s="55" t="s">
        <v>323</v>
      </c>
      <c r="H203" s="55"/>
      <c r="I203" s="55"/>
      <c r="J203" s="55"/>
      <c r="K203" s="55"/>
      <c r="L203" s="55"/>
      <c r="M203" s="55"/>
      <c r="N203" s="55"/>
      <c r="O203" s="55"/>
      <c r="P203" s="55"/>
      <c r="Q203" s="55"/>
      <c r="R203" s="55"/>
      <c r="S203" s="55"/>
      <c r="T203" s="55"/>
      <c r="U203" s="55"/>
      <c r="V203" s="55"/>
      <c r="W203" s="55"/>
      <c r="X203" s="55"/>
      <c r="Y203" s="55"/>
      <c r="Z203" s="55"/>
      <c r="AA203" s="55"/>
      <c r="AB203" s="55"/>
      <c r="AC203" s="44"/>
      <c r="AD203" s="44"/>
      <c r="AE203" s="44"/>
      <c r="AF203" s="44"/>
      <c r="AG203" s="44"/>
      <c r="AH203" s="44"/>
    </row>
    <row r="204" spans="1:35" s="41" customFormat="1" ht="11.25" customHeight="1" x14ac:dyDescent="0.15">
      <c r="C204" s="29"/>
      <c r="D204" s="29"/>
      <c r="E204" s="74"/>
      <c r="F204" s="24"/>
      <c r="G204" s="55" t="s">
        <v>326</v>
      </c>
      <c r="H204" s="55"/>
      <c r="I204" s="55"/>
      <c r="J204" s="55"/>
      <c r="K204" s="55"/>
      <c r="L204" s="55"/>
      <c r="M204" s="55"/>
      <c r="N204" s="55"/>
      <c r="O204" s="55"/>
      <c r="P204" s="55"/>
      <c r="Q204" s="55"/>
      <c r="R204" s="55"/>
      <c r="S204" s="55"/>
      <c r="T204" s="55"/>
      <c r="U204" s="55"/>
      <c r="V204" s="55"/>
      <c r="W204" s="55"/>
      <c r="X204" s="55"/>
      <c r="Y204" s="55"/>
      <c r="Z204" s="55"/>
      <c r="AA204" s="55"/>
      <c r="AB204" s="55"/>
      <c r="AC204" s="44"/>
      <c r="AD204" s="44"/>
      <c r="AE204" s="44"/>
      <c r="AF204" s="44"/>
      <c r="AG204" s="44"/>
      <c r="AH204" s="44"/>
    </row>
    <row r="205" spans="1:35" s="41" customFormat="1" ht="11.25" customHeight="1" x14ac:dyDescent="0.15">
      <c r="C205" s="29"/>
      <c r="D205" s="29"/>
      <c r="E205" s="74"/>
      <c r="F205" s="24"/>
      <c r="G205" s="55" t="s">
        <v>324</v>
      </c>
      <c r="H205" s="55"/>
      <c r="I205" s="55"/>
      <c r="J205" s="55"/>
      <c r="K205" s="55"/>
      <c r="L205" s="55"/>
      <c r="M205" s="55"/>
      <c r="N205" s="55"/>
      <c r="O205" s="55"/>
      <c r="P205" s="55"/>
      <c r="Q205" s="55"/>
      <c r="R205" s="55"/>
      <c r="S205" s="55"/>
      <c r="T205" s="55"/>
      <c r="U205" s="55"/>
      <c r="V205" s="55"/>
      <c r="W205" s="55"/>
      <c r="X205" s="55"/>
      <c r="Y205" s="55"/>
      <c r="Z205" s="55"/>
      <c r="AA205" s="55"/>
      <c r="AB205" s="55"/>
      <c r="AC205" s="44"/>
      <c r="AD205" s="44"/>
      <c r="AE205" s="44"/>
      <c r="AF205" s="44"/>
      <c r="AG205" s="44"/>
      <c r="AH205" s="44"/>
    </row>
    <row r="206" spans="1:35" s="41" customFormat="1" ht="11.25" customHeight="1" x14ac:dyDescent="0.15">
      <c r="C206" s="29"/>
      <c r="D206" s="29"/>
      <c r="E206" s="74"/>
      <c r="F206" s="24"/>
      <c r="G206" s="55" t="s">
        <v>325</v>
      </c>
      <c r="H206" s="55"/>
      <c r="I206" s="55"/>
      <c r="J206" s="55"/>
      <c r="K206" s="55"/>
      <c r="L206" s="55"/>
      <c r="M206" s="55"/>
      <c r="N206" s="55"/>
      <c r="O206" s="55"/>
      <c r="P206" s="55"/>
      <c r="Q206" s="55"/>
      <c r="R206" s="55"/>
      <c r="S206" s="55"/>
      <c r="T206" s="55"/>
      <c r="U206" s="55"/>
      <c r="V206" s="55"/>
      <c r="W206" s="55"/>
      <c r="X206" s="55"/>
      <c r="Y206" s="55"/>
      <c r="Z206" s="55"/>
      <c r="AA206" s="55"/>
      <c r="AB206" s="55"/>
      <c r="AC206" s="44"/>
      <c r="AD206" s="44"/>
      <c r="AE206" s="44"/>
      <c r="AF206" s="44"/>
      <c r="AG206" s="44"/>
      <c r="AH206" s="44"/>
    </row>
    <row r="207" spans="1:35" s="41" customFormat="1" ht="11.25" customHeight="1" x14ac:dyDescent="0.15">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spans="1:35" ht="11.25" customHeight="1" x14ac:dyDescent="0.15">
      <c r="A208" s="29"/>
      <c r="B208" s="29"/>
      <c r="C208" s="29"/>
      <c r="D208" s="77" t="str">
        <f>$C$7&amp;"9."</f>
        <v>3.1.9.</v>
      </c>
      <c r="E208" s="29" t="s">
        <v>34</v>
      </c>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4" t="str">
        <f>D208&amp;"1."</f>
        <v>3.1.9.1.</v>
      </c>
      <c r="F209" s="74" t="s">
        <v>121</v>
      </c>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s="41" customFormat="1" ht="11.25" customHeight="1" x14ac:dyDescent="0.15">
      <c r="A210" s="29"/>
      <c r="B210" s="29"/>
      <c r="C210" s="29"/>
      <c r="D210" s="29"/>
      <c r="E210" s="24"/>
      <c r="F210" s="74" t="s">
        <v>122</v>
      </c>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ht="11.25" customHeight="1" x14ac:dyDescent="0.1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9"/>
      <c r="F212" s="77" t="s">
        <v>76</v>
      </c>
      <c r="G212" s="65" t="s">
        <v>75</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9"/>
      <c r="G213" s="65" t="s">
        <v>73</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9"/>
      <c r="G214" s="65" t="s">
        <v>74</v>
      </c>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row>
    <row r="215" spans="1:35" s="41" customFormat="1" ht="11.25" customHeight="1" x14ac:dyDescent="0.15">
      <c r="A215" s="29"/>
      <c r="B215" s="29"/>
      <c r="C215" s="29"/>
      <c r="D215" s="29"/>
      <c r="E215" s="29"/>
      <c r="F215" s="29"/>
      <c r="G215" s="65" t="s">
        <v>198</v>
      </c>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row>
    <row r="216" spans="1:35" s="41" customFormat="1" ht="11.25" customHeight="1" x14ac:dyDescent="0.15">
      <c r="A216" s="29"/>
      <c r="B216" s="29"/>
      <c r="C216" s="29"/>
      <c r="D216" s="29"/>
      <c r="E216" s="29"/>
      <c r="F216" s="29"/>
      <c r="G216" s="78" t="s">
        <v>192</v>
      </c>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row>
    <row r="217" spans="1:35" s="41" customFormat="1" ht="11.25" customHeight="1" x14ac:dyDescent="0.15">
      <c r="A217" s="29"/>
      <c r="B217" s="29"/>
      <c r="C217" s="29"/>
      <c r="D217" s="29"/>
      <c r="E217" s="29"/>
      <c r="F217" s="29"/>
      <c r="G217" s="78" t="s">
        <v>224</v>
      </c>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row>
    <row r="218" spans="1:35" ht="11.25" customHeight="1" x14ac:dyDescent="0.1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row>
    <row r="219" spans="1:35" ht="11.25" customHeight="1" x14ac:dyDescent="0.15">
      <c r="A219" s="29"/>
      <c r="B219" s="29"/>
      <c r="C219" s="29"/>
      <c r="D219" s="29"/>
      <c r="E219" s="29"/>
      <c r="F219" s="77" t="s">
        <v>43</v>
      </c>
      <c r="G219" s="29" t="s">
        <v>85</v>
      </c>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row>
    <row r="220" spans="1:35" ht="11.25" customHeight="1" x14ac:dyDescent="0.15">
      <c r="A220" s="29"/>
      <c r="B220" s="29"/>
      <c r="C220" s="29"/>
      <c r="D220" s="29"/>
      <c r="E220" s="29"/>
      <c r="F220" s="29"/>
      <c r="G220" s="29" t="s">
        <v>79</v>
      </c>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row>
    <row r="221" spans="1:35" ht="11.25" customHeight="1" x14ac:dyDescent="0.15">
      <c r="A221" s="29"/>
      <c r="B221" s="29"/>
      <c r="C221" s="29"/>
      <c r="D221" s="29"/>
      <c r="E221" s="29"/>
      <c r="F221" s="29"/>
      <c r="G221" s="29" t="s">
        <v>80</v>
      </c>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row>
    <row r="222" spans="1:35" ht="11.25" customHeight="1" x14ac:dyDescent="0.15">
      <c r="A222" s="29"/>
      <c r="B222" s="29"/>
      <c r="C222" s="29"/>
      <c r="D222" s="29"/>
      <c r="E222" s="29"/>
      <c r="F222" s="29"/>
      <c r="G222" s="29" t="s">
        <v>77</v>
      </c>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row>
    <row r="223" spans="1:35" ht="11.25" customHeight="1" x14ac:dyDescent="0.15">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row>
    <row r="224" spans="1:35" ht="11.25" customHeight="1" x14ac:dyDescent="0.15">
      <c r="A224" s="29"/>
      <c r="B224" s="29"/>
      <c r="C224" s="29"/>
      <c r="D224" s="29"/>
      <c r="E224" s="29"/>
      <c r="F224" s="29"/>
      <c r="G224" s="29" t="s">
        <v>78</v>
      </c>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row>
    <row r="225" spans="1:35" s="41" customFormat="1" ht="11.25" customHeight="1" x14ac:dyDescent="0.15">
      <c r="A225" s="29"/>
      <c r="B225" s="29"/>
      <c r="C225" s="29"/>
      <c r="D225" s="29"/>
      <c r="E225" s="29"/>
      <c r="F225" s="29"/>
      <c r="G225" s="61" t="s">
        <v>81</v>
      </c>
      <c r="H225" s="38"/>
      <c r="I225" s="38"/>
      <c r="J225" s="38"/>
      <c r="K225" s="38"/>
      <c r="L225" s="38"/>
      <c r="M225" s="38"/>
      <c r="N225" s="38"/>
      <c r="O225" s="38"/>
      <c r="P225" s="37"/>
      <c r="Q225" s="38" t="s">
        <v>115</v>
      </c>
      <c r="R225" s="38"/>
      <c r="S225" s="38"/>
      <c r="T225" s="38"/>
      <c r="U225" s="38"/>
      <c r="V225" s="38"/>
      <c r="W225" s="38"/>
      <c r="X225" s="38"/>
      <c r="Y225" s="38"/>
      <c r="Z225" s="38"/>
      <c r="AA225" s="38"/>
      <c r="AB225" s="38"/>
      <c r="AC225" s="38"/>
      <c r="AD225" s="38"/>
      <c r="AE225" s="38"/>
      <c r="AF225" s="38"/>
      <c r="AG225" s="38"/>
      <c r="AH225" s="37"/>
      <c r="AI225" s="29"/>
    </row>
    <row r="226" spans="1:35" s="41" customFormat="1" ht="11.25" customHeight="1" x14ac:dyDescent="0.15">
      <c r="A226" s="29"/>
      <c r="B226" s="29"/>
      <c r="C226" s="29"/>
      <c r="D226" s="29"/>
      <c r="E226" s="29"/>
      <c r="F226" s="29"/>
      <c r="G226" s="30" t="s">
        <v>82</v>
      </c>
      <c r="H226" s="55"/>
      <c r="I226" s="55"/>
      <c r="J226" s="55"/>
      <c r="K226" s="55"/>
      <c r="L226" s="55"/>
      <c r="M226" s="55"/>
      <c r="N226" s="55"/>
      <c r="O226" s="55"/>
      <c r="P226" s="31"/>
      <c r="Q226" s="55" t="s">
        <v>83</v>
      </c>
      <c r="R226" s="55"/>
      <c r="S226" s="55"/>
      <c r="T226" s="55"/>
      <c r="U226" s="55"/>
      <c r="V226" s="55"/>
      <c r="W226" s="55"/>
      <c r="X226" s="55"/>
      <c r="Y226" s="55"/>
      <c r="Z226" s="55"/>
      <c r="AA226" s="55"/>
      <c r="AB226" s="55"/>
      <c r="AC226" s="55"/>
      <c r="AD226" s="55"/>
      <c r="AE226" s="55"/>
      <c r="AF226" s="55"/>
      <c r="AG226" s="55"/>
      <c r="AH226" s="31"/>
      <c r="AI226" s="29"/>
    </row>
    <row r="227" spans="1:35" s="41" customFormat="1" ht="11.25" customHeight="1" x14ac:dyDescent="0.15">
      <c r="A227" s="29"/>
      <c r="B227" s="29"/>
      <c r="C227" s="29"/>
      <c r="D227" s="29"/>
      <c r="E227" s="29"/>
      <c r="F227" s="29"/>
      <c r="G227" s="32"/>
      <c r="H227" s="33"/>
      <c r="I227" s="33"/>
      <c r="J227" s="33"/>
      <c r="K227" s="33"/>
      <c r="L227" s="33"/>
      <c r="M227" s="33"/>
      <c r="N227" s="33"/>
      <c r="O227" s="33"/>
      <c r="P227" s="34"/>
      <c r="Q227" s="33" t="s">
        <v>84</v>
      </c>
      <c r="R227" s="33"/>
      <c r="S227" s="33"/>
      <c r="T227" s="33"/>
      <c r="U227" s="33"/>
      <c r="V227" s="33"/>
      <c r="W227" s="33"/>
      <c r="X227" s="33"/>
      <c r="Y227" s="33"/>
      <c r="Z227" s="33"/>
      <c r="AA227" s="33"/>
      <c r="AB227" s="33"/>
      <c r="AC227" s="33"/>
      <c r="AD227" s="33"/>
      <c r="AE227" s="33"/>
      <c r="AF227" s="33"/>
      <c r="AG227" s="33"/>
      <c r="AH227" s="34"/>
      <c r="AI227" s="29"/>
    </row>
    <row r="228" spans="1:35" s="41" customFormat="1" ht="11.25" customHeight="1" x14ac:dyDescent="0.15">
      <c r="A228" s="29"/>
      <c r="B228" s="29"/>
      <c r="C228" s="29"/>
      <c r="D228" s="29"/>
      <c r="E228" s="29"/>
      <c r="F228" s="29"/>
      <c r="G228" s="30" t="s">
        <v>240</v>
      </c>
      <c r="H228" s="55"/>
      <c r="I228" s="55"/>
      <c r="J228" s="55"/>
      <c r="K228" s="55"/>
      <c r="L228" s="55"/>
      <c r="M228" s="55"/>
      <c r="N228" s="55"/>
      <c r="O228" s="55"/>
      <c r="P228" s="31"/>
      <c r="Q228" s="55" t="s">
        <v>189</v>
      </c>
      <c r="R228" s="55"/>
      <c r="S228" s="55"/>
      <c r="T228" s="55"/>
      <c r="U228" s="55"/>
      <c r="V228" s="55"/>
      <c r="W228" s="55"/>
      <c r="X228" s="55"/>
      <c r="Y228" s="55"/>
      <c r="Z228" s="55"/>
      <c r="AA228" s="55"/>
      <c r="AB228" s="55"/>
      <c r="AC228" s="55"/>
      <c r="AD228" s="55"/>
      <c r="AE228" s="55"/>
      <c r="AF228" s="55"/>
      <c r="AG228" s="55"/>
      <c r="AH228" s="31"/>
      <c r="AI228" s="29"/>
    </row>
    <row r="229" spans="1:35" s="41" customFormat="1" ht="11.25" customHeight="1" x14ac:dyDescent="0.15">
      <c r="A229" s="29"/>
      <c r="B229" s="29"/>
      <c r="C229" s="29"/>
      <c r="D229" s="29"/>
      <c r="E229" s="29"/>
      <c r="F229" s="29"/>
      <c r="G229" s="30"/>
      <c r="H229" s="55"/>
      <c r="I229" s="55"/>
      <c r="J229" s="55"/>
      <c r="K229" s="55"/>
      <c r="L229" s="55"/>
      <c r="M229" s="55"/>
      <c r="N229" s="55"/>
      <c r="O229" s="55"/>
      <c r="P229" s="31"/>
      <c r="Q229" s="55" t="s">
        <v>191</v>
      </c>
      <c r="R229" s="55"/>
      <c r="S229" s="55"/>
      <c r="T229" s="55"/>
      <c r="U229" s="55"/>
      <c r="V229" s="55"/>
      <c r="W229" s="55"/>
      <c r="X229" s="55"/>
      <c r="Y229" s="55"/>
      <c r="Z229" s="55"/>
      <c r="AA229" s="55"/>
      <c r="AB229" s="55"/>
      <c r="AC229" s="55"/>
      <c r="AD229" s="55"/>
      <c r="AE229" s="55"/>
      <c r="AF229" s="55"/>
      <c r="AG229" s="55"/>
      <c r="AH229" s="31"/>
      <c r="AI229" s="29"/>
    </row>
    <row r="230" spans="1:35" s="41" customFormat="1" ht="11.25" customHeight="1" x14ac:dyDescent="0.15">
      <c r="A230" s="29"/>
      <c r="B230" s="29"/>
      <c r="C230" s="29"/>
      <c r="D230" s="29"/>
      <c r="E230" s="29"/>
      <c r="F230" s="29"/>
      <c r="G230" s="32"/>
      <c r="H230" s="33"/>
      <c r="I230" s="33"/>
      <c r="J230" s="33"/>
      <c r="K230" s="33"/>
      <c r="L230" s="33"/>
      <c r="M230" s="33"/>
      <c r="N230" s="33"/>
      <c r="O230" s="33"/>
      <c r="P230" s="34"/>
      <c r="Q230" s="33" t="s">
        <v>190</v>
      </c>
      <c r="R230" s="33"/>
      <c r="S230" s="33"/>
      <c r="T230" s="33"/>
      <c r="U230" s="33"/>
      <c r="V230" s="33"/>
      <c r="W230" s="33"/>
      <c r="X230" s="33"/>
      <c r="Y230" s="33"/>
      <c r="Z230" s="33"/>
      <c r="AA230" s="33"/>
      <c r="AB230" s="33"/>
      <c r="AC230" s="33"/>
      <c r="AD230" s="33"/>
      <c r="AE230" s="33"/>
      <c r="AF230" s="33"/>
      <c r="AG230" s="33"/>
      <c r="AH230" s="34"/>
      <c r="AI230" s="29"/>
    </row>
    <row r="231" spans="1:35" s="41" customFormat="1" ht="11.25" customHeight="1" x14ac:dyDescent="0.15">
      <c r="A231" s="29"/>
      <c r="B231" s="29"/>
      <c r="C231" s="29"/>
      <c r="D231" s="29"/>
      <c r="E231" s="29"/>
      <c r="F231" s="29"/>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29"/>
    </row>
    <row r="232" spans="1:35" s="41" customFormat="1" ht="11.25" customHeight="1" x14ac:dyDescent="0.15">
      <c r="A232" s="29"/>
      <c r="B232" s="29"/>
      <c r="C232" s="29"/>
      <c r="D232" s="29"/>
      <c r="E232" s="29"/>
      <c r="F232" s="29"/>
      <c r="G232" s="55" t="s">
        <v>239</v>
      </c>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29"/>
    </row>
    <row r="233" spans="1:35" s="41" customFormat="1" ht="11.25" customHeight="1" x14ac:dyDescent="0.15">
      <c r="A233" s="29"/>
      <c r="B233" s="29"/>
      <c r="C233" s="29"/>
      <c r="D233" s="29"/>
      <c r="E233" s="29"/>
      <c r="F233" s="29"/>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29"/>
    </row>
    <row r="234" spans="1:35" s="41" customFormat="1" ht="11.25" customHeight="1" x14ac:dyDescent="0.15">
      <c r="A234" s="29"/>
      <c r="B234" s="29"/>
      <c r="C234" s="29"/>
      <c r="D234" s="29"/>
      <c r="E234" s="29"/>
      <c r="F234" s="29"/>
      <c r="G234" s="55" t="s">
        <v>241</v>
      </c>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29"/>
    </row>
    <row r="235" spans="1:35" s="41" customFormat="1" ht="11.25" customHeight="1" x14ac:dyDescent="0.15">
      <c r="A235" s="29"/>
      <c r="B235" s="29"/>
      <c r="C235" s="29"/>
      <c r="D235" s="29"/>
      <c r="E235" s="29"/>
      <c r="F235" s="29"/>
      <c r="G235" s="55" t="s">
        <v>246</v>
      </c>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29"/>
    </row>
    <row r="236" spans="1:35" s="41" customFormat="1" ht="11.25" customHeight="1" x14ac:dyDescent="0.15">
      <c r="A236" s="29"/>
      <c r="B236" s="29"/>
      <c r="C236" s="29"/>
      <c r="D236" s="29"/>
      <c r="E236" s="29"/>
      <c r="F236" s="29"/>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29"/>
    </row>
    <row r="237" spans="1:35" s="41" customFormat="1" ht="11.25" customHeight="1" x14ac:dyDescent="0.15">
      <c r="A237" s="29"/>
      <c r="B237" s="29"/>
      <c r="C237" s="29"/>
      <c r="D237" s="29"/>
      <c r="E237" s="29"/>
      <c r="F237" s="29"/>
      <c r="G237" s="55" t="s">
        <v>242</v>
      </c>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29"/>
    </row>
    <row r="238" spans="1:35" s="41" customFormat="1" ht="11.25" customHeight="1" x14ac:dyDescent="0.15">
      <c r="A238" s="29"/>
      <c r="B238" s="29"/>
      <c r="C238" s="29"/>
      <c r="D238" s="29"/>
      <c r="E238" s="29"/>
      <c r="F238" s="29"/>
      <c r="G238" s="55" t="s">
        <v>243</v>
      </c>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29"/>
    </row>
    <row r="239" spans="1:35" s="41" customFormat="1" ht="11.25" customHeight="1" x14ac:dyDescent="0.15">
      <c r="A239" s="29"/>
      <c r="B239" s="29"/>
      <c r="C239" s="29"/>
      <c r="D239" s="29"/>
      <c r="E239" s="29"/>
      <c r="F239" s="29"/>
      <c r="G239" s="55" t="s">
        <v>244</v>
      </c>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29"/>
    </row>
    <row r="240" spans="1:35" s="41" customFormat="1" ht="11.25" customHeight="1" x14ac:dyDescent="0.15">
      <c r="A240" s="29"/>
      <c r="B240" s="29"/>
      <c r="C240" s="29"/>
      <c r="D240" s="29"/>
      <c r="E240" s="29"/>
      <c r="F240" s="29"/>
      <c r="G240" s="55" t="s">
        <v>245</v>
      </c>
      <c r="H240" s="55"/>
      <c r="I240" s="55"/>
      <c r="J240" s="55"/>
      <c r="K240" s="55"/>
      <c r="L240" s="55"/>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29"/>
    </row>
    <row r="241" spans="1:35" s="41" customFormat="1" ht="11.25" customHeight="1"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ht="11.25" customHeight="1" x14ac:dyDescent="0.15">
      <c r="A242" s="29"/>
      <c r="B242" s="29"/>
      <c r="C242" s="29"/>
      <c r="D242" s="29"/>
      <c r="E242" s="24" t="str">
        <f>D208&amp;"2."</f>
        <v>3.1.9.2.</v>
      </c>
      <c r="F242" s="29" t="s">
        <v>88</v>
      </c>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row>
    <row r="243" spans="1:35" s="41" customFormat="1" ht="11.25" customHeight="1" x14ac:dyDescent="0.15">
      <c r="A243" s="29"/>
      <c r="B243" s="29"/>
      <c r="C243" s="29"/>
      <c r="D243" s="29"/>
      <c r="E243" s="24"/>
      <c r="F243" s="29" t="s">
        <v>86</v>
      </c>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spans="1:35" s="41" customFormat="1" ht="11.25" customHeight="1" x14ac:dyDescent="0.15">
      <c r="A244" s="29"/>
      <c r="B244" s="29"/>
      <c r="C244" s="29"/>
      <c r="D244" s="29"/>
      <c r="E244" s="24"/>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spans="1:35" s="41" customFormat="1" ht="11.25" customHeight="1" x14ac:dyDescent="0.15">
      <c r="A245" s="29"/>
      <c r="B245" s="29"/>
      <c r="C245" s="29"/>
      <c r="D245" s="29"/>
      <c r="E245" s="29"/>
      <c r="F245" s="24" t="s">
        <v>90</v>
      </c>
      <c r="G245" s="29" t="s">
        <v>89</v>
      </c>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row>
    <row r="246" spans="1:35" s="41" customFormat="1" ht="11.25" customHeight="1" x14ac:dyDescent="0.15">
      <c r="A246" s="29"/>
      <c r="B246" s="29"/>
      <c r="C246" s="29"/>
      <c r="D246" s="29"/>
      <c r="E246" s="29"/>
      <c r="F246" s="24"/>
      <c r="G246" s="29" t="s">
        <v>87</v>
      </c>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row>
    <row r="247" spans="1:35" s="41" customFormat="1" ht="11.25" customHeight="1" x14ac:dyDescent="0.15">
      <c r="A247" s="29"/>
      <c r="B247" s="29"/>
      <c r="C247" s="29"/>
      <c r="D247" s="29"/>
      <c r="E247" s="29"/>
      <c r="F247" s="24"/>
      <c r="G247" s="61" t="s">
        <v>71</v>
      </c>
      <c r="H247" s="38"/>
      <c r="I247" s="38"/>
      <c r="J247" s="38"/>
      <c r="K247" s="37"/>
      <c r="L247" s="38" t="s">
        <v>91</v>
      </c>
      <c r="M247" s="38"/>
      <c r="N247" s="38"/>
      <c r="O247" s="38"/>
      <c r="P247" s="38"/>
      <c r="Q247" s="38"/>
      <c r="R247" s="38"/>
      <c r="S247" s="38"/>
      <c r="T247" s="38"/>
      <c r="U247" s="38"/>
      <c r="V247" s="38"/>
      <c r="W247" s="38"/>
      <c r="X247" s="38"/>
      <c r="Y247" s="38"/>
      <c r="Z247" s="38"/>
      <c r="AA247" s="38"/>
      <c r="AB247" s="37"/>
      <c r="AC247" s="38" t="s">
        <v>92</v>
      </c>
      <c r="AD247" s="38"/>
      <c r="AE247" s="38"/>
      <c r="AF247" s="38"/>
      <c r="AG247" s="38"/>
      <c r="AH247" s="37"/>
      <c r="AI247" s="29"/>
    </row>
    <row r="248" spans="1:35" s="41" customFormat="1" ht="11.25" customHeight="1" x14ac:dyDescent="0.15">
      <c r="A248" s="29"/>
      <c r="B248" s="29"/>
      <c r="C248" s="29"/>
      <c r="D248" s="29"/>
      <c r="E248" s="29"/>
      <c r="F248" s="24"/>
      <c r="G248" s="30" t="s">
        <v>93</v>
      </c>
      <c r="H248" s="55"/>
      <c r="I248" s="55"/>
      <c r="J248" s="55"/>
      <c r="K248" s="31"/>
      <c r="L248" s="26" t="s">
        <v>94</v>
      </c>
      <c r="M248" s="26"/>
      <c r="N248" s="26"/>
      <c r="O248" s="26"/>
      <c r="P248" s="26"/>
      <c r="Q248" s="26"/>
      <c r="R248" s="26"/>
      <c r="S248" s="26"/>
      <c r="T248" s="26"/>
      <c r="U248" s="26"/>
      <c r="V248" s="26"/>
      <c r="W248" s="26"/>
      <c r="X248" s="26"/>
      <c r="Y248" s="26"/>
      <c r="Z248" s="26"/>
      <c r="AA248" s="26"/>
      <c r="AB248" s="71"/>
      <c r="AC248" s="26" t="s">
        <v>209</v>
      </c>
      <c r="AD248" s="26"/>
      <c r="AE248" s="26"/>
      <c r="AF248" s="26"/>
      <c r="AG248" s="26"/>
      <c r="AH248" s="71"/>
      <c r="AI248" s="29"/>
    </row>
    <row r="249" spans="1:35" s="41" customFormat="1" ht="11.25" customHeight="1" x14ac:dyDescent="0.15">
      <c r="A249" s="29"/>
      <c r="B249" s="29"/>
      <c r="C249" s="29"/>
      <c r="D249" s="29"/>
      <c r="E249" s="29"/>
      <c r="F249" s="24"/>
      <c r="G249" s="56" t="s">
        <v>96</v>
      </c>
      <c r="H249" s="57"/>
      <c r="I249" s="57"/>
      <c r="J249" s="57"/>
      <c r="K249" s="58"/>
      <c r="L249" s="26" t="s">
        <v>95</v>
      </c>
      <c r="M249" s="26"/>
      <c r="N249" s="26"/>
      <c r="O249" s="26"/>
      <c r="P249" s="26"/>
      <c r="Q249" s="26"/>
      <c r="R249" s="26"/>
      <c r="S249" s="26"/>
      <c r="T249" s="26"/>
      <c r="U249" s="26"/>
      <c r="V249" s="26"/>
      <c r="W249" s="26"/>
      <c r="X249" s="26"/>
      <c r="Y249" s="26"/>
      <c r="Z249" s="26"/>
      <c r="AA249" s="26"/>
      <c r="AB249" s="71"/>
      <c r="AC249" s="26"/>
      <c r="AD249" s="26"/>
      <c r="AE249" s="26"/>
      <c r="AF249" s="26"/>
      <c r="AG249" s="26"/>
      <c r="AH249" s="71"/>
      <c r="AI249" s="29"/>
    </row>
    <row r="250" spans="1:35" s="41" customFormat="1" ht="11.25" customHeight="1" x14ac:dyDescent="0.15">
      <c r="A250" s="29"/>
      <c r="B250" s="29"/>
      <c r="C250" s="29"/>
      <c r="D250" s="29"/>
      <c r="E250" s="29"/>
      <c r="F250" s="24"/>
      <c r="G250" s="30" t="s">
        <v>237</v>
      </c>
      <c r="H250" s="55"/>
      <c r="I250" s="55"/>
      <c r="J250" s="55"/>
      <c r="K250" s="31"/>
      <c r="L250" s="92"/>
      <c r="M250" s="26"/>
      <c r="N250" s="26"/>
      <c r="O250" s="26"/>
      <c r="P250" s="26"/>
      <c r="Q250" s="26"/>
      <c r="R250" s="26"/>
      <c r="S250" s="26"/>
      <c r="T250" s="26"/>
      <c r="U250" s="26"/>
      <c r="V250" s="26"/>
      <c r="W250" s="26"/>
      <c r="X250" s="26"/>
      <c r="Y250" s="26"/>
      <c r="Z250" s="26"/>
      <c r="AA250" s="26"/>
      <c r="AB250" s="71"/>
      <c r="AC250" s="26"/>
      <c r="AD250" s="26"/>
      <c r="AE250" s="26"/>
      <c r="AF250" s="26"/>
      <c r="AG250" s="26"/>
      <c r="AH250" s="71"/>
      <c r="AI250" s="29"/>
    </row>
    <row r="251" spans="1:35" s="41" customFormat="1" ht="11.25" customHeight="1" x14ac:dyDescent="0.15">
      <c r="A251" s="29"/>
      <c r="B251" s="29"/>
      <c r="C251" s="29"/>
      <c r="D251" s="29"/>
      <c r="E251" s="29"/>
      <c r="F251" s="24"/>
      <c r="G251" s="32" t="s">
        <v>238</v>
      </c>
      <c r="H251" s="33"/>
      <c r="I251" s="33"/>
      <c r="J251" s="33"/>
      <c r="K251" s="34"/>
      <c r="L251" s="76"/>
      <c r="M251" s="76"/>
      <c r="N251" s="76"/>
      <c r="O251" s="76"/>
      <c r="P251" s="76"/>
      <c r="Q251" s="76"/>
      <c r="R251" s="76"/>
      <c r="S251" s="76"/>
      <c r="T251" s="76"/>
      <c r="U251" s="76"/>
      <c r="V251" s="76"/>
      <c r="W251" s="76"/>
      <c r="X251" s="76"/>
      <c r="Y251" s="76"/>
      <c r="Z251" s="76"/>
      <c r="AA251" s="76"/>
      <c r="AB251" s="90"/>
      <c r="AC251" s="76"/>
      <c r="AD251" s="76"/>
      <c r="AE251" s="76"/>
      <c r="AF251" s="76"/>
      <c r="AG251" s="76"/>
      <c r="AH251" s="90"/>
      <c r="AI251" s="29"/>
    </row>
    <row r="252" spans="1:35" s="41" customFormat="1" ht="11.25" customHeight="1" x14ac:dyDescent="0.15">
      <c r="A252" s="29"/>
      <c r="B252" s="29"/>
      <c r="C252" s="29"/>
      <c r="D252" s="29"/>
      <c r="E252" s="29"/>
      <c r="F252" s="24"/>
      <c r="G252" s="30" t="s">
        <v>72</v>
      </c>
      <c r="H252" s="55"/>
      <c r="I252" s="55"/>
      <c r="J252" s="55"/>
      <c r="K252" s="31"/>
      <c r="L252" s="26" t="s">
        <v>106</v>
      </c>
      <c r="M252" s="26"/>
      <c r="N252" s="26"/>
      <c r="O252" s="26"/>
      <c r="P252" s="26"/>
      <c r="Q252" s="26"/>
      <c r="R252" s="26"/>
      <c r="S252" s="26"/>
      <c r="T252" s="26"/>
      <c r="U252" s="26"/>
      <c r="V252" s="26"/>
      <c r="W252" s="26"/>
      <c r="X252" s="26"/>
      <c r="Y252" s="26"/>
      <c r="Z252" s="26"/>
      <c r="AA252" s="26"/>
      <c r="AB252" s="71"/>
      <c r="AC252" s="26" t="s">
        <v>210</v>
      </c>
      <c r="AD252" s="26"/>
      <c r="AE252" s="26"/>
      <c r="AF252" s="26"/>
      <c r="AG252" s="26"/>
      <c r="AH252" s="71"/>
      <c r="AI252" s="29"/>
    </row>
    <row r="253" spans="1:35" s="41" customFormat="1" ht="11.25" customHeight="1" x14ac:dyDescent="0.15">
      <c r="A253" s="29"/>
      <c r="B253" s="29"/>
      <c r="C253" s="29"/>
      <c r="D253" s="29"/>
      <c r="E253" s="29"/>
      <c r="F253" s="24"/>
      <c r="G253" s="30"/>
      <c r="H253" s="55"/>
      <c r="I253" s="55"/>
      <c r="J253" s="55"/>
      <c r="K253" s="31"/>
      <c r="L253" s="26" t="s">
        <v>107</v>
      </c>
      <c r="M253" s="26"/>
      <c r="N253" s="26"/>
      <c r="O253" s="26"/>
      <c r="P253" s="26"/>
      <c r="Q253" s="26"/>
      <c r="R253" s="26"/>
      <c r="S253" s="26"/>
      <c r="T253" s="26"/>
      <c r="U253" s="26"/>
      <c r="V253" s="26"/>
      <c r="W253" s="26"/>
      <c r="X253" s="26"/>
      <c r="Y253" s="26"/>
      <c r="Z253" s="26"/>
      <c r="AA253" s="26"/>
      <c r="AB253" s="71"/>
      <c r="AC253" s="26" t="s">
        <v>211</v>
      </c>
      <c r="AD253" s="26"/>
      <c r="AE253" s="26"/>
      <c r="AF253" s="26"/>
      <c r="AG253" s="26"/>
      <c r="AH253" s="71"/>
      <c r="AI253" s="29"/>
    </row>
    <row r="254" spans="1:35" s="41" customFormat="1" ht="11.25" customHeight="1" x14ac:dyDescent="0.15">
      <c r="A254" s="29"/>
      <c r="B254" s="29"/>
      <c r="C254" s="29"/>
      <c r="D254" s="29"/>
      <c r="E254" s="29"/>
      <c r="F254" s="24"/>
      <c r="G254" s="30"/>
      <c r="H254" s="55"/>
      <c r="I254" s="55"/>
      <c r="J254" s="55"/>
      <c r="K254" s="31"/>
      <c r="L254" s="26" t="s">
        <v>95</v>
      </c>
      <c r="M254" s="26"/>
      <c r="N254" s="26"/>
      <c r="O254" s="26"/>
      <c r="P254" s="26"/>
      <c r="Q254" s="26"/>
      <c r="R254" s="26"/>
      <c r="S254" s="26"/>
      <c r="T254" s="26"/>
      <c r="U254" s="26"/>
      <c r="V254" s="26"/>
      <c r="W254" s="26"/>
      <c r="X254" s="26"/>
      <c r="Y254" s="26"/>
      <c r="Z254" s="26"/>
      <c r="AA254" s="26"/>
      <c r="AB254" s="71"/>
      <c r="AC254" s="26"/>
      <c r="AD254" s="26"/>
      <c r="AE254" s="26"/>
      <c r="AF254" s="26"/>
      <c r="AG254" s="26"/>
      <c r="AH254" s="71"/>
      <c r="AI254" s="29"/>
    </row>
    <row r="255" spans="1:35" s="41" customFormat="1" ht="11.25" customHeight="1" x14ac:dyDescent="0.15">
      <c r="A255" s="29"/>
      <c r="B255" s="29"/>
      <c r="C255" s="29"/>
      <c r="D255" s="29"/>
      <c r="E255" s="29"/>
      <c r="F255" s="24"/>
      <c r="G255" s="32"/>
      <c r="H255" s="33"/>
      <c r="I255" s="33"/>
      <c r="J255" s="33"/>
      <c r="K255" s="34"/>
      <c r="L255" s="76"/>
      <c r="M255" s="76"/>
      <c r="N255" s="76"/>
      <c r="O255" s="76"/>
      <c r="P255" s="76"/>
      <c r="Q255" s="76"/>
      <c r="R255" s="76"/>
      <c r="S255" s="76"/>
      <c r="T255" s="76"/>
      <c r="U255" s="76"/>
      <c r="V255" s="76"/>
      <c r="W255" s="76"/>
      <c r="X255" s="76"/>
      <c r="Y255" s="76"/>
      <c r="Z255" s="76"/>
      <c r="AA255" s="76"/>
      <c r="AB255" s="90"/>
      <c r="AC255" s="76"/>
      <c r="AD255" s="76"/>
      <c r="AE255" s="76"/>
      <c r="AF255" s="76"/>
      <c r="AG255" s="76"/>
      <c r="AH255" s="90"/>
      <c r="AI255" s="29"/>
    </row>
    <row r="256" spans="1:35" s="41" customFormat="1" ht="11.25" customHeight="1" x14ac:dyDescent="0.15">
      <c r="A256" s="29"/>
      <c r="B256" s="29"/>
      <c r="C256" s="29"/>
      <c r="D256" s="29"/>
      <c r="E256" s="29"/>
      <c r="F256" s="24"/>
      <c r="G256" s="30" t="s">
        <v>102</v>
      </c>
      <c r="H256" s="55"/>
      <c r="I256" s="55"/>
      <c r="J256" s="55"/>
      <c r="K256" s="31"/>
      <c r="L256" s="26" t="s">
        <v>97</v>
      </c>
      <c r="M256" s="26"/>
      <c r="N256" s="26"/>
      <c r="O256" s="26"/>
      <c r="P256" s="26"/>
      <c r="Q256" s="26"/>
      <c r="R256" s="26"/>
      <c r="S256" s="26"/>
      <c r="T256" s="26"/>
      <c r="U256" s="26"/>
      <c r="V256" s="26"/>
      <c r="W256" s="26"/>
      <c r="X256" s="26"/>
      <c r="Y256" s="26"/>
      <c r="Z256" s="26"/>
      <c r="AA256" s="26"/>
      <c r="AB256" s="71"/>
      <c r="AC256" s="26" t="s">
        <v>101</v>
      </c>
      <c r="AD256" s="26"/>
      <c r="AE256" s="26"/>
      <c r="AF256" s="26"/>
      <c r="AG256" s="26"/>
      <c r="AH256" s="71"/>
      <c r="AI256" s="29"/>
    </row>
    <row r="257" spans="1:35" s="41" customFormat="1" ht="11.25" customHeight="1" x14ac:dyDescent="0.15">
      <c r="A257" s="29"/>
      <c r="B257" s="29"/>
      <c r="C257" s="29"/>
      <c r="D257" s="29"/>
      <c r="E257" s="29"/>
      <c r="F257" s="24"/>
      <c r="G257" s="30" t="s">
        <v>103</v>
      </c>
      <c r="H257" s="55"/>
      <c r="I257" s="55"/>
      <c r="J257" s="55"/>
      <c r="K257" s="31"/>
      <c r="L257" s="26" t="s">
        <v>98</v>
      </c>
      <c r="M257" s="26"/>
      <c r="N257" s="26"/>
      <c r="O257" s="26"/>
      <c r="P257" s="26"/>
      <c r="Q257" s="26"/>
      <c r="R257" s="26"/>
      <c r="S257" s="26"/>
      <c r="T257" s="26"/>
      <c r="U257" s="26"/>
      <c r="V257" s="26"/>
      <c r="W257" s="26"/>
      <c r="X257" s="26"/>
      <c r="Y257" s="26"/>
      <c r="Z257" s="26"/>
      <c r="AA257" s="26"/>
      <c r="AB257" s="71"/>
      <c r="AC257" s="26"/>
      <c r="AD257" s="26"/>
      <c r="AE257" s="26"/>
      <c r="AF257" s="26"/>
      <c r="AG257" s="26"/>
      <c r="AH257" s="71"/>
      <c r="AI257" s="29"/>
    </row>
    <row r="258" spans="1:35" s="41" customFormat="1" ht="11.25" customHeight="1" x14ac:dyDescent="0.15">
      <c r="A258" s="29"/>
      <c r="B258" s="29"/>
      <c r="C258" s="29"/>
      <c r="D258" s="29"/>
      <c r="E258" s="29"/>
      <c r="F258" s="24"/>
      <c r="G258" s="30"/>
      <c r="H258" s="55"/>
      <c r="I258" s="55"/>
      <c r="J258" s="55"/>
      <c r="K258" s="31"/>
      <c r="L258" s="26" t="s">
        <v>99</v>
      </c>
      <c r="M258" s="26"/>
      <c r="N258" s="26"/>
      <c r="O258" s="26"/>
      <c r="P258" s="26"/>
      <c r="Q258" s="26"/>
      <c r="R258" s="26"/>
      <c r="S258" s="26"/>
      <c r="T258" s="26"/>
      <c r="U258" s="26"/>
      <c r="V258" s="26"/>
      <c r="W258" s="26"/>
      <c r="X258" s="26"/>
      <c r="Y258" s="26"/>
      <c r="Z258" s="26"/>
      <c r="AA258" s="26"/>
      <c r="AB258" s="71"/>
      <c r="AC258" s="26"/>
      <c r="AD258" s="26"/>
      <c r="AE258" s="26"/>
      <c r="AF258" s="26"/>
      <c r="AG258" s="26"/>
      <c r="AH258" s="71"/>
      <c r="AI258" s="29"/>
    </row>
    <row r="259" spans="1:35" s="41" customFormat="1" ht="11.25" customHeight="1" x14ac:dyDescent="0.15">
      <c r="A259" s="29"/>
      <c r="B259" s="29"/>
      <c r="C259" s="29"/>
      <c r="D259" s="29"/>
      <c r="E259" s="29"/>
      <c r="F259" s="24"/>
      <c r="G259" s="30"/>
      <c r="H259" s="55"/>
      <c r="I259" s="55"/>
      <c r="J259" s="55"/>
      <c r="K259" s="31"/>
      <c r="L259" s="26" t="s">
        <v>100</v>
      </c>
      <c r="M259" s="26"/>
      <c r="N259" s="26"/>
      <c r="O259" s="26"/>
      <c r="P259" s="26"/>
      <c r="Q259" s="26"/>
      <c r="R259" s="26"/>
      <c r="S259" s="26"/>
      <c r="T259" s="26"/>
      <c r="U259" s="26"/>
      <c r="V259" s="26"/>
      <c r="W259" s="26"/>
      <c r="X259" s="26"/>
      <c r="Y259" s="26"/>
      <c r="Z259" s="26"/>
      <c r="AA259" s="26"/>
      <c r="AB259" s="71"/>
      <c r="AC259" s="26"/>
      <c r="AD259" s="26"/>
      <c r="AE259" s="26"/>
      <c r="AF259" s="26"/>
      <c r="AG259" s="26"/>
      <c r="AH259" s="71"/>
      <c r="AI259" s="29"/>
    </row>
    <row r="260" spans="1:35" s="41" customFormat="1" ht="11.25" customHeight="1" x14ac:dyDescent="0.15">
      <c r="A260" s="29"/>
      <c r="B260" s="29"/>
      <c r="C260" s="29"/>
      <c r="D260" s="29"/>
      <c r="E260" s="29"/>
      <c r="F260" s="24"/>
      <c r="G260" s="30"/>
      <c r="H260" s="55"/>
      <c r="I260" s="55"/>
      <c r="J260" s="55"/>
      <c r="K260" s="31"/>
      <c r="L260" s="26"/>
      <c r="M260" s="26"/>
      <c r="N260" s="26"/>
      <c r="O260" s="26"/>
      <c r="P260" s="26"/>
      <c r="Q260" s="26"/>
      <c r="R260" s="26"/>
      <c r="S260" s="26"/>
      <c r="T260" s="26"/>
      <c r="U260" s="26"/>
      <c r="V260" s="26"/>
      <c r="W260" s="26"/>
      <c r="X260" s="26"/>
      <c r="Y260" s="26"/>
      <c r="Z260" s="26"/>
      <c r="AA260" s="26"/>
      <c r="AB260" s="71"/>
      <c r="AC260" s="26"/>
      <c r="AD260" s="26"/>
      <c r="AE260" s="26"/>
      <c r="AF260" s="26"/>
      <c r="AG260" s="26"/>
      <c r="AH260" s="71"/>
      <c r="AI260" s="29"/>
    </row>
    <row r="261" spans="1:35" s="41" customFormat="1" ht="11.25" customHeight="1" x14ac:dyDescent="0.15">
      <c r="A261" s="29"/>
      <c r="B261" s="29"/>
      <c r="C261" s="29"/>
      <c r="D261" s="29"/>
      <c r="E261" s="29"/>
      <c r="F261" s="24"/>
      <c r="G261" s="30"/>
      <c r="H261" s="55"/>
      <c r="I261" s="55"/>
      <c r="J261" s="55"/>
      <c r="K261" s="31"/>
      <c r="L261" s="26" t="s">
        <v>108</v>
      </c>
      <c r="M261" s="26"/>
      <c r="N261" s="26"/>
      <c r="O261" s="26"/>
      <c r="P261" s="26"/>
      <c r="Q261" s="26"/>
      <c r="R261" s="26"/>
      <c r="S261" s="26"/>
      <c r="T261" s="26"/>
      <c r="U261" s="26"/>
      <c r="V261" s="26"/>
      <c r="W261" s="26"/>
      <c r="X261" s="26"/>
      <c r="Y261" s="26"/>
      <c r="Z261" s="26"/>
      <c r="AA261" s="26"/>
      <c r="AB261" s="71"/>
      <c r="AC261" s="26"/>
      <c r="AD261" s="26"/>
      <c r="AE261" s="26"/>
      <c r="AF261" s="26"/>
      <c r="AG261" s="26"/>
      <c r="AH261" s="71"/>
      <c r="AI261" s="29"/>
    </row>
    <row r="262" spans="1:35" s="41" customFormat="1" ht="11.25" customHeight="1" x14ac:dyDescent="0.15">
      <c r="A262" s="29"/>
      <c r="B262" s="29"/>
      <c r="C262" s="29"/>
      <c r="D262" s="29"/>
      <c r="E262" s="29"/>
      <c r="F262" s="24"/>
      <c r="G262" s="30"/>
      <c r="H262" s="55"/>
      <c r="I262" s="55"/>
      <c r="J262" s="55"/>
      <c r="K262" s="31"/>
      <c r="L262" s="26" t="s">
        <v>109</v>
      </c>
      <c r="M262" s="26"/>
      <c r="N262" s="26"/>
      <c r="O262" s="26"/>
      <c r="P262" s="26"/>
      <c r="Q262" s="26"/>
      <c r="R262" s="26"/>
      <c r="S262" s="26"/>
      <c r="T262" s="26"/>
      <c r="U262" s="26"/>
      <c r="V262" s="26"/>
      <c r="W262" s="26"/>
      <c r="X262" s="26"/>
      <c r="Y262" s="26"/>
      <c r="Z262" s="26"/>
      <c r="AA262" s="26"/>
      <c r="AB262" s="71"/>
      <c r="AC262" s="26"/>
      <c r="AD262" s="26"/>
      <c r="AE262" s="26"/>
      <c r="AF262" s="26"/>
      <c r="AG262" s="26"/>
      <c r="AH262" s="71"/>
      <c r="AI262" s="29"/>
    </row>
    <row r="263" spans="1:35" s="41" customFormat="1" ht="11.25" customHeight="1" x14ac:dyDescent="0.15">
      <c r="A263" s="29"/>
      <c r="B263" s="29"/>
      <c r="C263" s="29"/>
      <c r="D263" s="29"/>
      <c r="E263" s="29"/>
      <c r="F263" s="24"/>
      <c r="G263" s="30"/>
      <c r="H263" s="55"/>
      <c r="I263" s="55"/>
      <c r="J263" s="55"/>
      <c r="K263" s="31"/>
      <c r="L263" s="26" t="s">
        <v>120</v>
      </c>
      <c r="M263" s="26"/>
      <c r="N263" s="26"/>
      <c r="O263" s="26"/>
      <c r="P263" s="26"/>
      <c r="Q263" s="26"/>
      <c r="R263" s="26"/>
      <c r="S263" s="26"/>
      <c r="T263" s="26"/>
      <c r="U263" s="26"/>
      <c r="V263" s="26"/>
      <c r="W263" s="26"/>
      <c r="X263" s="26"/>
      <c r="Y263" s="26"/>
      <c r="Z263" s="26"/>
      <c r="AA263" s="26"/>
      <c r="AB263" s="71"/>
      <c r="AC263" s="26"/>
      <c r="AD263" s="26"/>
      <c r="AE263" s="26"/>
      <c r="AF263" s="26"/>
      <c r="AG263" s="26"/>
      <c r="AH263" s="71"/>
      <c r="AI263" s="29"/>
    </row>
    <row r="264" spans="1:35" s="41" customFormat="1" ht="11.25" customHeight="1" x14ac:dyDescent="0.15">
      <c r="A264" s="29"/>
      <c r="B264" s="29"/>
      <c r="C264" s="29"/>
      <c r="D264" s="29"/>
      <c r="E264" s="29"/>
      <c r="F264" s="24"/>
      <c r="G264" s="30"/>
      <c r="H264" s="55"/>
      <c r="I264" s="55"/>
      <c r="J264" s="55"/>
      <c r="K264" s="31"/>
      <c r="L264" s="26" t="s">
        <v>214</v>
      </c>
      <c r="M264" s="26"/>
      <c r="N264" s="26"/>
      <c r="O264" s="26"/>
      <c r="P264" s="26"/>
      <c r="Q264" s="26"/>
      <c r="R264" s="26"/>
      <c r="S264" s="26"/>
      <c r="T264" s="26"/>
      <c r="U264" s="26"/>
      <c r="V264" s="26"/>
      <c r="W264" s="26"/>
      <c r="X264" s="26"/>
      <c r="Y264" s="26"/>
      <c r="Z264" s="26"/>
      <c r="AA264" s="26"/>
      <c r="AB264" s="71"/>
      <c r="AC264" s="26"/>
      <c r="AD264" s="26"/>
      <c r="AE264" s="26"/>
      <c r="AF264" s="26"/>
      <c r="AG264" s="26"/>
      <c r="AH264" s="71"/>
      <c r="AI264" s="29"/>
    </row>
    <row r="265" spans="1:35" s="41" customFormat="1" ht="11.25" customHeight="1" x14ac:dyDescent="0.15">
      <c r="A265" s="29"/>
      <c r="B265" s="29"/>
      <c r="C265" s="29"/>
      <c r="D265" s="29"/>
      <c r="E265" s="29"/>
      <c r="F265" s="24"/>
      <c r="G265" s="30"/>
      <c r="H265" s="55"/>
      <c r="I265" s="55"/>
      <c r="J265" s="55"/>
      <c r="K265" s="31"/>
      <c r="L265" s="26" t="s">
        <v>110</v>
      </c>
      <c r="M265" s="26"/>
      <c r="N265" s="26"/>
      <c r="O265" s="26"/>
      <c r="P265" s="26"/>
      <c r="Q265" s="26"/>
      <c r="R265" s="26"/>
      <c r="S265" s="26"/>
      <c r="T265" s="26"/>
      <c r="U265" s="26"/>
      <c r="V265" s="26"/>
      <c r="W265" s="26"/>
      <c r="X265" s="26"/>
      <c r="Y265" s="26"/>
      <c r="Z265" s="26"/>
      <c r="AA265" s="26"/>
      <c r="AB265" s="71"/>
      <c r="AC265" s="26"/>
      <c r="AD265" s="26"/>
      <c r="AE265" s="26"/>
      <c r="AF265" s="26"/>
      <c r="AG265" s="26"/>
      <c r="AH265" s="71"/>
      <c r="AI265" s="29"/>
    </row>
    <row r="266" spans="1:35" s="41" customFormat="1" ht="11.25" customHeight="1" x14ac:dyDescent="0.15">
      <c r="A266" s="29"/>
      <c r="B266" s="29"/>
      <c r="C266" s="29"/>
      <c r="D266" s="29"/>
      <c r="E266" s="29"/>
      <c r="F266" s="24"/>
      <c r="G266" s="30"/>
      <c r="H266" s="55"/>
      <c r="I266" s="55"/>
      <c r="J266" s="55"/>
      <c r="K266" s="31"/>
      <c r="L266" s="26" t="s">
        <v>111</v>
      </c>
      <c r="M266" s="26"/>
      <c r="N266" s="26"/>
      <c r="O266" s="26"/>
      <c r="P266" s="26"/>
      <c r="Q266" s="26"/>
      <c r="R266" s="26"/>
      <c r="S266" s="26"/>
      <c r="T266" s="26"/>
      <c r="U266" s="26"/>
      <c r="V266" s="26"/>
      <c r="W266" s="26"/>
      <c r="X266" s="26"/>
      <c r="Y266" s="26"/>
      <c r="Z266" s="26"/>
      <c r="AA266" s="26"/>
      <c r="AB266" s="71"/>
      <c r="AC266" s="26"/>
      <c r="AD266" s="26"/>
      <c r="AE266" s="26"/>
      <c r="AF266" s="26"/>
      <c r="AG266" s="26"/>
      <c r="AH266" s="71"/>
      <c r="AI266" s="29"/>
    </row>
    <row r="267" spans="1:35" s="41" customFormat="1" ht="11.25" customHeight="1" x14ac:dyDescent="0.15">
      <c r="A267" s="29"/>
      <c r="B267" s="29"/>
      <c r="C267" s="29"/>
      <c r="D267" s="29"/>
      <c r="E267" s="29"/>
      <c r="F267" s="24"/>
      <c r="G267" s="32"/>
      <c r="H267" s="33"/>
      <c r="I267" s="33"/>
      <c r="J267" s="33"/>
      <c r="K267" s="34"/>
      <c r="L267" s="76" t="s">
        <v>112</v>
      </c>
      <c r="M267" s="76"/>
      <c r="N267" s="76"/>
      <c r="O267" s="76"/>
      <c r="P267" s="76"/>
      <c r="Q267" s="76"/>
      <c r="R267" s="76"/>
      <c r="S267" s="76"/>
      <c r="T267" s="76"/>
      <c r="U267" s="76"/>
      <c r="V267" s="76"/>
      <c r="W267" s="76"/>
      <c r="X267" s="76"/>
      <c r="Y267" s="76"/>
      <c r="Z267" s="76"/>
      <c r="AA267" s="76"/>
      <c r="AB267" s="90"/>
      <c r="AC267" s="76"/>
      <c r="AD267" s="76"/>
      <c r="AE267" s="76"/>
      <c r="AF267" s="76"/>
      <c r="AG267" s="76"/>
      <c r="AH267" s="90"/>
      <c r="AI267" s="29"/>
    </row>
    <row r="268" spans="1:35" s="41" customFormat="1" ht="11.25" customHeight="1" x14ac:dyDescent="0.15">
      <c r="A268" s="29"/>
      <c r="B268" s="29"/>
      <c r="C268" s="29"/>
      <c r="D268" s="29"/>
      <c r="E268" s="29"/>
      <c r="F268" s="24"/>
      <c r="G268" s="30" t="s">
        <v>104</v>
      </c>
      <c r="H268" s="55"/>
      <c r="I268" s="55"/>
      <c r="J268" s="55"/>
      <c r="K268" s="31"/>
      <c r="L268" s="26" t="s">
        <v>212</v>
      </c>
      <c r="M268" s="26"/>
      <c r="N268" s="26"/>
      <c r="O268" s="26"/>
      <c r="P268" s="26"/>
      <c r="Q268" s="26"/>
      <c r="R268" s="26"/>
      <c r="S268" s="26"/>
      <c r="T268" s="26"/>
      <c r="U268" s="26"/>
      <c r="V268" s="26"/>
      <c r="W268" s="26"/>
      <c r="X268" s="26"/>
      <c r="Y268" s="26"/>
      <c r="Z268" s="26"/>
      <c r="AA268" s="26"/>
      <c r="AB268" s="71"/>
      <c r="AC268" s="26" t="s">
        <v>101</v>
      </c>
      <c r="AD268" s="26"/>
      <c r="AE268" s="26"/>
      <c r="AF268" s="26"/>
      <c r="AG268" s="26"/>
      <c r="AH268" s="71"/>
      <c r="AI268" s="29"/>
    </row>
    <row r="269" spans="1:35" s="41" customFormat="1" ht="11.25" customHeight="1" x14ac:dyDescent="0.15">
      <c r="A269" s="29"/>
      <c r="B269" s="29"/>
      <c r="C269" s="29"/>
      <c r="D269" s="29"/>
      <c r="E269" s="29"/>
      <c r="F269" s="24"/>
      <c r="G269" s="32" t="s">
        <v>105</v>
      </c>
      <c r="H269" s="33"/>
      <c r="I269" s="33"/>
      <c r="J269" s="33"/>
      <c r="K269" s="34"/>
      <c r="L269" s="76" t="s">
        <v>213</v>
      </c>
      <c r="M269" s="76"/>
      <c r="N269" s="76"/>
      <c r="O269" s="76"/>
      <c r="P269" s="76"/>
      <c r="Q269" s="76"/>
      <c r="R269" s="76"/>
      <c r="S269" s="76"/>
      <c r="T269" s="76"/>
      <c r="U269" s="76"/>
      <c r="V269" s="76"/>
      <c r="W269" s="76"/>
      <c r="X269" s="76"/>
      <c r="Y269" s="76"/>
      <c r="Z269" s="76"/>
      <c r="AA269" s="76"/>
      <c r="AB269" s="90"/>
      <c r="AC269" s="76"/>
      <c r="AD269" s="76"/>
      <c r="AE269" s="76"/>
      <c r="AF269" s="76"/>
      <c r="AG269" s="76"/>
      <c r="AH269" s="90"/>
      <c r="AI269" s="29"/>
    </row>
    <row r="270" spans="1:35" s="41" customFormat="1" ht="11.25" customHeight="1" x14ac:dyDescent="0.15">
      <c r="A270" s="29"/>
      <c r="B270" s="29"/>
      <c r="C270" s="29"/>
      <c r="D270" s="29"/>
      <c r="E270" s="24"/>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row>
    <row r="271" spans="1:35" s="41" customFormat="1" ht="11.25" customHeight="1" x14ac:dyDescent="0.15">
      <c r="A271" s="29"/>
      <c r="B271" s="29"/>
      <c r="C271" s="29"/>
      <c r="D271" s="29"/>
      <c r="E271" s="24"/>
      <c r="F271" s="24" t="s">
        <v>53</v>
      </c>
      <c r="G271" s="29" t="s">
        <v>114</v>
      </c>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row>
    <row r="272" spans="1:35" s="41" customFormat="1" ht="11.25" customHeight="1" x14ac:dyDescent="0.15">
      <c r="A272" s="29"/>
      <c r="B272" s="29"/>
      <c r="C272" s="29"/>
      <c r="D272" s="29"/>
      <c r="E272" s="24"/>
      <c r="F272" s="29"/>
      <c r="G272" s="29" t="s">
        <v>113</v>
      </c>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row>
    <row r="273" spans="1:35" ht="11.25" customHeight="1" x14ac:dyDescent="0.1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row>
    <row r="274" spans="1:35" ht="11.25" customHeight="1" x14ac:dyDescent="0.1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row>
    <row r="275" spans="1:35" s="41" customFormat="1" ht="11.25" customHeight="1" x14ac:dyDescent="0.15">
      <c r="D275" s="42" t="str">
        <f>$C$7&amp;"10."</f>
        <v>3.1.10.</v>
      </c>
      <c r="E275" s="41" t="s">
        <v>159</v>
      </c>
    </row>
    <row r="276" spans="1:35" s="41" customFormat="1" ht="11.25" customHeight="1" x14ac:dyDescent="0.15">
      <c r="D276" s="42"/>
    </row>
    <row r="277" spans="1:35" s="41" customFormat="1" ht="11.25" customHeight="1" x14ac:dyDescent="0.15">
      <c r="D277" s="42"/>
      <c r="E277" s="42" t="str">
        <f>$D$275&amp;"1."</f>
        <v>3.1.10.1.</v>
      </c>
      <c r="F277" s="41" t="str">
        <f>$E$275&amp;"概要"</f>
        <v>URL設計概要</v>
      </c>
    </row>
    <row r="278" spans="1:35" s="41" customFormat="1" ht="11.25" customHeight="1" x14ac:dyDescent="0.15">
      <c r="D278" s="42"/>
      <c r="F278" s="41" t="s">
        <v>158</v>
      </c>
    </row>
    <row r="279" spans="1:35" s="41" customFormat="1" ht="11.25" customHeight="1" x14ac:dyDescent="0.15">
      <c r="D279" s="42"/>
      <c r="F279" s="41" t="s">
        <v>157</v>
      </c>
      <c r="G279" s="41" t="s">
        <v>156</v>
      </c>
    </row>
    <row r="280" spans="1:35" s="41" customFormat="1" ht="11.25" customHeight="1" x14ac:dyDescent="0.15">
      <c r="D280" s="42"/>
    </row>
    <row r="281" spans="1:35" s="41" customFormat="1" ht="11.25" customHeight="1" x14ac:dyDescent="0.15">
      <c r="D281" s="42"/>
      <c r="E281" s="42" t="str">
        <f>$D$275&amp;"2."</f>
        <v>3.1.10.2.</v>
      </c>
      <c r="F281" s="41" t="str">
        <f>$E$275&amp;"方針"</f>
        <v>URL設計方針</v>
      </c>
    </row>
    <row r="282" spans="1:35" s="41" customFormat="1" ht="11.25" customHeight="1" x14ac:dyDescent="0.15">
      <c r="D282" s="42"/>
      <c r="F282" s="41" t="s">
        <v>183</v>
      </c>
    </row>
    <row r="283" spans="1:35" s="41" customFormat="1" ht="11.25" customHeight="1" x14ac:dyDescent="0.15">
      <c r="D283" s="42"/>
      <c r="F283" s="52" t="s">
        <v>155</v>
      </c>
      <c r="G283" s="53"/>
      <c r="H283" s="53"/>
      <c r="I283" s="53"/>
      <c r="J283" s="53"/>
      <c r="K283" s="54"/>
      <c r="L283" s="52" t="s">
        <v>8</v>
      </c>
      <c r="M283" s="53"/>
      <c r="N283" s="53"/>
      <c r="O283" s="53"/>
      <c r="P283" s="53"/>
      <c r="Q283" s="53"/>
      <c r="R283" s="53"/>
      <c r="S283" s="53"/>
      <c r="T283" s="53"/>
      <c r="U283" s="53"/>
      <c r="V283" s="53"/>
      <c r="W283" s="53"/>
      <c r="X283" s="53"/>
      <c r="Y283" s="53"/>
      <c r="Z283" s="53"/>
      <c r="AA283" s="53"/>
      <c r="AB283" s="53"/>
      <c r="AC283" s="53"/>
      <c r="AD283" s="53"/>
      <c r="AE283" s="53"/>
      <c r="AF283" s="53"/>
      <c r="AG283" s="54"/>
    </row>
    <row r="284" spans="1:35" s="41" customFormat="1" ht="11.25" customHeight="1" x14ac:dyDescent="0.15">
      <c r="D284" s="42"/>
      <c r="F284" s="69" t="s">
        <v>154</v>
      </c>
      <c r="G284" s="99"/>
      <c r="H284" s="99"/>
      <c r="I284" s="99"/>
      <c r="J284" s="99"/>
      <c r="K284" s="101"/>
      <c r="L284" s="69" t="s">
        <v>185</v>
      </c>
      <c r="M284" s="99"/>
      <c r="N284" s="99"/>
      <c r="O284" s="99"/>
      <c r="P284" s="99"/>
      <c r="Q284" s="99"/>
      <c r="R284" s="99"/>
      <c r="S284" s="99"/>
      <c r="T284" s="99"/>
      <c r="U284" s="99"/>
      <c r="V284" s="99"/>
      <c r="W284" s="99"/>
      <c r="X284" s="99"/>
      <c r="Y284" s="99"/>
      <c r="Z284" s="99"/>
      <c r="AA284" s="99"/>
      <c r="AB284" s="99"/>
      <c r="AC284" s="99"/>
      <c r="AD284" s="99"/>
      <c r="AE284" s="99"/>
      <c r="AF284" s="99"/>
      <c r="AG284" s="101"/>
    </row>
    <row r="285" spans="1:35" s="41" customFormat="1" ht="11.25" customHeight="1" x14ac:dyDescent="0.15">
      <c r="D285" s="42"/>
      <c r="F285" s="81"/>
      <c r="G285" s="102"/>
      <c r="H285" s="102"/>
      <c r="I285" s="102"/>
      <c r="J285" s="102"/>
      <c r="K285" s="103"/>
      <c r="L285" s="81" t="s">
        <v>184</v>
      </c>
      <c r="M285" s="102"/>
      <c r="N285" s="102"/>
      <c r="O285" s="102"/>
      <c r="P285" s="102"/>
      <c r="Q285" s="102"/>
      <c r="R285" s="102"/>
      <c r="S285" s="102"/>
      <c r="T285" s="102"/>
      <c r="U285" s="102"/>
      <c r="V285" s="102"/>
      <c r="W285" s="102"/>
      <c r="X285" s="102"/>
      <c r="Y285" s="102"/>
      <c r="Z285" s="102"/>
      <c r="AA285" s="102"/>
      <c r="AB285" s="102"/>
      <c r="AC285" s="102"/>
      <c r="AD285" s="102"/>
      <c r="AE285" s="102"/>
      <c r="AF285" s="102"/>
      <c r="AG285" s="103"/>
    </row>
    <row r="286" spans="1:35" s="41" customFormat="1" ht="11.25" customHeight="1" x14ac:dyDescent="0.15">
      <c r="D286" s="42"/>
    </row>
    <row r="287" spans="1:35" s="41" customFormat="1" ht="11.25" customHeight="1" x14ac:dyDescent="0.15">
      <c r="D287" s="42"/>
      <c r="E287" s="42" t="str">
        <f>$D$275&amp;"3."</f>
        <v>3.1.10.3.</v>
      </c>
      <c r="F287" s="41" t="str">
        <f>$E$275&amp;"詳細"</f>
        <v>URL設計詳細</v>
      </c>
    </row>
    <row r="288" spans="1:35" s="41" customFormat="1" ht="11.25" customHeight="1" x14ac:dyDescent="0.15">
      <c r="D288" s="42"/>
      <c r="F288" s="29" t="s">
        <v>215</v>
      </c>
      <c r="G288" s="29"/>
      <c r="H288" s="29"/>
    </row>
    <row r="289" spans="4:32" s="41" customFormat="1" ht="11.25" customHeight="1" x14ac:dyDescent="0.15">
      <c r="D289" s="42"/>
      <c r="F289" s="29"/>
      <c r="G289" s="29"/>
      <c r="H289" s="29"/>
    </row>
    <row r="290" spans="4:32" s="41" customFormat="1" ht="11.25" customHeight="1" x14ac:dyDescent="0.15">
      <c r="D290" s="42"/>
      <c r="F290" s="29"/>
      <c r="G290" s="29"/>
      <c r="H290" s="29"/>
    </row>
    <row r="291" spans="4:32" s="41" customFormat="1" ht="11.25" customHeight="1" x14ac:dyDescent="0.15">
      <c r="D291" s="42"/>
      <c r="F291" s="29"/>
      <c r="G291" s="29"/>
      <c r="H291" s="29"/>
    </row>
    <row r="292" spans="4:32" s="41" customFormat="1" ht="11.25" customHeight="1" x14ac:dyDescent="0.15">
      <c r="D292" s="42"/>
      <c r="F292" s="29"/>
      <c r="G292" s="29"/>
      <c r="H292" s="29"/>
    </row>
    <row r="293" spans="4:32" s="41" customFormat="1" ht="11.25" customHeight="1" x14ac:dyDescent="0.15">
      <c r="D293" s="42"/>
      <c r="F293" s="29"/>
      <c r="G293" s="29"/>
      <c r="H293" s="29"/>
    </row>
    <row r="294" spans="4:32" s="41" customFormat="1" ht="11.25" customHeight="1" x14ac:dyDescent="0.15">
      <c r="D294" s="42"/>
      <c r="F294" s="29"/>
      <c r="G294" s="29"/>
      <c r="H294" s="29"/>
    </row>
    <row r="295" spans="4:32" s="41" customFormat="1" ht="11.25" customHeight="1" x14ac:dyDescent="0.15">
      <c r="D295" s="42"/>
    </row>
    <row r="296" spans="4:32" s="41" customFormat="1" ht="11.25" customHeight="1" x14ac:dyDescent="0.15">
      <c r="D296" s="42"/>
    </row>
    <row r="297" spans="4:32" s="41" customFormat="1" ht="11.25" customHeight="1" x14ac:dyDescent="0.15">
      <c r="D297" s="42"/>
    </row>
    <row r="298" spans="4:32" s="41" customFormat="1" ht="11.25" customHeight="1" x14ac:dyDescent="0.15">
      <c r="E298" s="42"/>
      <c r="F298" s="87"/>
      <c r="G298" s="52" t="s">
        <v>143</v>
      </c>
      <c r="H298" s="53"/>
      <c r="I298" s="53"/>
      <c r="J298" s="53"/>
      <c r="K298" s="53"/>
      <c r="L298" s="54"/>
      <c r="M298" s="53" t="s">
        <v>153</v>
      </c>
      <c r="N298" s="53"/>
      <c r="O298" s="53"/>
      <c r="P298" s="53"/>
      <c r="Q298" s="53"/>
      <c r="R298" s="53"/>
      <c r="S298" s="53"/>
      <c r="T298" s="53"/>
      <c r="U298" s="53"/>
      <c r="V298" s="53"/>
      <c r="W298" s="53"/>
      <c r="X298" s="53"/>
      <c r="Y298" s="53"/>
      <c r="Z298" s="53"/>
      <c r="AA298" s="53"/>
      <c r="AB298" s="53"/>
      <c r="AC298" s="53"/>
      <c r="AD298" s="53"/>
      <c r="AE298" s="53"/>
      <c r="AF298" s="54"/>
    </row>
    <row r="299" spans="4:32" s="41" customFormat="1" ht="11.25" customHeight="1" x14ac:dyDescent="0.15">
      <c r="E299" s="42"/>
      <c r="F299" s="86" t="s">
        <v>142</v>
      </c>
      <c r="G299" s="48" t="s">
        <v>141</v>
      </c>
      <c r="H299" s="49"/>
      <c r="I299" s="49"/>
      <c r="J299" s="49"/>
      <c r="K299" s="49"/>
      <c r="L299" s="50"/>
      <c r="M299" s="48" t="s">
        <v>152</v>
      </c>
      <c r="N299" s="49"/>
      <c r="O299" s="49"/>
      <c r="P299" s="49"/>
      <c r="Q299" s="49"/>
      <c r="R299" s="49"/>
      <c r="S299" s="49"/>
      <c r="T299" s="49"/>
      <c r="U299" s="49"/>
      <c r="V299" s="49"/>
      <c r="W299" s="49"/>
      <c r="X299" s="49"/>
      <c r="Y299" s="49"/>
      <c r="Z299" s="49"/>
      <c r="AA299" s="49"/>
      <c r="AB299" s="49"/>
      <c r="AC299" s="49"/>
      <c r="AD299" s="49"/>
      <c r="AE299" s="49"/>
      <c r="AF299" s="50"/>
    </row>
    <row r="300" spans="4:32" s="41" customFormat="1" ht="11.25" customHeight="1" x14ac:dyDescent="0.15">
      <c r="E300" s="42"/>
      <c r="F300" s="84"/>
      <c r="G300" s="46"/>
      <c r="H300" s="47"/>
      <c r="I300" s="47"/>
      <c r="J300" s="47"/>
      <c r="K300" s="47"/>
      <c r="L300" s="51"/>
      <c r="M300" s="46"/>
      <c r="N300" s="47"/>
      <c r="O300" s="47"/>
      <c r="P300" s="47"/>
      <c r="Q300" s="47"/>
      <c r="R300" s="47"/>
      <c r="S300" s="47"/>
      <c r="T300" s="47"/>
      <c r="U300" s="47"/>
      <c r="V300" s="47"/>
      <c r="W300" s="47"/>
      <c r="X300" s="47"/>
      <c r="Y300" s="47"/>
      <c r="Z300" s="47"/>
      <c r="AA300" s="47"/>
      <c r="AB300" s="47"/>
      <c r="AC300" s="47"/>
      <c r="AD300" s="47"/>
      <c r="AE300" s="47"/>
      <c r="AF300" s="51"/>
    </row>
    <row r="301" spans="4:32" s="41" customFormat="1" ht="11.25" customHeight="1" x14ac:dyDescent="0.15">
      <c r="E301" s="42"/>
      <c r="F301" s="86" t="s">
        <v>140</v>
      </c>
      <c r="G301" s="48" t="s">
        <v>139</v>
      </c>
      <c r="H301" s="49"/>
      <c r="I301" s="49"/>
      <c r="J301" s="49"/>
      <c r="K301" s="49"/>
      <c r="L301" s="50"/>
      <c r="M301" s="48" t="s">
        <v>226</v>
      </c>
      <c r="N301" s="49"/>
      <c r="O301" s="49"/>
      <c r="P301" s="49"/>
      <c r="Q301" s="49"/>
      <c r="R301" s="49"/>
      <c r="S301" s="49"/>
      <c r="T301" s="49"/>
      <c r="U301" s="49"/>
      <c r="V301" s="49"/>
      <c r="W301" s="49"/>
      <c r="X301" s="49"/>
      <c r="Y301" s="49"/>
      <c r="Z301" s="49"/>
      <c r="AA301" s="49"/>
      <c r="AB301" s="49"/>
      <c r="AC301" s="49"/>
      <c r="AD301" s="49"/>
      <c r="AE301" s="49"/>
      <c r="AF301" s="50"/>
    </row>
    <row r="302" spans="4:32" s="41" customFormat="1" ht="11.25" customHeight="1" x14ac:dyDescent="0.15">
      <c r="E302" s="42"/>
      <c r="F302" s="84"/>
      <c r="G302" s="46"/>
      <c r="H302" s="47"/>
      <c r="I302" s="47"/>
      <c r="J302" s="47"/>
      <c r="K302" s="47"/>
      <c r="L302" s="51"/>
      <c r="M302" s="46"/>
      <c r="N302" s="47"/>
      <c r="O302" s="47"/>
      <c r="P302" s="47"/>
      <c r="Q302" s="47"/>
      <c r="R302" s="47"/>
      <c r="S302" s="47"/>
      <c r="T302" s="47"/>
      <c r="U302" s="47"/>
      <c r="V302" s="47"/>
      <c r="W302" s="47"/>
      <c r="X302" s="47"/>
      <c r="Y302" s="47"/>
      <c r="Z302" s="47"/>
      <c r="AA302" s="47"/>
      <c r="AB302" s="47"/>
      <c r="AC302" s="47"/>
      <c r="AD302" s="47"/>
      <c r="AE302" s="47"/>
      <c r="AF302" s="51"/>
    </row>
    <row r="303" spans="4:32" s="41" customFormat="1" ht="11.25" customHeight="1" x14ac:dyDescent="0.15">
      <c r="E303" s="42"/>
      <c r="F303" s="86" t="s">
        <v>138</v>
      </c>
      <c r="G303" s="48" t="s">
        <v>225</v>
      </c>
      <c r="H303" s="49"/>
      <c r="I303" s="49"/>
      <c r="J303" s="49"/>
      <c r="K303" s="49"/>
      <c r="L303" s="50"/>
      <c r="M303" s="48" t="s">
        <v>227</v>
      </c>
      <c r="N303" s="49"/>
      <c r="O303" s="49"/>
      <c r="P303" s="49"/>
      <c r="Q303" s="49"/>
      <c r="R303" s="49"/>
      <c r="S303" s="49"/>
      <c r="T303" s="49"/>
      <c r="U303" s="49"/>
      <c r="V303" s="49"/>
      <c r="W303" s="49"/>
      <c r="X303" s="49"/>
      <c r="Y303" s="49"/>
      <c r="Z303" s="49"/>
      <c r="AA303" s="49"/>
      <c r="AB303" s="49"/>
      <c r="AC303" s="49"/>
      <c r="AD303" s="49"/>
      <c r="AE303" s="49"/>
      <c r="AF303" s="50"/>
    </row>
    <row r="304" spans="4:32" s="41" customFormat="1" ht="11.25" customHeight="1" x14ac:dyDescent="0.15">
      <c r="E304" s="42"/>
      <c r="F304" s="84"/>
      <c r="G304" s="46"/>
      <c r="H304" s="47"/>
      <c r="I304" s="47"/>
      <c r="J304" s="47"/>
      <c r="K304" s="47"/>
      <c r="L304" s="51"/>
      <c r="M304" s="46"/>
      <c r="N304" s="47"/>
      <c r="O304" s="47"/>
      <c r="P304" s="47"/>
      <c r="Q304" s="47"/>
      <c r="R304" s="47"/>
      <c r="S304" s="47"/>
      <c r="T304" s="47"/>
      <c r="U304" s="47"/>
      <c r="V304" s="47"/>
      <c r="W304" s="47"/>
      <c r="X304" s="47"/>
      <c r="Y304" s="47"/>
      <c r="Z304" s="47"/>
      <c r="AA304" s="47"/>
      <c r="AB304" s="47"/>
      <c r="AC304" s="47"/>
      <c r="AD304" s="47"/>
      <c r="AE304" s="47"/>
      <c r="AF304" s="51"/>
    </row>
    <row r="305" spans="4:32" s="41" customFormat="1" ht="11.25" customHeight="1" x14ac:dyDescent="0.15">
      <c r="E305" s="42"/>
      <c r="F305" s="86" t="s">
        <v>137</v>
      </c>
      <c r="G305" s="48" t="s">
        <v>151</v>
      </c>
      <c r="H305" s="49"/>
      <c r="I305" s="49"/>
      <c r="J305" s="49"/>
      <c r="K305" s="49"/>
      <c r="L305" s="50"/>
      <c r="M305" s="48" t="s">
        <v>150</v>
      </c>
      <c r="N305" s="49"/>
      <c r="O305" s="49"/>
      <c r="P305" s="49"/>
      <c r="Q305" s="49"/>
      <c r="R305" s="49"/>
      <c r="S305" s="49"/>
      <c r="T305" s="49"/>
      <c r="U305" s="49"/>
      <c r="V305" s="49"/>
      <c r="W305" s="49"/>
      <c r="X305" s="49"/>
      <c r="Y305" s="49"/>
      <c r="Z305" s="49"/>
      <c r="AA305" s="49"/>
      <c r="AB305" s="49"/>
      <c r="AC305" s="49"/>
      <c r="AD305" s="49"/>
      <c r="AE305" s="49"/>
      <c r="AF305" s="50"/>
    </row>
    <row r="306" spans="4:32" s="41" customFormat="1" ht="11.25" customHeight="1" x14ac:dyDescent="0.15">
      <c r="E306" s="42"/>
      <c r="F306" s="89"/>
      <c r="G306" s="43"/>
      <c r="H306" s="44"/>
      <c r="I306" s="44"/>
      <c r="J306" s="44"/>
      <c r="K306" s="44"/>
      <c r="L306" s="45"/>
      <c r="M306" s="43" t="s">
        <v>149</v>
      </c>
      <c r="N306" s="44"/>
      <c r="O306" s="44"/>
      <c r="P306" s="44"/>
      <c r="Q306" s="44"/>
      <c r="R306" s="44"/>
      <c r="S306" s="44"/>
      <c r="T306" s="44"/>
      <c r="U306" s="44"/>
      <c r="V306" s="44"/>
      <c r="W306" s="44"/>
      <c r="X306" s="44"/>
      <c r="Y306" s="44"/>
      <c r="Z306" s="44"/>
      <c r="AA306" s="44"/>
      <c r="AB306" s="44"/>
      <c r="AC306" s="44"/>
      <c r="AD306" s="44"/>
      <c r="AE306" s="44"/>
      <c r="AF306" s="45"/>
    </row>
    <row r="307" spans="4:32" s="41" customFormat="1" ht="11.25" customHeight="1" x14ac:dyDescent="0.15">
      <c r="E307" s="42"/>
      <c r="F307" s="84"/>
      <c r="G307" s="46"/>
      <c r="H307" s="47"/>
      <c r="I307" s="47"/>
      <c r="J307" s="47"/>
      <c r="K307" s="47"/>
      <c r="L307" s="51"/>
      <c r="M307" s="46"/>
      <c r="N307" s="47"/>
      <c r="O307" s="47"/>
      <c r="P307" s="47"/>
      <c r="Q307" s="47"/>
      <c r="R307" s="47"/>
      <c r="S307" s="47"/>
      <c r="T307" s="47"/>
      <c r="U307" s="47"/>
      <c r="V307" s="47"/>
      <c r="W307" s="47"/>
      <c r="X307" s="47"/>
      <c r="Y307" s="47"/>
      <c r="Z307" s="47"/>
      <c r="AA307" s="47"/>
      <c r="AB307" s="47"/>
      <c r="AC307" s="47"/>
      <c r="AD307" s="47"/>
      <c r="AE307" s="47"/>
      <c r="AF307" s="51"/>
    </row>
    <row r="308" spans="4:32" s="41" customFormat="1" ht="11.25" customHeight="1" x14ac:dyDescent="0.15">
      <c r="E308" s="42"/>
      <c r="F308" s="85" t="s">
        <v>148</v>
      </c>
      <c r="G308" s="48" t="s">
        <v>147</v>
      </c>
      <c r="H308" s="49"/>
      <c r="I308" s="49"/>
      <c r="J308" s="49"/>
      <c r="K308" s="49"/>
      <c r="L308" s="50"/>
      <c r="M308" s="48" t="s">
        <v>146</v>
      </c>
      <c r="N308" s="49"/>
      <c r="O308" s="49"/>
      <c r="P308" s="49"/>
      <c r="Q308" s="49"/>
      <c r="R308" s="49"/>
      <c r="S308" s="49"/>
      <c r="T308" s="49"/>
      <c r="U308" s="49"/>
      <c r="V308" s="49"/>
      <c r="W308" s="49"/>
      <c r="X308" s="49"/>
      <c r="Y308" s="49"/>
      <c r="Z308" s="49"/>
      <c r="AA308" s="49"/>
      <c r="AB308" s="49"/>
      <c r="AC308" s="49"/>
      <c r="AD308" s="49"/>
      <c r="AE308" s="49"/>
      <c r="AF308" s="50"/>
    </row>
    <row r="309" spans="4:32" s="41" customFormat="1" ht="11.25" customHeight="1" x14ac:dyDescent="0.15">
      <c r="E309" s="66"/>
      <c r="F309" s="88"/>
      <c r="G309" s="81"/>
      <c r="H309" s="47"/>
      <c r="I309" s="47"/>
      <c r="J309" s="47"/>
      <c r="K309" s="47"/>
      <c r="L309" s="51"/>
      <c r="M309" s="46"/>
      <c r="N309" s="47"/>
      <c r="O309" s="47"/>
      <c r="P309" s="47"/>
      <c r="Q309" s="47"/>
      <c r="R309" s="47"/>
      <c r="S309" s="47"/>
      <c r="T309" s="47"/>
      <c r="U309" s="47"/>
      <c r="V309" s="47"/>
      <c r="W309" s="47"/>
      <c r="X309" s="47"/>
      <c r="Y309" s="47"/>
      <c r="Z309" s="47"/>
      <c r="AA309" s="47"/>
      <c r="AB309" s="47"/>
      <c r="AC309" s="47"/>
      <c r="AD309" s="47"/>
      <c r="AE309" s="47"/>
      <c r="AF309" s="51"/>
    </row>
    <row r="310" spans="4:32" s="41" customFormat="1" ht="11.25" customHeight="1" x14ac:dyDescent="0.15">
      <c r="D310" s="42"/>
      <c r="E310" s="36"/>
      <c r="F310" s="36"/>
      <c r="G310" s="36"/>
    </row>
    <row r="311" spans="4:32" s="41" customFormat="1" ht="11.25" customHeight="1" x14ac:dyDescent="0.15">
      <c r="D311" s="42"/>
      <c r="E311" s="36"/>
      <c r="F311" s="36" t="s">
        <v>145</v>
      </c>
      <c r="G311" s="36"/>
    </row>
    <row r="312" spans="4:32" s="41" customFormat="1" ht="11.25" customHeight="1" x14ac:dyDescent="0.15">
      <c r="D312" s="42"/>
      <c r="E312" s="36"/>
      <c r="F312" s="36" t="s">
        <v>144</v>
      </c>
      <c r="G312" s="36"/>
    </row>
    <row r="313" spans="4:32" s="41" customFormat="1" ht="11.25" customHeight="1" x14ac:dyDescent="0.15">
      <c r="D313" s="42"/>
    </row>
    <row r="314" spans="4:32" s="41" customFormat="1" ht="11.25" customHeight="1" x14ac:dyDescent="0.15"/>
    <row r="315" spans="4:32" s="41" customFormat="1" ht="11.25" customHeight="1" x14ac:dyDescent="0.15"/>
    <row r="316" spans="4:32" ht="11.25" customHeight="1" x14ac:dyDescent="0.15">
      <c r="D316" s="28" t="str">
        <f>$C$7&amp;"11."</f>
        <v>3.1.11.</v>
      </c>
      <c r="E316" s="4" t="s">
        <v>41</v>
      </c>
    </row>
    <row r="317" spans="4:32" ht="11.25" customHeight="1" x14ac:dyDescent="0.15">
      <c r="D317" s="28"/>
      <c r="E317" s="28" t="str">
        <f>D316&amp;"1."</f>
        <v>3.1.11.1.</v>
      </c>
      <c r="F317" s="4" t="str">
        <f>E316&amp;"機能概要"</f>
        <v>コンテンツ更新機能概要</v>
      </c>
    </row>
    <row r="318" spans="4:32" s="41" customFormat="1" ht="11.25" customHeight="1" x14ac:dyDescent="0.15">
      <c r="D318" s="42"/>
      <c r="E318" s="42"/>
      <c r="F318" s="41" t="s">
        <v>311</v>
      </c>
    </row>
    <row r="319" spans="4:32" s="41" customFormat="1" ht="11.25" customHeight="1" x14ac:dyDescent="0.15">
      <c r="D319" s="42"/>
      <c r="E319" s="42"/>
      <c r="F319" s="41" t="s">
        <v>312</v>
      </c>
    </row>
    <row r="320" spans="4:32" s="41" customFormat="1" ht="11.25" customHeight="1" x14ac:dyDescent="0.15">
      <c r="F320" s="36" t="s">
        <v>313</v>
      </c>
    </row>
    <row r="321" spans="5:34" s="41" customFormat="1" ht="11.25" customHeight="1" x14ac:dyDescent="0.15">
      <c r="F321" s="36"/>
    </row>
    <row r="322" spans="5:34" ht="11.25" customHeight="1" x14ac:dyDescent="0.15">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row>
    <row r="323" spans="5:34" s="41" customFormat="1" ht="11.25" customHeight="1" x14ac:dyDescent="0.15">
      <c r="E323" s="42" t="str">
        <f>D316&amp;"2."</f>
        <v>3.1.11.2.</v>
      </c>
      <c r="F323" s="41" t="str">
        <f>E316&amp;"方法"</f>
        <v>コンテンツ更新方法</v>
      </c>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c r="AE323" s="44"/>
      <c r="AF323" s="44"/>
      <c r="AG323" s="44"/>
      <c r="AH323" s="44"/>
    </row>
    <row r="324" spans="5:34" s="41" customFormat="1" ht="11.25" customHeight="1" x14ac:dyDescent="0.15">
      <c r="F324" s="41" t="s">
        <v>298</v>
      </c>
    </row>
    <row r="325" spans="5:34" s="41" customFormat="1" ht="11.25" customHeight="1" x14ac:dyDescent="0.15">
      <c r="F325" s="52" t="s">
        <v>51</v>
      </c>
      <c r="G325" s="53"/>
      <c r="H325" s="53"/>
      <c r="I325" s="53"/>
      <c r="J325" s="53"/>
      <c r="K325" s="54"/>
      <c r="L325" s="53" t="s">
        <v>48</v>
      </c>
      <c r="M325" s="53"/>
      <c r="N325" s="53"/>
      <c r="O325" s="53"/>
      <c r="P325" s="53"/>
      <c r="Q325" s="53"/>
      <c r="R325" s="54"/>
      <c r="S325" s="53" t="s">
        <v>8</v>
      </c>
      <c r="T325" s="53"/>
      <c r="U325" s="53"/>
      <c r="V325" s="53"/>
      <c r="W325" s="53"/>
      <c r="X325" s="53"/>
      <c r="Y325" s="53"/>
      <c r="Z325" s="53"/>
      <c r="AA325" s="53"/>
      <c r="AB325" s="53"/>
      <c r="AC325" s="53"/>
      <c r="AD325" s="53"/>
      <c r="AE325" s="53"/>
      <c r="AF325" s="53"/>
      <c r="AG325" s="53"/>
      <c r="AH325" s="54"/>
    </row>
    <row r="326" spans="5:34" s="41" customFormat="1" ht="11.25" customHeight="1" x14ac:dyDescent="0.15">
      <c r="F326" s="81" t="s">
        <v>181</v>
      </c>
      <c r="G326" s="93"/>
      <c r="H326" s="93"/>
      <c r="I326" s="102"/>
      <c r="J326" s="102"/>
      <c r="K326" s="103"/>
      <c r="L326" s="67" t="s">
        <v>47</v>
      </c>
      <c r="M326" s="68"/>
      <c r="N326" s="68"/>
      <c r="O326" s="93"/>
      <c r="P326" s="93"/>
      <c r="Q326" s="93"/>
      <c r="R326" s="72"/>
      <c r="S326" s="93" t="s">
        <v>182</v>
      </c>
      <c r="T326" s="102"/>
      <c r="U326" s="102"/>
      <c r="V326" s="102"/>
      <c r="W326" s="102"/>
      <c r="X326" s="102"/>
      <c r="Y326" s="102"/>
      <c r="Z326" s="102"/>
      <c r="AA326" s="102"/>
      <c r="AB326" s="102"/>
      <c r="AC326" s="102"/>
      <c r="AD326" s="102"/>
      <c r="AE326" s="102"/>
      <c r="AF326" s="102"/>
      <c r="AG326" s="102"/>
      <c r="AH326" s="103"/>
    </row>
    <row r="327" spans="5:34" s="41" customFormat="1" ht="11.25" customHeight="1" x14ac:dyDescent="0.15">
      <c r="F327" s="70"/>
      <c r="G327" s="70"/>
      <c r="H327" s="70"/>
      <c r="I327" s="70"/>
      <c r="J327" s="70"/>
      <c r="K327" s="70"/>
      <c r="L327" s="70"/>
      <c r="M327" s="44"/>
      <c r="N327" s="44"/>
      <c r="O327" s="44"/>
      <c r="P327" s="44"/>
      <c r="Q327" s="44"/>
      <c r="R327" s="44"/>
      <c r="S327" s="44"/>
      <c r="T327" s="44"/>
      <c r="U327" s="44"/>
      <c r="V327" s="44"/>
      <c r="W327" s="44"/>
      <c r="X327" s="44"/>
      <c r="Y327" s="44"/>
      <c r="Z327" s="44"/>
      <c r="AA327" s="44"/>
      <c r="AB327" s="44"/>
      <c r="AC327" s="44"/>
      <c r="AD327" s="44"/>
      <c r="AE327" s="44"/>
      <c r="AF327" s="44"/>
      <c r="AG327" s="44"/>
      <c r="AH327" s="44"/>
    </row>
    <row r="328" spans="5:34" ht="11.25" customHeight="1" x14ac:dyDescent="0.15">
      <c r="E328" s="28" t="str">
        <f>D316&amp;"3."</f>
        <v>3.1.11.3.</v>
      </c>
      <c r="F328" s="36" t="s">
        <v>180</v>
      </c>
      <c r="G328" s="36"/>
      <c r="H328" s="36"/>
      <c r="I328" s="36"/>
      <c r="J328" s="36"/>
      <c r="K328" s="36"/>
      <c r="L328" s="36"/>
    </row>
    <row r="329" spans="5:34" s="29" customFormat="1" ht="11.25" customHeight="1" x14ac:dyDescent="0.15">
      <c r="F329" s="77" t="s">
        <v>42</v>
      </c>
      <c r="G329" s="74" t="str">
        <f>E316&amp;"方法詳細"</f>
        <v>コンテンツ更新方法詳細</v>
      </c>
      <c r="H329" s="74"/>
      <c r="I329" s="74"/>
      <c r="J329" s="74"/>
      <c r="K329" s="74"/>
      <c r="L329" s="74"/>
    </row>
    <row r="330" spans="5:34" s="29" customFormat="1" ht="11.25" customHeight="1" x14ac:dyDescent="0.15">
      <c r="F330" s="77"/>
      <c r="G330" s="79" t="s">
        <v>124</v>
      </c>
      <c r="H330" s="74" t="s">
        <v>133</v>
      </c>
      <c r="I330" s="74"/>
      <c r="J330" s="74"/>
      <c r="K330" s="74"/>
      <c r="L330" s="74"/>
    </row>
    <row r="331" spans="5:34" s="29" customFormat="1" ht="11.25" customHeight="1" x14ac:dyDescent="0.15">
      <c r="F331" s="77"/>
      <c r="G331" s="79"/>
      <c r="H331" s="79" t="s">
        <v>55</v>
      </c>
      <c r="I331" s="74" t="s">
        <v>134</v>
      </c>
      <c r="J331" s="74"/>
      <c r="K331" s="74"/>
      <c r="L331" s="74"/>
    </row>
    <row r="332" spans="5:34" s="29" customFormat="1" ht="11.25" customHeight="1" x14ac:dyDescent="0.15">
      <c r="F332" s="77"/>
      <c r="G332" s="79" t="s">
        <v>55</v>
      </c>
      <c r="H332" s="80" t="s">
        <v>132</v>
      </c>
      <c r="I332" s="74"/>
      <c r="J332" s="74"/>
      <c r="K332" s="74"/>
      <c r="L332" s="74"/>
    </row>
    <row r="333" spans="5:34" s="29" customFormat="1" ht="11.25" customHeight="1" x14ac:dyDescent="0.15">
      <c r="F333" s="77"/>
      <c r="G333" s="74"/>
      <c r="H333" s="79" t="s">
        <v>55</v>
      </c>
      <c r="I333" s="74" t="s">
        <v>128</v>
      </c>
      <c r="J333" s="74"/>
      <c r="K333" s="74"/>
      <c r="L333" s="74"/>
    </row>
    <row r="334" spans="5:34" s="29" customFormat="1" ht="11.25" customHeight="1" x14ac:dyDescent="0.15">
      <c r="F334" s="77"/>
      <c r="G334" s="74"/>
      <c r="H334" s="79" t="s">
        <v>129</v>
      </c>
      <c r="I334" s="74" t="s">
        <v>130</v>
      </c>
      <c r="J334" s="74"/>
      <c r="K334" s="74"/>
      <c r="L334" s="74"/>
    </row>
    <row r="335" spans="5:34" s="29" customFormat="1" ht="11.25" customHeight="1" x14ac:dyDescent="0.15">
      <c r="F335" s="74"/>
      <c r="G335" s="79" t="s">
        <v>124</v>
      </c>
      <c r="H335" s="74" t="s">
        <v>131</v>
      </c>
      <c r="I335" s="74"/>
      <c r="J335" s="74"/>
      <c r="K335" s="74"/>
      <c r="L335" s="74"/>
    </row>
    <row r="336" spans="5:34" ht="11.25" customHeight="1" x14ac:dyDescent="0.15">
      <c r="F336" s="36"/>
      <c r="G336" s="36"/>
      <c r="H336" s="82" t="s">
        <v>125</v>
      </c>
      <c r="I336" s="36" t="s">
        <v>127</v>
      </c>
      <c r="J336" s="36"/>
      <c r="K336" s="36"/>
      <c r="L336" s="36"/>
    </row>
    <row r="337" spans="4:34" ht="11.25" customHeight="1" x14ac:dyDescent="0.15">
      <c r="F337" s="36"/>
      <c r="G337" s="83"/>
      <c r="H337" s="73" t="s">
        <v>124</v>
      </c>
      <c r="I337" s="36" t="s">
        <v>126</v>
      </c>
      <c r="J337" s="36"/>
      <c r="K337" s="36"/>
      <c r="L337" s="36"/>
    </row>
    <row r="338" spans="4:34" s="41" customFormat="1" ht="11.25" customHeight="1" x14ac:dyDescent="0.15">
      <c r="F338" s="36"/>
      <c r="G338" s="83"/>
      <c r="H338" s="36"/>
      <c r="I338" s="36"/>
      <c r="J338" s="36"/>
      <c r="K338" s="36"/>
      <c r="L338" s="36"/>
    </row>
    <row r="339" spans="4:34" ht="11.25" customHeight="1" x14ac:dyDescent="0.15">
      <c r="D339" s="28" t="str">
        <f>$C$7&amp;"12."</f>
        <v>3.1.12.</v>
      </c>
      <c r="E339" s="4" t="s">
        <v>50</v>
      </c>
    </row>
    <row r="340" spans="4:34" s="41" customFormat="1" ht="11.25" customHeight="1" x14ac:dyDescent="0.15">
      <c r="D340" s="42"/>
      <c r="E340" s="42" t="str">
        <f>D339&amp;"1."</f>
        <v>3.1.12.1.</v>
      </c>
      <c r="F340" s="41" t="s">
        <v>232</v>
      </c>
    </row>
    <row r="341" spans="4:34" s="41" customFormat="1" ht="11.25" customHeight="1" x14ac:dyDescent="0.15">
      <c r="D341" s="42"/>
      <c r="E341" s="41" t="s">
        <v>234</v>
      </c>
    </row>
    <row r="342" spans="4:34" s="41" customFormat="1" ht="11.25" customHeight="1" x14ac:dyDescent="0.15">
      <c r="D342" s="42"/>
      <c r="E342" s="41" t="s">
        <v>235</v>
      </c>
    </row>
    <row r="343" spans="4:34" s="41" customFormat="1" ht="11.25" customHeight="1" x14ac:dyDescent="0.15">
      <c r="D343" s="42"/>
    </row>
    <row r="344" spans="4:34" s="41" customFormat="1" ht="11.25" customHeight="1" x14ac:dyDescent="0.15">
      <c r="D344" s="42"/>
      <c r="E344" s="42" t="str">
        <f>D339&amp;"2."</f>
        <v>3.1.12.2.</v>
      </c>
      <c r="F344" s="41" t="s">
        <v>233</v>
      </c>
    </row>
    <row r="345" spans="4:34" s="41" customFormat="1" ht="11.25" customHeight="1" x14ac:dyDescent="0.15">
      <c r="D345" s="42"/>
      <c r="E345" s="41" t="s">
        <v>236</v>
      </c>
    </row>
    <row r="346" spans="4:34" ht="11.25" customHeight="1" x14ac:dyDescent="0.15">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row>
    <row r="347" spans="4:34" s="41" customFormat="1" ht="11.25" customHeight="1" x14ac:dyDescent="0.15">
      <c r="D347" s="42" t="str">
        <f>$C$7&amp;"13."</f>
        <v>3.1.13.</v>
      </c>
      <c r="E347" s="41" t="s">
        <v>206</v>
      </c>
    </row>
    <row r="348" spans="4:34" s="41" customFormat="1" ht="11.25" customHeight="1" x14ac:dyDescent="0.15">
      <c r="D348" s="42"/>
      <c r="E348" s="41" t="s">
        <v>207</v>
      </c>
    </row>
    <row r="349" spans="4:34" s="41" customFormat="1" ht="11.25" customHeight="1" x14ac:dyDescent="0.15">
      <c r="E349" s="52" t="s">
        <v>51</v>
      </c>
      <c r="F349" s="53"/>
      <c r="G349" s="53"/>
      <c r="H349" s="53"/>
      <c r="I349" s="53"/>
      <c r="J349" s="53"/>
      <c r="K349" s="54"/>
      <c r="L349" s="53" t="s">
        <v>179</v>
      </c>
      <c r="M349" s="53"/>
      <c r="N349" s="53"/>
      <c r="O349" s="54"/>
      <c r="P349" s="53" t="s">
        <v>8</v>
      </c>
      <c r="Q349" s="53"/>
      <c r="R349" s="53"/>
      <c r="S349" s="53"/>
      <c r="T349" s="53"/>
      <c r="U349" s="53"/>
      <c r="V349" s="53"/>
      <c r="W349" s="53"/>
      <c r="X349" s="53"/>
      <c r="Y349" s="53"/>
      <c r="Z349" s="53"/>
      <c r="AA349" s="53"/>
      <c r="AB349" s="53"/>
      <c r="AC349" s="53"/>
      <c r="AD349" s="53"/>
      <c r="AE349" s="53"/>
      <c r="AF349" s="53"/>
      <c r="AG349" s="53"/>
      <c r="AH349" s="54"/>
    </row>
    <row r="350" spans="4:34" s="41" customFormat="1" ht="11.25" customHeight="1" x14ac:dyDescent="0.15">
      <c r="E350" s="109" t="s">
        <v>229</v>
      </c>
      <c r="F350" s="98"/>
      <c r="G350" s="98"/>
      <c r="H350" s="70"/>
      <c r="I350" s="70"/>
      <c r="J350" s="70"/>
      <c r="K350" s="100"/>
      <c r="L350" s="98" t="s">
        <v>231</v>
      </c>
      <c r="M350" s="70"/>
      <c r="N350" s="70"/>
      <c r="O350" s="100"/>
      <c r="P350" s="98" t="s">
        <v>228</v>
      </c>
      <c r="Q350" s="70"/>
      <c r="R350" s="70"/>
      <c r="S350" s="70"/>
      <c r="T350" s="70"/>
      <c r="U350" s="70"/>
      <c r="V350" s="70"/>
      <c r="W350" s="70"/>
      <c r="X350" s="70"/>
      <c r="Y350" s="70"/>
      <c r="Z350" s="70"/>
      <c r="AA350" s="70"/>
      <c r="AB350" s="70"/>
      <c r="AC350" s="70"/>
      <c r="AD350" s="70"/>
      <c r="AE350" s="70"/>
      <c r="AF350" s="70"/>
      <c r="AG350" s="70"/>
      <c r="AH350" s="94"/>
    </row>
    <row r="351" spans="4:34" s="41" customFormat="1" ht="11.25" customHeight="1" x14ac:dyDescent="0.15">
      <c r="E351" s="109" t="s">
        <v>205</v>
      </c>
      <c r="F351" s="26"/>
      <c r="G351" s="26"/>
      <c r="H351" s="70"/>
      <c r="I351" s="70"/>
      <c r="J351" s="70"/>
      <c r="K351" s="71"/>
      <c r="L351" s="26"/>
      <c r="M351" s="70"/>
      <c r="N351" s="70"/>
      <c r="O351" s="71"/>
      <c r="P351" s="26" t="s">
        <v>230</v>
      </c>
      <c r="Q351" s="70"/>
      <c r="R351" s="70"/>
      <c r="S351" s="70"/>
      <c r="T351" s="70"/>
      <c r="U351" s="70"/>
      <c r="V351" s="70"/>
      <c r="W351" s="70"/>
      <c r="X351" s="70"/>
      <c r="Y351" s="70"/>
      <c r="Z351" s="70"/>
      <c r="AA351" s="70"/>
      <c r="AB351" s="70"/>
      <c r="AC351" s="70"/>
      <c r="AD351" s="70"/>
      <c r="AE351" s="70"/>
      <c r="AF351" s="70"/>
      <c r="AG351" s="70"/>
      <c r="AH351" s="94"/>
    </row>
    <row r="352" spans="4:34" s="41" customFormat="1" ht="11.25" customHeight="1" x14ac:dyDescent="0.15">
      <c r="E352" s="109"/>
      <c r="F352" s="26"/>
      <c r="G352" s="26"/>
      <c r="H352" s="70"/>
      <c r="I352" s="70"/>
      <c r="J352" s="70"/>
      <c r="K352" s="71"/>
      <c r="L352" s="26"/>
      <c r="M352" s="70"/>
      <c r="N352" s="70"/>
      <c r="O352" s="71"/>
      <c r="P352" s="26" t="s">
        <v>303</v>
      </c>
      <c r="Q352" s="70"/>
      <c r="R352" s="70"/>
      <c r="S352" s="70"/>
      <c r="T352" s="70"/>
      <c r="U352" s="70"/>
      <c r="V352" s="70"/>
      <c r="W352" s="70"/>
      <c r="X352" s="70"/>
      <c r="Y352" s="70"/>
      <c r="Z352" s="70"/>
      <c r="AA352" s="70"/>
      <c r="AB352" s="70"/>
      <c r="AC352" s="70"/>
      <c r="AD352" s="70"/>
      <c r="AE352" s="70"/>
      <c r="AF352" s="70"/>
      <c r="AG352" s="70"/>
      <c r="AH352" s="94"/>
    </row>
    <row r="353" spans="5:34" s="41" customFormat="1" ht="11.25" customHeight="1" x14ac:dyDescent="0.15">
      <c r="E353" s="109"/>
      <c r="F353" s="26"/>
      <c r="G353" s="26"/>
      <c r="H353" s="70"/>
      <c r="I353" s="70"/>
      <c r="J353" s="70"/>
      <c r="K353" s="71"/>
      <c r="L353" s="26"/>
      <c r="M353" s="70"/>
      <c r="N353" s="70"/>
      <c r="O353" s="71"/>
      <c r="P353" s="26" t="s">
        <v>304</v>
      </c>
      <c r="Q353" s="70"/>
      <c r="R353" s="70"/>
      <c r="S353" s="70"/>
      <c r="T353" s="70"/>
      <c r="U353" s="70"/>
      <c r="V353" s="70"/>
      <c r="W353" s="70"/>
      <c r="X353" s="70"/>
      <c r="Y353" s="70"/>
      <c r="Z353" s="70"/>
      <c r="AA353" s="70"/>
      <c r="AB353" s="70"/>
      <c r="AC353" s="70"/>
      <c r="AD353" s="70"/>
      <c r="AE353" s="70"/>
      <c r="AF353" s="70"/>
      <c r="AG353" s="70"/>
      <c r="AH353" s="94"/>
    </row>
    <row r="354" spans="5:34" s="41" customFormat="1" ht="11.25" customHeight="1" x14ac:dyDescent="0.15">
      <c r="E354" s="81"/>
      <c r="F354" s="76"/>
      <c r="G354" s="76"/>
      <c r="H354" s="102"/>
      <c r="I354" s="102"/>
      <c r="J354" s="102"/>
      <c r="K354" s="90"/>
      <c r="L354" s="76"/>
      <c r="M354" s="102"/>
      <c r="N354" s="102"/>
      <c r="O354" s="90"/>
      <c r="P354" s="76" t="s">
        <v>305</v>
      </c>
      <c r="Q354" s="102"/>
      <c r="R354" s="102"/>
      <c r="S354" s="102"/>
      <c r="T354" s="102"/>
      <c r="U354" s="102"/>
      <c r="V354" s="102"/>
      <c r="W354" s="102"/>
      <c r="X354" s="102"/>
      <c r="Y354" s="102"/>
      <c r="Z354" s="102"/>
      <c r="AA354" s="102"/>
      <c r="AB354" s="102"/>
      <c r="AC354" s="102"/>
      <c r="AD354" s="102"/>
      <c r="AE354" s="102"/>
      <c r="AF354" s="102"/>
      <c r="AG354" s="102"/>
      <c r="AH354" s="103"/>
    </row>
    <row r="355" spans="5:34" s="41" customFormat="1" ht="11.25" customHeight="1" x14ac:dyDescent="0.15">
      <c r="F355" s="70"/>
      <c r="G355" s="70"/>
      <c r="H355" s="70"/>
      <c r="I355" s="70"/>
      <c r="J355" s="70"/>
      <c r="K355" s="70"/>
      <c r="L355" s="70"/>
      <c r="M355" s="44"/>
      <c r="N355" s="44"/>
      <c r="O355" s="44"/>
      <c r="P355" s="44"/>
      <c r="Q355" s="44"/>
      <c r="R355" s="44"/>
      <c r="S355" s="44"/>
      <c r="T355" s="44"/>
      <c r="U355" s="44"/>
      <c r="V355" s="44"/>
      <c r="W355" s="44"/>
      <c r="X355" s="44"/>
      <c r="Y355" s="44"/>
      <c r="Z355" s="44"/>
      <c r="AA355" s="44"/>
      <c r="AB355" s="44"/>
      <c r="AC355" s="44"/>
      <c r="AD355" s="44"/>
      <c r="AE355" s="44"/>
      <c r="AF355" s="44"/>
      <c r="AG355" s="44"/>
      <c r="AH355" s="44"/>
    </row>
    <row r="356" spans="5:34" ht="14.25" customHeight="1" x14ac:dyDescent="0.15">
      <c r="F356" s="91"/>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42" r:id="rId1" xr:uid="{3FE0BCB8-1444-48B3-98A4-9CEFEF598A7C}"/>
    <hyperlink ref="F66" r:id="rId2" xr:uid="{D7CC8BC8-F220-496C-B406-16E09CFF94A7}"/>
  </hyperlinks>
  <pageMargins left="0.7" right="0.7" top="0.75" bottom="0.75" header="0.3" footer="0.3"/>
  <pageSetup paperSize="9" fitToHeight="0" orientation="landscape" r:id="rId3"/>
  <rowBreaks count="11" manualBreakCount="11">
    <brk id="43" max="16383" man="1"/>
    <brk id="85" max="16383" man="1"/>
    <brk id="110" max="16383" man="1"/>
    <brk id="134" max="16383" man="1"/>
    <brk id="158" max="16383" man="1"/>
    <brk id="176" max="34" man="1"/>
    <brk id="207" max="34" man="1"/>
    <brk id="241" max="16383" man="1"/>
    <brk id="274" max="16383" man="1"/>
    <brk id="314" max="16383" man="1"/>
    <brk id="338" max="16383" man="1"/>
  </rowBreaks>
  <ignoredErrors>
    <ignoredError sqref="B5" numberStoredAsText="1"/>
  </ignoredError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2022-10-11T07:18:29Z</dcterms:modified>
</cp:coreProperties>
</file>