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4CE85E3-91AB-4C1B-8D36-5808254C35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イベント詳細画面" sheetId="19" r:id="rId1"/>
  </sheets>
  <definedNames>
    <definedName name="_xlnm._FilterDatabase" localSheetId="0" hidden="1">イベント詳細画面!$B$6:$AA$56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9" l="1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Y4" i="19"/>
  <c r="W4" i="19"/>
  <c r="S4" i="19"/>
  <c r="Q4" i="19"/>
  <c r="Y3" i="19"/>
  <c r="W3" i="19"/>
  <c r="S3" i="19"/>
  <c r="Q3" i="19"/>
  <c r="Y2" i="19"/>
  <c r="W2" i="19"/>
  <c r="S2" i="19"/>
  <c r="Q2" i="19"/>
  <c r="U2" i="19" l="1"/>
  <c r="U4" i="19" s="1"/>
  <c r="AA2" i="19"/>
  <c r="AA3" i="19" s="1"/>
  <c r="AA4" i="19" l="1"/>
  <c r="U3" i="19"/>
</calcChain>
</file>

<file path=xl/sharedStrings.xml><?xml version="1.0" encoding="utf-8"?>
<sst xmlns="http://schemas.openxmlformats.org/spreadsheetml/2006/main" count="636" uniqueCount="163">
  <si>
    <t>No.</t>
  </si>
  <si>
    <t>総項目数</t>
  </si>
  <si>
    <t>OK</t>
  </si>
  <si>
    <t>NG</t>
  </si>
  <si>
    <t>保留</t>
  </si>
  <si>
    <t>対象外</t>
  </si>
  <si>
    <t>改修待ち</t>
    <rPh sb="0" eb="3">
      <t>カイシュウマ</t>
    </rPh>
    <phoneticPr fontId="1"/>
  </si>
  <si>
    <t>実施済</t>
  </si>
  <si>
    <t>未実施</t>
  </si>
  <si>
    <t>進捗率</t>
  </si>
  <si>
    <t>前提条件</t>
  </si>
  <si>
    <t>期待値</t>
  </si>
  <si>
    <t>備考</t>
  </si>
  <si>
    <t>結果</t>
  </si>
  <si>
    <t>実施日</t>
  </si>
  <si>
    <t>Android（エミュレーター）</t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</si>
  <si>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</si>
  <si>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</si>
  <si>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</si>
  <si>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詳細</t>
    <rPh sb="0" eb="2">
      <t>ショウサイ</t>
    </rPh>
    <phoneticPr fontId="1"/>
  </si>
  <si>
    <t>詳細項目1</t>
    <rPh sb="0" eb="2">
      <t>ショウサイ</t>
    </rPh>
    <rPh sb="2" eb="4">
      <t>コウモク</t>
    </rPh>
    <phoneticPr fontId="1"/>
  </si>
  <si>
    <t>詳細項目2</t>
    <rPh sb="0" eb="2">
      <t>ショウサイ</t>
    </rPh>
    <rPh sb="2" eb="4">
      <t>コウモク</t>
    </rPh>
    <phoneticPr fontId="1"/>
  </si>
  <si>
    <t>詳細項目3</t>
    <rPh sb="0" eb="2">
      <t>ショウサイ</t>
    </rPh>
    <rPh sb="2" eb="4">
      <t>コウモク</t>
    </rPh>
    <phoneticPr fontId="1"/>
  </si>
  <si>
    <t>詳細項目4</t>
    <rPh sb="0" eb="2">
      <t>ショウサイ</t>
    </rPh>
    <rPh sb="2" eb="4">
      <t>コウモク</t>
    </rPh>
    <phoneticPr fontId="1"/>
  </si>
  <si>
    <t>詳細項目5</t>
    <rPh sb="0" eb="2">
      <t>ショウサイ</t>
    </rPh>
    <rPh sb="2" eb="4">
      <t>コウモク</t>
    </rPh>
    <phoneticPr fontId="1"/>
  </si>
  <si>
    <t>試験手順</t>
  </si>
  <si>
    <t>実行者</t>
  </si>
  <si>
    <t>ﾊﾞｰｼﾞｮﾝ</t>
    <phoneticPr fontId="1"/>
  </si>
  <si>
    <t>不具合/QA
No.</t>
    <phoneticPr fontId="1"/>
  </si>
  <si>
    <t>-</t>
    <phoneticPr fontId="1"/>
  </si>
  <si>
    <t>ヘッダー</t>
    <phoneticPr fontId="1"/>
  </si>
  <si>
    <t>フッター</t>
    <phoneticPr fontId="1"/>
  </si>
  <si>
    <t>UI部品</t>
    <rPh sb="2" eb="4">
      <t>ブヒン</t>
    </rPh>
    <phoneticPr fontId="1"/>
  </si>
  <si>
    <t>イベントカセット</t>
    <phoneticPr fontId="1"/>
  </si>
  <si>
    <t>テキスト</t>
    <phoneticPr fontId="1"/>
  </si>
  <si>
    <t>カウントデータ</t>
    <phoneticPr fontId="1"/>
  </si>
  <si>
    <t>イベントカセット内要素</t>
    <rPh sb="8" eb="9">
      <t>ナイ</t>
    </rPh>
    <rPh sb="9" eb="11">
      <t>ヨウソ</t>
    </rPh>
    <phoneticPr fontId="1"/>
  </si>
  <si>
    <t>・表示崩れが無いこと
・デザイン通り表示されていること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</si>
  <si>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最小データ</t>
    <rPh sb="0" eb="2">
      <t>サイショウ</t>
    </rPh>
    <phoneticPr fontId="1"/>
  </si>
  <si>
    <t>最大・大量データ</t>
    <rPh sb="0" eb="2">
      <t>サイダイ</t>
    </rPh>
    <rPh sb="3" eb="5">
      <t>タイリョウ</t>
    </rPh>
    <phoneticPr fontId="1"/>
  </si>
  <si>
    <t>最大・大量データ+1</t>
    <rPh sb="0" eb="2">
      <t>サイダイ</t>
    </rPh>
    <rPh sb="3" eb="5">
      <t>タイリョウ</t>
    </rPh>
    <phoneticPr fontId="1"/>
  </si>
  <si>
    <t>テキストデータ</t>
    <phoneticPr fontId="1"/>
  </si>
  <si>
    <t>半角1byte</t>
    <rPh sb="0" eb="2">
      <t>ハンカク</t>
    </rPh>
    <phoneticPr fontId="1"/>
  </si>
  <si>
    <t>タイトル</t>
    <phoneticPr fontId="1"/>
  </si>
  <si>
    <t>全角</t>
    <phoneticPr fontId="1"/>
  </si>
  <si>
    <t>改行</t>
    <rPh sb="0" eb="2">
      <t>カイギョウ</t>
    </rPh>
    <phoneticPr fontId="1"/>
  </si>
  <si>
    <t>画像データ</t>
    <rPh sb="0" eb="2">
      <t>ガゾウ</t>
    </rPh>
    <phoneticPr fontId="1"/>
  </si>
  <si>
    <t>アバター</t>
    <phoneticPr fontId="1"/>
  </si>
  <si>
    <t>下スクロール</t>
    <rPh sb="0" eb="1">
      <t>シタ</t>
    </rPh>
    <phoneticPr fontId="1"/>
  </si>
  <si>
    <t>固定追従</t>
    <rPh sb="0" eb="4">
      <t>コテイツイジュウ</t>
    </rPh>
    <phoneticPr fontId="1"/>
  </si>
  <si>
    <t>1.画面を下スクロールする</t>
    <rPh sb="2" eb="4">
      <t>ガメン</t>
    </rPh>
    <rPh sb="5" eb="6">
      <t>シタ</t>
    </rPh>
    <phoneticPr fontId="1"/>
  </si>
  <si>
    <t>上スクロール</t>
    <rPh sb="0" eb="1">
      <t>ウエ</t>
    </rPh>
    <phoneticPr fontId="1"/>
  </si>
  <si>
    <t>1.画面を上スクロールする</t>
    <rPh sb="2" eb="4">
      <t>ガメン</t>
    </rPh>
    <rPh sb="5" eb="6">
      <t>ウエ</t>
    </rPh>
    <phoneticPr fontId="1"/>
  </si>
  <si>
    <t>押下</t>
    <rPh sb="0" eb="2">
      <t>オウカ</t>
    </rPh>
    <phoneticPr fontId="1"/>
  </si>
  <si>
    <t>・故障しないこと（何も起きないこと）</t>
    <rPh sb="1" eb="3">
      <t>コショウ</t>
    </rPh>
    <rPh sb="9" eb="10">
      <t>ナニ</t>
    </rPh>
    <rPh sb="11" eb="12">
      <t>オ</t>
    </rPh>
    <phoneticPr fontId="1"/>
  </si>
  <si>
    <t>画面遷移</t>
    <rPh sb="0" eb="4">
      <t>ガメンセンイ</t>
    </rPh>
    <phoneticPr fontId="1"/>
  </si>
  <si>
    <t>戻るボタン</t>
    <rPh sb="0" eb="1">
      <t>モド</t>
    </rPh>
    <phoneticPr fontId="1"/>
  </si>
  <si>
    <t>iOS（シュミレーター）</t>
  </si>
  <si>
    <t>1.画面全体のレイアウトをデザインと比較する</t>
    <rPh sb="2" eb="6">
      <t>ガメンゼンタイ</t>
    </rPh>
    <rPh sb="18" eb="20">
      <t>ヒカク</t>
    </rPh>
    <phoneticPr fontId="1"/>
  </si>
  <si>
    <t>1.対象箇所のレイアウトをデザインと比較する</t>
    <rPh sb="2" eb="6">
      <t>タイショウカショ</t>
    </rPh>
    <rPh sb="18" eb="20">
      <t>ヒカク</t>
    </rPh>
    <phoneticPr fontId="1"/>
  </si>
  <si>
    <t>画面表示データ</t>
    <rPh sb="0" eb="2">
      <t>ガメン</t>
    </rPh>
    <rPh sb="2" eb="4">
      <t>ヒョウジ</t>
    </rPh>
    <phoneticPr fontId="1"/>
  </si>
  <si>
    <t>本文</t>
    <rPh sb="0" eb="2">
      <t>ホンブン</t>
    </rPh>
    <phoneticPr fontId="1"/>
  </si>
  <si>
    <t>画面表示</t>
    <rPh sb="0" eb="2">
      <t>ガメン</t>
    </rPh>
    <rPh sb="2" eb="4">
      <t>ヒョウジ</t>
    </rPh>
    <phoneticPr fontId="1"/>
  </si>
  <si>
    <t>表示結果</t>
    <rPh sb="0" eb="2">
      <t>ヒョウジ</t>
    </rPh>
    <rPh sb="2" eb="4">
      <t>ケッカ</t>
    </rPh>
    <phoneticPr fontId="1"/>
  </si>
  <si>
    <t>画面レイアウト</t>
    <rPh sb="0" eb="2">
      <t>ガメン</t>
    </rPh>
    <phoneticPr fontId="1"/>
  </si>
  <si>
    <t>縦画面</t>
    <rPh sb="0" eb="1">
      <t>タテ</t>
    </rPh>
    <rPh sb="1" eb="3">
      <t>ガメン</t>
    </rPh>
    <phoneticPr fontId="1"/>
  </si>
  <si>
    <t>画面全体</t>
    <rPh sb="0" eb="4">
      <t>ガメンゼンタイ</t>
    </rPh>
    <phoneticPr fontId="1"/>
  </si>
  <si>
    <t>横画面</t>
    <rPh sb="0" eb="1">
      <t>ヨコ</t>
    </rPh>
    <rPh sb="1" eb="3">
      <t>ガメン</t>
    </rPh>
    <phoneticPr fontId="1"/>
  </si>
  <si>
    <t>1.画面を横画面にする
2.画面全体のレイアウトをデザインと比較する</t>
    <rPh sb="2" eb="4">
      <t>ガメン</t>
    </rPh>
    <rPh sb="5" eb="8">
      <t>ヨコガメン</t>
    </rPh>
    <rPh sb="14" eb="18">
      <t>ガメンゼンタイ</t>
    </rPh>
    <rPh sb="30" eb="32">
      <t>ヒカク</t>
    </rPh>
    <phoneticPr fontId="1"/>
  </si>
  <si>
    <t>上スクロールボタン</t>
    <rPh sb="0" eb="1">
      <t>ウエ</t>
    </rPh>
    <phoneticPr fontId="1"/>
  </si>
  <si>
    <t>ヘッダー見出し</t>
    <rPh sb="4" eb="6">
      <t>ミダ</t>
    </rPh>
    <phoneticPr fontId="1"/>
  </si>
  <si>
    <t>データ無し</t>
    <rPh sb="3" eb="4">
      <t>ナシ</t>
    </rPh>
    <phoneticPr fontId="1"/>
  </si>
  <si>
    <t>ポイント(0)</t>
    <phoneticPr fontId="1"/>
  </si>
  <si>
    <t>・0/0と表示されていること</t>
    <rPh sb="5" eb="7">
      <t>ヒョウジ</t>
    </rPh>
    <phoneticPr fontId="1"/>
  </si>
  <si>
    <t>いいね(0)</t>
    <phoneticPr fontId="1"/>
  </si>
  <si>
    <t>・0と表示されていること</t>
    <rPh sb="3" eb="5">
      <t>ヒョウジ</t>
    </rPh>
    <phoneticPr fontId="1"/>
  </si>
  <si>
    <t>経過時間0分前</t>
    <rPh sb="0" eb="4">
      <t>ケイカジカン</t>
    </rPh>
    <rPh sb="5" eb="7">
      <t>フンマエ</t>
    </rPh>
    <phoneticPr fontId="1"/>
  </si>
  <si>
    <t>・0分前と表示されていること</t>
    <rPh sb="2" eb="4">
      <t>フンマエ</t>
    </rPh>
    <rPh sb="5" eb="7">
      <t>ヒョウジ</t>
    </rPh>
    <phoneticPr fontId="1"/>
  </si>
  <si>
    <t>ポイント（999/999）</t>
    <phoneticPr fontId="1"/>
  </si>
  <si>
    <t>・999/999と表示されていること</t>
    <rPh sb="9" eb="11">
      <t>ヒョウジ</t>
    </rPh>
    <phoneticPr fontId="1"/>
  </si>
  <si>
    <t>いいね（999）</t>
    <phoneticPr fontId="1"/>
  </si>
  <si>
    <t>・999と表示されていること</t>
    <rPh sb="5" eb="7">
      <t>ヒョウジ</t>
    </rPh>
    <phoneticPr fontId="1"/>
  </si>
  <si>
    <t>経過時間(59分前)</t>
    <rPh sb="0" eb="4">
      <t>ケイカジカン</t>
    </rPh>
    <rPh sb="7" eb="9">
      <t>フンマエ</t>
    </rPh>
    <phoneticPr fontId="1"/>
  </si>
  <si>
    <t>・59分前と表示されていること</t>
    <rPh sb="3" eb="5">
      <t>フンマエ</t>
    </rPh>
    <rPh sb="6" eb="8">
      <t>ヒョウジ</t>
    </rPh>
    <phoneticPr fontId="1"/>
  </si>
  <si>
    <t>経過時間(1時間前)</t>
    <rPh sb="0" eb="4">
      <t>ケイカジカン</t>
    </rPh>
    <rPh sb="6" eb="8">
      <t>ジカン</t>
    </rPh>
    <phoneticPr fontId="1"/>
  </si>
  <si>
    <t>・1時間前と表示されていること</t>
    <rPh sb="2" eb="4">
      <t>ジカン</t>
    </rPh>
    <rPh sb="4" eb="5">
      <t>マエ</t>
    </rPh>
    <rPh sb="6" eb="8">
      <t>ヒョウジ</t>
    </rPh>
    <phoneticPr fontId="1"/>
  </si>
  <si>
    <t>経過時間(23時間前)</t>
    <rPh sb="0" eb="4">
      <t>ケイカジカン</t>
    </rPh>
    <rPh sb="7" eb="9">
      <t>ジカン</t>
    </rPh>
    <phoneticPr fontId="1"/>
  </si>
  <si>
    <t>・23時間前と表示されていること</t>
    <rPh sb="3" eb="5">
      <t>ジカン</t>
    </rPh>
    <rPh sb="5" eb="6">
      <t>マエ</t>
    </rPh>
    <rPh sb="7" eb="9">
      <t>ヒョウジ</t>
    </rPh>
    <phoneticPr fontId="1"/>
  </si>
  <si>
    <t>経過時間(1日前)</t>
    <rPh sb="0" eb="4">
      <t>ケイカジカン</t>
    </rPh>
    <rPh sb="6" eb="8">
      <t>ニチマエ</t>
    </rPh>
    <rPh sb="7" eb="8">
      <t>マエ</t>
    </rPh>
    <phoneticPr fontId="1"/>
  </si>
  <si>
    <t>・1日前と表示されていること</t>
    <rPh sb="2" eb="4">
      <t>ニチマエ</t>
    </rPh>
    <rPh sb="5" eb="7">
      <t>ヒョウジ</t>
    </rPh>
    <phoneticPr fontId="1"/>
  </si>
  <si>
    <t>経過時間(365日前)</t>
    <rPh sb="0" eb="4">
      <t>ケイカジカン</t>
    </rPh>
    <rPh sb="8" eb="9">
      <t>ニチ</t>
    </rPh>
    <rPh sb="9" eb="10">
      <t>マエ</t>
    </rPh>
    <phoneticPr fontId="1"/>
  </si>
  <si>
    <t>・365日前と表示されていること</t>
    <rPh sb="4" eb="6">
      <t>ニチマエ</t>
    </rPh>
    <rPh sb="7" eb="9">
      <t>ヒョウジ</t>
    </rPh>
    <phoneticPr fontId="1"/>
  </si>
  <si>
    <t>経過時間(1年前)</t>
    <rPh sb="0" eb="4">
      <t>ケイカジカン</t>
    </rPh>
    <rPh sb="6" eb="7">
      <t>ネン</t>
    </rPh>
    <rPh sb="7" eb="8">
      <t>マエ</t>
    </rPh>
    <phoneticPr fontId="1"/>
  </si>
  <si>
    <t>・1年前と表示されていること</t>
    <rPh sb="2" eb="4">
      <t>ネンマエ</t>
    </rPh>
    <rPh sb="5" eb="7">
      <t>ヒョウジ</t>
    </rPh>
    <phoneticPr fontId="1"/>
  </si>
  <si>
    <t>ポイント（999+1/999+1）</t>
    <phoneticPr fontId="1"/>
  </si>
  <si>
    <t>いいね（999+1）</t>
    <phoneticPr fontId="1"/>
  </si>
  <si>
    <t>氏名</t>
    <rPh sb="0" eb="2">
      <t>シメイ</t>
    </rPh>
    <phoneticPr fontId="1"/>
  </si>
  <si>
    <t>質問タイトル</t>
    <rPh sb="0" eb="2">
      <t>シツモン</t>
    </rPh>
    <phoneticPr fontId="1"/>
  </si>
  <si>
    <t>縦画像</t>
    <rPh sb="0" eb="3">
      <t>タテガゾウ</t>
    </rPh>
    <phoneticPr fontId="1"/>
  </si>
  <si>
    <t>画面操作</t>
    <rPh sb="0" eb="4">
      <t>ガメンソウサ</t>
    </rPh>
    <phoneticPr fontId="1"/>
  </si>
  <si>
    <t>イベント実行結果</t>
    <rPh sb="4" eb="8">
      <t>ジッコウケッカ</t>
    </rPh>
    <phoneticPr fontId="1"/>
  </si>
  <si>
    <t>・ヘッダーが固定追従すること</t>
    <rPh sb="6" eb="10">
      <t>コテイツイジュウ</t>
    </rPh>
    <phoneticPr fontId="1"/>
  </si>
  <si>
    <t>・フッターが固定追従すること</t>
    <rPh sb="6" eb="10">
      <t>コテイツイジュウ</t>
    </rPh>
    <phoneticPr fontId="1"/>
  </si>
  <si>
    <t>上スクロールボタン（Androidのみ）</t>
    <rPh sb="0" eb="1">
      <t>ウエ</t>
    </rPh>
    <phoneticPr fontId="1"/>
  </si>
  <si>
    <t>・上スクロールボタンが固定追従すること</t>
    <rPh sb="11" eb="15">
      <t>コテイツイジュウ</t>
    </rPh>
    <phoneticPr fontId="1"/>
  </si>
  <si>
    <t>1.画面を下にスクロールする
2.上スクロールボタンを押下する</t>
    <rPh sb="2" eb="4">
      <t>ガメン</t>
    </rPh>
    <rPh sb="5" eb="6">
      <t>シタ</t>
    </rPh>
    <rPh sb="17" eb="18">
      <t>ウエ</t>
    </rPh>
    <rPh sb="27" eb="29">
      <t>オウカ</t>
    </rPh>
    <phoneticPr fontId="1"/>
  </si>
  <si>
    <t>・画面上に自動スクロールすること</t>
    <rPh sb="1" eb="3">
      <t>ガメン</t>
    </rPh>
    <rPh sb="3" eb="4">
      <t>ウエ</t>
    </rPh>
    <rPh sb="5" eb="7">
      <t>ジドウ</t>
    </rPh>
    <phoneticPr fontId="1"/>
  </si>
  <si>
    <t>※2023/0202現在未実装の為「押下」して故障しなければOKとする。</t>
    <rPh sb="10" eb="12">
      <t>ゲンザイ</t>
    </rPh>
    <rPh sb="12" eb="15">
      <t>ミジッソウ</t>
    </rPh>
    <rPh sb="16" eb="17">
      <t>タメ</t>
    </rPh>
    <rPh sb="18" eb="20">
      <t>オウカ</t>
    </rPh>
    <rPh sb="23" eb="25">
      <t>コショウ</t>
    </rPh>
    <phoneticPr fontId="1"/>
  </si>
  <si>
    <t>三点リーダー</t>
    <phoneticPr fontId="1"/>
  </si>
  <si>
    <t>いいねアイコン</t>
    <phoneticPr fontId="1"/>
  </si>
  <si>
    <t>・いいねが取り消されること
・いいね数が1減ること
・いいねボタンがグレー色で表示されること</t>
  </si>
  <si>
    <t>いいね付与前</t>
    <rPh sb="5" eb="6">
      <t>マエ</t>
    </rPh>
    <phoneticPr fontId="1"/>
  </si>
  <si>
    <t>・いいねが付与されること
・いいね数が1増えること
・いいねボタンが青色で表示されること</t>
  </si>
  <si>
    <t>1.ヘッダーの戻るボタン「←」を押下する</t>
    <rPh sb="7" eb="8">
      <t>モド</t>
    </rPh>
    <rPh sb="16" eb="18">
      <t>オウカ</t>
    </rPh>
    <phoneticPr fontId="1"/>
  </si>
  <si>
    <t>・一つ前の画面に戻ること</t>
    <rPh sb="1" eb="2">
      <t>ヒト</t>
    </rPh>
    <rPh sb="3" eb="4">
      <t>マエ</t>
    </rPh>
    <rPh sb="5" eb="7">
      <t>ガメン</t>
    </rPh>
    <rPh sb="8" eb="9">
      <t>モド</t>
    </rPh>
    <phoneticPr fontId="1"/>
  </si>
  <si>
    <t>イベント詳細画面</t>
    <rPh sb="4" eb="6">
      <t>ショウサイ</t>
    </rPh>
    <rPh sb="6" eb="8">
      <t>ガメン</t>
    </rPh>
    <phoneticPr fontId="1"/>
  </si>
  <si>
    <t>・QAアプリ_イベント詳細画面を開いていること</t>
    <phoneticPr fontId="1"/>
  </si>
  <si>
    <t>・QAアプリ_イベント詳細画面を開いていること
・投稿者のポイントが0であること</t>
    <rPh sb="25" eb="28">
      <t>トウコウシャ</t>
    </rPh>
    <phoneticPr fontId="1"/>
  </si>
  <si>
    <t>1.投稿者のポイント数を確認する</t>
    <rPh sb="2" eb="5">
      <t>トウコウシャ</t>
    </rPh>
    <rPh sb="10" eb="11">
      <t>スウ</t>
    </rPh>
    <rPh sb="12" eb="14">
      <t>カクニン</t>
    </rPh>
    <phoneticPr fontId="1"/>
  </si>
  <si>
    <t>・QAアプリ_イベント詳細画面を開いていること
・イベントに対するいいねが0であること</t>
    <rPh sb="30" eb="31">
      <t>タイ</t>
    </rPh>
    <phoneticPr fontId="1"/>
  </si>
  <si>
    <t>1.イベントのいいね数を確認する</t>
    <rPh sb="10" eb="11">
      <t>スウ</t>
    </rPh>
    <rPh sb="12" eb="14">
      <t>カクニン</t>
    </rPh>
    <phoneticPr fontId="1"/>
  </si>
  <si>
    <t>・QAアプリ_イベント詳細画面を開いていること
・イベント投稿の経過時間が0分前であること</t>
    <rPh sb="32" eb="36">
      <t>ケイカジカン</t>
    </rPh>
    <rPh sb="38" eb="40">
      <t>フンマエ</t>
    </rPh>
    <phoneticPr fontId="1"/>
  </si>
  <si>
    <t>1.イベントカセットの経過時間を確認する</t>
    <phoneticPr fontId="1"/>
  </si>
  <si>
    <t>・QAアプリ_イベント詳細画面を開いていること
・投稿者のポイントが999/999であること</t>
    <phoneticPr fontId="1"/>
  </si>
  <si>
    <t>1.投稿者のポイント数を確認する</t>
    <rPh sb="10" eb="11">
      <t>スウ</t>
    </rPh>
    <rPh sb="12" eb="14">
      <t>カクニン</t>
    </rPh>
    <phoneticPr fontId="1"/>
  </si>
  <si>
    <t>・QAアプリ_イベント詳細画面を開いていること
・イベントに対するいいねが999であること</t>
    <rPh sb="30" eb="31">
      <t>タイ</t>
    </rPh>
    <phoneticPr fontId="1"/>
  </si>
  <si>
    <t>1.イベントのいいね数を確認する</t>
    <rPh sb="10" eb="11">
      <t>スウ</t>
    </rPh>
    <phoneticPr fontId="1"/>
  </si>
  <si>
    <t>・QAアプリ_イベント詳細画面を開いていること
・イベント投稿の経過時間が59分前であること</t>
    <rPh sb="32" eb="36">
      <t>ケイカジカン</t>
    </rPh>
    <rPh sb="39" eb="41">
      <t>フンマエ</t>
    </rPh>
    <phoneticPr fontId="1"/>
  </si>
  <si>
    <t>・QAアプリ_イベント詳細画面を開いていること
・イベント投稿の経過時間が1時間前であること</t>
    <rPh sb="32" eb="36">
      <t>ケイカジカン</t>
    </rPh>
    <rPh sb="38" eb="40">
      <t>ジカン</t>
    </rPh>
    <rPh sb="40" eb="41">
      <t>マエ</t>
    </rPh>
    <phoneticPr fontId="1"/>
  </si>
  <si>
    <t>・QAアプリ_イベント詳細画面を開いていること
・イベント投稿の経過時間が23時間前であること</t>
    <rPh sb="32" eb="36">
      <t>ケイカジカン</t>
    </rPh>
    <rPh sb="39" eb="41">
      <t>ジカン</t>
    </rPh>
    <rPh sb="41" eb="42">
      <t>マエ</t>
    </rPh>
    <phoneticPr fontId="1"/>
  </si>
  <si>
    <t>・QAアプリ_イベント詳細画面を開いていること
・イベント投稿の経過時間が1日前であること</t>
    <rPh sb="32" eb="36">
      <t>ケイカジカン</t>
    </rPh>
    <rPh sb="38" eb="40">
      <t>ニチマエ</t>
    </rPh>
    <rPh sb="39" eb="40">
      <t>マエ</t>
    </rPh>
    <phoneticPr fontId="1"/>
  </si>
  <si>
    <t>・QAアプリ_イベント詳細画面を開いていること
・イベント投稿の経過時間が365日前であること</t>
    <rPh sb="32" eb="36">
      <t>ケイカジカン</t>
    </rPh>
    <rPh sb="40" eb="42">
      <t>ニチマエ</t>
    </rPh>
    <rPh sb="41" eb="42">
      <t>マエ</t>
    </rPh>
    <phoneticPr fontId="1"/>
  </si>
  <si>
    <t>・QAアプリ_イベント詳細画面を開いていること
・イベント投稿の経過時間が1年前であること</t>
    <rPh sb="32" eb="36">
      <t>ケイカジカン</t>
    </rPh>
    <rPh sb="38" eb="40">
      <t>ネンマエ</t>
    </rPh>
    <phoneticPr fontId="1"/>
  </si>
  <si>
    <t>・QAアプリ_イベント詳細画面を開いていること
・投稿者のポイントが999+1/999+1であること</t>
    <phoneticPr fontId="1"/>
  </si>
  <si>
    <t>・QAアプリ_イベント詳細画面を開いていること
・イベントに対するいいねが999+1であること</t>
    <rPh sb="30" eb="31">
      <t>タイ</t>
    </rPh>
    <phoneticPr fontId="1"/>
  </si>
  <si>
    <t>・QAアプリ_イベント詳細画面を開いていること
・投稿者の氏名が半角1文字であること</t>
    <rPh sb="29" eb="31">
      <t>シメイ</t>
    </rPh>
    <rPh sb="32" eb="34">
      <t>ハンカク</t>
    </rPh>
    <rPh sb="35" eb="37">
      <t>モジ</t>
    </rPh>
    <phoneticPr fontId="1"/>
  </si>
  <si>
    <t>1.投稿者の氏名を確認する</t>
    <rPh sb="6" eb="8">
      <t>シメイ</t>
    </rPh>
    <phoneticPr fontId="1"/>
  </si>
  <si>
    <t>・QAアプリ_イベント詳細画面を開いていること
・イベントのタイトルが半角1文字であること</t>
    <rPh sb="35" eb="37">
      <t>ハンカク</t>
    </rPh>
    <rPh sb="38" eb="40">
      <t>モジ</t>
    </rPh>
    <phoneticPr fontId="1"/>
  </si>
  <si>
    <t>1.イベントタイトルを確認する</t>
    <phoneticPr fontId="1"/>
  </si>
  <si>
    <t>・QAアプリ_イベント詳細画面を開いていること
・イベントの本文が半角1文字であること</t>
    <rPh sb="30" eb="32">
      <t>ホンブン</t>
    </rPh>
    <rPh sb="33" eb="35">
      <t>ハンカク</t>
    </rPh>
    <rPh sb="36" eb="38">
      <t>モジ</t>
    </rPh>
    <phoneticPr fontId="1"/>
  </si>
  <si>
    <t>1.イベント本文を確認する</t>
    <phoneticPr fontId="1"/>
  </si>
  <si>
    <t>・QAアプリ_イベント詳細画面を開いていること
・投稿者の氏名が全角1文字であること</t>
    <rPh sb="29" eb="31">
      <t>シメイ</t>
    </rPh>
    <rPh sb="32" eb="34">
      <t>ゼンカク</t>
    </rPh>
    <rPh sb="35" eb="37">
      <t>モジ</t>
    </rPh>
    <phoneticPr fontId="1"/>
  </si>
  <si>
    <t>・QAアプリ_イベント詳細画面を開いていること
・イベントのタイトルが全角1文字であること</t>
    <rPh sb="35" eb="37">
      <t>ゼンカク</t>
    </rPh>
    <rPh sb="38" eb="40">
      <t>モジ</t>
    </rPh>
    <phoneticPr fontId="1"/>
  </si>
  <si>
    <t>・QAアプリ_イベント詳細画面を開いていること
・イベントの本文が全角1文字であること</t>
    <rPh sb="30" eb="32">
      <t>ホンブン</t>
    </rPh>
    <rPh sb="33" eb="35">
      <t>ゼンカク</t>
    </rPh>
    <rPh sb="36" eb="38">
      <t>モジ</t>
    </rPh>
    <phoneticPr fontId="1"/>
  </si>
  <si>
    <t>・QAアプリ_イベント詳細画面を開いていること
・投稿者の氏名が半角かつ大量文字数であること</t>
    <rPh sb="29" eb="31">
      <t>シメイ</t>
    </rPh>
    <rPh sb="32" eb="34">
      <t>ハンカク</t>
    </rPh>
    <rPh sb="36" eb="38">
      <t>タイリョウ</t>
    </rPh>
    <rPh sb="38" eb="41">
      <t>モジスウ</t>
    </rPh>
    <phoneticPr fontId="1"/>
  </si>
  <si>
    <t>・QAアプリ_イベント詳細画面を開いていること
・イベントのタイトルが半角かつ大量文字数であること</t>
    <phoneticPr fontId="1"/>
  </si>
  <si>
    <t>・QAアプリ_イベント詳細画面を開いていること
・イベントの本文が半角かつ大量文字数であること</t>
    <rPh sb="30" eb="32">
      <t>ホンブン</t>
    </rPh>
    <rPh sb="33" eb="35">
      <t>ハンカク</t>
    </rPh>
    <rPh sb="37" eb="39">
      <t>タイリョウ</t>
    </rPh>
    <rPh sb="39" eb="42">
      <t>モジスウ</t>
    </rPh>
    <phoneticPr fontId="1"/>
  </si>
  <si>
    <t>・QAアプリ_イベント詳細画面を開いていること
・投稿者の氏名が全角かつ大量文字数であること</t>
    <rPh sb="29" eb="31">
      <t>シメイ</t>
    </rPh>
    <phoneticPr fontId="1"/>
  </si>
  <si>
    <t>・QAアプリ_イベント詳細画面を開いていること
・イベントのタイトルが全角かつ大量文字数であること</t>
    <phoneticPr fontId="1"/>
  </si>
  <si>
    <t>・QAアプリ_イベント詳細画面を開いていること
・イベントの本文が全角かつ大量文字数であること</t>
    <rPh sb="30" eb="32">
      <t>ホンブン</t>
    </rPh>
    <phoneticPr fontId="1"/>
  </si>
  <si>
    <t>・QAアプリ_イベント詳細画面を開いていること
・イベントのタイトルが改行のみであること</t>
    <rPh sb="35" eb="37">
      <t>カイギョウ</t>
    </rPh>
    <phoneticPr fontId="1"/>
  </si>
  <si>
    <t>・QAアプリ_イベント詳細画面を開いていること
・イベントの本文が改行のみであること</t>
    <rPh sb="30" eb="32">
      <t>ホンブン</t>
    </rPh>
    <phoneticPr fontId="1"/>
  </si>
  <si>
    <t>・QAアプリ_イベント詳細画面を開いていること
・投稿者のアバターが設定されていないこと</t>
    <rPh sb="34" eb="36">
      <t>セッテイ</t>
    </rPh>
    <phoneticPr fontId="1"/>
  </si>
  <si>
    <t>1.投稿者のアバターを確認する</t>
    <rPh sb="11" eb="13">
      <t>カクニン</t>
    </rPh>
    <phoneticPr fontId="1"/>
  </si>
  <si>
    <t>・QAアプリ_イベント詳細画面を開いていること
・投稿者のアバターが縦長画像であること</t>
    <rPh sb="34" eb="35">
      <t>タテ</t>
    </rPh>
    <rPh sb="35" eb="36">
      <t>ナガ</t>
    </rPh>
    <rPh sb="36" eb="38">
      <t>ガゾウ</t>
    </rPh>
    <phoneticPr fontId="1"/>
  </si>
  <si>
    <t>・QAアプリ_イベント詳細画面を開いていること
・投稿者のアバターが縦長画像であること</t>
    <rPh sb="36" eb="38">
      <t>ガゾウ</t>
    </rPh>
    <phoneticPr fontId="1"/>
  </si>
  <si>
    <t>1.イベントカセットの三点リーダーを押下する</t>
    <rPh sb="11" eb="13">
      <t>サンテン</t>
    </rPh>
    <rPh sb="18" eb="20">
      <t>オウカ</t>
    </rPh>
    <phoneticPr fontId="1"/>
  </si>
  <si>
    <t>いいね付与後</t>
  </si>
  <si>
    <t>・QAアプリ_イベント詳細画面を開いていること
・投稿に対していいねが付与されていること</t>
  </si>
  <si>
    <t>1.イベントカセットのいいねを押下する</t>
  </si>
  <si>
    <t>・QAアプリ_イベント詳細画面を開いていること
・投稿に対していいねが付与されていないこと</t>
  </si>
  <si>
    <t>1.イベントカセットのいいねを押下する</t>
    <rPh sb="15" eb="17">
      <t>オウカ</t>
    </rPh>
    <phoneticPr fontId="1"/>
  </si>
  <si>
    <t>・QAアプリ_イベント詳細画面を開いていること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</si>
</sst>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1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FF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5BAB"/>
        <bgColor rgb="FF005BA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rgb="FF005BAB"/>
      </patternFill>
    </fill>
    <fill>
      <patternFill patternType="solid">
        <fgColor theme="3" tint="0.34998626667073579"/>
        <bgColor rgb="FF005BAB"/>
      </patternFill>
    </fill>
    <fill>
      <patternFill patternType="solid">
        <fgColor theme="6" tint="-0.499984740745262"/>
        <bgColor rgb="FF005BA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/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/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/>
      <diagonal/>
    </border>
    <border>
      <left/>
      <right style="medium">
        <color rgb="FF666666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medium">
        <color rgb="FF666666"/>
      </right>
      <top style="thin">
        <color rgb="FF000000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0" fillId="0" borderId="0"/>
  </cellStyleXfs>
  <cellXfs count="87">
    <xf numFmtId="0" fontId="0" fillId="0" borderId="0" xfId="0"/>
    <xf numFmtId="0" fontId="4" fillId="0" borderId="0" xfId="0" applyFont="1"/>
    <xf numFmtId="176" fontId="4" fillId="0" borderId="23" xfId="1" applyNumberFormat="1" applyFont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4" fillId="9" borderId="15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21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top"/>
    </xf>
    <xf numFmtId="0" fontId="5" fillId="10" borderId="9" xfId="0" applyFont="1" applyFill="1" applyBorder="1" applyAlignment="1">
      <alignment horizontal="left"/>
    </xf>
    <xf numFmtId="0" fontId="7" fillId="9" borderId="13" xfId="0" applyFont="1" applyFill="1" applyBorder="1"/>
    <xf numFmtId="0" fontId="7" fillId="9" borderId="14" xfId="0" applyFont="1" applyFill="1" applyBorder="1"/>
    <xf numFmtId="0" fontId="5" fillId="10" borderId="10" xfId="0" applyFont="1" applyFill="1" applyBorder="1" applyAlignment="1">
      <alignment horizontal="left"/>
    </xf>
    <xf numFmtId="0" fontId="8" fillId="10" borderId="11" xfId="0" applyFont="1" applyFill="1" applyBorder="1" applyAlignment="1">
      <alignment horizontal="center" vertical="top" wrapText="1"/>
    </xf>
    <xf numFmtId="0" fontId="4" fillId="9" borderId="16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0" fontId="4" fillId="9" borderId="22" xfId="0" applyFont="1" applyFill="1" applyBorder="1" applyAlignment="1">
      <alignment vertical="center"/>
    </xf>
    <xf numFmtId="0" fontId="6" fillId="0" borderId="0" xfId="2" applyFont="1"/>
    <xf numFmtId="0" fontId="4" fillId="0" borderId="0" xfId="2" applyFont="1"/>
    <xf numFmtId="0" fontId="3" fillId="0" borderId="0" xfId="2" applyFont="1"/>
    <xf numFmtId="0" fontId="2" fillId="2" borderId="29" xfId="2" applyFont="1" applyFill="1" applyBorder="1" applyAlignment="1">
      <alignment horizontal="left"/>
    </xf>
    <xf numFmtId="0" fontId="2" fillId="2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4" fillId="0" borderId="7" xfId="2" applyFont="1" applyBorder="1" applyAlignment="1">
      <alignment vertical="top" wrapText="1"/>
    </xf>
    <xf numFmtId="0" fontId="4" fillId="0" borderId="25" xfId="2" applyFont="1" applyBorder="1" applyAlignment="1">
      <alignment vertical="top" wrapText="1"/>
    </xf>
    <xf numFmtId="0" fontId="4" fillId="0" borderId="8" xfId="2" applyFont="1" applyBorder="1" applyAlignment="1">
      <alignment vertical="top" wrapText="1"/>
    </xf>
    <xf numFmtId="0" fontId="4" fillId="0" borderId="30" xfId="2" applyFont="1" applyBorder="1" applyAlignment="1">
      <alignment vertical="top" wrapText="1"/>
    </xf>
    <xf numFmtId="0" fontId="9" fillId="5" borderId="0" xfId="2" applyFont="1" applyFill="1"/>
    <xf numFmtId="0" fontId="4" fillId="0" borderId="24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3" borderId="15" xfId="2" applyFont="1" applyFill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4" fillId="3" borderId="16" xfId="2" applyFont="1" applyFill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3" borderId="18" xfId="2" applyFont="1" applyFill="1" applyBorder="1" applyAlignment="1">
      <alignment vertical="center"/>
    </xf>
    <xf numFmtId="0" fontId="4" fillId="0" borderId="19" xfId="2" applyFont="1" applyBorder="1" applyAlignment="1">
      <alignment vertical="center"/>
    </xf>
    <xf numFmtId="0" fontId="4" fillId="3" borderId="19" xfId="2" applyFont="1" applyFill="1" applyBorder="1" applyAlignment="1">
      <alignment vertical="center"/>
    </xf>
    <xf numFmtId="0" fontId="4" fillId="0" borderId="20" xfId="2" applyFont="1" applyBorder="1" applyAlignment="1">
      <alignment vertical="center"/>
    </xf>
    <xf numFmtId="0" fontId="4" fillId="3" borderId="21" xfId="2" applyFont="1" applyFill="1" applyBorder="1" applyAlignment="1">
      <alignment vertical="center"/>
    </xf>
    <xf numFmtId="0" fontId="4" fillId="0" borderId="22" xfId="2" applyFont="1" applyBorder="1" applyAlignment="1">
      <alignment vertical="center"/>
    </xf>
    <xf numFmtId="0" fontId="4" fillId="3" borderId="22" xfId="2" applyFont="1" applyFill="1" applyBorder="1" applyAlignment="1">
      <alignment vertical="center"/>
    </xf>
    <xf numFmtId="0" fontId="4" fillId="4" borderId="12" xfId="2" applyFont="1" applyFill="1" applyBorder="1" applyAlignment="1">
      <alignment vertical="top"/>
    </xf>
    <xf numFmtId="0" fontId="7" fillId="3" borderId="13" xfId="2" applyFont="1" applyFill="1" applyBorder="1"/>
    <xf numFmtId="0" fontId="7" fillId="3" borderId="14" xfId="2" applyFont="1" applyFill="1" applyBorder="1"/>
    <xf numFmtId="0" fontId="5" fillId="4" borderId="9" xfId="2" applyFont="1" applyFill="1" applyBorder="1" applyAlignment="1">
      <alignment horizontal="left"/>
    </xf>
    <xf numFmtId="0" fontId="5" fillId="4" borderId="10" xfId="2" applyFont="1" applyFill="1" applyBorder="1" applyAlignment="1">
      <alignment horizontal="left"/>
    </xf>
    <xf numFmtId="0" fontId="8" fillId="4" borderId="11" xfId="2" applyFont="1" applyFill="1" applyBorder="1" applyAlignment="1">
      <alignment horizontal="center" vertical="top" wrapText="1"/>
    </xf>
    <xf numFmtId="0" fontId="4" fillId="11" borderId="31" xfId="2" applyFont="1" applyFill="1" applyBorder="1" applyAlignment="1">
      <alignment vertical="top" wrapText="1"/>
    </xf>
    <xf numFmtId="0" fontId="4" fillId="0" borderId="5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4" fillId="0" borderId="32" xfId="2" applyFont="1" applyBorder="1" applyAlignment="1">
      <alignment vertical="top" wrapText="1"/>
    </xf>
    <xf numFmtId="0" fontId="4" fillId="0" borderId="27" xfId="2" applyFont="1" applyBorder="1" applyAlignment="1">
      <alignment vertical="top" wrapText="1"/>
    </xf>
    <xf numFmtId="0" fontId="4" fillId="0" borderId="4" xfId="2" applyFont="1" applyBorder="1" applyAlignment="1">
      <alignment horizontal="left" vertical="top" wrapText="1"/>
    </xf>
    <xf numFmtId="0" fontId="4" fillId="11" borderId="35" xfId="2" applyFont="1" applyFill="1" applyBorder="1" applyAlignment="1">
      <alignment vertical="top" wrapText="1"/>
    </xf>
    <xf numFmtId="0" fontId="4" fillId="11" borderId="36" xfId="2" applyFont="1" applyFill="1" applyBorder="1" applyAlignment="1">
      <alignment vertical="top" wrapText="1"/>
    </xf>
    <xf numFmtId="0" fontId="4" fillId="0" borderId="37" xfId="2" applyFont="1" applyBorder="1" applyAlignment="1">
      <alignment vertical="top" wrapText="1"/>
    </xf>
    <xf numFmtId="0" fontId="4" fillId="0" borderId="38" xfId="2" applyFont="1" applyBorder="1" applyAlignment="1">
      <alignment vertical="top" wrapText="1"/>
    </xf>
    <xf numFmtId="0" fontId="4" fillId="0" borderId="39" xfId="2" applyFont="1" applyBorder="1" applyAlignment="1">
      <alignment vertical="top" wrapText="1"/>
    </xf>
    <xf numFmtId="0" fontId="4" fillId="0" borderId="40" xfId="2" applyFont="1" applyBorder="1" applyAlignment="1">
      <alignment vertical="top" wrapText="1"/>
    </xf>
    <xf numFmtId="0" fontId="4" fillId="0" borderId="41" xfId="2" applyFont="1" applyBorder="1" applyAlignment="1">
      <alignment vertical="top" wrapText="1"/>
    </xf>
    <xf numFmtId="0" fontId="4" fillId="0" borderId="42" xfId="2" applyFont="1" applyBorder="1" applyAlignment="1">
      <alignment vertical="top" wrapText="1"/>
    </xf>
    <xf numFmtId="0" fontId="4" fillId="0" borderId="43" xfId="2" applyFont="1" applyBorder="1" applyAlignment="1">
      <alignment vertical="top" wrapText="1"/>
    </xf>
    <xf numFmtId="0" fontId="4" fillId="11" borderId="44" xfId="2" applyFont="1" applyFill="1" applyBorder="1" applyAlignment="1">
      <alignment vertical="top" wrapText="1"/>
    </xf>
    <xf numFmtId="0" fontId="4" fillId="0" borderId="45" xfId="2" applyFont="1" applyBorder="1" applyAlignment="1">
      <alignment vertical="top" wrapText="1"/>
    </xf>
    <xf numFmtId="0" fontId="4" fillId="11" borderId="46" xfId="2" applyFont="1" applyFill="1" applyBorder="1" applyAlignment="1">
      <alignment vertical="top" wrapText="1"/>
    </xf>
    <xf numFmtId="0" fontId="4" fillId="0" borderId="38" xfId="2" applyFont="1" applyBorder="1" applyAlignment="1">
      <alignment horizontal="left" vertical="top" wrapText="1"/>
    </xf>
    <xf numFmtId="0" fontId="4" fillId="0" borderId="47" xfId="2" applyFont="1" applyBorder="1" applyAlignment="1">
      <alignment vertical="top" wrapText="1"/>
    </xf>
    <xf numFmtId="0" fontId="4" fillId="0" borderId="48" xfId="2" applyFont="1" applyBorder="1" applyAlignment="1">
      <alignment vertical="top" wrapText="1"/>
    </xf>
    <xf numFmtId="0" fontId="4" fillId="0" borderId="32" xfId="2" applyFont="1" applyBorder="1" applyAlignment="1">
      <alignment horizontal="left" vertical="top" wrapText="1"/>
    </xf>
    <xf numFmtId="0" fontId="4" fillId="0" borderId="49" xfId="2" applyFont="1" applyBorder="1" applyAlignment="1">
      <alignment vertical="top" wrapText="1"/>
    </xf>
    <xf numFmtId="0" fontId="9" fillId="5" borderId="51" xfId="2" applyFont="1" applyFill="1" applyBorder="1"/>
    <xf numFmtId="177" fontId="4" fillId="0" borderId="33" xfId="2" applyNumberFormat="1" applyFont="1" applyBorder="1" applyAlignment="1">
      <alignment horizontal="left" vertical="top" wrapText="1"/>
    </xf>
    <xf numFmtId="0" fontId="4" fillId="0" borderId="33" xfId="2" applyFont="1" applyBorder="1" applyAlignment="1">
      <alignment horizontal="left" vertical="top"/>
    </xf>
    <xf numFmtId="0" fontId="4" fillId="0" borderId="33" xfId="2" applyFont="1" applyBorder="1" applyAlignment="1">
      <alignment horizontal="left" vertical="top" wrapText="1"/>
    </xf>
    <xf numFmtId="177" fontId="4" fillId="0" borderId="48" xfId="2" applyNumberFormat="1" applyFont="1" applyBorder="1" applyAlignment="1">
      <alignment horizontal="left" vertical="top" wrapText="1"/>
    </xf>
    <xf numFmtId="0" fontId="4" fillId="0" borderId="48" xfId="2" applyFont="1" applyBorder="1" applyAlignment="1">
      <alignment horizontal="left" vertical="top"/>
    </xf>
    <xf numFmtId="0" fontId="4" fillId="0" borderId="48" xfId="2" applyFont="1" applyBorder="1" applyAlignment="1">
      <alignment horizontal="left" vertical="top" wrapText="1"/>
    </xf>
    <xf numFmtId="0" fontId="4" fillId="0" borderId="34" xfId="2" applyFont="1" applyBorder="1" applyAlignment="1">
      <alignment horizontal="left" vertical="top" wrapText="1"/>
    </xf>
    <xf numFmtId="0" fontId="4" fillId="0" borderId="0" xfId="2" applyFont="1" applyAlignment="1">
      <alignment vertical="top"/>
    </xf>
    <xf numFmtId="0" fontId="4" fillId="0" borderId="50" xfId="2" applyFont="1" applyBorder="1" applyAlignment="1">
      <alignment horizontal="left" vertical="top" wrapText="1"/>
    </xf>
  </cellXfs>
  <cellStyles count="3">
    <cellStyle name="パーセント" xfId="1" builtinId="5"/>
    <cellStyle name="標準" xfId="0" builtinId="0"/>
    <cellStyle name="標準 2" xfId="2" xr:uid="{DF3ECE2C-DE5F-45CF-A79F-ADE0C19ADC1A}"/>
  </cellStyles>
  <dxfs count="390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5BAB"/>
      <color rgb="FFEC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6B13-1F6E-4027-8BBE-167D068F2B8F}">
  <sheetPr>
    <outlinePr summaryBelow="0" summaryRight="0"/>
  </sheetPr>
  <dimension ref="A1:AA159"/>
  <sheetViews>
    <sheetView showGridLines="0" tabSelected="1" zoomScale="90" zoomScaleNormal="90" workbookViewId="0">
      <pane xSplit="2" ySplit="6" topLeftCell="C7" activePane="bottomRight" state="frozen"/>
      <selection pane="topRight"/>
      <selection pane="bottomLeft"/>
      <selection pane="bottomRight" activeCell="A2" sqref="A2"/>
    </sheetView>
  </sheetViews>
  <sheetFormatPr defaultColWidth="14.42578125" defaultRowHeight="15.75" customHeight="1" x14ac:dyDescent="0.4"/>
  <cols>
    <col min="1" max="1" width="4.7109375" style="24" customWidth="1"/>
    <col min="2" max="2" width="5.7109375" style="24" customWidth="1"/>
    <col min="3" max="11" width="27.28515625" style="24" customWidth="1"/>
    <col min="12" max="12" width="64.28515625" style="24" customWidth="1"/>
    <col min="13" max="13" width="40.5703125" style="24" customWidth="1"/>
    <col min="14" max="14" width="38.140625" style="24" customWidth="1"/>
    <col min="15" max="15" width="27.85546875" style="24" customWidth="1"/>
    <col min="16" max="16" width="7.28515625" style="24" bestFit="1" customWidth="1"/>
    <col min="17" max="17" width="12.85546875" style="24" bestFit="1" customWidth="1"/>
    <col min="18" max="18" width="8.7109375" style="24" customWidth="1"/>
    <col min="19" max="19" width="9.85546875" style="24" customWidth="1"/>
    <col min="20" max="20" width="8.7109375" style="24" customWidth="1"/>
    <col min="21" max="21" width="18.7109375" style="24" customWidth="1"/>
    <col min="22" max="22" width="7.28515625" style="24" bestFit="1" customWidth="1"/>
    <col min="23" max="23" width="12.85546875" style="24" bestFit="1" customWidth="1"/>
    <col min="24" max="24" width="8.7109375" style="24" customWidth="1"/>
    <col min="25" max="25" width="9.85546875" style="24" customWidth="1"/>
    <col min="26" max="26" width="8.7109375" style="24" customWidth="1"/>
    <col min="27" max="27" width="18.7109375" style="24" customWidth="1"/>
    <col min="28" max="16384" width="14.42578125" style="24"/>
  </cols>
  <sheetData>
    <row r="1" spans="1:27" ht="23.25" thickBot="1" x14ac:dyDescent="0.55000000000000004">
      <c r="A1" s="22" t="s">
        <v>115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6.5" customHeight="1" x14ac:dyDescent="0.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85"/>
      <c r="N2" s="23"/>
      <c r="O2" s="23"/>
      <c r="P2" s="10" t="s">
        <v>2</v>
      </c>
      <c r="Q2" s="37">
        <f>COUNTIF(P$7:P$55,P2)</f>
        <v>0</v>
      </c>
      <c r="R2" s="19" t="s">
        <v>5</v>
      </c>
      <c r="S2" s="37">
        <f>COUNTIF(P$7:P$55,R2)</f>
        <v>0</v>
      </c>
      <c r="T2" s="19" t="s">
        <v>7</v>
      </c>
      <c r="U2" s="39">
        <f>SUM(Q2+Q3+S2)</f>
        <v>0</v>
      </c>
      <c r="V2" s="36" t="s">
        <v>2</v>
      </c>
      <c r="W2" s="37">
        <f>COUNTIF(V$7:V$55,V2)</f>
        <v>0</v>
      </c>
      <c r="X2" s="38" t="s">
        <v>5</v>
      </c>
      <c r="Y2" s="37">
        <f>COUNTIF(V$7:V$55,X2)</f>
        <v>0</v>
      </c>
      <c r="Z2" s="38" t="s">
        <v>7</v>
      </c>
      <c r="AA2" s="39">
        <f>SUM(W2+W3+Y2)</f>
        <v>0</v>
      </c>
    </row>
    <row r="3" spans="1:27" ht="16.5" customHeight="1" x14ac:dyDescent="0.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1" t="s">
        <v>3</v>
      </c>
      <c r="Q3" s="41">
        <f>COUNTIF(P$7:P$55,P3)</f>
        <v>0</v>
      </c>
      <c r="R3" s="20" t="s">
        <v>6</v>
      </c>
      <c r="S3" s="41">
        <f>COUNTIF(P$7:P$55,R3)</f>
        <v>0</v>
      </c>
      <c r="T3" s="20" t="s">
        <v>8</v>
      </c>
      <c r="U3" s="43">
        <f>S4-U2</f>
        <v>49</v>
      </c>
      <c r="V3" s="40" t="s">
        <v>3</v>
      </c>
      <c r="W3" s="41">
        <f>COUNTIF(V$7:V$55,V3)</f>
        <v>0</v>
      </c>
      <c r="X3" s="42" t="s">
        <v>6</v>
      </c>
      <c r="Y3" s="41">
        <f>COUNTIF(V$7:V$55,X3)</f>
        <v>0</v>
      </c>
      <c r="Z3" s="42" t="s">
        <v>8</v>
      </c>
      <c r="AA3" s="43">
        <f>Y4-AA2</f>
        <v>49</v>
      </c>
    </row>
    <row r="4" spans="1:27" ht="16.5" customHeight="1" thickBot="1" x14ac:dyDescent="0.55000000000000004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2" t="s">
        <v>4</v>
      </c>
      <c r="Q4" s="45">
        <f>COUNTIF(P$7:P$55,P4)</f>
        <v>0</v>
      </c>
      <c r="R4" s="21" t="s">
        <v>1</v>
      </c>
      <c r="S4" s="45">
        <f>COUNTA($N$7:$N$55)</f>
        <v>49</v>
      </c>
      <c r="T4" s="21" t="s">
        <v>9</v>
      </c>
      <c r="U4" s="2">
        <f>IFERROR(U2/S4,0)</f>
        <v>0</v>
      </c>
      <c r="V4" s="44" t="s">
        <v>4</v>
      </c>
      <c r="W4" s="45">
        <f>COUNTIF(V$7:V$55,V4)</f>
        <v>0</v>
      </c>
      <c r="X4" s="46" t="s">
        <v>1</v>
      </c>
      <c r="Y4" s="45">
        <f>COUNTA($N$7:$N$55)</f>
        <v>49</v>
      </c>
      <c r="Z4" s="46" t="s">
        <v>9</v>
      </c>
      <c r="AA4" s="2">
        <f>IFERROR(AA2/Y4,0)</f>
        <v>0</v>
      </c>
    </row>
    <row r="5" spans="1:27" ht="16.5" customHeight="1" thickBot="1" x14ac:dyDescent="0.4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13" t="s">
        <v>57</v>
      </c>
      <c r="Q5" s="15"/>
      <c r="R5" s="15"/>
      <c r="S5" s="15"/>
      <c r="T5" s="15"/>
      <c r="U5" s="16"/>
      <c r="V5" s="47" t="s">
        <v>15</v>
      </c>
      <c r="W5" s="48"/>
      <c r="X5" s="48"/>
      <c r="Y5" s="48"/>
      <c r="Z5" s="48"/>
      <c r="AA5" s="49"/>
    </row>
    <row r="6" spans="1:27" ht="30.75" thickBot="1" x14ac:dyDescent="0.45">
      <c r="A6" s="1"/>
      <c r="B6" s="6" t="s">
        <v>0</v>
      </c>
      <c r="C6" s="7" t="s">
        <v>16</v>
      </c>
      <c r="D6" s="8" t="s">
        <v>17</v>
      </c>
      <c r="E6" s="8" t="s">
        <v>18</v>
      </c>
      <c r="F6" s="9" t="s">
        <v>19</v>
      </c>
      <c r="G6" s="4" t="s">
        <v>20</v>
      </c>
      <c r="H6" s="3" t="s">
        <v>21</v>
      </c>
      <c r="I6" s="3" t="s">
        <v>22</v>
      </c>
      <c r="J6" s="3" t="s">
        <v>23</v>
      </c>
      <c r="K6" s="5" t="s">
        <v>24</v>
      </c>
      <c r="L6" s="25" t="s">
        <v>10</v>
      </c>
      <c r="M6" s="26" t="s">
        <v>25</v>
      </c>
      <c r="N6" s="27" t="s">
        <v>11</v>
      </c>
      <c r="O6" s="28" t="s">
        <v>12</v>
      </c>
      <c r="P6" s="14" t="s">
        <v>13</v>
      </c>
      <c r="Q6" s="17" t="s">
        <v>14</v>
      </c>
      <c r="R6" s="17" t="s">
        <v>26</v>
      </c>
      <c r="S6" s="17" t="s">
        <v>27</v>
      </c>
      <c r="T6" s="17" t="s">
        <v>12</v>
      </c>
      <c r="U6" s="18" t="s">
        <v>28</v>
      </c>
      <c r="V6" s="50" t="s">
        <v>13</v>
      </c>
      <c r="W6" s="51" t="s">
        <v>14</v>
      </c>
      <c r="X6" s="51" t="s">
        <v>26</v>
      </c>
      <c r="Y6" s="51" t="s">
        <v>27</v>
      </c>
      <c r="Z6" s="51" t="s">
        <v>12</v>
      </c>
      <c r="AA6" s="52" t="s">
        <v>28</v>
      </c>
    </row>
    <row r="7" spans="1:27" ht="70.150000000000006" customHeight="1" x14ac:dyDescent="0.4">
      <c r="A7" s="23"/>
      <c r="B7" s="53">
        <f>ROW()-6</f>
        <v>1</v>
      </c>
      <c r="C7" s="54" t="s">
        <v>62</v>
      </c>
      <c r="D7" s="55" t="s">
        <v>63</v>
      </c>
      <c r="E7" s="55" t="s">
        <v>64</v>
      </c>
      <c r="F7" s="32" t="s">
        <v>29</v>
      </c>
      <c r="G7" s="56" t="s">
        <v>65</v>
      </c>
      <c r="H7" s="55" t="s">
        <v>66</v>
      </c>
      <c r="I7" s="57" t="s">
        <v>29</v>
      </c>
      <c r="J7" s="57" t="s">
        <v>29</v>
      </c>
      <c r="K7" s="58" t="s">
        <v>29</v>
      </c>
      <c r="L7" s="54" t="s">
        <v>116</v>
      </c>
      <c r="M7" s="59" t="s">
        <v>58</v>
      </c>
      <c r="N7" s="30" t="s">
        <v>37</v>
      </c>
      <c r="O7" s="56"/>
      <c r="P7" s="34"/>
      <c r="Q7" s="78"/>
      <c r="R7" s="79"/>
      <c r="S7" s="79"/>
      <c r="T7" s="80"/>
      <c r="U7" s="84"/>
      <c r="V7" s="35"/>
      <c r="W7" s="78"/>
      <c r="X7" s="79"/>
      <c r="Y7" s="79"/>
      <c r="Z7" s="80"/>
      <c r="AA7" s="84"/>
    </row>
    <row r="8" spans="1:27" ht="70.150000000000006" customHeight="1" x14ac:dyDescent="0.4">
      <c r="A8" s="23"/>
      <c r="B8" s="60">
        <f t="shared" ref="B8:B47" si="0">ROW()-6</f>
        <v>2</v>
      </c>
      <c r="C8" s="54" t="s">
        <v>62</v>
      </c>
      <c r="D8" s="55" t="s">
        <v>63</v>
      </c>
      <c r="E8" s="55" t="s">
        <v>64</v>
      </c>
      <c r="F8" s="32" t="s">
        <v>29</v>
      </c>
      <c r="G8" s="56" t="s">
        <v>67</v>
      </c>
      <c r="H8" s="55" t="s">
        <v>66</v>
      </c>
      <c r="I8" s="57" t="s">
        <v>29</v>
      </c>
      <c r="J8" s="57" t="s">
        <v>29</v>
      </c>
      <c r="K8" s="58" t="s">
        <v>29</v>
      </c>
      <c r="L8" s="54" t="s">
        <v>116</v>
      </c>
      <c r="M8" s="59" t="s">
        <v>68</v>
      </c>
      <c r="N8" s="30" t="s">
        <v>37</v>
      </c>
      <c r="O8" s="31"/>
      <c r="P8" s="34"/>
      <c r="Q8" s="78"/>
      <c r="R8" s="79"/>
      <c r="S8" s="79"/>
      <c r="T8" s="80"/>
      <c r="U8" s="84"/>
      <c r="V8" s="35"/>
      <c r="W8" s="78"/>
      <c r="X8" s="79"/>
      <c r="Y8" s="79"/>
      <c r="Z8" s="80"/>
      <c r="AA8" s="84"/>
    </row>
    <row r="9" spans="1:27" ht="70.150000000000006" customHeight="1" x14ac:dyDescent="0.4">
      <c r="A9" s="23"/>
      <c r="B9" s="61">
        <f t="shared" si="0"/>
        <v>3</v>
      </c>
      <c r="C9" s="54" t="s">
        <v>62</v>
      </c>
      <c r="D9" s="55" t="s">
        <v>63</v>
      </c>
      <c r="E9" s="55" t="s">
        <v>64</v>
      </c>
      <c r="F9" s="32" t="s">
        <v>29</v>
      </c>
      <c r="G9" s="62" t="s">
        <v>30</v>
      </c>
      <c r="H9" s="57" t="s">
        <v>29</v>
      </c>
      <c r="I9" s="57" t="s">
        <v>29</v>
      </c>
      <c r="J9" s="57" t="s">
        <v>29</v>
      </c>
      <c r="K9" s="58" t="s">
        <v>29</v>
      </c>
      <c r="L9" s="54" t="s">
        <v>116</v>
      </c>
      <c r="M9" s="59" t="s">
        <v>59</v>
      </c>
      <c r="N9" s="30" t="s">
        <v>37</v>
      </c>
      <c r="O9" s="31"/>
      <c r="P9" s="34"/>
      <c r="Q9" s="78"/>
      <c r="R9" s="79"/>
      <c r="S9" s="79"/>
      <c r="T9" s="80"/>
      <c r="U9" s="84"/>
      <c r="V9" s="35"/>
      <c r="W9" s="78"/>
      <c r="X9" s="79"/>
      <c r="Y9" s="79"/>
      <c r="Z9" s="80"/>
      <c r="AA9" s="84"/>
    </row>
    <row r="10" spans="1:27" ht="70.150000000000006" customHeight="1" x14ac:dyDescent="0.4">
      <c r="A10" s="23"/>
      <c r="B10" s="61">
        <f t="shared" si="0"/>
        <v>4</v>
      </c>
      <c r="C10" s="54" t="s">
        <v>62</v>
      </c>
      <c r="D10" s="55" t="s">
        <v>63</v>
      </c>
      <c r="E10" s="55" t="s">
        <v>64</v>
      </c>
      <c r="F10" s="32" t="s">
        <v>29</v>
      </c>
      <c r="G10" s="62" t="s">
        <v>31</v>
      </c>
      <c r="H10" s="57" t="s">
        <v>29</v>
      </c>
      <c r="I10" s="57" t="s">
        <v>29</v>
      </c>
      <c r="J10" s="57" t="s">
        <v>29</v>
      </c>
      <c r="K10" s="58" t="s">
        <v>29</v>
      </c>
      <c r="L10" s="54" t="s">
        <v>116</v>
      </c>
      <c r="M10" s="59" t="s">
        <v>59</v>
      </c>
      <c r="N10" s="30" t="s">
        <v>37</v>
      </c>
      <c r="O10" s="31"/>
      <c r="P10" s="34"/>
      <c r="Q10" s="78"/>
      <c r="R10" s="79"/>
      <c r="S10" s="79"/>
      <c r="T10" s="80"/>
      <c r="U10" s="84"/>
      <c r="V10" s="35"/>
      <c r="W10" s="78"/>
      <c r="X10" s="79"/>
      <c r="Y10" s="79"/>
      <c r="Z10" s="80"/>
      <c r="AA10" s="84"/>
    </row>
    <row r="11" spans="1:27" ht="70.150000000000006" customHeight="1" x14ac:dyDescent="0.4">
      <c r="A11" s="23"/>
      <c r="B11" s="61">
        <f t="shared" si="0"/>
        <v>5</v>
      </c>
      <c r="C11" s="54" t="s">
        <v>62</v>
      </c>
      <c r="D11" s="55" t="s">
        <v>63</v>
      </c>
      <c r="E11" s="55" t="s">
        <v>64</v>
      </c>
      <c r="F11" s="32" t="s">
        <v>29</v>
      </c>
      <c r="G11" s="62" t="s">
        <v>32</v>
      </c>
      <c r="H11" s="57" t="s">
        <v>56</v>
      </c>
      <c r="I11" s="57" t="s">
        <v>29</v>
      </c>
      <c r="J11" s="57" t="s">
        <v>29</v>
      </c>
      <c r="K11" s="58" t="s">
        <v>29</v>
      </c>
      <c r="L11" s="54" t="s">
        <v>116</v>
      </c>
      <c r="M11" s="59" t="s">
        <v>59</v>
      </c>
      <c r="N11" s="30" t="s">
        <v>37</v>
      </c>
      <c r="O11" s="31"/>
      <c r="P11" s="34"/>
      <c r="Q11" s="78"/>
      <c r="R11" s="79"/>
      <c r="S11" s="79"/>
      <c r="T11" s="80"/>
      <c r="U11" s="84"/>
      <c r="V11" s="35"/>
      <c r="W11" s="78"/>
      <c r="X11" s="79"/>
      <c r="Y11" s="79"/>
      <c r="Z11" s="80"/>
      <c r="AA11" s="84"/>
    </row>
    <row r="12" spans="1:27" ht="70.150000000000006" customHeight="1" x14ac:dyDescent="0.4">
      <c r="A12" s="23"/>
      <c r="B12" s="61">
        <f t="shared" si="0"/>
        <v>6</v>
      </c>
      <c r="C12" s="54" t="s">
        <v>62</v>
      </c>
      <c r="D12" s="55" t="s">
        <v>63</v>
      </c>
      <c r="E12" s="55" t="s">
        <v>64</v>
      </c>
      <c r="F12" s="32" t="s">
        <v>29</v>
      </c>
      <c r="G12" s="62" t="s">
        <v>32</v>
      </c>
      <c r="H12" s="57" t="s">
        <v>69</v>
      </c>
      <c r="I12" s="57" t="s">
        <v>29</v>
      </c>
      <c r="J12" s="57" t="s">
        <v>29</v>
      </c>
      <c r="K12" s="58" t="s">
        <v>29</v>
      </c>
      <c r="L12" s="54" t="s">
        <v>116</v>
      </c>
      <c r="M12" s="59" t="s">
        <v>59</v>
      </c>
      <c r="N12" s="30" t="s">
        <v>37</v>
      </c>
      <c r="O12" s="31"/>
      <c r="P12" s="34"/>
      <c r="Q12" s="78"/>
      <c r="R12" s="79"/>
      <c r="S12" s="79"/>
      <c r="T12" s="80"/>
      <c r="U12" s="84"/>
      <c r="V12" s="35"/>
      <c r="W12" s="78"/>
      <c r="X12" s="79"/>
      <c r="Y12" s="79"/>
      <c r="Z12" s="80"/>
      <c r="AA12" s="84"/>
    </row>
    <row r="13" spans="1:27" ht="70.150000000000006" customHeight="1" x14ac:dyDescent="0.4">
      <c r="A13" s="23"/>
      <c r="B13" s="61">
        <f t="shared" si="0"/>
        <v>7</v>
      </c>
      <c r="C13" s="54" t="s">
        <v>62</v>
      </c>
      <c r="D13" s="55" t="s">
        <v>63</v>
      </c>
      <c r="E13" s="55" t="s">
        <v>64</v>
      </c>
      <c r="F13" s="32" t="s">
        <v>29</v>
      </c>
      <c r="G13" s="62" t="s">
        <v>32</v>
      </c>
      <c r="H13" s="63" t="s">
        <v>33</v>
      </c>
      <c r="I13" s="57" t="s">
        <v>29</v>
      </c>
      <c r="J13" s="57" t="s">
        <v>29</v>
      </c>
      <c r="K13" s="58" t="s">
        <v>29</v>
      </c>
      <c r="L13" s="54" t="s">
        <v>116</v>
      </c>
      <c r="M13" s="59" t="s">
        <v>59</v>
      </c>
      <c r="N13" s="30" t="s">
        <v>37</v>
      </c>
      <c r="O13" s="31"/>
      <c r="P13" s="34"/>
      <c r="Q13" s="78"/>
      <c r="R13" s="79"/>
      <c r="S13" s="79"/>
      <c r="T13" s="80"/>
      <c r="U13" s="84"/>
      <c r="V13" s="35"/>
      <c r="W13" s="78"/>
      <c r="X13" s="79"/>
      <c r="Y13" s="79"/>
      <c r="Z13" s="80"/>
      <c r="AA13" s="84"/>
    </row>
    <row r="14" spans="1:27" ht="70.150000000000006" customHeight="1" x14ac:dyDescent="0.4">
      <c r="A14" s="23"/>
      <c r="B14" s="60">
        <f t="shared" si="0"/>
        <v>8</v>
      </c>
      <c r="C14" s="54" t="s">
        <v>62</v>
      </c>
      <c r="D14" s="55" t="s">
        <v>63</v>
      </c>
      <c r="E14" s="55" t="s">
        <v>64</v>
      </c>
      <c r="F14" s="32" t="s">
        <v>29</v>
      </c>
      <c r="G14" s="31" t="s">
        <v>34</v>
      </c>
      <c r="H14" s="29" t="s">
        <v>70</v>
      </c>
      <c r="I14" s="57" t="s">
        <v>29</v>
      </c>
      <c r="J14" s="57" t="s">
        <v>29</v>
      </c>
      <c r="K14" s="58" t="s">
        <v>29</v>
      </c>
      <c r="L14" s="54" t="s">
        <v>116</v>
      </c>
      <c r="M14" s="59" t="s">
        <v>59</v>
      </c>
      <c r="N14" s="30" t="s">
        <v>37</v>
      </c>
      <c r="O14" s="31"/>
      <c r="P14" s="34"/>
      <c r="Q14" s="78"/>
      <c r="R14" s="79"/>
      <c r="S14" s="79"/>
      <c r="T14" s="80"/>
      <c r="U14" s="84"/>
      <c r="V14" s="35"/>
      <c r="W14" s="78"/>
      <c r="X14" s="79"/>
      <c r="Y14" s="79"/>
      <c r="Z14" s="80"/>
      <c r="AA14" s="84"/>
    </row>
    <row r="15" spans="1:27" ht="70.150000000000006" customHeight="1" x14ac:dyDescent="0.4">
      <c r="A15" s="23"/>
      <c r="B15" s="61">
        <f t="shared" si="0"/>
        <v>9</v>
      </c>
      <c r="C15" s="54" t="s">
        <v>62</v>
      </c>
      <c r="D15" s="55" t="s">
        <v>63</v>
      </c>
      <c r="E15" s="57" t="s">
        <v>60</v>
      </c>
      <c r="F15" s="64" t="s">
        <v>29</v>
      </c>
      <c r="G15" s="65" t="s">
        <v>35</v>
      </c>
      <c r="H15" s="57" t="s">
        <v>71</v>
      </c>
      <c r="I15" s="63" t="s">
        <v>36</v>
      </c>
      <c r="J15" s="66" t="s">
        <v>72</v>
      </c>
      <c r="K15" s="58" t="s">
        <v>29</v>
      </c>
      <c r="L15" s="54" t="s">
        <v>117</v>
      </c>
      <c r="M15" s="59" t="s">
        <v>118</v>
      </c>
      <c r="N15" s="30" t="s">
        <v>73</v>
      </c>
      <c r="O15" s="31"/>
      <c r="P15" s="34"/>
      <c r="Q15" s="78"/>
      <c r="R15" s="79"/>
      <c r="S15" s="79"/>
      <c r="T15" s="80"/>
      <c r="U15" s="84"/>
      <c r="V15" s="35"/>
      <c r="W15" s="78"/>
      <c r="X15" s="79"/>
      <c r="Y15" s="79"/>
      <c r="Z15" s="80"/>
      <c r="AA15" s="84"/>
    </row>
    <row r="16" spans="1:27" ht="70.150000000000006" customHeight="1" x14ac:dyDescent="0.4">
      <c r="A16" s="23"/>
      <c r="B16" s="61">
        <f t="shared" si="0"/>
        <v>10</v>
      </c>
      <c r="C16" s="54" t="s">
        <v>62</v>
      </c>
      <c r="D16" s="55" t="s">
        <v>63</v>
      </c>
      <c r="E16" s="57" t="s">
        <v>60</v>
      </c>
      <c r="F16" s="64" t="s">
        <v>29</v>
      </c>
      <c r="G16" s="65" t="s">
        <v>35</v>
      </c>
      <c r="H16" s="57" t="s">
        <v>71</v>
      </c>
      <c r="I16" s="63" t="s">
        <v>36</v>
      </c>
      <c r="J16" s="67" t="s">
        <v>74</v>
      </c>
      <c r="K16" s="58" t="s">
        <v>29</v>
      </c>
      <c r="L16" s="54" t="s">
        <v>119</v>
      </c>
      <c r="M16" s="59" t="s">
        <v>120</v>
      </c>
      <c r="N16" s="30" t="s">
        <v>75</v>
      </c>
      <c r="O16" s="31"/>
      <c r="P16" s="34"/>
      <c r="Q16" s="78"/>
      <c r="R16" s="79"/>
      <c r="S16" s="79"/>
      <c r="T16" s="80"/>
      <c r="U16" s="84"/>
      <c r="V16" s="35"/>
      <c r="W16" s="78"/>
      <c r="X16" s="79"/>
      <c r="Y16" s="79"/>
      <c r="Z16" s="80"/>
      <c r="AA16" s="84"/>
    </row>
    <row r="17" spans="1:27" ht="70.150000000000006" customHeight="1" x14ac:dyDescent="0.4">
      <c r="A17" s="23"/>
      <c r="B17" s="61">
        <f t="shared" si="0"/>
        <v>11</v>
      </c>
      <c r="C17" s="54" t="s">
        <v>62</v>
      </c>
      <c r="D17" s="55" t="s">
        <v>63</v>
      </c>
      <c r="E17" s="57" t="s">
        <v>60</v>
      </c>
      <c r="F17" s="64" t="s">
        <v>29</v>
      </c>
      <c r="G17" s="65" t="s">
        <v>35</v>
      </c>
      <c r="H17" s="57" t="s">
        <v>38</v>
      </c>
      <c r="I17" s="63" t="s">
        <v>36</v>
      </c>
      <c r="J17" s="67" t="s">
        <v>76</v>
      </c>
      <c r="K17" s="68" t="s">
        <v>29</v>
      </c>
      <c r="L17" s="54" t="s">
        <v>121</v>
      </c>
      <c r="M17" s="59" t="s">
        <v>122</v>
      </c>
      <c r="N17" s="30" t="s">
        <v>77</v>
      </c>
      <c r="O17" s="31"/>
      <c r="P17" s="34"/>
      <c r="Q17" s="78"/>
      <c r="R17" s="79"/>
      <c r="S17" s="79"/>
      <c r="T17" s="80"/>
      <c r="U17" s="84"/>
      <c r="V17" s="34"/>
      <c r="W17" s="78"/>
      <c r="X17" s="79"/>
      <c r="Y17" s="79"/>
      <c r="Z17" s="80"/>
      <c r="AA17" s="84"/>
    </row>
    <row r="18" spans="1:27" ht="70.150000000000006" customHeight="1" x14ac:dyDescent="0.4">
      <c r="A18" s="23"/>
      <c r="B18" s="61">
        <f t="shared" si="0"/>
        <v>12</v>
      </c>
      <c r="C18" s="54" t="s">
        <v>62</v>
      </c>
      <c r="D18" s="55" t="s">
        <v>63</v>
      </c>
      <c r="E18" s="57" t="s">
        <v>60</v>
      </c>
      <c r="F18" s="64" t="s">
        <v>29</v>
      </c>
      <c r="G18" s="65" t="s">
        <v>35</v>
      </c>
      <c r="H18" s="57" t="s">
        <v>39</v>
      </c>
      <c r="I18" s="63" t="s">
        <v>36</v>
      </c>
      <c r="J18" s="66" t="s">
        <v>78</v>
      </c>
      <c r="K18" s="68" t="s">
        <v>29</v>
      </c>
      <c r="L18" s="54" t="s">
        <v>123</v>
      </c>
      <c r="M18" s="59" t="s">
        <v>124</v>
      </c>
      <c r="N18" s="30" t="s">
        <v>79</v>
      </c>
      <c r="O18" s="31"/>
      <c r="P18" s="34"/>
      <c r="Q18" s="78"/>
      <c r="R18" s="79"/>
      <c r="S18" s="79"/>
      <c r="T18" s="80"/>
      <c r="U18" s="84"/>
      <c r="V18" s="35"/>
      <c r="W18" s="78"/>
      <c r="X18" s="79"/>
      <c r="Y18" s="79"/>
      <c r="Z18" s="80"/>
      <c r="AA18" s="84"/>
    </row>
    <row r="19" spans="1:27" ht="70.150000000000006" customHeight="1" x14ac:dyDescent="0.4">
      <c r="A19" s="23"/>
      <c r="B19" s="61">
        <f t="shared" si="0"/>
        <v>13</v>
      </c>
      <c r="C19" s="54" t="s">
        <v>62</v>
      </c>
      <c r="D19" s="55" t="s">
        <v>63</v>
      </c>
      <c r="E19" s="57" t="s">
        <v>60</v>
      </c>
      <c r="F19" s="64" t="s">
        <v>29</v>
      </c>
      <c r="G19" s="65" t="s">
        <v>35</v>
      </c>
      <c r="H19" s="57" t="s">
        <v>39</v>
      </c>
      <c r="I19" s="63" t="s">
        <v>36</v>
      </c>
      <c r="J19" s="67" t="s">
        <v>80</v>
      </c>
      <c r="K19" s="58" t="s">
        <v>29</v>
      </c>
      <c r="L19" s="54" t="s">
        <v>125</v>
      </c>
      <c r="M19" s="59" t="s">
        <v>126</v>
      </c>
      <c r="N19" s="30" t="s">
        <v>81</v>
      </c>
      <c r="O19" s="31"/>
      <c r="P19" s="34"/>
      <c r="Q19" s="78"/>
      <c r="R19" s="79"/>
      <c r="S19" s="79"/>
      <c r="T19" s="80"/>
      <c r="U19" s="84"/>
      <c r="V19" s="35"/>
      <c r="W19" s="78"/>
      <c r="X19" s="79"/>
      <c r="Y19" s="79"/>
      <c r="Z19" s="80"/>
      <c r="AA19" s="84"/>
    </row>
    <row r="20" spans="1:27" ht="70.150000000000006" customHeight="1" x14ac:dyDescent="0.4">
      <c r="A20" s="23"/>
      <c r="B20" s="61">
        <f t="shared" si="0"/>
        <v>14</v>
      </c>
      <c r="C20" s="54" t="s">
        <v>62</v>
      </c>
      <c r="D20" s="55" t="s">
        <v>63</v>
      </c>
      <c r="E20" s="57" t="s">
        <v>60</v>
      </c>
      <c r="F20" s="64" t="s">
        <v>29</v>
      </c>
      <c r="G20" s="65" t="s">
        <v>35</v>
      </c>
      <c r="H20" s="57" t="s">
        <v>39</v>
      </c>
      <c r="I20" s="63" t="s">
        <v>36</v>
      </c>
      <c r="J20" s="67" t="s">
        <v>82</v>
      </c>
      <c r="K20" s="58" t="s">
        <v>29</v>
      </c>
      <c r="L20" s="54" t="s">
        <v>127</v>
      </c>
      <c r="M20" s="59" t="s">
        <v>122</v>
      </c>
      <c r="N20" s="30" t="s">
        <v>83</v>
      </c>
      <c r="O20" s="31"/>
      <c r="P20" s="34"/>
      <c r="Q20" s="78"/>
      <c r="R20" s="79"/>
      <c r="S20" s="79"/>
      <c r="T20" s="80"/>
      <c r="U20" s="84"/>
      <c r="V20" s="34"/>
      <c r="W20" s="78"/>
      <c r="X20" s="79"/>
      <c r="Y20" s="79"/>
      <c r="Z20" s="80"/>
      <c r="AA20" s="84"/>
    </row>
    <row r="21" spans="1:27" ht="70.150000000000006" customHeight="1" x14ac:dyDescent="0.4">
      <c r="A21" s="23"/>
      <c r="B21" s="61">
        <f t="shared" si="0"/>
        <v>15</v>
      </c>
      <c r="C21" s="54" t="s">
        <v>62</v>
      </c>
      <c r="D21" s="55" t="s">
        <v>63</v>
      </c>
      <c r="E21" s="57" t="s">
        <v>60</v>
      </c>
      <c r="F21" s="64" t="s">
        <v>29</v>
      </c>
      <c r="G21" s="65" t="s">
        <v>35</v>
      </c>
      <c r="H21" s="57" t="s">
        <v>39</v>
      </c>
      <c r="I21" s="63" t="s">
        <v>36</v>
      </c>
      <c r="J21" s="67" t="s">
        <v>84</v>
      </c>
      <c r="K21" s="58" t="s">
        <v>29</v>
      </c>
      <c r="L21" s="54" t="s">
        <v>128</v>
      </c>
      <c r="M21" s="59" t="s">
        <v>122</v>
      </c>
      <c r="N21" s="30" t="s">
        <v>85</v>
      </c>
      <c r="O21" s="31"/>
      <c r="P21" s="34"/>
      <c r="Q21" s="78"/>
      <c r="R21" s="79"/>
      <c r="S21" s="79"/>
      <c r="T21" s="80"/>
      <c r="U21" s="84"/>
      <c r="V21" s="35"/>
      <c r="W21" s="78"/>
      <c r="X21" s="79"/>
      <c r="Y21" s="79"/>
      <c r="Z21" s="80"/>
      <c r="AA21" s="84"/>
    </row>
    <row r="22" spans="1:27" ht="70.150000000000006" customHeight="1" x14ac:dyDescent="0.4">
      <c r="A22" s="23"/>
      <c r="B22" s="61">
        <f t="shared" si="0"/>
        <v>16</v>
      </c>
      <c r="C22" s="54" t="s">
        <v>62</v>
      </c>
      <c r="D22" s="55" t="s">
        <v>63</v>
      </c>
      <c r="E22" s="57" t="s">
        <v>60</v>
      </c>
      <c r="F22" s="64" t="s">
        <v>29</v>
      </c>
      <c r="G22" s="65" t="s">
        <v>35</v>
      </c>
      <c r="H22" s="57" t="s">
        <v>39</v>
      </c>
      <c r="I22" s="63" t="s">
        <v>36</v>
      </c>
      <c r="J22" s="67" t="s">
        <v>86</v>
      </c>
      <c r="K22" s="58" t="s">
        <v>29</v>
      </c>
      <c r="L22" s="54" t="s">
        <v>129</v>
      </c>
      <c r="M22" s="59" t="s">
        <v>122</v>
      </c>
      <c r="N22" s="30" t="s">
        <v>87</v>
      </c>
      <c r="O22" s="31"/>
      <c r="P22" s="34"/>
      <c r="Q22" s="78"/>
      <c r="R22" s="79"/>
      <c r="S22" s="79"/>
      <c r="T22" s="80"/>
      <c r="U22" s="84"/>
      <c r="V22" s="35"/>
      <c r="W22" s="78"/>
      <c r="X22" s="79"/>
      <c r="Y22" s="79"/>
      <c r="Z22" s="80"/>
      <c r="AA22" s="84"/>
    </row>
    <row r="23" spans="1:27" ht="70.150000000000006" customHeight="1" x14ac:dyDescent="0.4">
      <c r="A23" s="23"/>
      <c r="B23" s="61">
        <f t="shared" si="0"/>
        <v>17</v>
      </c>
      <c r="C23" s="54" t="s">
        <v>62</v>
      </c>
      <c r="D23" s="55" t="s">
        <v>63</v>
      </c>
      <c r="E23" s="57" t="s">
        <v>60</v>
      </c>
      <c r="F23" s="64" t="s">
        <v>29</v>
      </c>
      <c r="G23" s="65" t="s">
        <v>35</v>
      </c>
      <c r="H23" s="57" t="s">
        <v>39</v>
      </c>
      <c r="I23" s="63" t="s">
        <v>36</v>
      </c>
      <c r="J23" s="67" t="s">
        <v>88</v>
      </c>
      <c r="K23" s="58" t="s">
        <v>29</v>
      </c>
      <c r="L23" s="54" t="s">
        <v>130</v>
      </c>
      <c r="M23" s="59" t="s">
        <v>122</v>
      </c>
      <c r="N23" s="30" t="s">
        <v>89</v>
      </c>
      <c r="O23" s="31"/>
      <c r="P23" s="34"/>
      <c r="Q23" s="78"/>
      <c r="R23" s="79"/>
      <c r="S23" s="79"/>
      <c r="T23" s="80"/>
      <c r="U23" s="84"/>
      <c r="V23" s="35"/>
      <c r="W23" s="78"/>
      <c r="X23" s="79"/>
      <c r="Y23" s="79"/>
      <c r="Z23" s="80"/>
      <c r="AA23" s="84"/>
    </row>
    <row r="24" spans="1:27" ht="70.150000000000006" customHeight="1" x14ac:dyDescent="0.4">
      <c r="A24" s="23"/>
      <c r="B24" s="61">
        <f t="shared" si="0"/>
        <v>18</v>
      </c>
      <c r="C24" s="54" t="s">
        <v>62</v>
      </c>
      <c r="D24" s="55" t="s">
        <v>63</v>
      </c>
      <c r="E24" s="57" t="s">
        <v>60</v>
      </c>
      <c r="F24" s="64" t="s">
        <v>29</v>
      </c>
      <c r="G24" s="65" t="s">
        <v>35</v>
      </c>
      <c r="H24" s="57" t="s">
        <v>39</v>
      </c>
      <c r="I24" s="63" t="s">
        <v>36</v>
      </c>
      <c r="J24" s="67" t="s">
        <v>90</v>
      </c>
      <c r="K24" s="58" t="s">
        <v>29</v>
      </c>
      <c r="L24" s="54" t="s">
        <v>131</v>
      </c>
      <c r="M24" s="59" t="s">
        <v>122</v>
      </c>
      <c r="N24" s="30" t="s">
        <v>91</v>
      </c>
      <c r="O24" s="31"/>
      <c r="P24" s="34"/>
      <c r="Q24" s="78"/>
      <c r="R24" s="79"/>
      <c r="S24" s="79"/>
      <c r="T24" s="80"/>
      <c r="U24" s="84"/>
      <c r="V24" s="35"/>
      <c r="W24" s="78"/>
      <c r="X24" s="79"/>
      <c r="Y24" s="79"/>
      <c r="Z24" s="80"/>
      <c r="AA24" s="84"/>
    </row>
    <row r="25" spans="1:27" ht="70.150000000000006" customHeight="1" x14ac:dyDescent="0.4">
      <c r="A25" s="23"/>
      <c r="B25" s="61">
        <f t="shared" si="0"/>
        <v>19</v>
      </c>
      <c r="C25" s="54" t="s">
        <v>62</v>
      </c>
      <c r="D25" s="55" t="s">
        <v>63</v>
      </c>
      <c r="E25" s="57" t="s">
        <v>60</v>
      </c>
      <c r="F25" s="64" t="s">
        <v>29</v>
      </c>
      <c r="G25" s="65" t="s">
        <v>35</v>
      </c>
      <c r="H25" s="57" t="s">
        <v>39</v>
      </c>
      <c r="I25" s="63" t="s">
        <v>36</v>
      </c>
      <c r="J25" s="67" t="s">
        <v>92</v>
      </c>
      <c r="K25" s="58" t="s">
        <v>29</v>
      </c>
      <c r="L25" s="54" t="s">
        <v>132</v>
      </c>
      <c r="M25" s="59" t="s">
        <v>122</v>
      </c>
      <c r="N25" s="30" t="s">
        <v>93</v>
      </c>
      <c r="O25" s="31"/>
      <c r="P25" s="34"/>
      <c r="Q25" s="78"/>
      <c r="R25" s="79"/>
      <c r="S25" s="79"/>
      <c r="T25" s="80"/>
      <c r="U25" s="84"/>
      <c r="V25" s="34"/>
      <c r="W25" s="78"/>
      <c r="X25" s="79"/>
      <c r="Y25" s="79"/>
      <c r="Z25" s="80"/>
      <c r="AA25" s="84"/>
    </row>
    <row r="26" spans="1:27" ht="70.150000000000006" customHeight="1" x14ac:dyDescent="0.4">
      <c r="A26" s="23"/>
      <c r="B26" s="60">
        <f t="shared" si="0"/>
        <v>20</v>
      </c>
      <c r="C26" s="54" t="s">
        <v>62</v>
      </c>
      <c r="D26" s="55" t="s">
        <v>63</v>
      </c>
      <c r="E26" s="57" t="s">
        <v>60</v>
      </c>
      <c r="F26" s="64" t="s">
        <v>29</v>
      </c>
      <c r="G26" s="65" t="s">
        <v>35</v>
      </c>
      <c r="H26" s="57" t="s">
        <v>40</v>
      </c>
      <c r="I26" s="63" t="s">
        <v>36</v>
      </c>
      <c r="J26" s="66" t="s">
        <v>94</v>
      </c>
      <c r="K26" s="58" t="s">
        <v>29</v>
      </c>
      <c r="L26" s="54" t="s">
        <v>133</v>
      </c>
      <c r="M26" s="59" t="s">
        <v>124</v>
      </c>
      <c r="N26" s="30" t="s">
        <v>79</v>
      </c>
      <c r="O26" s="31"/>
      <c r="P26" s="34"/>
      <c r="Q26" s="78"/>
      <c r="R26" s="79"/>
      <c r="S26" s="79"/>
      <c r="T26" s="80"/>
      <c r="U26" s="84"/>
      <c r="V26" s="34"/>
      <c r="W26" s="78"/>
      <c r="X26" s="79"/>
      <c r="Y26" s="79"/>
      <c r="Z26" s="80"/>
      <c r="AA26" s="84"/>
    </row>
    <row r="27" spans="1:27" ht="70.150000000000006" customHeight="1" x14ac:dyDescent="0.4">
      <c r="A27" s="23"/>
      <c r="B27" s="60">
        <f t="shared" si="0"/>
        <v>21</v>
      </c>
      <c r="C27" s="54" t="s">
        <v>62</v>
      </c>
      <c r="D27" s="55" t="s">
        <v>63</v>
      </c>
      <c r="E27" s="57" t="s">
        <v>60</v>
      </c>
      <c r="F27" s="64" t="s">
        <v>29</v>
      </c>
      <c r="G27" s="65" t="s">
        <v>35</v>
      </c>
      <c r="H27" s="57" t="s">
        <v>40</v>
      </c>
      <c r="I27" s="63" t="s">
        <v>36</v>
      </c>
      <c r="J27" s="67" t="s">
        <v>95</v>
      </c>
      <c r="K27" s="58" t="s">
        <v>29</v>
      </c>
      <c r="L27" s="54" t="s">
        <v>134</v>
      </c>
      <c r="M27" s="59" t="s">
        <v>126</v>
      </c>
      <c r="N27" s="30" t="s">
        <v>81</v>
      </c>
      <c r="O27" s="31"/>
      <c r="P27" s="34"/>
      <c r="Q27" s="78"/>
      <c r="R27" s="79"/>
      <c r="S27" s="79"/>
      <c r="T27" s="80"/>
      <c r="U27" s="84"/>
      <c r="V27" s="34"/>
      <c r="W27" s="78"/>
      <c r="X27" s="79"/>
      <c r="Y27" s="79"/>
      <c r="Z27" s="80"/>
      <c r="AA27" s="84"/>
    </row>
    <row r="28" spans="1:27" ht="70.150000000000006" customHeight="1" x14ac:dyDescent="0.4">
      <c r="A28" s="23"/>
      <c r="B28" s="61">
        <f t="shared" si="0"/>
        <v>22</v>
      </c>
      <c r="C28" s="54" t="s">
        <v>62</v>
      </c>
      <c r="D28" s="55" t="s">
        <v>63</v>
      </c>
      <c r="E28" s="57" t="s">
        <v>60</v>
      </c>
      <c r="F28" s="64" t="s">
        <v>29</v>
      </c>
      <c r="G28" s="62" t="s">
        <v>41</v>
      </c>
      <c r="H28" s="57" t="s">
        <v>38</v>
      </c>
      <c r="I28" s="57" t="s">
        <v>42</v>
      </c>
      <c r="J28" s="63" t="s">
        <v>36</v>
      </c>
      <c r="K28" s="68" t="s">
        <v>96</v>
      </c>
      <c r="L28" s="54" t="s">
        <v>135</v>
      </c>
      <c r="M28" s="59" t="s">
        <v>136</v>
      </c>
      <c r="N28" s="30" t="s">
        <v>37</v>
      </c>
      <c r="O28" s="31"/>
      <c r="P28" s="34"/>
      <c r="Q28" s="78"/>
      <c r="R28" s="79"/>
      <c r="S28" s="79"/>
      <c r="T28" s="80"/>
      <c r="U28" s="84"/>
      <c r="V28" s="35"/>
      <c r="W28" s="78"/>
      <c r="X28" s="79"/>
      <c r="Y28" s="79"/>
      <c r="Z28" s="80"/>
      <c r="AA28" s="84"/>
    </row>
    <row r="29" spans="1:27" ht="70.150000000000006" customHeight="1" x14ac:dyDescent="0.4">
      <c r="A29" s="23"/>
      <c r="B29" s="61">
        <f t="shared" si="0"/>
        <v>23</v>
      </c>
      <c r="C29" s="54" t="s">
        <v>62</v>
      </c>
      <c r="D29" s="55" t="s">
        <v>63</v>
      </c>
      <c r="E29" s="57" t="s">
        <v>60</v>
      </c>
      <c r="F29" s="64" t="s">
        <v>29</v>
      </c>
      <c r="G29" s="62" t="s">
        <v>41</v>
      </c>
      <c r="H29" s="57" t="s">
        <v>38</v>
      </c>
      <c r="I29" s="57" t="s">
        <v>42</v>
      </c>
      <c r="J29" s="63" t="s">
        <v>36</v>
      </c>
      <c r="K29" s="68" t="s">
        <v>43</v>
      </c>
      <c r="L29" s="54" t="s">
        <v>137</v>
      </c>
      <c r="M29" s="59" t="s">
        <v>138</v>
      </c>
      <c r="N29" s="30" t="s">
        <v>37</v>
      </c>
      <c r="O29" s="31"/>
      <c r="P29" s="34"/>
      <c r="Q29" s="78"/>
      <c r="R29" s="79"/>
      <c r="S29" s="79"/>
      <c r="T29" s="80"/>
      <c r="U29" s="84"/>
      <c r="V29" s="35"/>
      <c r="W29" s="78"/>
      <c r="X29" s="79"/>
      <c r="Y29" s="79"/>
      <c r="Z29" s="80"/>
      <c r="AA29" s="84"/>
    </row>
    <row r="30" spans="1:27" ht="70.150000000000006" customHeight="1" x14ac:dyDescent="0.4">
      <c r="A30" s="23"/>
      <c r="B30" s="61">
        <f t="shared" si="0"/>
        <v>24</v>
      </c>
      <c r="C30" s="54" t="s">
        <v>62</v>
      </c>
      <c r="D30" s="55" t="s">
        <v>63</v>
      </c>
      <c r="E30" s="57" t="s">
        <v>60</v>
      </c>
      <c r="F30" s="64" t="s">
        <v>29</v>
      </c>
      <c r="G30" s="62" t="s">
        <v>41</v>
      </c>
      <c r="H30" s="57" t="s">
        <v>38</v>
      </c>
      <c r="I30" s="57" t="s">
        <v>42</v>
      </c>
      <c r="J30" s="63" t="s">
        <v>36</v>
      </c>
      <c r="K30" s="68" t="s">
        <v>61</v>
      </c>
      <c r="L30" s="54" t="s">
        <v>139</v>
      </c>
      <c r="M30" s="59" t="s">
        <v>140</v>
      </c>
      <c r="N30" s="30" t="s">
        <v>37</v>
      </c>
      <c r="O30" s="31"/>
      <c r="P30" s="34"/>
      <c r="Q30" s="78"/>
      <c r="R30" s="79"/>
      <c r="S30" s="79"/>
      <c r="T30" s="80"/>
      <c r="U30" s="84"/>
      <c r="V30" s="35"/>
      <c r="W30" s="78"/>
      <c r="X30" s="79"/>
      <c r="Y30" s="79"/>
      <c r="Z30" s="80"/>
      <c r="AA30" s="84"/>
    </row>
    <row r="31" spans="1:27" ht="70.150000000000006" customHeight="1" x14ac:dyDescent="0.4">
      <c r="A31" s="23"/>
      <c r="B31" s="61">
        <f t="shared" si="0"/>
        <v>25</v>
      </c>
      <c r="C31" s="54" t="s">
        <v>62</v>
      </c>
      <c r="D31" s="55" t="s">
        <v>63</v>
      </c>
      <c r="E31" s="57" t="s">
        <v>60</v>
      </c>
      <c r="F31" s="64" t="s">
        <v>29</v>
      </c>
      <c r="G31" s="62" t="s">
        <v>41</v>
      </c>
      <c r="H31" s="57" t="s">
        <v>38</v>
      </c>
      <c r="I31" s="57" t="s">
        <v>44</v>
      </c>
      <c r="J31" s="63" t="s">
        <v>36</v>
      </c>
      <c r="K31" s="68" t="s">
        <v>96</v>
      </c>
      <c r="L31" s="54" t="s">
        <v>141</v>
      </c>
      <c r="M31" s="59" t="s">
        <v>136</v>
      </c>
      <c r="N31" s="30" t="s">
        <v>37</v>
      </c>
      <c r="O31" s="31"/>
      <c r="P31" s="34"/>
      <c r="Q31" s="78"/>
      <c r="R31" s="79"/>
      <c r="S31" s="79"/>
      <c r="T31" s="80"/>
      <c r="U31" s="84"/>
      <c r="V31" s="35"/>
      <c r="W31" s="78"/>
      <c r="X31" s="79"/>
      <c r="Y31" s="79"/>
      <c r="Z31" s="80"/>
      <c r="AA31" s="84"/>
    </row>
    <row r="32" spans="1:27" ht="70.150000000000006" customHeight="1" x14ac:dyDescent="0.4">
      <c r="A32" s="23"/>
      <c r="B32" s="61">
        <f t="shared" si="0"/>
        <v>26</v>
      </c>
      <c r="C32" s="54" t="s">
        <v>62</v>
      </c>
      <c r="D32" s="55" t="s">
        <v>63</v>
      </c>
      <c r="E32" s="57" t="s">
        <v>60</v>
      </c>
      <c r="F32" s="64" t="s">
        <v>29</v>
      </c>
      <c r="G32" s="62" t="s">
        <v>41</v>
      </c>
      <c r="H32" s="57" t="s">
        <v>38</v>
      </c>
      <c r="I32" s="57" t="s">
        <v>44</v>
      </c>
      <c r="J32" s="63" t="s">
        <v>36</v>
      </c>
      <c r="K32" s="68" t="s">
        <v>43</v>
      </c>
      <c r="L32" s="54" t="s">
        <v>142</v>
      </c>
      <c r="M32" s="59" t="s">
        <v>138</v>
      </c>
      <c r="N32" s="30" t="s">
        <v>37</v>
      </c>
      <c r="O32" s="31"/>
      <c r="P32" s="34"/>
      <c r="Q32" s="78"/>
      <c r="R32" s="79"/>
      <c r="S32" s="79"/>
      <c r="T32" s="80"/>
      <c r="U32" s="84"/>
      <c r="V32" s="35"/>
      <c r="W32" s="78"/>
      <c r="X32" s="79"/>
      <c r="Y32" s="79"/>
      <c r="Z32" s="80"/>
      <c r="AA32" s="84"/>
    </row>
    <row r="33" spans="1:27" ht="70.150000000000006" customHeight="1" x14ac:dyDescent="0.4">
      <c r="A33" s="23"/>
      <c r="B33" s="61">
        <f t="shared" si="0"/>
        <v>27</v>
      </c>
      <c r="C33" s="54" t="s">
        <v>62</v>
      </c>
      <c r="D33" s="55" t="s">
        <v>63</v>
      </c>
      <c r="E33" s="57" t="s">
        <v>60</v>
      </c>
      <c r="F33" s="64" t="s">
        <v>29</v>
      </c>
      <c r="G33" s="62" t="s">
        <v>41</v>
      </c>
      <c r="H33" s="57" t="s">
        <v>38</v>
      </c>
      <c r="I33" s="57" t="s">
        <v>44</v>
      </c>
      <c r="J33" s="63" t="s">
        <v>36</v>
      </c>
      <c r="K33" s="68" t="s">
        <v>61</v>
      </c>
      <c r="L33" s="54" t="s">
        <v>143</v>
      </c>
      <c r="M33" s="59" t="s">
        <v>140</v>
      </c>
      <c r="N33" s="30" t="s">
        <v>37</v>
      </c>
      <c r="O33" s="31"/>
      <c r="P33" s="34"/>
      <c r="Q33" s="78"/>
      <c r="R33" s="79"/>
      <c r="S33" s="79"/>
      <c r="T33" s="80"/>
      <c r="U33" s="84"/>
      <c r="V33" s="35"/>
      <c r="W33" s="78"/>
      <c r="X33" s="79"/>
      <c r="Y33" s="79"/>
      <c r="Z33" s="80"/>
      <c r="AA33" s="84"/>
    </row>
    <row r="34" spans="1:27" ht="70.150000000000006" customHeight="1" x14ac:dyDescent="0.4">
      <c r="A34" s="23"/>
      <c r="B34" s="61">
        <f t="shared" si="0"/>
        <v>28</v>
      </c>
      <c r="C34" s="54" t="s">
        <v>62</v>
      </c>
      <c r="D34" s="55" t="s">
        <v>63</v>
      </c>
      <c r="E34" s="57" t="s">
        <v>60</v>
      </c>
      <c r="F34" s="64" t="s">
        <v>29</v>
      </c>
      <c r="G34" s="62" t="s">
        <v>41</v>
      </c>
      <c r="H34" s="57" t="s">
        <v>39</v>
      </c>
      <c r="I34" s="57" t="s">
        <v>42</v>
      </c>
      <c r="J34" s="63" t="s">
        <v>36</v>
      </c>
      <c r="K34" s="68" t="s">
        <v>96</v>
      </c>
      <c r="L34" s="54" t="s">
        <v>144</v>
      </c>
      <c r="M34" s="59" t="s">
        <v>136</v>
      </c>
      <c r="N34" s="30" t="s">
        <v>37</v>
      </c>
      <c r="O34" s="31"/>
      <c r="P34" s="34"/>
      <c r="Q34" s="78"/>
      <c r="R34" s="79"/>
      <c r="S34" s="79"/>
      <c r="T34" s="80"/>
      <c r="U34" s="84"/>
      <c r="V34" s="35"/>
      <c r="W34" s="78"/>
      <c r="X34" s="79"/>
      <c r="Y34" s="79"/>
      <c r="Z34" s="80"/>
      <c r="AA34" s="84"/>
    </row>
    <row r="35" spans="1:27" ht="70.150000000000006" customHeight="1" x14ac:dyDescent="0.4">
      <c r="A35" s="23"/>
      <c r="B35" s="61">
        <f t="shared" si="0"/>
        <v>29</v>
      </c>
      <c r="C35" s="54" t="s">
        <v>62</v>
      </c>
      <c r="D35" s="55" t="s">
        <v>63</v>
      </c>
      <c r="E35" s="57" t="s">
        <v>60</v>
      </c>
      <c r="F35" s="64" t="s">
        <v>29</v>
      </c>
      <c r="G35" s="62" t="s">
        <v>41</v>
      </c>
      <c r="H35" s="57" t="s">
        <v>39</v>
      </c>
      <c r="I35" s="57" t="s">
        <v>42</v>
      </c>
      <c r="J35" s="63" t="s">
        <v>36</v>
      </c>
      <c r="K35" s="68" t="s">
        <v>43</v>
      </c>
      <c r="L35" s="54" t="s">
        <v>145</v>
      </c>
      <c r="M35" s="59" t="s">
        <v>138</v>
      </c>
      <c r="N35" s="30" t="s">
        <v>37</v>
      </c>
      <c r="O35" s="31"/>
      <c r="P35" s="34"/>
      <c r="Q35" s="78"/>
      <c r="R35" s="79"/>
      <c r="S35" s="79"/>
      <c r="T35" s="80"/>
      <c r="U35" s="84"/>
      <c r="V35" s="35"/>
      <c r="W35" s="78"/>
      <c r="X35" s="79"/>
      <c r="Y35" s="79"/>
      <c r="Z35" s="80"/>
      <c r="AA35" s="84"/>
    </row>
    <row r="36" spans="1:27" ht="70.150000000000006" customHeight="1" x14ac:dyDescent="0.4">
      <c r="A36" s="23"/>
      <c r="B36" s="61">
        <f t="shared" si="0"/>
        <v>30</v>
      </c>
      <c r="C36" s="54" t="s">
        <v>62</v>
      </c>
      <c r="D36" s="55" t="s">
        <v>63</v>
      </c>
      <c r="E36" s="57" t="s">
        <v>60</v>
      </c>
      <c r="F36" s="64" t="s">
        <v>29</v>
      </c>
      <c r="G36" s="62" t="s">
        <v>41</v>
      </c>
      <c r="H36" s="57" t="s">
        <v>39</v>
      </c>
      <c r="I36" s="57" t="s">
        <v>42</v>
      </c>
      <c r="J36" s="63" t="s">
        <v>36</v>
      </c>
      <c r="K36" s="68" t="s">
        <v>61</v>
      </c>
      <c r="L36" s="54" t="s">
        <v>146</v>
      </c>
      <c r="M36" s="59" t="s">
        <v>140</v>
      </c>
      <c r="N36" s="30" t="s">
        <v>37</v>
      </c>
      <c r="O36" s="31"/>
      <c r="P36" s="34"/>
      <c r="Q36" s="78"/>
      <c r="R36" s="79"/>
      <c r="S36" s="79"/>
      <c r="T36" s="80"/>
      <c r="U36" s="84"/>
      <c r="V36" s="35"/>
      <c r="W36" s="78"/>
      <c r="X36" s="79"/>
      <c r="Y36" s="79"/>
      <c r="Z36" s="80"/>
      <c r="AA36" s="84"/>
    </row>
    <row r="37" spans="1:27" ht="70.150000000000006" customHeight="1" x14ac:dyDescent="0.4">
      <c r="A37" s="23"/>
      <c r="B37" s="61">
        <f t="shared" si="0"/>
        <v>31</v>
      </c>
      <c r="C37" s="54" t="s">
        <v>62</v>
      </c>
      <c r="D37" s="55" t="s">
        <v>63</v>
      </c>
      <c r="E37" s="57" t="s">
        <v>60</v>
      </c>
      <c r="F37" s="64" t="s">
        <v>29</v>
      </c>
      <c r="G37" s="62" t="s">
        <v>41</v>
      </c>
      <c r="H37" s="57" t="s">
        <v>39</v>
      </c>
      <c r="I37" s="57" t="s">
        <v>44</v>
      </c>
      <c r="J37" s="63" t="s">
        <v>36</v>
      </c>
      <c r="K37" s="68" t="s">
        <v>96</v>
      </c>
      <c r="L37" s="54" t="s">
        <v>147</v>
      </c>
      <c r="M37" s="59" t="s">
        <v>136</v>
      </c>
      <c r="N37" s="30" t="s">
        <v>37</v>
      </c>
      <c r="O37" s="31"/>
      <c r="P37" s="34"/>
      <c r="Q37" s="78"/>
      <c r="R37" s="79"/>
      <c r="S37" s="79"/>
      <c r="T37" s="80"/>
      <c r="U37" s="84"/>
      <c r="V37" s="35"/>
      <c r="W37" s="78"/>
      <c r="X37" s="79"/>
      <c r="Y37" s="79"/>
      <c r="Z37" s="80"/>
      <c r="AA37" s="84"/>
    </row>
    <row r="38" spans="1:27" ht="70.150000000000006" customHeight="1" x14ac:dyDescent="0.4">
      <c r="A38" s="23"/>
      <c r="B38" s="61">
        <f t="shared" si="0"/>
        <v>32</v>
      </c>
      <c r="C38" s="54" t="s">
        <v>62</v>
      </c>
      <c r="D38" s="55" t="s">
        <v>63</v>
      </c>
      <c r="E38" s="57" t="s">
        <v>60</v>
      </c>
      <c r="F38" s="64" t="s">
        <v>29</v>
      </c>
      <c r="G38" s="62" t="s">
        <v>41</v>
      </c>
      <c r="H38" s="57" t="s">
        <v>39</v>
      </c>
      <c r="I38" s="57" t="s">
        <v>44</v>
      </c>
      <c r="J38" s="63" t="s">
        <v>36</v>
      </c>
      <c r="K38" s="68" t="s">
        <v>97</v>
      </c>
      <c r="L38" s="54" t="s">
        <v>148</v>
      </c>
      <c r="M38" s="59" t="s">
        <v>138</v>
      </c>
      <c r="N38" s="30" t="s">
        <v>37</v>
      </c>
      <c r="O38" s="31"/>
      <c r="P38" s="34"/>
      <c r="Q38" s="78"/>
      <c r="R38" s="79"/>
      <c r="S38" s="79"/>
      <c r="T38" s="80"/>
      <c r="U38" s="84"/>
      <c r="V38" s="35"/>
      <c r="W38" s="78"/>
      <c r="X38" s="79"/>
      <c r="Y38" s="79"/>
      <c r="Z38" s="80"/>
      <c r="AA38" s="84"/>
    </row>
    <row r="39" spans="1:27" ht="70.150000000000006" customHeight="1" x14ac:dyDescent="0.4">
      <c r="A39" s="23"/>
      <c r="B39" s="61">
        <f t="shared" si="0"/>
        <v>33</v>
      </c>
      <c r="C39" s="54" t="s">
        <v>62</v>
      </c>
      <c r="D39" s="55" t="s">
        <v>63</v>
      </c>
      <c r="E39" s="57" t="s">
        <v>60</v>
      </c>
      <c r="F39" s="64" t="s">
        <v>29</v>
      </c>
      <c r="G39" s="62" t="s">
        <v>41</v>
      </c>
      <c r="H39" s="57" t="s">
        <v>39</v>
      </c>
      <c r="I39" s="57" t="s">
        <v>44</v>
      </c>
      <c r="J39" s="63" t="s">
        <v>36</v>
      </c>
      <c r="K39" s="68" t="s">
        <v>61</v>
      </c>
      <c r="L39" s="54" t="s">
        <v>149</v>
      </c>
      <c r="M39" s="59" t="s">
        <v>140</v>
      </c>
      <c r="N39" s="30" t="s">
        <v>37</v>
      </c>
      <c r="O39" s="31"/>
      <c r="P39" s="34"/>
      <c r="Q39" s="78"/>
      <c r="R39" s="79"/>
      <c r="S39" s="79"/>
      <c r="T39" s="80"/>
      <c r="U39" s="84"/>
      <c r="V39" s="35"/>
      <c r="W39" s="78"/>
      <c r="X39" s="79"/>
      <c r="Y39" s="79"/>
      <c r="Z39" s="80"/>
      <c r="AA39" s="84"/>
    </row>
    <row r="40" spans="1:27" ht="70.150000000000006" customHeight="1" x14ac:dyDescent="0.4">
      <c r="A40" s="23"/>
      <c r="B40" s="69">
        <f t="shared" si="0"/>
        <v>34</v>
      </c>
      <c r="C40" s="54" t="s">
        <v>62</v>
      </c>
      <c r="D40" s="55" t="s">
        <v>63</v>
      </c>
      <c r="E40" s="57" t="s">
        <v>60</v>
      </c>
      <c r="F40" s="64" t="s">
        <v>29</v>
      </c>
      <c r="G40" s="62" t="s">
        <v>41</v>
      </c>
      <c r="H40" s="57" t="s">
        <v>39</v>
      </c>
      <c r="I40" s="67" t="s">
        <v>45</v>
      </c>
      <c r="J40" s="63" t="s">
        <v>36</v>
      </c>
      <c r="K40" s="68" t="s">
        <v>43</v>
      </c>
      <c r="L40" s="54" t="s">
        <v>150</v>
      </c>
      <c r="M40" s="59" t="s">
        <v>138</v>
      </c>
      <c r="N40" s="30" t="s">
        <v>37</v>
      </c>
      <c r="O40" s="31"/>
      <c r="P40" s="34"/>
      <c r="Q40" s="78"/>
      <c r="R40" s="79"/>
      <c r="S40" s="79"/>
      <c r="T40" s="80"/>
      <c r="U40" s="84"/>
      <c r="V40" s="35"/>
      <c r="W40" s="78"/>
      <c r="X40" s="79"/>
      <c r="Y40" s="79"/>
      <c r="Z40" s="80"/>
      <c r="AA40" s="84"/>
    </row>
    <row r="41" spans="1:27" ht="70.150000000000006" customHeight="1" x14ac:dyDescent="0.4">
      <c r="A41" s="23"/>
      <c r="B41" s="69">
        <f t="shared" si="0"/>
        <v>35</v>
      </c>
      <c r="C41" s="54" t="s">
        <v>62</v>
      </c>
      <c r="D41" s="55" t="s">
        <v>63</v>
      </c>
      <c r="E41" s="57" t="s">
        <v>60</v>
      </c>
      <c r="F41" s="64" t="s">
        <v>29</v>
      </c>
      <c r="G41" s="62" t="s">
        <v>41</v>
      </c>
      <c r="H41" s="57" t="s">
        <v>39</v>
      </c>
      <c r="I41" s="67" t="s">
        <v>45</v>
      </c>
      <c r="J41" s="63" t="s">
        <v>36</v>
      </c>
      <c r="K41" s="68" t="s">
        <v>61</v>
      </c>
      <c r="L41" s="54" t="s">
        <v>151</v>
      </c>
      <c r="M41" s="59" t="s">
        <v>140</v>
      </c>
      <c r="N41" s="30" t="s">
        <v>37</v>
      </c>
      <c r="O41" s="31"/>
      <c r="P41" s="34"/>
      <c r="Q41" s="78"/>
      <c r="R41" s="79"/>
      <c r="S41" s="79"/>
      <c r="T41" s="80"/>
      <c r="U41" s="84"/>
      <c r="V41" s="35"/>
      <c r="W41" s="78"/>
      <c r="X41" s="79"/>
      <c r="Y41" s="79"/>
      <c r="Z41" s="80"/>
      <c r="AA41" s="84"/>
    </row>
    <row r="42" spans="1:27" ht="70.150000000000006" customHeight="1" x14ac:dyDescent="0.4">
      <c r="A42" s="23"/>
      <c r="B42" s="61">
        <f t="shared" si="0"/>
        <v>36</v>
      </c>
      <c r="C42" s="54" t="s">
        <v>62</v>
      </c>
      <c r="D42" s="55" t="s">
        <v>63</v>
      </c>
      <c r="E42" s="57" t="s">
        <v>60</v>
      </c>
      <c r="F42" s="64" t="s">
        <v>29</v>
      </c>
      <c r="G42" s="62" t="s">
        <v>46</v>
      </c>
      <c r="H42" s="70" t="s">
        <v>71</v>
      </c>
      <c r="I42" s="63" t="s">
        <v>36</v>
      </c>
      <c r="J42" s="67" t="s">
        <v>47</v>
      </c>
      <c r="K42" s="68" t="s">
        <v>29</v>
      </c>
      <c r="L42" s="54" t="s">
        <v>152</v>
      </c>
      <c r="M42" s="59" t="s">
        <v>153</v>
      </c>
      <c r="N42" s="30" t="s">
        <v>37</v>
      </c>
      <c r="O42" s="31"/>
      <c r="P42" s="34"/>
      <c r="Q42" s="78"/>
      <c r="R42" s="79"/>
      <c r="S42" s="79"/>
      <c r="T42" s="80"/>
      <c r="U42" s="84"/>
      <c r="V42" s="35"/>
      <c r="W42" s="78"/>
      <c r="X42" s="79"/>
      <c r="Y42" s="79"/>
      <c r="Z42" s="80"/>
      <c r="AA42" s="84"/>
    </row>
    <row r="43" spans="1:27" ht="70.150000000000006" customHeight="1" x14ac:dyDescent="0.4">
      <c r="A43" s="23"/>
      <c r="B43" s="69">
        <f t="shared" si="0"/>
        <v>37</v>
      </c>
      <c r="C43" s="54" t="s">
        <v>62</v>
      </c>
      <c r="D43" s="55" t="s">
        <v>63</v>
      </c>
      <c r="E43" s="57" t="s">
        <v>60</v>
      </c>
      <c r="F43" s="64" t="s">
        <v>29</v>
      </c>
      <c r="G43" s="62" t="s">
        <v>46</v>
      </c>
      <c r="H43" s="70" t="s">
        <v>98</v>
      </c>
      <c r="I43" s="63" t="s">
        <v>36</v>
      </c>
      <c r="J43" s="67" t="s">
        <v>47</v>
      </c>
      <c r="K43" s="68" t="s">
        <v>29</v>
      </c>
      <c r="L43" s="54" t="s">
        <v>154</v>
      </c>
      <c r="M43" s="59" t="s">
        <v>153</v>
      </c>
      <c r="N43" s="30" t="s">
        <v>37</v>
      </c>
      <c r="O43" s="31"/>
      <c r="P43" s="34"/>
      <c r="Q43" s="78"/>
      <c r="R43" s="79"/>
      <c r="S43" s="79"/>
      <c r="T43" s="80"/>
      <c r="U43" s="84"/>
      <c r="V43" s="35"/>
      <c r="W43" s="78"/>
      <c r="X43" s="79"/>
      <c r="Y43" s="79"/>
      <c r="Z43" s="80"/>
      <c r="AA43" s="84"/>
    </row>
    <row r="44" spans="1:27" ht="70.150000000000006" customHeight="1" x14ac:dyDescent="0.4">
      <c r="A44" s="23"/>
      <c r="B44" s="71">
        <f t="shared" si="0"/>
        <v>38</v>
      </c>
      <c r="C44" s="54" t="s">
        <v>62</v>
      </c>
      <c r="D44" s="55" t="s">
        <v>63</v>
      </c>
      <c r="E44" s="57" t="s">
        <v>60</v>
      </c>
      <c r="F44" s="64" t="s">
        <v>29</v>
      </c>
      <c r="G44" s="62" t="s">
        <v>46</v>
      </c>
      <c r="H44" s="70" t="s">
        <v>98</v>
      </c>
      <c r="I44" s="63" t="s">
        <v>36</v>
      </c>
      <c r="J44" s="67" t="s">
        <v>47</v>
      </c>
      <c r="K44" s="68" t="s">
        <v>29</v>
      </c>
      <c r="L44" s="54" t="s">
        <v>155</v>
      </c>
      <c r="M44" s="59" t="s">
        <v>153</v>
      </c>
      <c r="N44" s="30" t="s">
        <v>37</v>
      </c>
      <c r="O44" s="31"/>
      <c r="P44" s="34"/>
      <c r="Q44" s="78"/>
      <c r="R44" s="79"/>
      <c r="S44" s="79"/>
      <c r="T44" s="80"/>
      <c r="U44" s="84"/>
      <c r="V44" s="35"/>
      <c r="W44" s="78"/>
      <c r="X44" s="79"/>
      <c r="Y44" s="79"/>
      <c r="Z44" s="80"/>
      <c r="AA44" s="84"/>
    </row>
    <row r="45" spans="1:27" ht="70.150000000000006" customHeight="1" x14ac:dyDescent="0.4">
      <c r="A45" s="23"/>
      <c r="B45" s="61">
        <f t="shared" si="0"/>
        <v>39</v>
      </c>
      <c r="C45" s="54" t="s">
        <v>99</v>
      </c>
      <c r="D45" s="55" t="s">
        <v>100</v>
      </c>
      <c r="E45" s="57" t="s">
        <v>32</v>
      </c>
      <c r="F45" s="64" t="s">
        <v>29</v>
      </c>
      <c r="G45" s="62" t="s">
        <v>48</v>
      </c>
      <c r="H45" s="57" t="s">
        <v>49</v>
      </c>
      <c r="I45" s="57" t="s">
        <v>30</v>
      </c>
      <c r="J45" s="67" t="s">
        <v>29</v>
      </c>
      <c r="K45" s="58" t="s">
        <v>29</v>
      </c>
      <c r="L45" s="54" t="s">
        <v>116</v>
      </c>
      <c r="M45" s="72" t="s">
        <v>50</v>
      </c>
      <c r="N45" s="30" t="s">
        <v>101</v>
      </c>
      <c r="O45" s="31"/>
      <c r="P45" s="34"/>
      <c r="Q45" s="78"/>
      <c r="R45" s="79"/>
      <c r="S45" s="79"/>
      <c r="T45" s="80"/>
      <c r="U45" s="84"/>
      <c r="V45" s="35"/>
      <c r="W45" s="78"/>
      <c r="X45" s="79"/>
      <c r="Y45" s="79"/>
      <c r="Z45" s="80"/>
      <c r="AA45" s="84"/>
    </row>
    <row r="46" spans="1:27" ht="70.150000000000006" customHeight="1" x14ac:dyDescent="0.4">
      <c r="A46" s="23"/>
      <c r="B46" s="69">
        <f t="shared" si="0"/>
        <v>40</v>
      </c>
      <c r="C46" s="54" t="s">
        <v>99</v>
      </c>
      <c r="D46" s="55" t="s">
        <v>100</v>
      </c>
      <c r="E46" s="57" t="s">
        <v>32</v>
      </c>
      <c r="F46" s="64" t="s">
        <v>29</v>
      </c>
      <c r="G46" s="62" t="s">
        <v>48</v>
      </c>
      <c r="H46" s="57" t="s">
        <v>49</v>
      </c>
      <c r="I46" s="63" t="s">
        <v>31</v>
      </c>
      <c r="J46" s="67" t="s">
        <v>29</v>
      </c>
      <c r="K46" s="58" t="s">
        <v>29</v>
      </c>
      <c r="L46" s="54" t="s">
        <v>116</v>
      </c>
      <c r="M46" s="72" t="s">
        <v>50</v>
      </c>
      <c r="N46" s="30" t="s">
        <v>102</v>
      </c>
      <c r="O46" s="31"/>
      <c r="P46" s="34"/>
      <c r="Q46" s="78"/>
      <c r="R46" s="79"/>
      <c r="S46" s="79"/>
      <c r="T46" s="80"/>
      <c r="U46" s="84"/>
      <c r="V46" s="35"/>
      <c r="W46" s="78"/>
      <c r="X46" s="79"/>
      <c r="Y46" s="79"/>
      <c r="Z46" s="80"/>
      <c r="AA46" s="84"/>
    </row>
    <row r="47" spans="1:27" ht="70.150000000000006" customHeight="1" x14ac:dyDescent="0.4">
      <c r="A47" s="23"/>
      <c r="B47" s="69">
        <f t="shared" si="0"/>
        <v>41</v>
      </c>
      <c r="C47" s="54" t="s">
        <v>99</v>
      </c>
      <c r="D47" s="55" t="s">
        <v>100</v>
      </c>
      <c r="E47" s="57" t="s">
        <v>32</v>
      </c>
      <c r="F47" s="64" t="s">
        <v>29</v>
      </c>
      <c r="G47" s="62" t="s">
        <v>48</v>
      </c>
      <c r="H47" s="57" t="s">
        <v>49</v>
      </c>
      <c r="I47" s="63" t="s">
        <v>103</v>
      </c>
      <c r="J47" s="67" t="s">
        <v>29</v>
      </c>
      <c r="K47" s="58" t="s">
        <v>29</v>
      </c>
      <c r="L47" s="54" t="s">
        <v>116</v>
      </c>
      <c r="M47" s="72" t="s">
        <v>50</v>
      </c>
      <c r="N47" s="30" t="s">
        <v>104</v>
      </c>
      <c r="O47" s="31"/>
      <c r="P47" s="34"/>
      <c r="Q47" s="78"/>
      <c r="R47" s="79"/>
      <c r="S47" s="79"/>
      <c r="T47" s="80"/>
      <c r="U47" s="84"/>
      <c r="V47" s="35"/>
      <c r="W47" s="78"/>
      <c r="X47" s="79"/>
      <c r="Y47" s="79"/>
      <c r="Z47" s="80"/>
      <c r="AA47" s="84"/>
    </row>
    <row r="48" spans="1:27" ht="70.150000000000006" customHeight="1" x14ac:dyDescent="0.4">
      <c r="A48" s="23"/>
      <c r="B48" s="69">
        <f t="shared" ref="B48:B55" si="1">ROW()-6</f>
        <v>42</v>
      </c>
      <c r="C48" s="54" t="s">
        <v>99</v>
      </c>
      <c r="D48" s="55" t="s">
        <v>100</v>
      </c>
      <c r="E48" s="57" t="s">
        <v>32</v>
      </c>
      <c r="F48" s="64" t="s">
        <v>29</v>
      </c>
      <c r="G48" s="62" t="s">
        <v>51</v>
      </c>
      <c r="H48" s="57" t="s">
        <v>49</v>
      </c>
      <c r="I48" s="57" t="s">
        <v>30</v>
      </c>
      <c r="J48" s="67" t="s">
        <v>29</v>
      </c>
      <c r="K48" s="58" t="s">
        <v>29</v>
      </c>
      <c r="L48" s="54" t="s">
        <v>116</v>
      </c>
      <c r="M48" s="72" t="s">
        <v>52</v>
      </c>
      <c r="N48" s="30" t="s">
        <v>101</v>
      </c>
      <c r="O48" s="31"/>
      <c r="P48" s="34"/>
      <c r="Q48" s="78"/>
      <c r="R48" s="79"/>
      <c r="S48" s="79"/>
      <c r="T48" s="80"/>
      <c r="U48" s="84"/>
      <c r="V48" s="35"/>
      <c r="W48" s="78"/>
      <c r="X48" s="79"/>
      <c r="Y48" s="79"/>
      <c r="Z48" s="80"/>
      <c r="AA48" s="84"/>
    </row>
    <row r="49" spans="1:27" ht="70.150000000000006" customHeight="1" x14ac:dyDescent="0.4">
      <c r="A49" s="23"/>
      <c r="B49" s="61">
        <f t="shared" si="1"/>
        <v>43</v>
      </c>
      <c r="C49" s="54" t="s">
        <v>99</v>
      </c>
      <c r="D49" s="55" t="s">
        <v>100</v>
      </c>
      <c r="E49" s="57" t="s">
        <v>32</v>
      </c>
      <c r="F49" s="64" t="s">
        <v>29</v>
      </c>
      <c r="G49" s="62" t="s">
        <v>51</v>
      </c>
      <c r="H49" s="57" t="s">
        <v>49</v>
      </c>
      <c r="I49" s="63" t="s">
        <v>31</v>
      </c>
      <c r="J49" s="67" t="s">
        <v>29</v>
      </c>
      <c r="K49" s="58" t="s">
        <v>29</v>
      </c>
      <c r="L49" s="54" t="s">
        <v>116</v>
      </c>
      <c r="M49" s="72" t="s">
        <v>52</v>
      </c>
      <c r="N49" s="30" t="s">
        <v>102</v>
      </c>
      <c r="O49" s="31"/>
      <c r="P49" s="34"/>
      <c r="Q49" s="78"/>
      <c r="R49" s="79"/>
      <c r="S49" s="79"/>
      <c r="T49" s="80"/>
      <c r="U49" s="84"/>
      <c r="V49" s="35"/>
      <c r="W49" s="78"/>
      <c r="X49" s="79"/>
      <c r="Y49" s="79"/>
      <c r="Z49" s="80"/>
      <c r="AA49" s="84"/>
    </row>
    <row r="50" spans="1:27" ht="70.150000000000006" customHeight="1" x14ac:dyDescent="0.4">
      <c r="A50" s="23"/>
      <c r="B50" s="61">
        <f t="shared" si="1"/>
        <v>44</v>
      </c>
      <c r="C50" s="54" t="s">
        <v>99</v>
      </c>
      <c r="D50" s="55" t="s">
        <v>100</v>
      </c>
      <c r="E50" s="57" t="s">
        <v>32</v>
      </c>
      <c r="F50" s="64" t="s">
        <v>29</v>
      </c>
      <c r="G50" s="62" t="s">
        <v>51</v>
      </c>
      <c r="H50" s="57" t="s">
        <v>49</v>
      </c>
      <c r="I50" s="63" t="s">
        <v>103</v>
      </c>
      <c r="J50" s="67" t="s">
        <v>29</v>
      </c>
      <c r="K50" s="58" t="s">
        <v>29</v>
      </c>
      <c r="L50" s="54" t="s">
        <v>116</v>
      </c>
      <c r="M50" s="72" t="s">
        <v>52</v>
      </c>
      <c r="N50" s="30" t="s">
        <v>104</v>
      </c>
      <c r="O50" s="31"/>
      <c r="P50" s="34"/>
      <c r="Q50" s="78"/>
      <c r="R50" s="79"/>
      <c r="S50" s="79"/>
      <c r="T50" s="80"/>
      <c r="U50" s="84"/>
      <c r="V50" s="35"/>
      <c r="W50" s="78"/>
      <c r="X50" s="79"/>
      <c r="Y50" s="79"/>
      <c r="Z50" s="80"/>
      <c r="AA50" s="84"/>
    </row>
    <row r="51" spans="1:27" ht="70.150000000000006" customHeight="1" x14ac:dyDescent="0.4">
      <c r="A51" s="23"/>
      <c r="B51" s="61">
        <f t="shared" si="1"/>
        <v>45</v>
      </c>
      <c r="C51" s="54" t="s">
        <v>99</v>
      </c>
      <c r="D51" s="55" t="s">
        <v>100</v>
      </c>
      <c r="E51" s="57" t="s">
        <v>32</v>
      </c>
      <c r="F51" s="64" t="s">
        <v>29</v>
      </c>
      <c r="G51" s="62" t="s">
        <v>53</v>
      </c>
      <c r="H51" s="63" t="s">
        <v>103</v>
      </c>
      <c r="I51" s="57" t="s">
        <v>29</v>
      </c>
      <c r="J51" s="67" t="s">
        <v>29</v>
      </c>
      <c r="K51" s="58" t="s">
        <v>29</v>
      </c>
      <c r="L51" s="54" t="s">
        <v>116</v>
      </c>
      <c r="M51" s="72" t="s">
        <v>105</v>
      </c>
      <c r="N51" s="30" t="s">
        <v>106</v>
      </c>
      <c r="O51" s="31"/>
      <c r="P51" s="34"/>
      <c r="Q51" s="78"/>
      <c r="R51" s="79"/>
      <c r="S51" s="79"/>
      <c r="T51" s="80"/>
      <c r="U51" s="84"/>
      <c r="V51" s="35"/>
      <c r="W51" s="78"/>
      <c r="X51" s="79"/>
      <c r="Y51" s="79"/>
      <c r="Z51" s="80"/>
      <c r="AA51" s="84"/>
    </row>
    <row r="52" spans="1:27" ht="70.150000000000006" customHeight="1" x14ac:dyDescent="0.4">
      <c r="A52" s="23"/>
      <c r="B52" s="61">
        <f t="shared" si="1"/>
        <v>46</v>
      </c>
      <c r="C52" s="54" t="s">
        <v>99</v>
      </c>
      <c r="D52" s="55" t="s">
        <v>100</v>
      </c>
      <c r="E52" s="57" t="s">
        <v>32</v>
      </c>
      <c r="F52" s="64" t="s">
        <v>29</v>
      </c>
      <c r="G52" s="62" t="s">
        <v>53</v>
      </c>
      <c r="H52" s="63" t="s">
        <v>36</v>
      </c>
      <c r="I52" s="57" t="s">
        <v>108</v>
      </c>
      <c r="J52" s="67" t="s">
        <v>29</v>
      </c>
      <c r="K52" s="58" t="s">
        <v>29</v>
      </c>
      <c r="L52" s="54" t="s">
        <v>116</v>
      </c>
      <c r="M52" s="72" t="s">
        <v>156</v>
      </c>
      <c r="N52" s="30" t="s">
        <v>54</v>
      </c>
      <c r="O52" s="31" t="s">
        <v>107</v>
      </c>
      <c r="P52" s="34"/>
      <c r="Q52" s="78"/>
      <c r="R52" s="79"/>
      <c r="S52" s="79"/>
      <c r="T52" s="80"/>
      <c r="U52" s="84"/>
      <c r="V52" s="35"/>
      <c r="W52" s="78"/>
      <c r="X52" s="79"/>
      <c r="Y52" s="79"/>
      <c r="Z52" s="80"/>
      <c r="AA52" s="84"/>
    </row>
    <row r="53" spans="1:27" ht="70.150000000000006" customHeight="1" x14ac:dyDescent="0.4">
      <c r="A53" s="23"/>
      <c r="B53" s="61">
        <f t="shared" si="1"/>
        <v>47</v>
      </c>
      <c r="C53" s="54" t="s">
        <v>99</v>
      </c>
      <c r="D53" s="55" t="s">
        <v>100</v>
      </c>
      <c r="E53" s="57" t="s">
        <v>32</v>
      </c>
      <c r="F53" s="64" t="s">
        <v>29</v>
      </c>
      <c r="G53" s="62" t="s">
        <v>53</v>
      </c>
      <c r="H53" s="63" t="s">
        <v>36</v>
      </c>
      <c r="I53" s="57" t="s">
        <v>109</v>
      </c>
      <c r="J53" s="57" t="s">
        <v>157</v>
      </c>
      <c r="K53" s="58" t="s">
        <v>29</v>
      </c>
      <c r="L53" s="54" t="s">
        <v>158</v>
      </c>
      <c r="M53" s="72" t="s">
        <v>159</v>
      </c>
      <c r="N53" s="30" t="s">
        <v>110</v>
      </c>
      <c r="O53" s="31"/>
      <c r="P53" s="34"/>
      <c r="Q53" s="78"/>
      <c r="R53" s="79"/>
      <c r="S53" s="79"/>
      <c r="T53" s="80"/>
      <c r="U53" s="84"/>
      <c r="V53" s="35"/>
      <c r="W53" s="78"/>
      <c r="X53" s="79"/>
      <c r="Y53" s="79"/>
      <c r="Z53" s="80"/>
      <c r="AA53" s="84"/>
    </row>
    <row r="54" spans="1:27" ht="70.150000000000006" customHeight="1" x14ac:dyDescent="0.4">
      <c r="A54" s="23"/>
      <c r="B54" s="61">
        <f t="shared" si="1"/>
        <v>48</v>
      </c>
      <c r="C54" s="54" t="s">
        <v>99</v>
      </c>
      <c r="D54" s="55" t="s">
        <v>100</v>
      </c>
      <c r="E54" s="57" t="s">
        <v>32</v>
      </c>
      <c r="F54" s="64" t="s">
        <v>29</v>
      </c>
      <c r="G54" s="62" t="s">
        <v>53</v>
      </c>
      <c r="H54" s="63" t="s">
        <v>36</v>
      </c>
      <c r="I54" s="57" t="s">
        <v>109</v>
      </c>
      <c r="J54" s="57" t="s">
        <v>111</v>
      </c>
      <c r="K54" s="58" t="s">
        <v>29</v>
      </c>
      <c r="L54" s="54" t="s">
        <v>160</v>
      </c>
      <c r="M54" s="72" t="s">
        <v>161</v>
      </c>
      <c r="N54" s="30" t="s">
        <v>112</v>
      </c>
      <c r="O54" s="31"/>
      <c r="P54" s="34"/>
      <c r="Q54" s="78"/>
      <c r="R54" s="79"/>
      <c r="S54" s="79"/>
      <c r="T54" s="80"/>
      <c r="U54" s="84"/>
      <c r="V54" s="35"/>
      <c r="W54" s="78"/>
      <c r="X54" s="79"/>
      <c r="Y54" s="79"/>
      <c r="Z54" s="80"/>
      <c r="AA54" s="84"/>
    </row>
    <row r="55" spans="1:27" ht="70.150000000000006" customHeight="1" x14ac:dyDescent="0.4">
      <c r="A55" s="23"/>
      <c r="B55" s="61">
        <f t="shared" si="1"/>
        <v>49</v>
      </c>
      <c r="C55" s="73" t="s">
        <v>99</v>
      </c>
      <c r="D55" s="74" t="s">
        <v>100</v>
      </c>
      <c r="E55" s="57" t="s">
        <v>55</v>
      </c>
      <c r="F55" s="64" t="s">
        <v>29</v>
      </c>
      <c r="G55" s="62" t="s">
        <v>53</v>
      </c>
      <c r="H55" s="57" t="s">
        <v>56</v>
      </c>
      <c r="I55" s="57" t="s">
        <v>29</v>
      </c>
      <c r="J55" s="67" t="s">
        <v>29</v>
      </c>
      <c r="K55" s="68" t="s">
        <v>29</v>
      </c>
      <c r="L55" s="54" t="s">
        <v>162</v>
      </c>
      <c r="M55" s="75" t="s">
        <v>113</v>
      </c>
      <c r="N55" s="76" t="s">
        <v>114</v>
      </c>
      <c r="O55" s="62"/>
      <c r="P55" s="34"/>
      <c r="Q55" s="81"/>
      <c r="R55" s="82"/>
      <c r="S55" s="82"/>
      <c r="T55" s="83"/>
      <c r="U55" s="86"/>
      <c r="V55" s="35"/>
      <c r="W55" s="81"/>
      <c r="X55" s="82"/>
      <c r="Y55" s="82"/>
      <c r="Z55" s="83"/>
      <c r="AA55" s="86"/>
    </row>
    <row r="56" spans="1:27" ht="16.5" x14ac:dyDescent="0.4">
      <c r="A56" s="3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6.5" x14ac:dyDescent="0.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6.5" x14ac:dyDescent="0.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6.5" x14ac:dyDescent="0.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6.5" x14ac:dyDescent="0.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6.5" x14ac:dyDescent="0.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6.5" x14ac:dyDescent="0.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6.5" x14ac:dyDescent="0.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6.5" x14ac:dyDescent="0.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6.5" x14ac:dyDescent="0.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6.5" x14ac:dyDescent="0.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6.5" x14ac:dyDescent="0.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6.5" x14ac:dyDescent="0.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6.5" x14ac:dyDescent="0.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6.5" x14ac:dyDescent="0.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6.5" x14ac:dyDescent="0.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6.5" x14ac:dyDescent="0.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6.5" x14ac:dyDescent="0.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6.5" x14ac:dyDescent="0.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6.5" x14ac:dyDescent="0.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6.5" x14ac:dyDescent="0.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6.5" x14ac:dyDescent="0.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6.5" x14ac:dyDescent="0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6.5" x14ac:dyDescent="0.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6.5" x14ac:dyDescent="0.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6.5" x14ac:dyDescent="0.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6.5" x14ac:dyDescent="0.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6.5" x14ac:dyDescent="0.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6.5" x14ac:dyDescent="0.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6.5" x14ac:dyDescent="0.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6.5" x14ac:dyDescent="0.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6.5" x14ac:dyDescent="0.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6.5" x14ac:dyDescent="0.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6.5" x14ac:dyDescent="0.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6.5" x14ac:dyDescent="0.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6.5" x14ac:dyDescent="0.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6.5" x14ac:dyDescent="0.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6.5" x14ac:dyDescent="0.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6.5" x14ac:dyDescent="0.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6.5" x14ac:dyDescent="0.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6.5" x14ac:dyDescent="0.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6.5" x14ac:dyDescent="0.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6.5" x14ac:dyDescent="0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6.5" x14ac:dyDescent="0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6.5" x14ac:dyDescent="0.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6.5" x14ac:dyDescent="0.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6.5" x14ac:dyDescent="0.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6.5" x14ac:dyDescent="0.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6.5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6.5" x14ac:dyDescent="0.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6.5" x14ac:dyDescent="0.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6.5" x14ac:dyDescent="0.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6.5" x14ac:dyDescent="0.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6.5" x14ac:dyDescent="0.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6.5" x14ac:dyDescent="0.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6.5" x14ac:dyDescent="0.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6.5" x14ac:dyDescent="0.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6.5" x14ac:dyDescent="0.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6.5" x14ac:dyDescent="0.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6.5" x14ac:dyDescent="0.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6.5" x14ac:dyDescent="0.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6.5" x14ac:dyDescent="0.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6.5" x14ac:dyDescent="0.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6.5" x14ac:dyDescent="0.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6.5" x14ac:dyDescent="0.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6.5" x14ac:dyDescent="0.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6.5" x14ac:dyDescent="0.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6.5" x14ac:dyDescent="0.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6.5" x14ac:dyDescent="0.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6.5" x14ac:dyDescent="0.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6.5" x14ac:dyDescent="0.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6.5" x14ac:dyDescent="0.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6.5" x14ac:dyDescent="0.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6.5" x14ac:dyDescent="0.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6.5" x14ac:dyDescent="0.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6.5" x14ac:dyDescent="0.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6.5" x14ac:dyDescent="0.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6.5" x14ac:dyDescent="0.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6.5" x14ac:dyDescent="0.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6.5" x14ac:dyDescent="0.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6.5" x14ac:dyDescent="0.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6.5" x14ac:dyDescent="0.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6.5" x14ac:dyDescent="0.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6.5" x14ac:dyDescent="0.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6.5" x14ac:dyDescent="0.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6.5" x14ac:dyDescent="0.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6.5" x14ac:dyDescent="0.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6.5" x14ac:dyDescent="0.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6.5" x14ac:dyDescent="0.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6.5" x14ac:dyDescent="0.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6.5" x14ac:dyDescent="0.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6.5" x14ac:dyDescent="0.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6.5" x14ac:dyDescent="0.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6.5" x14ac:dyDescent="0.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6.5" x14ac:dyDescent="0.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6.5" x14ac:dyDescent="0.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6.5" x14ac:dyDescent="0.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6.5" x14ac:dyDescent="0.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6.5" x14ac:dyDescent="0.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6.5" x14ac:dyDescent="0.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6.5" x14ac:dyDescent="0.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6.5" x14ac:dyDescent="0.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6.5" x14ac:dyDescent="0.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6.5" x14ac:dyDescent="0.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</sheetData>
  <autoFilter ref="B6:AA56" xr:uid="{9843AF5B-F06D-48BF-9E0F-44E8AA4668B0}"/>
  <phoneticPr fontId="1"/>
  <conditionalFormatting sqref="Q7:U11 Q15:T15 U20:U25 Q13:U14 Q17:U17 Q19:U19 Q26:U55">
    <cfRule type="expression" dxfId="389" priority="1536">
      <formula>$P7="対象外"</formula>
    </cfRule>
    <cfRule type="expression" dxfId="388" priority="1537">
      <formula>$P7="Block"</formula>
    </cfRule>
    <cfRule type="expression" dxfId="387" priority="1538">
      <formula>$P7="NG"</formula>
    </cfRule>
    <cfRule type="expression" dxfId="386" priority="1539">
      <formula>$P7="OK"</formula>
    </cfRule>
    <cfRule type="expression" dxfId="385" priority="1540">
      <formula>$P7="保留"</formula>
    </cfRule>
  </conditionalFormatting>
  <conditionalFormatting sqref="W7:AA12 W18:AA18 AA20 Z21:AA24 Z45:AA47 Z13:AA14 W15:AA16 AA17 Z19:AA19 AA25:AA27 W28:AA33 Z34:AA41 W42:AA44 W48:AA55">
    <cfRule type="expression" dxfId="384" priority="1531">
      <formula>$V7="保留"</formula>
    </cfRule>
    <cfRule type="expression" dxfId="383" priority="1532">
      <formula>$V7="改修待ち"</formula>
    </cfRule>
    <cfRule type="expression" dxfId="382" priority="1533">
      <formula>$V7="NG"</formula>
    </cfRule>
    <cfRule type="expression" dxfId="381" priority="1534">
      <formula>$V7="OK"</formula>
    </cfRule>
    <cfRule type="expression" dxfId="380" priority="1535">
      <formula>$V7="対象外"</formula>
    </cfRule>
  </conditionalFormatting>
  <conditionalFormatting sqref="V18 V7:V13 V15:V16 V28:V33 V42:V44 V48:V55">
    <cfRule type="expression" dxfId="379" priority="1526">
      <formula>$V7="対象外"</formula>
    </cfRule>
    <cfRule type="expression" dxfId="378" priority="1527">
      <formula>$V7="改修待ち"</formula>
    </cfRule>
    <cfRule type="expression" dxfId="377" priority="1528">
      <formula>$V7="NG"</formula>
    </cfRule>
    <cfRule type="expression" dxfId="376" priority="1529">
      <formula>$V7="OK"</formula>
    </cfRule>
    <cfRule type="expression" dxfId="375" priority="1530">
      <formula>$V7="保留"</formula>
    </cfRule>
  </conditionalFormatting>
  <conditionalFormatting sqref="Q12:U12">
    <cfRule type="expression" dxfId="374" priority="1521">
      <formula>$P12="対象外"</formula>
    </cfRule>
    <cfRule type="expression" dxfId="373" priority="1522">
      <formula>$P12="Block"</formula>
    </cfRule>
    <cfRule type="expression" dxfId="372" priority="1523">
      <formula>$P12="NG"</formula>
    </cfRule>
    <cfRule type="expression" dxfId="371" priority="1524">
      <formula>$P12="OK"</formula>
    </cfRule>
    <cfRule type="expression" dxfId="370" priority="1525">
      <formula>$P12="保留"</formula>
    </cfRule>
  </conditionalFormatting>
  <conditionalFormatting sqref="P7:U55">
    <cfRule type="expression" dxfId="369" priority="1516">
      <formula>$P7="改修待ち"</formula>
    </cfRule>
    <cfRule type="expression" dxfId="368" priority="1517">
      <formula>$P7="対象外"</formula>
    </cfRule>
    <cfRule type="expression" dxfId="367" priority="1518">
      <formula>$P7="NG"</formula>
    </cfRule>
    <cfRule type="expression" dxfId="366" priority="1519">
      <formula>$P7="OK"</formula>
    </cfRule>
    <cfRule type="expression" dxfId="365" priority="1520">
      <formula>$P7="保留"</formula>
    </cfRule>
  </conditionalFormatting>
  <conditionalFormatting sqref="Q16:U16">
    <cfRule type="expression" dxfId="364" priority="1486">
      <formula>$P16="対象外"</formula>
    </cfRule>
    <cfRule type="expression" dxfId="363" priority="1487">
      <formula>$P16="Block"</formula>
    </cfRule>
    <cfRule type="expression" dxfId="362" priority="1488">
      <formula>$P16="NG"</formula>
    </cfRule>
    <cfRule type="expression" dxfId="361" priority="1489">
      <formula>$P16="OK"</formula>
    </cfRule>
    <cfRule type="expression" dxfId="360" priority="1490">
      <formula>$P16="保留"</formula>
    </cfRule>
  </conditionalFormatting>
  <conditionalFormatting sqref="P16">
    <cfRule type="expression" dxfId="359" priority="1481">
      <formula>$P16="改修待ち"</formula>
    </cfRule>
    <cfRule type="expression" dxfId="358" priority="1482">
      <formula>$P16="対象外"</formula>
    </cfRule>
    <cfRule type="expression" dxfId="357" priority="1483">
      <formula>$P16="NG"</formula>
    </cfRule>
    <cfRule type="expression" dxfId="356" priority="1484">
      <formula>$P16="OK"</formula>
    </cfRule>
    <cfRule type="expression" dxfId="355" priority="1485">
      <formula>$P16="保留"</formula>
    </cfRule>
  </conditionalFormatting>
  <conditionalFormatting sqref="U15">
    <cfRule type="expression" dxfId="354" priority="1476">
      <formula>$P15="対象外"</formula>
    </cfRule>
    <cfRule type="expression" dxfId="353" priority="1477">
      <formula>$P15="Block"</formula>
    </cfRule>
    <cfRule type="expression" dxfId="352" priority="1478">
      <formula>$P15="NG"</formula>
    </cfRule>
    <cfRule type="expression" dxfId="351" priority="1479">
      <formula>$P15="OK"</formula>
    </cfRule>
    <cfRule type="expression" dxfId="350" priority="1480">
      <formula>$P15="保留"</formula>
    </cfRule>
  </conditionalFormatting>
  <conditionalFormatting sqref="P17">
    <cfRule type="expression" dxfId="349" priority="1437">
      <formula>$P17="対象外"</formula>
    </cfRule>
    <cfRule type="expression" dxfId="348" priority="1438">
      <formula>$P17="NG"</formula>
    </cfRule>
    <cfRule type="expression" dxfId="347" priority="1439">
      <formula>$P17="OK"</formula>
    </cfRule>
    <cfRule type="expression" dxfId="346" priority="1440">
      <formula>$P17="保留"</formula>
    </cfRule>
  </conditionalFormatting>
  <conditionalFormatting sqref="W13:Y13">
    <cfRule type="expression" dxfId="345" priority="1421">
      <formula>$V13="保留"</formula>
    </cfRule>
    <cfRule type="expression" dxfId="344" priority="1422">
      <formula>$V13="改修待ち"</formula>
    </cfRule>
    <cfRule type="expression" dxfId="343" priority="1423">
      <formula>$V13="NG"</formula>
    </cfRule>
    <cfRule type="expression" dxfId="342" priority="1424">
      <formula>$V13="OK"</formula>
    </cfRule>
    <cfRule type="expression" dxfId="341" priority="1425">
      <formula>$V13="対象外"</formula>
    </cfRule>
  </conditionalFormatting>
  <conditionalFormatting sqref="V14">
    <cfRule type="expression" dxfId="340" priority="1386">
      <formula>$V14="対象外"</formula>
    </cfRule>
    <cfRule type="expression" dxfId="339" priority="1387">
      <formula>$V14="改修待ち"</formula>
    </cfRule>
    <cfRule type="expression" dxfId="338" priority="1388">
      <formula>$V14="NG"</formula>
    </cfRule>
    <cfRule type="expression" dxfId="337" priority="1389">
      <formula>$V14="OK"</formula>
    </cfRule>
    <cfRule type="expression" dxfId="336" priority="1390">
      <formula>$V14="保留"</formula>
    </cfRule>
  </conditionalFormatting>
  <conditionalFormatting sqref="W14:Y14">
    <cfRule type="expression" dxfId="335" priority="1381">
      <formula>$V14="保留"</formula>
    </cfRule>
    <cfRule type="expression" dxfId="334" priority="1382">
      <formula>$V14="改修待ち"</formula>
    </cfRule>
    <cfRule type="expression" dxfId="333" priority="1383">
      <formula>$V14="NG"</formula>
    </cfRule>
    <cfRule type="expression" dxfId="332" priority="1384">
      <formula>$V14="OK"</formula>
    </cfRule>
    <cfRule type="expression" dxfId="331" priority="1385">
      <formula>$V14="対象外"</formula>
    </cfRule>
  </conditionalFormatting>
  <conditionalFormatting sqref="P17:U17">
    <cfRule type="expression" dxfId="330" priority="1436">
      <formula>$P17="改修待ち"</formula>
    </cfRule>
  </conditionalFormatting>
  <conditionalFormatting sqref="T18:U18">
    <cfRule type="expression" dxfId="329" priority="1316">
      <formula>$P18="対象外"</formula>
    </cfRule>
    <cfRule type="expression" dxfId="328" priority="1317">
      <formula>$P18="Block"</formula>
    </cfRule>
    <cfRule type="expression" dxfId="327" priority="1318">
      <formula>$P18="NG"</formula>
    </cfRule>
    <cfRule type="expression" dxfId="326" priority="1319">
      <formula>$P18="OK"</formula>
    </cfRule>
    <cfRule type="expression" dxfId="325" priority="1320">
      <formula>$P18="保留"</formula>
    </cfRule>
  </conditionalFormatting>
  <conditionalFormatting sqref="Q18:S18">
    <cfRule type="expression" dxfId="324" priority="1311">
      <formula>$P18="対象外"</formula>
    </cfRule>
    <cfRule type="expression" dxfId="323" priority="1312">
      <formula>$P18="Block"</formula>
    </cfRule>
    <cfRule type="expression" dxfId="322" priority="1313">
      <formula>$P18="NG"</formula>
    </cfRule>
    <cfRule type="expression" dxfId="321" priority="1314">
      <formula>$P18="OK"</formula>
    </cfRule>
    <cfRule type="expression" dxfId="320" priority="1315">
      <formula>$P18="保留"</formula>
    </cfRule>
  </conditionalFormatting>
  <conditionalFormatting sqref="P18">
    <cfRule type="expression" dxfId="319" priority="1307">
      <formula>$P18="対象外"</formula>
    </cfRule>
    <cfRule type="expression" dxfId="318" priority="1308">
      <formula>$P18="NG"</formula>
    </cfRule>
    <cfRule type="expression" dxfId="317" priority="1309">
      <formula>$P18="OK"</formula>
    </cfRule>
    <cfRule type="expression" dxfId="316" priority="1310">
      <formula>$P18="保留"</formula>
    </cfRule>
  </conditionalFormatting>
  <conditionalFormatting sqref="P18:U18">
    <cfRule type="expression" dxfId="315" priority="1306">
      <formula>$P18="改修待ち"</formula>
    </cfRule>
  </conditionalFormatting>
  <conditionalFormatting sqref="T20:T25">
    <cfRule type="expression" dxfId="314" priority="1301">
      <formula>$P20="対象外"</formula>
    </cfRule>
    <cfRule type="expression" dxfId="313" priority="1302">
      <formula>$P20="Block"</formula>
    </cfRule>
    <cfRule type="expression" dxfId="312" priority="1303">
      <formula>$P20="NG"</formula>
    </cfRule>
    <cfRule type="expression" dxfId="311" priority="1304">
      <formula>$P20="OK"</formula>
    </cfRule>
    <cfRule type="expression" dxfId="310" priority="1305">
      <formula>$P20="保留"</formula>
    </cfRule>
  </conditionalFormatting>
  <conditionalFormatting sqref="P20:P25">
    <cfRule type="expression" dxfId="309" priority="1296">
      <formula>$P20="改修待ち"</formula>
    </cfRule>
    <cfRule type="expression" dxfId="308" priority="1297">
      <formula>$P20="対象外"</formula>
    </cfRule>
    <cfRule type="expression" dxfId="307" priority="1298">
      <formula>$P20="NG"</formula>
    </cfRule>
    <cfRule type="expression" dxfId="306" priority="1299">
      <formula>$P20="OK"</formula>
    </cfRule>
    <cfRule type="expression" dxfId="305" priority="1300">
      <formula>$P20="保留"</formula>
    </cfRule>
  </conditionalFormatting>
  <conditionalFormatting sqref="Q20:S25">
    <cfRule type="expression" dxfId="304" priority="1291">
      <formula>$P20="対象外"</formula>
    </cfRule>
    <cfRule type="expression" dxfId="303" priority="1292">
      <formula>$P20="Block"</formula>
    </cfRule>
    <cfRule type="expression" dxfId="302" priority="1293">
      <formula>$P20="NG"</formula>
    </cfRule>
    <cfRule type="expression" dxfId="301" priority="1294">
      <formula>$P20="OK"</formula>
    </cfRule>
    <cfRule type="expression" dxfId="300" priority="1295">
      <formula>$P20="保留"</formula>
    </cfRule>
  </conditionalFormatting>
  <conditionalFormatting sqref="W19:Y19">
    <cfRule type="expression" dxfId="299" priority="1236">
      <formula>$V19="保留"</formula>
    </cfRule>
    <cfRule type="expression" dxfId="298" priority="1237">
      <formula>$V19="改修待ち"</formula>
    </cfRule>
    <cfRule type="expression" dxfId="297" priority="1238">
      <formula>$V19="NG"</formula>
    </cfRule>
    <cfRule type="expression" dxfId="296" priority="1239">
      <formula>$V19="OK"</formula>
    </cfRule>
    <cfRule type="expression" dxfId="295" priority="1240">
      <formula>$V19="対象外"</formula>
    </cfRule>
  </conditionalFormatting>
  <conditionalFormatting sqref="V19">
    <cfRule type="expression" dxfId="294" priority="1231">
      <formula>$V19="対象外"</formula>
    </cfRule>
    <cfRule type="expression" dxfId="293" priority="1232">
      <formula>$V19="改修待ち"</formula>
    </cfRule>
    <cfRule type="expression" dxfId="292" priority="1233">
      <formula>$V19="NG"</formula>
    </cfRule>
    <cfRule type="expression" dxfId="291" priority="1234">
      <formula>$V19="OK"</formula>
    </cfRule>
    <cfRule type="expression" dxfId="290" priority="1235">
      <formula>$V19="保留"</formula>
    </cfRule>
  </conditionalFormatting>
  <conditionalFormatting sqref="W24:Y24">
    <cfRule type="expression" dxfId="289" priority="1206">
      <formula>$V24="保留"</formula>
    </cfRule>
    <cfRule type="expression" dxfId="288" priority="1207">
      <formula>$V24="改修待ち"</formula>
    </cfRule>
    <cfRule type="expression" dxfId="287" priority="1208">
      <formula>$V24="NG"</formula>
    </cfRule>
    <cfRule type="expression" dxfId="286" priority="1209">
      <formula>$V24="OK"</formula>
    </cfRule>
    <cfRule type="expression" dxfId="285" priority="1210">
      <formula>$V24="対象外"</formula>
    </cfRule>
  </conditionalFormatting>
  <conditionalFormatting sqref="V24">
    <cfRule type="expression" dxfId="284" priority="1201">
      <formula>$V24="対象外"</formula>
    </cfRule>
    <cfRule type="expression" dxfId="283" priority="1202">
      <formula>$V24="改修待ち"</formula>
    </cfRule>
    <cfRule type="expression" dxfId="282" priority="1203">
      <formula>$V24="NG"</formula>
    </cfRule>
    <cfRule type="expression" dxfId="281" priority="1204">
      <formula>$V24="OK"</formula>
    </cfRule>
    <cfRule type="expression" dxfId="280" priority="1205">
      <formula>$V24="保留"</formula>
    </cfRule>
  </conditionalFormatting>
  <conditionalFormatting sqref="W21:Y22">
    <cfRule type="expression" dxfId="279" priority="1196">
      <formula>$V21="保留"</formula>
    </cfRule>
    <cfRule type="expression" dxfId="278" priority="1197">
      <formula>$V21="改修待ち"</formula>
    </cfRule>
    <cfRule type="expression" dxfId="277" priority="1198">
      <formula>$V21="NG"</formula>
    </cfRule>
    <cfRule type="expression" dxfId="276" priority="1199">
      <formula>$V21="OK"</formula>
    </cfRule>
    <cfRule type="expression" dxfId="275" priority="1200">
      <formula>$V21="対象外"</formula>
    </cfRule>
  </conditionalFormatting>
  <conditionalFormatting sqref="V21:V22">
    <cfRule type="expression" dxfId="274" priority="1191">
      <formula>$V21="対象外"</formula>
    </cfRule>
    <cfRule type="expression" dxfId="273" priority="1192">
      <formula>$V21="改修待ち"</formula>
    </cfRule>
    <cfRule type="expression" dxfId="272" priority="1193">
      <formula>$V21="NG"</formula>
    </cfRule>
    <cfRule type="expression" dxfId="271" priority="1194">
      <formula>$V21="OK"</formula>
    </cfRule>
    <cfRule type="expression" dxfId="270" priority="1195">
      <formula>$V21="保留"</formula>
    </cfRule>
  </conditionalFormatting>
  <conditionalFormatting sqref="W23:Y23">
    <cfRule type="expression" dxfId="269" priority="1186">
      <formula>$V23="保留"</formula>
    </cfRule>
    <cfRule type="expression" dxfId="268" priority="1187">
      <formula>$V23="改修待ち"</formula>
    </cfRule>
    <cfRule type="expression" dxfId="267" priority="1188">
      <formula>$V23="NG"</formula>
    </cfRule>
    <cfRule type="expression" dxfId="266" priority="1189">
      <formula>$V23="OK"</formula>
    </cfRule>
    <cfRule type="expression" dxfId="265" priority="1190">
      <formula>$V23="対象外"</formula>
    </cfRule>
  </conditionalFormatting>
  <conditionalFormatting sqref="V23">
    <cfRule type="expression" dxfId="264" priority="1181">
      <formula>$V23="対象外"</formula>
    </cfRule>
    <cfRule type="expression" dxfId="263" priority="1182">
      <formula>$V23="改修待ち"</formula>
    </cfRule>
    <cfRule type="expression" dxfId="262" priority="1183">
      <formula>$V23="NG"</formula>
    </cfRule>
    <cfRule type="expression" dxfId="261" priority="1184">
      <formula>$V23="OK"</formula>
    </cfRule>
    <cfRule type="expression" dxfId="260" priority="1185">
      <formula>$V23="保留"</formula>
    </cfRule>
  </conditionalFormatting>
  <conditionalFormatting sqref="W34:Y34">
    <cfRule type="expression" dxfId="259" priority="1011">
      <formula>$V34="保留"</formula>
    </cfRule>
    <cfRule type="expression" dxfId="258" priority="1012">
      <formula>$V34="改修待ち"</formula>
    </cfRule>
    <cfRule type="expression" dxfId="257" priority="1013">
      <formula>$V34="NG"</formula>
    </cfRule>
    <cfRule type="expression" dxfId="256" priority="1014">
      <formula>$V34="OK"</formula>
    </cfRule>
    <cfRule type="expression" dxfId="255" priority="1015">
      <formula>$V34="対象外"</formula>
    </cfRule>
  </conditionalFormatting>
  <conditionalFormatting sqref="V34">
    <cfRule type="expression" dxfId="254" priority="1006">
      <formula>$V34="対象外"</formula>
    </cfRule>
    <cfRule type="expression" dxfId="253" priority="1007">
      <formula>$V34="改修待ち"</formula>
    </cfRule>
    <cfRule type="expression" dxfId="252" priority="1008">
      <formula>$V34="NG"</formula>
    </cfRule>
    <cfRule type="expression" dxfId="251" priority="1009">
      <formula>$V34="OK"</formula>
    </cfRule>
    <cfRule type="expression" dxfId="250" priority="1010">
      <formula>$V34="保留"</formula>
    </cfRule>
  </conditionalFormatting>
  <conditionalFormatting sqref="W35:Y35">
    <cfRule type="expression" dxfId="249" priority="1001">
      <formula>$V35="保留"</formula>
    </cfRule>
    <cfRule type="expression" dxfId="248" priority="1002">
      <formula>$V35="改修待ち"</formula>
    </cfRule>
    <cfRule type="expression" dxfId="247" priority="1003">
      <formula>$V35="NG"</formula>
    </cfRule>
    <cfRule type="expression" dxfId="246" priority="1004">
      <formula>$V35="OK"</formula>
    </cfRule>
    <cfRule type="expression" dxfId="245" priority="1005">
      <formula>$V35="対象外"</formula>
    </cfRule>
  </conditionalFormatting>
  <conditionalFormatting sqref="V35">
    <cfRule type="expression" dxfId="244" priority="996">
      <formula>$V35="対象外"</formula>
    </cfRule>
    <cfRule type="expression" dxfId="243" priority="997">
      <formula>$V35="改修待ち"</formula>
    </cfRule>
    <cfRule type="expression" dxfId="242" priority="998">
      <formula>$V35="NG"</formula>
    </cfRule>
    <cfRule type="expression" dxfId="241" priority="999">
      <formula>$V35="OK"</formula>
    </cfRule>
    <cfRule type="expression" dxfId="240" priority="1000">
      <formula>$V35="保留"</formula>
    </cfRule>
  </conditionalFormatting>
  <conditionalFormatting sqref="W36:Y36">
    <cfRule type="expression" dxfId="239" priority="991">
      <formula>$V36="保留"</formula>
    </cfRule>
    <cfRule type="expression" dxfId="238" priority="992">
      <formula>$V36="改修待ち"</formula>
    </cfRule>
    <cfRule type="expression" dxfId="237" priority="993">
      <formula>$V36="NG"</formula>
    </cfRule>
    <cfRule type="expression" dxfId="236" priority="994">
      <formula>$V36="OK"</formula>
    </cfRule>
    <cfRule type="expression" dxfId="235" priority="995">
      <formula>$V36="対象外"</formula>
    </cfRule>
  </conditionalFormatting>
  <conditionalFormatting sqref="V36">
    <cfRule type="expression" dxfId="234" priority="986">
      <formula>$V36="対象外"</formula>
    </cfRule>
    <cfRule type="expression" dxfId="233" priority="987">
      <formula>$V36="改修待ち"</formula>
    </cfRule>
    <cfRule type="expression" dxfId="232" priority="988">
      <formula>$V36="NG"</formula>
    </cfRule>
    <cfRule type="expression" dxfId="231" priority="989">
      <formula>$V36="OK"</formula>
    </cfRule>
    <cfRule type="expression" dxfId="230" priority="990">
      <formula>$V36="保留"</formula>
    </cfRule>
  </conditionalFormatting>
  <conditionalFormatting sqref="W37:Y37">
    <cfRule type="expression" dxfId="229" priority="941">
      <formula>$V37="保留"</formula>
    </cfRule>
    <cfRule type="expression" dxfId="228" priority="942">
      <formula>$V37="改修待ち"</formula>
    </cfRule>
    <cfRule type="expression" dxfId="227" priority="943">
      <formula>$V37="NG"</formula>
    </cfRule>
    <cfRule type="expression" dxfId="226" priority="944">
      <formula>$V37="OK"</formula>
    </cfRule>
    <cfRule type="expression" dxfId="225" priority="945">
      <formula>$V37="対象外"</formula>
    </cfRule>
  </conditionalFormatting>
  <conditionalFormatting sqref="V37">
    <cfRule type="expression" dxfId="224" priority="936">
      <formula>$V37="対象外"</formula>
    </cfRule>
    <cfRule type="expression" dxfId="223" priority="937">
      <formula>$V37="改修待ち"</formula>
    </cfRule>
    <cfRule type="expression" dxfId="222" priority="938">
      <formula>$V37="NG"</formula>
    </cfRule>
    <cfRule type="expression" dxfId="221" priority="939">
      <formula>$V37="OK"</formula>
    </cfRule>
    <cfRule type="expression" dxfId="220" priority="940">
      <formula>$V37="保留"</formula>
    </cfRule>
  </conditionalFormatting>
  <conditionalFormatting sqref="W38:Y38">
    <cfRule type="expression" dxfId="219" priority="931">
      <formula>$V38="保留"</formula>
    </cfRule>
    <cfRule type="expression" dxfId="218" priority="932">
      <formula>$V38="改修待ち"</formula>
    </cfRule>
    <cfRule type="expression" dxfId="217" priority="933">
      <formula>$V38="NG"</formula>
    </cfRule>
    <cfRule type="expression" dxfId="216" priority="934">
      <formula>$V38="OK"</formula>
    </cfRule>
    <cfRule type="expression" dxfId="215" priority="935">
      <formula>$V38="対象外"</formula>
    </cfRule>
  </conditionalFormatting>
  <conditionalFormatting sqref="V38">
    <cfRule type="expression" dxfId="214" priority="926">
      <formula>$V38="対象外"</formula>
    </cfRule>
    <cfRule type="expression" dxfId="213" priority="927">
      <formula>$V38="改修待ち"</formula>
    </cfRule>
    <cfRule type="expression" dxfId="212" priority="928">
      <formula>$V38="NG"</formula>
    </cfRule>
    <cfRule type="expression" dxfId="211" priority="929">
      <formula>$V38="OK"</formula>
    </cfRule>
    <cfRule type="expression" dxfId="210" priority="930">
      <formula>$V38="保留"</formula>
    </cfRule>
  </conditionalFormatting>
  <conditionalFormatting sqref="W39:Y39">
    <cfRule type="expression" dxfId="209" priority="921">
      <formula>$V39="保留"</formula>
    </cfRule>
    <cfRule type="expression" dxfId="208" priority="922">
      <formula>$V39="改修待ち"</formula>
    </cfRule>
    <cfRule type="expression" dxfId="207" priority="923">
      <formula>$V39="NG"</formula>
    </cfRule>
    <cfRule type="expression" dxfId="206" priority="924">
      <formula>$V39="OK"</formula>
    </cfRule>
    <cfRule type="expression" dxfId="205" priority="925">
      <formula>$V39="対象外"</formula>
    </cfRule>
  </conditionalFormatting>
  <conditionalFormatting sqref="V39">
    <cfRule type="expression" dxfId="204" priority="916">
      <formula>$V39="対象外"</formula>
    </cfRule>
    <cfRule type="expression" dxfId="203" priority="917">
      <formula>$V39="改修待ち"</formula>
    </cfRule>
    <cfRule type="expression" dxfId="202" priority="918">
      <formula>$V39="NG"</formula>
    </cfRule>
    <cfRule type="expression" dxfId="201" priority="919">
      <formula>$V39="OK"</formula>
    </cfRule>
    <cfRule type="expression" dxfId="200" priority="920">
      <formula>$V39="保留"</formula>
    </cfRule>
  </conditionalFormatting>
  <conditionalFormatting sqref="W40:Y40">
    <cfRule type="expression" dxfId="199" priority="871">
      <formula>$V40="保留"</formula>
    </cfRule>
    <cfRule type="expression" dxfId="198" priority="872">
      <formula>$V40="改修待ち"</formula>
    </cfRule>
    <cfRule type="expression" dxfId="197" priority="873">
      <formula>$V40="NG"</formula>
    </cfRule>
    <cfRule type="expression" dxfId="196" priority="874">
      <formula>$V40="OK"</formula>
    </cfRule>
    <cfRule type="expression" dxfId="195" priority="875">
      <formula>$V40="対象外"</formula>
    </cfRule>
  </conditionalFormatting>
  <conditionalFormatting sqref="V40">
    <cfRule type="expression" dxfId="194" priority="866">
      <formula>$V40="対象外"</formula>
    </cfRule>
    <cfRule type="expression" dxfId="193" priority="867">
      <formula>$V40="改修待ち"</formula>
    </cfRule>
    <cfRule type="expression" dxfId="192" priority="868">
      <formula>$V40="NG"</formula>
    </cfRule>
    <cfRule type="expression" dxfId="191" priority="869">
      <formula>$V40="OK"</formula>
    </cfRule>
    <cfRule type="expression" dxfId="190" priority="870">
      <formula>$V40="保留"</formula>
    </cfRule>
  </conditionalFormatting>
  <conditionalFormatting sqref="W41:Y41">
    <cfRule type="expression" dxfId="189" priority="861">
      <formula>$V41="保留"</formula>
    </cfRule>
    <cfRule type="expression" dxfId="188" priority="862">
      <formula>$V41="改修待ち"</formula>
    </cfRule>
    <cfRule type="expression" dxfId="187" priority="863">
      <formula>$V41="NG"</formula>
    </cfRule>
    <cfRule type="expression" dxfId="186" priority="864">
      <formula>$V41="OK"</formula>
    </cfRule>
    <cfRule type="expression" dxfId="185" priority="865">
      <formula>$V41="対象外"</formula>
    </cfRule>
  </conditionalFormatting>
  <conditionalFormatting sqref="V41">
    <cfRule type="expression" dxfId="184" priority="856">
      <formula>$V41="対象外"</formula>
    </cfRule>
    <cfRule type="expression" dxfId="183" priority="857">
      <formula>$V41="改修待ち"</formula>
    </cfRule>
    <cfRule type="expression" dxfId="182" priority="858">
      <formula>$V41="NG"</formula>
    </cfRule>
    <cfRule type="expression" dxfId="181" priority="859">
      <formula>$V41="OK"</formula>
    </cfRule>
    <cfRule type="expression" dxfId="180" priority="860">
      <formula>$V41="保留"</formula>
    </cfRule>
  </conditionalFormatting>
  <conditionalFormatting sqref="W45:Y45">
    <cfRule type="expression" dxfId="179" priority="821">
      <formula>$V45="保留"</formula>
    </cfRule>
    <cfRule type="expression" dxfId="178" priority="822">
      <formula>$V45="改修待ち"</formula>
    </cfRule>
    <cfRule type="expression" dxfId="177" priority="823">
      <formula>$V45="NG"</formula>
    </cfRule>
    <cfRule type="expression" dxfId="176" priority="824">
      <formula>$V45="OK"</formula>
    </cfRule>
    <cfRule type="expression" dxfId="175" priority="825">
      <formula>$V45="対象外"</formula>
    </cfRule>
  </conditionalFormatting>
  <conditionalFormatting sqref="V45">
    <cfRule type="expression" dxfId="174" priority="816">
      <formula>$V45="対象外"</formula>
    </cfRule>
    <cfRule type="expression" dxfId="173" priority="817">
      <formula>$V45="改修待ち"</formula>
    </cfRule>
    <cfRule type="expression" dxfId="172" priority="818">
      <formula>$V45="NG"</formula>
    </cfRule>
    <cfRule type="expression" dxfId="171" priority="819">
      <formula>$V45="OK"</formula>
    </cfRule>
    <cfRule type="expression" dxfId="170" priority="820">
      <formula>$V45="保留"</formula>
    </cfRule>
  </conditionalFormatting>
  <conditionalFormatting sqref="W46:Y46">
    <cfRule type="expression" dxfId="169" priority="811">
      <formula>$V46="保留"</formula>
    </cfRule>
    <cfRule type="expression" dxfId="168" priority="812">
      <formula>$V46="改修待ち"</formula>
    </cfRule>
    <cfRule type="expression" dxfId="167" priority="813">
      <formula>$V46="NG"</formula>
    </cfRule>
    <cfRule type="expression" dxfId="166" priority="814">
      <formula>$V46="OK"</formula>
    </cfRule>
    <cfRule type="expression" dxfId="165" priority="815">
      <formula>$V46="対象外"</formula>
    </cfRule>
  </conditionalFormatting>
  <conditionalFormatting sqref="V46">
    <cfRule type="expression" dxfId="164" priority="806">
      <formula>$V46="対象外"</formula>
    </cfRule>
    <cfRule type="expression" dxfId="163" priority="807">
      <formula>$V46="改修待ち"</formula>
    </cfRule>
    <cfRule type="expression" dxfId="162" priority="808">
      <formula>$V46="NG"</formula>
    </cfRule>
    <cfRule type="expression" dxfId="161" priority="809">
      <formula>$V46="OK"</formula>
    </cfRule>
    <cfRule type="expression" dxfId="160" priority="810">
      <formula>$V46="保留"</formula>
    </cfRule>
  </conditionalFormatting>
  <conditionalFormatting sqref="W47:Y47">
    <cfRule type="expression" dxfId="159" priority="801">
      <formula>$V47="保留"</formula>
    </cfRule>
    <cfRule type="expression" dxfId="158" priority="802">
      <formula>$V47="改修待ち"</formula>
    </cfRule>
    <cfRule type="expression" dxfId="157" priority="803">
      <formula>$V47="NG"</formula>
    </cfRule>
    <cfRule type="expression" dxfId="156" priority="804">
      <formula>$V47="OK"</formula>
    </cfRule>
    <cfRule type="expression" dxfId="155" priority="805">
      <formula>$V47="対象外"</formula>
    </cfRule>
  </conditionalFormatting>
  <conditionalFormatting sqref="V47">
    <cfRule type="expression" dxfId="154" priority="796">
      <formula>$V47="対象外"</formula>
    </cfRule>
    <cfRule type="expression" dxfId="153" priority="797">
      <formula>$V47="改修待ち"</formula>
    </cfRule>
    <cfRule type="expression" dxfId="152" priority="798">
      <formula>$V47="NG"</formula>
    </cfRule>
    <cfRule type="expression" dxfId="151" priority="799">
      <formula>$V47="OK"</formula>
    </cfRule>
    <cfRule type="expression" dxfId="150" priority="800">
      <formula>$V47="保留"</formula>
    </cfRule>
  </conditionalFormatting>
  <conditionalFormatting sqref="T20">
    <cfRule type="expression" dxfId="149" priority="776">
      <formula>$P20="対象外"</formula>
    </cfRule>
    <cfRule type="expression" dxfId="148" priority="777">
      <formula>$P20="Block"</formula>
    </cfRule>
    <cfRule type="expression" dxfId="147" priority="778">
      <formula>$P20="NG"</formula>
    </cfRule>
    <cfRule type="expression" dxfId="146" priority="779">
      <formula>$P20="OK"</formula>
    </cfRule>
    <cfRule type="expression" dxfId="145" priority="780">
      <formula>$P20="保留"</formula>
    </cfRule>
  </conditionalFormatting>
  <conditionalFormatting sqref="Q20:S20">
    <cfRule type="expression" dxfId="144" priority="771">
      <formula>$P20="対象外"</formula>
    </cfRule>
    <cfRule type="expression" dxfId="143" priority="772">
      <formula>$P20="Block"</formula>
    </cfRule>
    <cfRule type="expression" dxfId="142" priority="773">
      <formula>$P20="NG"</formula>
    </cfRule>
    <cfRule type="expression" dxfId="141" priority="774">
      <formula>$P20="OK"</formula>
    </cfRule>
    <cfRule type="expression" dxfId="140" priority="775">
      <formula>$P20="保留"</formula>
    </cfRule>
  </conditionalFormatting>
  <conditionalFormatting sqref="P20">
    <cfRule type="expression" dxfId="139" priority="767">
      <formula>$P20="対象外"</formula>
    </cfRule>
    <cfRule type="expression" dxfId="138" priority="768">
      <formula>$P20="NG"</formula>
    </cfRule>
    <cfRule type="expression" dxfId="137" priority="769">
      <formula>$P20="OK"</formula>
    </cfRule>
    <cfRule type="expression" dxfId="136" priority="770">
      <formula>$P20="保留"</formula>
    </cfRule>
  </conditionalFormatting>
  <conditionalFormatting sqref="P20:T20">
    <cfRule type="expression" dxfId="135" priority="766">
      <formula>$P20="改修待ち"</formula>
    </cfRule>
  </conditionalFormatting>
  <conditionalFormatting sqref="T25">
    <cfRule type="expression" dxfId="134" priority="761">
      <formula>$P25="対象外"</formula>
    </cfRule>
    <cfRule type="expression" dxfId="133" priority="762">
      <formula>$P25="Block"</formula>
    </cfRule>
    <cfRule type="expression" dxfId="132" priority="763">
      <formula>$P25="NG"</formula>
    </cfRule>
    <cfRule type="expression" dxfId="131" priority="764">
      <formula>$P25="OK"</formula>
    </cfRule>
    <cfRule type="expression" dxfId="130" priority="765">
      <formula>$P25="保留"</formula>
    </cfRule>
  </conditionalFormatting>
  <conditionalFormatting sqref="Q25:S25">
    <cfRule type="expression" dxfId="129" priority="756">
      <formula>$P25="対象外"</formula>
    </cfRule>
    <cfRule type="expression" dxfId="128" priority="757">
      <formula>$P25="Block"</formula>
    </cfRule>
    <cfRule type="expression" dxfId="127" priority="758">
      <formula>$P25="NG"</formula>
    </cfRule>
    <cfRule type="expression" dxfId="126" priority="759">
      <formula>$P25="OK"</formula>
    </cfRule>
    <cfRule type="expression" dxfId="125" priority="760">
      <formula>$P25="保留"</formula>
    </cfRule>
  </conditionalFormatting>
  <conditionalFormatting sqref="P25">
    <cfRule type="expression" dxfId="124" priority="752">
      <formula>$P25="対象外"</formula>
    </cfRule>
    <cfRule type="expression" dxfId="123" priority="753">
      <formula>$P25="NG"</formula>
    </cfRule>
    <cfRule type="expression" dxfId="122" priority="754">
      <formula>$P25="OK"</formula>
    </cfRule>
    <cfRule type="expression" dxfId="121" priority="755">
      <formula>$P25="保留"</formula>
    </cfRule>
  </conditionalFormatting>
  <conditionalFormatting sqref="P25:T25">
    <cfRule type="expression" dxfId="120" priority="751">
      <formula>$P25="改修待ち"</formula>
    </cfRule>
  </conditionalFormatting>
  <conditionalFormatting sqref="Q26:S26">
    <cfRule type="expression" dxfId="119" priority="686">
      <formula>$P26="対象外"</formula>
    </cfRule>
    <cfRule type="expression" dxfId="118" priority="687">
      <formula>$P26="Block"</formula>
    </cfRule>
    <cfRule type="expression" dxfId="117" priority="688">
      <formula>$P26="NG"</formula>
    </cfRule>
    <cfRule type="expression" dxfId="116" priority="689">
      <formula>$P26="OK"</formula>
    </cfRule>
    <cfRule type="expression" dxfId="115" priority="690">
      <formula>$P26="保留"</formula>
    </cfRule>
  </conditionalFormatting>
  <conditionalFormatting sqref="P26">
    <cfRule type="expression" dxfId="114" priority="682">
      <formula>$P26="対象外"</formula>
    </cfRule>
    <cfRule type="expression" dxfId="113" priority="683">
      <formula>$P26="NG"</formula>
    </cfRule>
    <cfRule type="expression" dxfId="112" priority="684">
      <formula>$P26="OK"</formula>
    </cfRule>
    <cfRule type="expression" dxfId="111" priority="685">
      <formula>$P26="保留"</formula>
    </cfRule>
  </conditionalFormatting>
  <conditionalFormatting sqref="P26:T26">
    <cfRule type="expression" dxfId="110" priority="681">
      <formula>$P26="改修待ち"</formula>
    </cfRule>
  </conditionalFormatting>
  <conditionalFormatting sqref="Q27:S27">
    <cfRule type="expression" dxfId="109" priority="676">
      <formula>$P27="対象外"</formula>
    </cfRule>
    <cfRule type="expression" dxfId="108" priority="677">
      <formula>$P27="Block"</formula>
    </cfRule>
    <cfRule type="expression" dxfId="107" priority="678">
      <formula>$P27="NG"</formula>
    </cfRule>
    <cfRule type="expression" dxfId="106" priority="679">
      <formula>$P27="OK"</formula>
    </cfRule>
    <cfRule type="expression" dxfId="105" priority="680">
      <formula>$P27="保留"</formula>
    </cfRule>
  </conditionalFormatting>
  <conditionalFormatting sqref="P27">
    <cfRule type="expression" dxfId="104" priority="672">
      <formula>$P27="対象外"</formula>
    </cfRule>
    <cfRule type="expression" dxfId="103" priority="673">
      <formula>$P27="NG"</formula>
    </cfRule>
    <cfRule type="expression" dxfId="102" priority="674">
      <formula>$P27="OK"</formula>
    </cfRule>
    <cfRule type="expression" dxfId="101" priority="675">
      <formula>$P27="保留"</formula>
    </cfRule>
  </conditionalFormatting>
  <conditionalFormatting sqref="P27:T27">
    <cfRule type="expression" dxfId="100" priority="671">
      <formula>$P27="改修待ち"</formula>
    </cfRule>
  </conditionalFormatting>
  <conditionalFormatting sqref="Z17">
    <cfRule type="expression" dxfId="99" priority="536">
      <formula>$P17="対象外"</formula>
    </cfRule>
    <cfRule type="expression" dxfId="98" priority="537">
      <formula>$P17="Block"</formula>
    </cfRule>
    <cfRule type="expression" dxfId="97" priority="538">
      <formula>$P17="NG"</formula>
    </cfRule>
    <cfRule type="expression" dxfId="96" priority="539">
      <formula>$P17="OK"</formula>
    </cfRule>
    <cfRule type="expression" dxfId="95" priority="540">
      <formula>$P17="保留"</formula>
    </cfRule>
  </conditionalFormatting>
  <conditionalFormatting sqref="V17:Z17">
    <cfRule type="expression" dxfId="94" priority="531">
      <formula>$P17="改修待ち"</formula>
    </cfRule>
    <cfRule type="expression" dxfId="93" priority="532">
      <formula>$P17="対象外"</formula>
    </cfRule>
    <cfRule type="expression" dxfId="92" priority="533">
      <formula>$P17="NG"</formula>
    </cfRule>
    <cfRule type="expression" dxfId="91" priority="534">
      <formula>$P17="OK"</formula>
    </cfRule>
    <cfRule type="expression" dxfId="90" priority="535">
      <formula>$P17="保留"</formula>
    </cfRule>
  </conditionalFormatting>
  <conditionalFormatting sqref="W17:Y17">
    <cfRule type="expression" dxfId="89" priority="526">
      <formula>$P17="対象外"</formula>
    </cfRule>
    <cfRule type="expression" dxfId="88" priority="527">
      <formula>$P17="Block"</formula>
    </cfRule>
    <cfRule type="expression" dxfId="87" priority="528">
      <formula>$P17="NG"</formula>
    </cfRule>
    <cfRule type="expression" dxfId="86" priority="529">
      <formula>$P17="OK"</formula>
    </cfRule>
    <cfRule type="expression" dxfId="85" priority="530">
      <formula>$P17="保留"</formula>
    </cfRule>
  </conditionalFormatting>
  <conditionalFormatting sqref="V17">
    <cfRule type="expression" dxfId="84" priority="522">
      <formula>$P17="対象外"</formula>
    </cfRule>
    <cfRule type="expression" dxfId="83" priority="523">
      <formula>$P17="NG"</formula>
    </cfRule>
    <cfRule type="expression" dxfId="82" priority="524">
      <formula>$P17="OK"</formula>
    </cfRule>
    <cfRule type="expression" dxfId="81" priority="525">
      <formula>$P17="保留"</formula>
    </cfRule>
  </conditionalFormatting>
  <conditionalFormatting sqref="V17:Z17">
    <cfRule type="expression" dxfId="80" priority="521">
      <formula>$P17="改修待ち"</formula>
    </cfRule>
  </conditionalFormatting>
  <conditionalFormatting sqref="Z20">
    <cfRule type="expression" dxfId="79" priority="456">
      <formula>$P20="対象外"</formula>
    </cfRule>
    <cfRule type="expression" dxfId="78" priority="457">
      <formula>$P20="Block"</formula>
    </cfRule>
    <cfRule type="expression" dxfId="77" priority="458">
      <formula>$P20="NG"</formula>
    </cfRule>
    <cfRule type="expression" dxfId="76" priority="459">
      <formula>$P20="OK"</formula>
    </cfRule>
    <cfRule type="expression" dxfId="75" priority="460">
      <formula>$P20="保留"</formula>
    </cfRule>
  </conditionalFormatting>
  <conditionalFormatting sqref="V20:Z20">
    <cfRule type="expression" dxfId="74" priority="451">
      <formula>$P20="改修待ち"</formula>
    </cfRule>
    <cfRule type="expression" dxfId="73" priority="452">
      <formula>$P20="対象外"</formula>
    </cfRule>
    <cfRule type="expression" dxfId="72" priority="453">
      <formula>$P20="NG"</formula>
    </cfRule>
    <cfRule type="expression" dxfId="71" priority="454">
      <formula>$P20="OK"</formula>
    </cfRule>
    <cfRule type="expression" dxfId="70" priority="455">
      <formula>$P20="保留"</formula>
    </cfRule>
  </conditionalFormatting>
  <conditionalFormatting sqref="W20:Y20">
    <cfRule type="expression" dxfId="69" priority="446">
      <formula>$P20="対象外"</formula>
    </cfRule>
    <cfRule type="expression" dxfId="68" priority="447">
      <formula>$P20="Block"</formula>
    </cfRule>
    <cfRule type="expression" dxfId="67" priority="448">
      <formula>$P20="NG"</formula>
    </cfRule>
    <cfRule type="expression" dxfId="66" priority="449">
      <formula>$P20="OK"</formula>
    </cfRule>
    <cfRule type="expression" dxfId="65" priority="450">
      <formula>$P20="保留"</formula>
    </cfRule>
  </conditionalFormatting>
  <conditionalFormatting sqref="V20">
    <cfRule type="expression" dxfId="64" priority="442">
      <formula>$P20="対象外"</formula>
    </cfRule>
    <cfRule type="expression" dxfId="63" priority="443">
      <formula>$P20="NG"</formula>
    </cfRule>
    <cfRule type="expression" dxfId="62" priority="444">
      <formula>$P20="OK"</formula>
    </cfRule>
    <cfRule type="expression" dxfId="61" priority="445">
      <formula>$P20="保留"</formula>
    </cfRule>
  </conditionalFormatting>
  <conditionalFormatting sqref="V20:Z20">
    <cfRule type="expression" dxfId="60" priority="441">
      <formula>$P20="改修待ち"</formula>
    </cfRule>
  </conditionalFormatting>
  <conditionalFormatting sqref="Z25">
    <cfRule type="expression" dxfId="59" priority="436">
      <formula>$P25="対象外"</formula>
    </cfRule>
    <cfRule type="expression" dxfId="58" priority="437">
      <formula>$P25="Block"</formula>
    </cfRule>
    <cfRule type="expression" dxfId="57" priority="438">
      <formula>$P25="NG"</formula>
    </cfRule>
    <cfRule type="expression" dxfId="56" priority="439">
      <formula>$P25="OK"</formula>
    </cfRule>
    <cfRule type="expression" dxfId="55" priority="440">
      <formula>$P25="保留"</formula>
    </cfRule>
  </conditionalFormatting>
  <conditionalFormatting sqref="V25:Z25">
    <cfRule type="expression" dxfId="54" priority="431">
      <formula>$P25="改修待ち"</formula>
    </cfRule>
    <cfRule type="expression" dxfId="53" priority="432">
      <formula>$P25="対象外"</formula>
    </cfRule>
    <cfRule type="expression" dxfId="52" priority="433">
      <formula>$P25="NG"</formula>
    </cfRule>
    <cfRule type="expression" dxfId="51" priority="434">
      <formula>$P25="OK"</formula>
    </cfRule>
    <cfRule type="expression" dxfId="50" priority="435">
      <formula>$P25="保留"</formula>
    </cfRule>
  </conditionalFormatting>
  <conditionalFormatting sqref="W25:Y25">
    <cfRule type="expression" dxfId="49" priority="426">
      <formula>$P25="対象外"</formula>
    </cfRule>
    <cfRule type="expression" dxfId="48" priority="427">
      <formula>$P25="Block"</formula>
    </cfRule>
    <cfRule type="expression" dxfId="47" priority="428">
      <formula>$P25="NG"</formula>
    </cfRule>
    <cfRule type="expression" dxfId="46" priority="429">
      <formula>$P25="OK"</formula>
    </cfRule>
    <cfRule type="expression" dxfId="45" priority="430">
      <formula>$P25="保留"</formula>
    </cfRule>
  </conditionalFormatting>
  <conditionalFormatting sqref="V25">
    <cfRule type="expression" dxfId="44" priority="422">
      <formula>$P25="対象外"</formula>
    </cfRule>
    <cfRule type="expression" dxfId="43" priority="423">
      <formula>$P25="NG"</formula>
    </cfRule>
    <cfRule type="expression" dxfId="42" priority="424">
      <formula>$P25="OK"</formula>
    </cfRule>
    <cfRule type="expression" dxfId="41" priority="425">
      <formula>$P25="保留"</formula>
    </cfRule>
  </conditionalFormatting>
  <conditionalFormatting sqref="V25:Z25">
    <cfRule type="expression" dxfId="40" priority="421">
      <formula>$P25="改修待ち"</formula>
    </cfRule>
  </conditionalFormatting>
  <conditionalFormatting sqref="Z26">
    <cfRule type="expression" dxfId="39" priority="296">
      <formula>$P26="対象外"</formula>
    </cfRule>
    <cfRule type="expression" dxfId="38" priority="297">
      <formula>$P26="Block"</formula>
    </cfRule>
    <cfRule type="expression" dxfId="37" priority="298">
      <formula>$P26="NG"</formula>
    </cfRule>
    <cfRule type="expression" dxfId="36" priority="299">
      <formula>$P26="OK"</formula>
    </cfRule>
    <cfRule type="expression" dxfId="35" priority="300">
      <formula>$P26="保留"</formula>
    </cfRule>
  </conditionalFormatting>
  <conditionalFormatting sqref="V26:Z26">
    <cfRule type="expression" dxfId="34" priority="291">
      <formula>$P26="改修待ち"</formula>
    </cfRule>
    <cfRule type="expression" dxfId="33" priority="292">
      <formula>$P26="対象外"</formula>
    </cfRule>
    <cfRule type="expression" dxfId="32" priority="293">
      <formula>$P26="NG"</formula>
    </cfRule>
    <cfRule type="expression" dxfId="31" priority="294">
      <formula>$P26="OK"</formula>
    </cfRule>
    <cfRule type="expression" dxfId="30" priority="295">
      <formula>$P26="保留"</formula>
    </cfRule>
  </conditionalFormatting>
  <conditionalFormatting sqref="W26:Y26">
    <cfRule type="expression" dxfId="29" priority="286">
      <formula>$P26="対象外"</formula>
    </cfRule>
    <cfRule type="expression" dxfId="28" priority="287">
      <formula>$P26="Block"</formula>
    </cfRule>
    <cfRule type="expression" dxfId="27" priority="288">
      <formula>$P26="NG"</formula>
    </cfRule>
    <cfRule type="expression" dxfId="26" priority="289">
      <formula>$P26="OK"</formula>
    </cfRule>
    <cfRule type="expression" dxfId="25" priority="290">
      <formula>$P26="保留"</formula>
    </cfRule>
  </conditionalFormatting>
  <conditionalFormatting sqref="V26">
    <cfRule type="expression" dxfId="24" priority="282">
      <formula>$P26="対象外"</formula>
    </cfRule>
    <cfRule type="expression" dxfId="23" priority="283">
      <formula>$P26="NG"</formula>
    </cfRule>
    <cfRule type="expression" dxfId="22" priority="284">
      <formula>$P26="OK"</formula>
    </cfRule>
    <cfRule type="expression" dxfId="21" priority="285">
      <formula>$P26="保留"</formula>
    </cfRule>
  </conditionalFormatting>
  <conditionalFormatting sqref="V26:Z26">
    <cfRule type="expression" dxfId="20" priority="281">
      <formula>$P26="改修待ち"</formula>
    </cfRule>
  </conditionalFormatting>
  <conditionalFormatting sqref="Z27">
    <cfRule type="expression" dxfId="19" priority="276">
      <formula>$P27="対象外"</formula>
    </cfRule>
    <cfRule type="expression" dxfId="18" priority="277">
      <formula>$P27="Block"</formula>
    </cfRule>
    <cfRule type="expression" dxfId="17" priority="278">
      <formula>$P27="NG"</formula>
    </cfRule>
    <cfRule type="expression" dxfId="16" priority="279">
      <formula>$P27="OK"</formula>
    </cfRule>
    <cfRule type="expression" dxfId="15" priority="280">
      <formula>$P27="保留"</formula>
    </cfRule>
  </conditionalFormatting>
  <conditionalFormatting sqref="V27:Z27">
    <cfRule type="expression" dxfId="14" priority="271">
      <formula>$P27="改修待ち"</formula>
    </cfRule>
    <cfRule type="expression" dxfId="13" priority="272">
      <formula>$P27="対象外"</formula>
    </cfRule>
    <cfRule type="expression" dxfId="12" priority="273">
      <formula>$P27="NG"</formula>
    </cfRule>
    <cfRule type="expression" dxfId="11" priority="274">
      <formula>$P27="OK"</formula>
    </cfRule>
    <cfRule type="expression" dxfId="10" priority="275">
      <formula>$P27="保留"</formula>
    </cfRule>
  </conditionalFormatting>
  <conditionalFormatting sqref="W27:Y27">
    <cfRule type="expression" dxfId="9" priority="266">
      <formula>$P27="対象外"</formula>
    </cfRule>
    <cfRule type="expression" dxfId="8" priority="267">
      <formula>$P27="Block"</formula>
    </cfRule>
    <cfRule type="expression" dxfId="7" priority="268">
      <formula>$P27="NG"</formula>
    </cfRule>
    <cfRule type="expression" dxfId="6" priority="269">
      <formula>$P27="OK"</formula>
    </cfRule>
    <cfRule type="expression" dxfId="5" priority="270">
      <formula>$P27="保留"</formula>
    </cfRule>
  </conditionalFormatting>
  <conditionalFormatting sqref="V27">
    <cfRule type="expression" dxfId="4" priority="262">
      <formula>$P27="対象外"</formula>
    </cfRule>
    <cfRule type="expression" dxfId="3" priority="263">
      <formula>$P27="NG"</formula>
    </cfRule>
    <cfRule type="expression" dxfId="2" priority="264">
      <formula>$P27="OK"</formula>
    </cfRule>
    <cfRule type="expression" dxfId="1" priority="265">
      <formula>$P27="保留"</formula>
    </cfRule>
  </conditionalFormatting>
  <conditionalFormatting sqref="V27:Z27">
    <cfRule type="expression" dxfId="0" priority="261">
      <formula>$P27="改修待ち"</formula>
    </cfRule>
  </conditionalFormatting>
  <dataValidations count="1">
    <dataValidation type="list" allowBlank="1" showInputMessage="1" sqref="V7:V55 P7:P55" xr:uid="{CCEFFF88-572F-4363-BB1B-3ADC2704E8ED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イベント詳細画面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2023-12-07T09:00:17Z</dcterms:created>
  <dcterms:modified xsi:type="dcterms:W3CDTF">2023-12-07T09:01:56Z</dcterms:modified>
  <cp:category/>
  <cp:contentStatus/>
</cp:coreProperties>
</file>