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664541F2-94C4-4C04-872C-10C874D623D8}" xr6:coauthVersionLast="47" xr6:coauthVersionMax="47" xr10:uidLastSave="{00000000-0000-0000-0000-000000000000}"/>
  <bookViews>
    <workbookView xWindow="-28920" yWindow="-120" windowWidth="29040" windowHeight="15720" tabRatio="894" xr2:uid="{00000000-000D-0000-FFFF-FFFF00000000}"/>
  </bookViews>
  <sheets>
    <sheet name="Cover" sheetId="20" r:id="rId1"/>
    <sheet name="Revision history" sheetId="21" r:id="rId2"/>
    <sheet name="Contents" sheetId="22" r:id="rId3"/>
    <sheet name="1. Authentication (A101)" sheetId="23" r:id="rId4"/>
    <sheet name="2. Project management (A102)" sheetId="24" r:id="rId5"/>
    <sheet name="3. Common (A103)" sheetId="31" r:id="rId6"/>
    <sheet name="4. Project list output (A106)" sheetId="30" r:id="rId7"/>
  </sheets>
  <definedNames>
    <definedName name="_xlnm.Print_Area" localSheetId="3">'1. Authentication (A101)'!$A$1:$AI$47</definedName>
    <definedName name="_xlnm.Print_Area" localSheetId="4">'2. Project management (A102)'!$A$1:$AI$49</definedName>
    <definedName name="_xlnm.Print_Area" localSheetId="5">'3. Common (A103)'!$A$1:$AI$48</definedName>
    <definedName name="_xlnm.Print_Area" localSheetId="6">'4. Project list output (A106)'!$A$1:$AI$47</definedName>
    <definedName name="_xlnm.Print_Area" localSheetId="2">Contents!$A$1:$AI$23</definedName>
    <definedName name="_xlnm.Print_Area" localSheetId="0">Cover!$A$1:$S$39</definedName>
    <definedName name="_xlnm.Print_Area" localSheetId="1">'Revision history'!$A$1:$AI$35</definedName>
    <definedName name="_xlnm.Print_Titles" localSheetId="3">'1. Authentication (A101)'!$1:$5</definedName>
    <definedName name="_xlnm.Print_Titles" localSheetId="4">'2. Project management (A102)'!$1:$5</definedName>
    <definedName name="_xlnm.Print_Titles" localSheetId="5">'3. Common (A103)'!$1:$5</definedName>
    <definedName name="_xlnm.Print_Titles" localSheetId="6">'4. Project list output (A106)'!$1:$5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1" l="1"/>
  <c r="AC1" i="21"/>
  <c r="AC1" i="24"/>
  <c r="AC2" i="31"/>
  <c r="S1" i="30"/>
  <c r="AG3" i="24"/>
  <c r="E1" i="23"/>
  <c r="E3" i="24"/>
  <c r="AG3" i="23"/>
  <c r="AC1" i="30"/>
  <c r="AC3" i="23"/>
  <c r="E1" i="31"/>
  <c r="E1" i="30"/>
  <c r="E2" i="23"/>
  <c r="AC3" i="30"/>
  <c r="E1" i="22"/>
  <c r="AC2" i="30"/>
  <c r="E3" i="30"/>
  <c r="AC1" i="22"/>
  <c r="AC3" i="24"/>
  <c r="E2" i="30"/>
  <c r="S1" i="24"/>
  <c r="E2" i="22"/>
  <c r="S1" i="23"/>
  <c r="S1" i="31"/>
  <c r="E1" i="24"/>
  <c r="AC1" i="31"/>
  <c r="E2" i="31"/>
  <c r="E3" i="22"/>
  <c r="S1" i="22"/>
  <c r="E2" i="24"/>
  <c r="AC1" i="23"/>
  <c r="AC2" i="22"/>
  <c r="AG3" i="22"/>
  <c r="E3" i="31"/>
  <c r="E3" i="23"/>
  <c r="AG3" i="30"/>
  <c r="AG3" i="31"/>
  <c r="AC3" i="22"/>
  <c r="AC2" i="24"/>
  <c r="AC2" i="23"/>
  <c r="AC3" i="31"/>
  <c r="AG1" i="21" l="1"/>
  <c r="AG1" i="23"/>
  <c r="AG1" i="24"/>
  <c r="AG1" i="30"/>
  <c r="AG1" i="31"/>
  <c r="AG1" i="22"/>
  <c r="I25" i="20"/>
  <c r="AG2" i="21" l="1"/>
  <c r="AG2" i="24"/>
  <c r="AG2" i="23"/>
  <c r="AG2" i="31"/>
  <c r="AG2" i="22"/>
  <c r="AG2" i="30"/>
</calcChain>
</file>

<file path=xl/sharedStrings.xml><?xml version="1.0" encoding="utf-8"?>
<sst xmlns="http://schemas.openxmlformats.org/spreadsheetml/2006/main" count="67" uniqueCount="36">
  <si>
    <t>No.</t>
  </si>
  <si>
    <t>-</t>
  </si>
  <si>
    <t>TIS</t>
  </si>
  <si>
    <t>2. Project management (A102)</t>
  </si>
  <si>
    <t>Contents</t>
    <phoneticPr fontId="2"/>
  </si>
  <si>
    <t>2. Project management (A102)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</si>
  <si>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</si>
  <si>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</si>
  <si>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</si>
  <si>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</si>
  <si>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Prepared by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</si>
  <si>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</si>
  <si>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</si>
  <si>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</si>
  <si>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</si>
  <si>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</si>
  <si>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System Processing Flow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</si>
  <si>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</si>
  <si>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</si>
  <si>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</si>
  <si>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</si>
  <si>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</si>
  <si>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</si>
  <si>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</si>
  <si>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</si>
  <si>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1. Authentication (A101)</t>
  </si>
  <si>
    <t>1. Authentication (A101)</t>
    <phoneticPr fontId="2"/>
  </si>
  <si>
    <t>3. Common (A103)</t>
  </si>
  <si>
    <t>Version 1.1</t>
    <phoneticPr fontId="2"/>
  </si>
  <si>
    <t>Change</t>
    <phoneticPr fontId="2"/>
  </si>
  <si>
    <t>Add 3. common (A103)
Moved TOP menu, General Error to 3. Common (A103)</t>
    <phoneticPr fontId="2"/>
  </si>
  <si>
    <t>Contents
1. Authentication (A101)
3. Common (A103)</t>
    <phoneticPr fontId="2"/>
  </si>
  <si>
    <t>4. Project list output (A106)</t>
    <phoneticPr fontId="2"/>
  </si>
  <si>
    <t>Version 1.1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</si>
  <si>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</si>
  <si>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4. Project list output (A106)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</si>
</sst>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5" fillId="0" borderId="0" xfId="1" applyFont="1"/>
    <xf numFmtId="0" fontId="5" fillId="0" borderId="0" xfId="1" applyFont="1" applyAlignment="1">
      <alignment horizontal="right"/>
    </xf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quotePrefix="1" applyFont="1"/>
    <xf numFmtId="0" fontId="5" fillId="0" borderId="0" xfId="0" applyFont="1" applyAlignment="1">
      <alignment vertical="top"/>
    </xf>
    <xf numFmtId="0" fontId="6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quotePrefix="1" applyFont="1" applyAlignment="1">
      <alignment horizontal="right"/>
    </xf>
    <xf numFmtId="0" fontId="8" fillId="0" borderId="0" xfId="0" applyFont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10" fillId="0" borderId="0" xfId="0" quotePrefix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quotePrefix="1" applyFont="1" applyAlignment="1">
      <alignment horizontal="right" vertical="center"/>
    </xf>
    <xf numFmtId="0" fontId="5" fillId="0" borderId="5" xfId="0" applyFont="1" applyBorder="1"/>
    <xf numFmtId="0" fontId="5" fillId="0" borderId="17" xfId="0" applyFont="1" applyBorder="1" applyAlignment="1">
      <alignment horizontal="center" vertical="center"/>
    </xf>
    <xf numFmtId="0" fontId="6" fillId="0" borderId="0" xfId="1" applyFont="1"/>
    <xf numFmtId="0" fontId="5" fillId="0" borderId="0" xfId="1" applyFont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0" fontId="9" fillId="0" borderId="0" xfId="0" applyFont="1"/>
    <xf numFmtId="0" fontId="5" fillId="0" borderId="10" xfId="0" applyFont="1" applyBorder="1" applyAlignment="1">
      <alignment horizontal="right" vertical="top"/>
    </xf>
    <xf numFmtId="0" fontId="5" fillId="0" borderId="11" xfId="0" applyFont="1" applyBorder="1" applyAlignment="1">
      <alignment horizontal="right" vertical="top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76" fontId="6" fillId="0" borderId="0" xfId="1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5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4" fontId="6" fillId="0" borderId="0" xfId="0" quotePrefix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14" fontId="5" fillId="0" borderId="12" xfId="0" quotePrefix="1" applyNumberFormat="1" applyFont="1" applyBorder="1" applyAlignment="1">
      <alignment horizontal="center" vertical="top"/>
    </xf>
    <xf numFmtId="14" fontId="5" fillId="0" borderId="13" xfId="0" quotePrefix="1" applyNumberFormat="1" applyFont="1" applyBorder="1" applyAlignment="1">
      <alignment horizontal="center" vertical="top"/>
    </xf>
    <xf numFmtId="14" fontId="5" fillId="0" borderId="14" xfId="0" quotePrefix="1" applyNumberFormat="1" applyFont="1" applyBorder="1" applyAlignment="1">
      <alignment horizontal="center" vertical="top"/>
    </xf>
    <xf numFmtId="14" fontId="5" fillId="0" borderId="12" xfId="0" applyNumberFormat="1" applyFont="1" applyBorder="1" applyAlignment="1">
      <alignment horizontal="center" vertical="top"/>
    </xf>
    <xf numFmtId="14" fontId="5" fillId="0" borderId="13" xfId="0" applyNumberFormat="1" applyFont="1" applyBorder="1" applyAlignment="1">
      <alignment horizontal="center" vertical="top"/>
    </xf>
    <xf numFmtId="14" fontId="5" fillId="0" borderId="14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5" fillId="0" borderId="2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2" borderId="4" xfId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/>
    </xf>
    <xf numFmtId="0" fontId="5" fillId="2" borderId="6" xfId="1" applyFont="1" applyFill="1" applyBorder="1" applyAlignment="1">
      <alignment horizontal="left" vertical="top"/>
    </xf>
    <xf numFmtId="0" fontId="5" fillId="2" borderId="15" xfId="1" applyFont="1" applyFill="1" applyBorder="1" applyAlignment="1">
      <alignment horizontal="left" vertical="top"/>
    </xf>
    <xf numFmtId="0" fontId="5" fillId="2" borderId="0" xfId="1" applyFont="1" applyFill="1" applyAlignment="1">
      <alignment horizontal="left" vertical="top"/>
    </xf>
    <xf numFmtId="0" fontId="5" fillId="2" borderId="16" xfId="1" applyFont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top"/>
    </xf>
    <xf numFmtId="0" fontId="5" fillId="2" borderId="8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5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14" fontId="5" fillId="0" borderId="1" xfId="1" applyNumberFormat="1" applyFont="1" applyBorder="1" applyAlignment="1">
      <alignment horizontal="left" vertical="top"/>
    </xf>
    <xf numFmtId="14" fontId="5" fillId="0" borderId="2" xfId="1" applyNumberFormat="1" applyFont="1" applyBorder="1" applyAlignment="1">
      <alignment horizontal="left" vertical="top"/>
    </xf>
    <xf numFmtId="14" fontId="5" fillId="0" borderId="3" xfId="1" applyNumberFormat="1" applyFont="1" applyBorder="1" applyAlignment="1">
      <alignment horizontal="left" vertical="top"/>
    </xf>
    <xf numFmtId="0" fontId="5" fillId="2" borderId="1" xfId="1" applyFont="1" applyFill="1" applyBorder="1" applyAlignment="1">
      <alignment horizontal="left"/>
    </xf>
    <xf numFmtId="0" fontId="5" fillId="2" borderId="3" xfId="1" applyFont="1" applyFill="1" applyBorder="1" applyAlignment="1">
      <alignment horizontal="left"/>
    </xf>
    <xf numFmtId="0" fontId="5" fillId="0" borderId="4" xfId="1" applyFont="1" applyBorder="1" applyAlignment="1">
      <alignment horizontal="left" vertical="top"/>
    </xf>
    <xf numFmtId="177" fontId="5" fillId="0" borderId="1" xfId="0" applyNumberFormat="1" applyFont="1" applyBorder="1" applyAlignment="1">
      <alignment horizontal="right" vertical="top"/>
    </xf>
    <xf numFmtId="177" fontId="5" fillId="0" borderId="2" xfId="0" applyNumberFormat="1" applyFont="1" applyBorder="1" applyAlignment="1">
      <alignment horizontal="right" vertical="top"/>
    </xf>
    <xf numFmtId="177" fontId="5" fillId="0" borderId="3" xfId="0" applyNumberFormat="1" applyFont="1" applyBorder="1" applyAlignment="1">
      <alignment horizontal="right" vertical="top"/>
    </xf>
    <xf numFmtId="0" fontId="5" fillId="2" borderId="1" xfId="1" applyFont="1" applyFill="1" applyBorder="1" applyAlignment="1">
      <alignment vertical="top"/>
    </xf>
    <xf numFmtId="0" fontId="5" fillId="2" borderId="3" xfId="1" applyFont="1" applyFill="1" applyBorder="1" applyAlignment="1">
      <alignment vertical="top"/>
    </xf>
    <xf numFmtId="0" fontId="5" fillId="0" borderId="5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5" fillId="2" borderId="1" xfId="1" applyFont="1" applyFill="1" applyBorder="1"/>
    <xf numFmtId="0" fontId="5" fillId="2" borderId="3" xfId="1" applyFont="1" applyFill="1" applyBorder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Processing Flow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95251</xdr:colOff>
      <xdr:row>31</xdr:row>
      <xdr:rowOff>114300</xdr:rowOff>
    </xdr:from>
    <xdr:to>
      <xdr:col>34</xdr:col>
      <xdr:colOff>171451</xdr:colOff>
      <xdr:row>45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E8DBC7-D281-4D93-ACAF-3E854BF68EF9}"/>
            </a:ext>
          </a:extLst>
        </xdr:cNvPr>
        <xdr:cNvGrpSpPr/>
      </xdr:nvGrpSpPr>
      <xdr:grpSpPr>
        <a:xfrm>
          <a:off x="2305051" y="4781550"/>
          <a:ext cx="7258050" cy="2085975"/>
          <a:chOff x="2333625" y="6234113"/>
          <a:chExt cx="7196138" cy="2119312"/>
        </a:xfrm>
      </xdr:grpSpPr>
      <xdr:sp macro="" textlink="">
        <xdr:nvSpPr>
          <xdr:cNvPr id="42" name="Rectangle 322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3" name="AutoShape 32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Text Box 324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AutoShape 325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Text Box 326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laptop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Text Box 328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Text Box 329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Rectangle 330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51" name="Text Box 331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AutoShape 332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Text Box 333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AutoShape 334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Text Box 335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Text Box 336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Rectangle 337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58" name="Freeform 338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Text Box 339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Line 340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Text Box 341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62" name="Line 342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Text Box 343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64" name="Group 344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65" name="Line 345">
              <a:extLst>
                <a:ext uri="{FF2B5EF4-FFF2-40B4-BE49-F238E27FC236}">
                  <a16:creationId xmlns:a16="http://schemas.microsoft.com/office/drawing/2014/main" id="{00000000-0008-0000-0300-00004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66" name="Line 346">
              <a:extLst>
                <a:ext uri="{FF2B5EF4-FFF2-40B4-BE49-F238E27FC236}">
                  <a16:creationId xmlns:a16="http://schemas.microsoft.com/office/drawing/2014/main" id="{00000000-0008-0000-0300-00004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67" name="Line 347">
              <a:extLst>
                <a:ext uri="{FF2B5EF4-FFF2-40B4-BE49-F238E27FC236}">
                  <a16:creationId xmlns:a16="http://schemas.microsoft.com/office/drawing/2014/main" id="{00000000-0008-0000-0300-00004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68" name="Line 348">
              <a:extLst>
                <a:ext uri="{FF2B5EF4-FFF2-40B4-BE49-F238E27FC236}">
                  <a16:creationId xmlns:a16="http://schemas.microsoft.com/office/drawing/2014/main" id="{00000000-0008-0000-0300-00004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69" name="Text Box 349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70" name="Group 350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71" name="Line 351">
              <a:extLst>
                <a:ext uri="{FF2B5EF4-FFF2-40B4-BE49-F238E27FC236}">
                  <a16:creationId xmlns:a16="http://schemas.microsoft.com/office/drawing/2014/main" id="{00000000-0008-0000-0300-00004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" name="Line 352">
              <a:extLst>
                <a:ext uri="{FF2B5EF4-FFF2-40B4-BE49-F238E27FC236}">
                  <a16:creationId xmlns:a16="http://schemas.microsoft.com/office/drawing/2014/main" id="{00000000-0008-0000-0300-00004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73" name="Line 353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74" name="Line 354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75" name="Text Box 355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Oval 35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Text Box 357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Text Box 35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79" name="Group 35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80" name="Oval 36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1" name="Oval 36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2" name="Text Box 36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AutoShape 363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Text Box 364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AutoShape 36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Text Box 366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Text Box 367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AutoShape 36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Text Box 369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Line 370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Text Box 37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161675</xdr:colOff>
      <xdr:row>14</xdr:row>
      <xdr:rowOff>135247</xdr:rowOff>
    </xdr:from>
    <xdr:to>
      <xdr:col>14</xdr:col>
      <xdr:colOff>95062</xdr:colOff>
      <xdr:row>17</xdr:row>
      <xdr:rowOff>148396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  <a:stCxn id="98" idx="0"/>
          <a:endCxn id="107" idx="1"/>
        </xdr:cNvCxnSpPr>
      </xdr:nvCxnSpPr>
      <xdr:spPr bwMode="auto">
        <a:xfrm flipV="1">
          <a:off x="3470359" y="2210694"/>
          <a:ext cx="484835" cy="4643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 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219575</xdr:colOff>
      <xdr:row>19</xdr:row>
      <xdr:rowOff>124333</xdr:rowOff>
    </xdr:from>
    <xdr:to>
      <xdr:col>18</xdr:col>
      <xdr:colOff>67175</xdr:colOff>
      <xdr:row>22</xdr:row>
      <xdr:rowOff>114808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3983" y="2951754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152901</xdr:colOff>
      <xdr:row>17</xdr:row>
      <xdr:rowOff>143383</xdr:rowOff>
    </xdr:from>
    <xdr:to>
      <xdr:col>16</xdr:col>
      <xdr:colOff>105276</xdr:colOff>
      <xdr:row>19</xdr:row>
      <xdr:rowOff>86233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8756" y="2670015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19</xdr:row>
      <xdr:rowOff>129346</xdr:rowOff>
    </xdr:from>
    <xdr:to>
      <xdr:col>14</xdr:col>
      <xdr:colOff>237622</xdr:colOff>
      <xdr:row>22</xdr:row>
      <xdr:rowOff>119821</xdr:rowOff>
    </xdr:to>
    <xdr:sp macro="" textlink="">
      <xdr:nvSpPr>
        <xdr:cNvPr id="95" name="Text Box 362">
          <a:extLst>
            <a:ext uri="{FF2B5EF4-FFF2-40B4-BE49-F238E27FC236}">
              <a16:creationId xmlns:a16="http://schemas.microsoft.com/office/drawing/2014/main" id="{51074F20-892F-4274-BAC4-4A4B1F6CD082}"/>
            </a:ext>
          </a:extLst>
        </xdr:cNvPr>
        <xdr:cNvSpPr txBox="1">
          <a:spLocks noChangeArrowheads="1"/>
        </xdr:cNvSpPr>
      </xdr:nvSpPr>
      <xdr:spPr bwMode="auto">
        <a:xfrm>
          <a:off x="2871536" y="2956767"/>
          <a:ext cx="1226218" cy="441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17</xdr:row>
      <xdr:rowOff>148396</xdr:rowOff>
    </xdr:from>
    <xdr:to>
      <xdr:col>13</xdr:col>
      <xdr:colOff>0</xdr:colOff>
      <xdr:row>19</xdr:row>
      <xdr:rowOff>91246</xdr:rowOff>
    </xdr:to>
    <xdr:sp macro="" textlink="">
      <xdr:nvSpPr>
        <xdr:cNvPr id="98" name="AutoShape 363">
          <a:extLst>
            <a:ext uri="{FF2B5EF4-FFF2-40B4-BE49-F238E27FC236}">
              <a16:creationId xmlns:a16="http://schemas.microsoft.com/office/drawing/2014/main" id="{E7C56B8E-B202-4285-AFF1-C8B5D38609A1}"/>
            </a:ext>
          </a:extLst>
        </xdr:cNvPr>
        <xdr:cNvSpPr>
          <a:spLocks noChangeArrowheads="1"/>
        </xdr:cNvSpPr>
      </xdr:nvSpPr>
      <xdr:spPr bwMode="auto">
        <a:xfrm>
          <a:off x="3356309" y="2675028"/>
          <a:ext cx="228099" cy="243639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114299</xdr:colOff>
      <xdr:row>26</xdr:row>
      <xdr:rowOff>147202</xdr:rowOff>
    </xdr:from>
    <xdr:to>
      <xdr:col>14</xdr:col>
      <xdr:colOff>237622</xdr:colOff>
      <xdr:row>29</xdr:row>
      <xdr:rowOff>137677</xdr:rowOff>
    </xdr:to>
    <xdr:sp macro="" textlink="">
      <xdr:nvSpPr>
        <xdr:cNvPr id="99" name="Text Box 362">
          <a:extLst>
            <a:ext uri="{FF2B5EF4-FFF2-40B4-BE49-F238E27FC236}">
              <a16:creationId xmlns:a16="http://schemas.microsoft.com/office/drawing/2014/main" id="{DA7C43C9-B53E-4D1B-907C-602213D08D1A}"/>
            </a:ext>
          </a:extLst>
        </xdr:cNvPr>
        <xdr:cNvSpPr txBox="1">
          <a:spLocks noChangeArrowheads="1"/>
        </xdr:cNvSpPr>
      </xdr:nvSpPr>
      <xdr:spPr bwMode="auto">
        <a:xfrm>
          <a:off x="2852737" y="4100077"/>
          <a:ext cx="1218698" cy="454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A103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Common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47625</xdr:colOff>
      <xdr:row>25</xdr:row>
      <xdr:rowOff>11471</xdr:rowOff>
    </xdr:from>
    <xdr:to>
      <xdr:col>13</xdr:col>
      <xdr:colOff>0</xdr:colOff>
      <xdr:row>26</xdr:row>
      <xdr:rowOff>109102</xdr:rowOff>
    </xdr:to>
    <xdr:sp macro="" textlink="">
      <xdr:nvSpPr>
        <xdr:cNvPr id="106" name="AutoShape 363">
          <a:extLst>
            <a:ext uri="{FF2B5EF4-FFF2-40B4-BE49-F238E27FC236}">
              <a16:creationId xmlns:a16="http://schemas.microsoft.com/office/drawing/2014/main" id="{BF616E58-4BB0-47C7-BECE-2AD1A9E0A7A9}"/>
            </a:ext>
          </a:extLst>
        </xdr:cNvPr>
        <xdr:cNvSpPr>
          <a:spLocks noChangeArrowheads="1"/>
        </xdr:cNvSpPr>
      </xdr:nvSpPr>
      <xdr:spPr bwMode="auto">
        <a:xfrm>
          <a:off x="3333750" y="3809565"/>
          <a:ext cx="226219" cy="252412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160734</xdr:colOff>
      <xdr:row>22</xdr:row>
      <xdr:rowOff>53575</xdr:rowOff>
    </xdr:from>
    <xdr:to>
      <xdr:col>12</xdr:col>
      <xdr:colOff>160734</xdr:colOff>
      <xdr:row>24</xdr:row>
      <xdr:rowOff>136918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FB432AA8-3567-4CB3-A1D0-8F03CF8ECF8F}"/>
            </a:ext>
          </a:extLst>
        </xdr:cNvPr>
        <xdr:cNvCxnSpPr>
          <a:cxnSpLocks noChangeShapeType="1"/>
        </xdr:cNvCxnSpPr>
      </xdr:nvCxnSpPr>
      <xdr:spPr bwMode="auto">
        <a:xfrm flipV="1">
          <a:off x="3446859" y="3387325"/>
          <a:ext cx="0" cy="392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12</xdr:row>
      <xdr:rowOff>38100</xdr:rowOff>
    </xdr:from>
    <xdr:to>
      <xdr:col>16</xdr:col>
      <xdr:colOff>48816</xdr:colOff>
      <xdr:row>14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191909</xdr:colOff>
      <xdr:row>17</xdr:row>
      <xdr:rowOff>82868</xdr:rowOff>
    </xdr:from>
    <xdr:to>
      <xdr:col>11</xdr:col>
      <xdr:colOff>29984</xdr:colOff>
      <xdr:row>19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209878</xdr:colOff>
      <xdr:row>16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9</xdr:row>
      <xdr:rowOff>47625</xdr:rowOff>
    </xdr:from>
    <xdr:to>
      <xdr:col>18</xdr:col>
      <xdr:colOff>110728</xdr:colOff>
      <xdr:row>12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7</xdr:row>
      <xdr:rowOff>95250</xdr:rowOff>
    </xdr:from>
    <xdr:to>
      <xdr:col>16</xdr:col>
      <xdr:colOff>171451</xdr:colOff>
      <xdr:row>9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14</xdr:row>
      <xdr:rowOff>0</xdr:rowOff>
    </xdr:from>
    <xdr:to>
      <xdr:col>17</xdr:col>
      <xdr:colOff>228537</xdr:colOff>
      <xdr:row>17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0</xdr:colOff>
      <xdr:row>15</xdr:row>
      <xdr:rowOff>128588</xdr:rowOff>
    </xdr:from>
    <xdr:to>
      <xdr:col>14</xdr:col>
      <xdr:colOff>228600</xdr:colOff>
      <xdr:row>15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20</xdr:row>
      <xdr:rowOff>9525</xdr:rowOff>
    </xdr:from>
    <xdr:to>
      <xdr:col>8</xdr:col>
      <xdr:colOff>233363</xdr:colOff>
      <xdr:row>22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22</xdr:row>
      <xdr:rowOff>38100</xdr:rowOff>
    </xdr:from>
    <xdr:to>
      <xdr:col>9</xdr:col>
      <xdr:colOff>38100</xdr:colOff>
      <xdr:row>23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3337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17</xdr:row>
      <xdr:rowOff>92393</xdr:rowOff>
    </xdr:from>
    <xdr:to>
      <xdr:col>26</xdr:col>
      <xdr:colOff>152400</xdr:colOff>
      <xdr:row>20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search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14</xdr:row>
      <xdr:rowOff>9525</xdr:rowOff>
    </xdr:from>
    <xdr:to>
      <xdr:col>25</xdr:col>
      <xdr:colOff>56069</xdr:colOff>
      <xdr:row>17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15</xdr:row>
      <xdr:rowOff>128588</xdr:rowOff>
    </xdr:from>
    <xdr:to>
      <xdr:col>23</xdr:col>
      <xdr:colOff>0</xdr:colOff>
      <xdr:row>16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12</xdr:row>
      <xdr:rowOff>38100</xdr:rowOff>
    </xdr:from>
    <xdr:to>
      <xdr:col>24</xdr:col>
      <xdr:colOff>89243</xdr:colOff>
      <xdr:row>14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26</xdr:row>
      <xdr:rowOff>82868</xdr:rowOff>
    </xdr:from>
    <xdr:to>
      <xdr:col>26</xdr:col>
      <xdr:colOff>133350</xdr:colOff>
      <xdr:row>28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23</xdr:row>
      <xdr:rowOff>0</xdr:rowOff>
    </xdr:from>
    <xdr:to>
      <xdr:col>25</xdr:col>
      <xdr:colOff>37019</xdr:colOff>
      <xdr:row>25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20</xdr:row>
      <xdr:rowOff>4997</xdr:rowOff>
    </xdr:from>
    <xdr:to>
      <xdr:col>24</xdr:col>
      <xdr:colOff>95250</xdr:colOff>
      <xdr:row>22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29</xdr:row>
      <xdr:rowOff>0</xdr:rowOff>
    </xdr:from>
    <xdr:to>
      <xdr:col>24</xdr:col>
      <xdr:colOff>95250</xdr:colOff>
      <xdr:row>30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31</xdr:row>
      <xdr:rowOff>0</xdr:rowOff>
    </xdr:from>
    <xdr:to>
      <xdr:col>24</xdr:col>
      <xdr:colOff>171450</xdr:colOff>
      <xdr:row>32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6672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17</xdr:row>
      <xdr:rowOff>123825</xdr:rowOff>
    </xdr:from>
    <xdr:to>
      <xdr:col>23</xdr:col>
      <xdr:colOff>103366</xdr:colOff>
      <xdr:row>24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34</xdr:row>
      <xdr:rowOff>0</xdr:rowOff>
    </xdr:from>
    <xdr:to>
      <xdr:col>34</xdr:col>
      <xdr:colOff>100013</xdr:colOff>
      <xdr:row>47</xdr:row>
      <xdr:rowOff>138112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60F45FA2-2384-41C5-AB23-CDAB27D56A6A}"/>
            </a:ext>
          </a:extLst>
        </xdr:cNvPr>
        <xdr:cNvGrpSpPr/>
      </xdr:nvGrpSpPr>
      <xdr:grpSpPr>
        <a:xfrm>
          <a:off x="2295525" y="5124450"/>
          <a:ext cx="7196138" cy="2119312"/>
          <a:chOff x="2333625" y="6234113"/>
          <a:chExt cx="7196138" cy="2119312"/>
        </a:xfrm>
      </xdr:grpSpPr>
      <xdr:sp macro="" textlink="">
        <xdr:nvSpPr>
          <xdr:cNvPr id="78" name="Rectangle 322">
            <a:extLst>
              <a:ext uri="{FF2B5EF4-FFF2-40B4-BE49-F238E27FC236}">
                <a16:creationId xmlns:a16="http://schemas.microsoft.com/office/drawing/2014/main" id="{B3674554-4E5A-42BE-B153-A0BA17D06245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AutoShape 323">
            <a:extLst>
              <a:ext uri="{FF2B5EF4-FFF2-40B4-BE49-F238E27FC236}">
                <a16:creationId xmlns:a16="http://schemas.microsoft.com/office/drawing/2014/main" id="{BE3A70E7-991D-44FF-9C82-B6D8E6687CB6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Text Box 324">
            <a:extLst>
              <a:ext uri="{FF2B5EF4-FFF2-40B4-BE49-F238E27FC236}">
                <a16:creationId xmlns:a16="http://schemas.microsoft.com/office/drawing/2014/main" id="{FEEFEBEE-131A-44B4-BC72-3BE299B600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AutoShape 325">
            <a:extLst>
              <a:ext uri="{FF2B5EF4-FFF2-40B4-BE49-F238E27FC236}">
                <a16:creationId xmlns:a16="http://schemas.microsoft.com/office/drawing/2014/main" id="{D2F8F714-9A35-4229-8CC9-48E6FB47A9D9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Text Box 326">
            <a:extLst>
              <a:ext uri="{FF2B5EF4-FFF2-40B4-BE49-F238E27FC236}">
                <a16:creationId xmlns:a16="http://schemas.microsoft.com/office/drawing/2014/main" id="{98A5A440-2437-444B-AB6B-2EB0820340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laptop">
            <a:extLst>
              <a:ext uri="{FF2B5EF4-FFF2-40B4-BE49-F238E27FC236}">
                <a16:creationId xmlns:a16="http://schemas.microsoft.com/office/drawing/2014/main" id="{E9DFEDC6-A49C-4C9A-9DD0-C92C3842B1F9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Text Box 328">
            <a:extLst>
              <a:ext uri="{FF2B5EF4-FFF2-40B4-BE49-F238E27FC236}">
                <a16:creationId xmlns:a16="http://schemas.microsoft.com/office/drawing/2014/main" id="{D259C90C-E982-4279-8389-4A160007703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Text Box 329">
            <a:extLst>
              <a:ext uri="{FF2B5EF4-FFF2-40B4-BE49-F238E27FC236}">
                <a16:creationId xmlns:a16="http://schemas.microsoft.com/office/drawing/2014/main" id="{BFFA6365-5F49-4195-B35F-A515C5937B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3" name="Rectangle 330">
            <a:extLst>
              <a:ext uri="{FF2B5EF4-FFF2-40B4-BE49-F238E27FC236}">
                <a16:creationId xmlns:a16="http://schemas.microsoft.com/office/drawing/2014/main" id="{FF7B980B-FA24-4E15-A76F-28C189626F4D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94" name="Text Box 331">
            <a:extLst>
              <a:ext uri="{FF2B5EF4-FFF2-40B4-BE49-F238E27FC236}">
                <a16:creationId xmlns:a16="http://schemas.microsoft.com/office/drawing/2014/main" id="{81A3B08B-DD13-4B6F-99C3-BACFFBA001C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AutoShape 332">
            <a:extLst>
              <a:ext uri="{FF2B5EF4-FFF2-40B4-BE49-F238E27FC236}">
                <a16:creationId xmlns:a16="http://schemas.microsoft.com/office/drawing/2014/main" id="{B901248B-C135-4F6B-9A5C-5C65816B51D5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Text Box 333">
            <a:extLst>
              <a:ext uri="{FF2B5EF4-FFF2-40B4-BE49-F238E27FC236}">
                <a16:creationId xmlns:a16="http://schemas.microsoft.com/office/drawing/2014/main" id="{D5A328B0-4A8D-473C-A4E0-1B1CC8A1A9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AutoShape 334">
            <a:extLst>
              <a:ext uri="{FF2B5EF4-FFF2-40B4-BE49-F238E27FC236}">
                <a16:creationId xmlns:a16="http://schemas.microsoft.com/office/drawing/2014/main" id="{9C2A6A9F-4F7F-4F2D-9927-B2D8620BD79A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Text Box 335">
            <a:extLst>
              <a:ext uri="{FF2B5EF4-FFF2-40B4-BE49-F238E27FC236}">
                <a16:creationId xmlns:a16="http://schemas.microsoft.com/office/drawing/2014/main" id="{91D16C49-7B16-4B4B-A005-FBBA813EBFC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Text Box 336">
            <a:extLst>
              <a:ext uri="{FF2B5EF4-FFF2-40B4-BE49-F238E27FC236}">
                <a16:creationId xmlns:a16="http://schemas.microsoft.com/office/drawing/2014/main" id="{0D1EF504-334C-43C9-B674-79C0904B4A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Rectangle 337">
            <a:extLst>
              <a:ext uri="{FF2B5EF4-FFF2-40B4-BE49-F238E27FC236}">
                <a16:creationId xmlns:a16="http://schemas.microsoft.com/office/drawing/2014/main" id="{5F5BEA29-2E47-49F5-8FD1-6110414DAA3A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Freeform 338">
            <a:extLst>
              <a:ext uri="{FF2B5EF4-FFF2-40B4-BE49-F238E27FC236}">
                <a16:creationId xmlns:a16="http://schemas.microsoft.com/office/drawing/2014/main" id="{F3451E0C-382A-40FE-BD2E-2C4C4B6097D8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Text Box 339">
            <a:extLst>
              <a:ext uri="{FF2B5EF4-FFF2-40B4-BE49-F238E27FC236}">
                <a16:creationId xmlns:a16="http://schemas.microsoft.com/office/drawing/2014/main" id="{93C68E12-8DD6-4849-A1B8-FE242564EFE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Line 340">
            <a:extLst>
              <a:ext uri="{FF2B5EF4-FFF2-40B4-BE49-F238E27FC236}">
                <a16:creationId xmlns:a16="http://schemas.microsoft.com/office/drawing/2014/main" id="{A9FA35FA-A798-4D66-8282-11343B2FC3B8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Text Box 341">
            <a:extLst>
              <a:ext uri="{FF2B5EF4-FFF2-40B4-BE49-F238E27FC236}">
                <a16:creationId xmlns:a16="http://schemas.microsoft.com/office/drawing/2014/main" id="{3376C0A8-8494-49C5-BFBC-DCF114463A0D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Line 342">
            <a:extLst>
              <a:ext uri="{FF2B5EF4-FFF2-40B4-BE49-F238E27FC236}">
                <a16:creationId xmlns:a16="http://schemas.microsoft.com/office/drawing/2014/main" id="{FF860DD2-E6FE-4B05-85FD-8AAF4EF2C82A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Text Box 343">
            <a:extLst>
              <a:ext uri="{FF2B5EF4-FFF2-40B4-BE49-F238E27FC236}">
                <a16:creationId xmlns:a16="http://schemas.microsoft.com/office/drawing/2014/main" id="{31ABA828-7F59-40ED-B830-05A9BAEBE9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13" name="Group 344">
            <a:extLst>
              <a:ext uri="{FF2B5EF4-FFF2-40B4-BE49-F238E27FC236}">
                <a16:creationId xmlns:a16="http://schemas.microsoft.com/office/drawing/2014/main" id="{C6F5983C-3D71-4776-A459-EDBBFE71341D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137" name="Line 345">
              <a:extLst>
                <a:ext uri="{FF2B5EF4-FFF2-40B4-BE49-F238E27FC236}">
                  <a16:creationId xmlns:a16="http://schemas.microsoft.com/office/drawing/2014/main" id="{F0495EB1-37FF-4149-8DD0-5AC3EB63920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8" name="Line 346">
              <a:extLst>
                <a:ext uri="{FF2B5EF4-FFF2-40B4-BE49-F238E27FC236}">
                  <a16:creationId xmlns:a16="http://schemas.microsoft.com/office/drawing/2014/main" id="{B3382746-ADF0-48E0-A8A8-6D422DDC8FE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9" name="Line 347">
              <a:extLst>
                <a:ext uri="{FF2B5EF4-FFF2-40B4-BE49-F238E27FC236}">
                  <a16:creationId xmlns:a16="http://schemas.microsoft.com/office/drawing/2014/main" id="{0798CD71-8E60-46AB-A34D-8762E98CDF3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40" name="Line 348">
              <a:extLst>
                <a:ext uri="{FF2B5EF4-FFF2-40B4-BE49-F238E27FC236}">
                  <a16:creationId xmlns:a16="http://schemas.microsoft.com/office/drawing/2014/main" id="{EF01EE72-FA79-4C4A-A183-963FB515C75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14" name="Text Box 349">
            <a:extLst>
              <a:ext uri="{FF2B5EF4-FFF2-40B4-BE49-F238E27FC236}">
                <a16:creationId xmlns:a16="http://schemas.microsoft.com/office/drawing/2014/main" id="{3F0E84B4-6C80-418C-A980-9AB4AA306F3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15" name="Group 350">
            <a:extLst>
              <a:ext uri="{FF2B5EF4-FFF2-40B4-BE49-F238E27FC236}">
                <a16:creationId xmlns:a16="http://schemas.microsoft.com/office/drawing/2014/main" id="{19B4CA0F-63F6-4D9F-9A72-BE654BC3EB63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133" name="Line 351">
              <a:extLst>
                <a:ext uri="{FF2B5EF4-FFF2-40B4-BE49-F238E27FC236}">
                  <a16:creationId xmlns:a16="http://schemas.microsoft.com/office/drawing/2014/main" id="{DB9FE0FB-DAFB-4E98-BADE-BD2FE200DCB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4" name="Line 352">
              <a:extLst>
                <a:ext uri="{FF2B5EF4-FFF2-40B4-BE49-F238E27FC236}">
                  <a16:creationId xmlns:a16="http://schemas.microsoft.com/office/drawing/2014/main" id="{55D53811-DE06-4E52-8AD2-982BF3B51BA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5" name="Line 353">
              <a:extLst>
                <a:ext uri="{FF2B5EF4-FFF2-40B4-BE49-F238E27FC236}">
                  <a16:creationId xmlns:a16="http://schemas.microsoft.com/office/drawing/2014/main" id="{C57D1E92-22DB-4C52-B933-15AAEB57599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6" name="Line 354">
              <a:extLst>
                <a:ext uri="{FF2B5EF4-FFF2-40B4-BE49-F238E27FC236}">
                  <a16:creationId xmlns:a16="http://schemas.microsoft.com/office/drawing/2014/main" id="{9C2199C5-100B-4253-9861-87F09D47F1C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16" name="Text Box 355">
            <a:extLst>
              <a:ext uri="{FF2B5EF4-FFF2-40B4-BE49-F238E27FC236}">
                <a16:creationId xmlns:a16="http://schemas.microsoft.com/office/drawing/2014/main" id="{C91BAC28-65A3-4A6B-8EA8-1459B6E37217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Oval 356">
            <a:extLst>
              <a:ext uri="{FF2B5EF4-FFF2-40B4-BE49-F238E27FC236}">
                <a16:creationId xmlns:a16="http://schemas.microsoft.com/office/drawing/2014/main" id="{57D14423-AB65-4FDD-A7EF-DB12A72BD876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8" name="Text Box 357">
            <a:extLst>
              <a:ext uri="{FF2B5EF4-FFF2-40B4-BE49-F238E27FC236}">
                <a16:creationId xmlns:a16="http://schemas.microsoft.com/office/drawing/2014/main" id="{7F43ADFE-6E81-4EB1-9755-F3484E81F3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Text Box 358">
            <a:extLst>
              <a:ext uri="{FF2B5EF4-FFF2-40B4-BE49-F238E27FC236}">
                <a16:creationId xmlns:a16="http://schemas.microsoft.com/office/drawing/2014/main" id="{A3D1405D-9F59-467D-A70D-7D146DB443F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20" name="Group 359">
            <a:extLst>
              <a:ext uri="{FF2B5EF4-FFF2-40B4-BE49-F238E27FC236}">
                <a16:creationId xmlns:a16="http://schemas.microsoft.com/office/drawing/2014/main" id="{1CE8EB1F-5A56-49DE-9685-4428961D2235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131" name="Oval 360">
              <a:extLst>
                <a:ext uri="{FF2B5EF4-FFF2-40B4-BE49-F238E27FC236}">
                  <a16:creationId xmlns:a16="http://schemas.microsoft.com/office/drawing/2014/main" id="{87609BE9-2494-4C95-B9F1-37E1C5FDFAE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2" name="Oval 361">
              <a:extLst>
                <a:ext uri="{FF2B5EF4-FFF2-40B4-BE49-F238E27FC236}">
                  <a16:creationId xmlns:a16="http://schemas.microsoft.com/office/drawing/2014/main" id="{5E1758D2-BC1E-472E-A68D-C04E15FA7EB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21" name="Text Box 362">
            <a:extLst>
              <a:ext uri="{FF2B5EF4-FFF2-40B4-BE49-F238E27FC236}">
                <a16:creationId xmlns:a16="http://schemas.microsoft.com/office/drawing/2014/main" id="{0687C95D-5D42-43E7-A926-F22931ED32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AutoShape 363">
            <a:extLst>
              <a:ext uri="{FF2B5EF4-FFF2-40B4-BE49-F238E27FC236}">
                <a16:creationId xmlns:a16="http://schemas.microsoft.com/office/drawing/2014/main" id="{B86B6086-5FB6-4105-B8D6-E8C3E434D2B9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Text Box 364">
            <a:extLst>
              <a:ext uri="{FF2B5EF4-FFF2-40B4-BE49-F238E27FC236}">
                <a16:creationId xmlns:a16="http://schemas.microsoft.com/office/drawing/2014/main" id="{4B5A5421-EC78-4E7D-BC26-915627B124D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AutoShape 365">
            <a:extLst>
              <a:ext uri="{FF2B5EF4-FFF2-40B4-BE49-F238E27FC236}">
                <a16:creationId xmlns:a16="http://schemas.microsoft.com/office/drawing/2014/main" id="{7FF4B754-3B87-4844-9A88-6770AF93D5E3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Text Box 366">
            <a:extLst>
              <a:ext uri="{FF2B5EF4-FFF2-40B4-BE49-F238E27FC236}">
                <a16:creationId xmlns:a16="http://schemas.microsoft.com/office/drawing/2014/main" id="{1E106E37-3541-42C0-9418-2589A40695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Text Box 367">
            <a:extLst>
              <a:ext uri="{FF2B5EF4-FFF2-40B4-BE49-F238E27FC236}">
                <a16:creationId xmlns:a16="http://schemas.microsoft.com/office/drawing/2014/main" id="{CC226A84-A9E2-44B4-AD15-84069961470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AutoShape 368">
            <a:extLst>
              <a:ext uri="{FF2B5EF4-FFF2-40B4-BE49-F238E27FC236}">
                <a16:creationId xmlns:a16="http://schemas.microsoft.com/office/drawing/2014/main" id="{D4990509-FA91-4483-ABFD-E2F637279FAB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8" name="Text Box 369">
            <a:extLst>
              <a:ext uri="{FF2B5EF4-FFF2-40B4-BE49-F238E27FC236}">
                <a16:creationId xmlns:a16="http://schemas.microsoft.com/office/drawing/2014/main" id="{D85125F3-0C1A-4678-B029-C3E95502E4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9" name="Line 370">
            <a:extLst>
              <a:ext uri="{FF2B5EF4-FFF2-40B4-BE49-F238E27FC236}">
                <a16:creationId xmlns:a16="http://schemas.microsoft.com/office/drawing/2014/main" id="{50A8424A-D6BB-46BD-838F-A8E00A4BAE7D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0" name="Text Box 371">
            <a:extLst>
              <a:ext uri="{FF2B5EF4-FFF2-40B4-BE49-F238E27FC236}">
                <a16:creationId xmlns:a16="http://schemas.microsoft.com/office/drawing/2014/main" id="{2A73EA8F-2D05-47CA-8BEA-834C22B7EC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12</xdr:row>
      <xdr:rowOff>103790</xdr:rowOff>
    </xdr:from>
    <xdr:to>
      <xdr:col>17</xdr:col>
      <xdr:colOff>152394</xdr:colOff>
      <xdr:row>16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650F7A06-A775-4190-BC5F-3C7A24A229A5}"/>
            </a:ext>
          </a:extLst>
        </xdr:cNvPr>
        <xdr:cNvSpPr>
          <a:spLocks noChangeArrowheads="1"/>
        </xdr:cNvSpPr>
      </xdr:nvSpPr>
      <xdr:spPr bwMode="auto">
        <a:xfrm>
          <a:off x="3990969" y="2637440"/>
          <a:ext cx="857250" cy="5222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WA10301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 menu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275459</xdr:colOff>
      <xdr:row>11</xdr:row>
      <xdr:rowOff>20292</xdr:rowOff>
    </xdr:from>
    <xdr:to>
      <xdr:col>15</xdr:col>
      <xdr:colOff>275459</xdr:colOff>
      <xdr:row>12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352A7865-E4E8-4CF3-B6CD-E765122F5DB8}"/>
            </a:ext>
          </a:extLst>
        </xdr:cNvPr>
        <xdr:cNvCxnSpPr>
          <a:cxnSpLocks noChangeShapeType="1"/>
        </xdr:cNvCxnSpPr>
      </xdr:nvCxnSpPr>
      <xdr:spPr bwMode="auto">
        <a:xfrm>
          <a:off x="4418834" y="2401542"/>
          <a:ext cx="0" cy="2437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205604</xdr:colOff>
      <xdr:row>26</xdr:row>
      <xdr:rowOff>84740</xdr:rowOff>
    </xdr:from>
    <xdr:to>
      <xdr:col>23</xdr:col>
      <xdr:colOff>234178</xdr:colOff>
      <xdr:row>29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CE410E8D-2F65-4334-B0BD-D9783D59842D}"/>
            </a:ext>
          </a:extLst>
        </xdr:cNvPr>
        <xdr:cNvSpPr>
          <a:spLocks noChangeArrowheads="1"/>
        </xdr:cNvSpPr>
      </xdr:nvSpPr>
      <xdr:spPr bwMode="auto">
        <a:xfrm>
          <a:off x="5730104" y="4751990"/>
          <a:ext cx="857249" cy="5127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WA10302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General error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236476</xdr:colOff>
      <xdr:row>18</xdr:row>
      <xdr:rowOff>29560</xdr:rowOff>
    </xdr:from>
    <xdr:to>
      <xdr:col>19</xdr:col>
      <xdr:colOff>109904</xdr:colOff>
      <xdr:row>18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B41B32D8-AC05-4EBA-A02C-A1ED244E2377}"/>
            </a:ext>
          </a:extLst>
        </xdr:cNvPr>
        <xdr:cNvSpPr>
          <a:spLocks noChangeShapeType="1"/>
        </xdr:cNvSpPr>
      </xdr:nvSpPr>
      <xdr:spPr bwMode="auto">
        <a:xfrm>
          <a:off x="2463861" y="3524502"/>
          <a:ext cx="2936081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16</xdr:row>
      <xdr:rowOff>33173</xdr:rowOff>
    </xdr:from>
    <xdr:to>
      <xdr:col>15</xdr:col>
      <xdr:colOff>275890</xdr:colOff>
      <xdr:row>17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5CFBA412-DC3A-41BD-AEAA-26F78FDE715D}"/>
            </a:ext>
          </a:extLst>
        </xdr:cNvPr>
        <xdr:cNvCxnSpPr>
          <a:cxnSpLocks noChangeShapeType="1"/>
        </xdr:cNvCxnSpPr>
      </xdr:nvCxnSpPr>
      <xdr:spPr bwMode="auto">
        <a:xfrm>
          <a:off x="4419265" y="3176423"/>
          <a:ext cx="0" cy="2421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199658</xdr:colOff>
      <xdr:row>18</xdr:row>
      <xdr:rowOff>47625</xdr:rowOff>
    </xdr:from>
    <xdr:to>
      <xdr:col>9</xdr:col>
      <xdr:colOff>203629</xdr:colOff>
      <xdr:row>20</xdr:row>
      <xdr:rowOff>111369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64A9A8EE-2BCF-4477-9C13-292338D460C6}"/>
            </a:ext>
          </a:extLst>
        </xdr:cNvPr>
        <xdr:cNvCxnSpPr>
          <a:cxnSpLocks noChangeShapeType="1"/>
          <a:endCxn id="89" idx="0"/>
        </xdr:cNvCxnSpPr>
      </xdr:nvCxnSpPr>
      <xdr:spPr bwMode="auto">
        <a:xfrm flipH="1">
          <a:off x="2705466" y="3542567"/>
          <a:ext cx="3971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19</xdr:col>
      <xdr:colOff>59349</xdr:colOff>
      <xdr:row>19</xdr:row>
      <xdr:rowOff>133350</xdr:rowOff>
    </xdr:from>
    <xdr:to>
      <xdr:col>24</xdr:col>
      <xdr:colOff>36634</xdr:colOff>
      <xdr:row>21</xdr:row>
      <xdr:rowOff>87923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C7613F8C-09D1-4A32-A363-63EE2965AE7F}"/>
            </a:ext>
          </a:extLst>
        </xdr:cNvPr>
        <xdr:cNvSpPr txBox="1">
          <a:spLocks noChangeArrowheads="1"/>
        </xdr:cNvSpPr>
      </xdr:nvSpPr>
      <xdr:spPr bwMode="auto">
        <a:xfrm>
          <a:off x="5349387" y="3782158"/>
          <a:ext cx="1369401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When an error occurs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258274</xdr:colOff>
      <xdr:row>18</xdr:row>
      <xdr:rowOff>66675</xdr:rowOff>
    </xdr:from>
    <xdr:to>
      <xdr:col>15</xdr:col>
      <xdr:colOff>266700</xdr:colOff>
      <xdr:row>20</xdr:row>
      <xdr:rowOff>133345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8E549A03-6776-41C2-982E-038B3B5EC1E5}"/>
            </a:ext>
          </a:extLst>
        </xdr:cNvPr>
        <xdr:cNvCxnSpPr>
          <a:cxnSpLocks noChangeShapeType="1"/>
          <a:endCxn id="78" idx="0"/>
        </xdr:cNvCxnSpPr>
      </xdr:nvCxnSpPr>
      <xdr:spPr bwMode="auto">
        <a:xfrm flipH="1">
          <a:off x="4434620" y="3561617"/>
          <a:ext cx="8426" cy="3744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22</xdr:row>
      <xdr:rowOff>114295</xdr:rowOff>
    </xdr:from>
    <xdr:to>
      <xdr:col>18</xdr:col>
      <xdr:colOff>57149</xdr:colOff>
      <xdr:row>25</xdr:row>
      <xdr:rowOff>104770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D5587B5D-FD36-4819-B214-F8FE84263640}"/>
            </a:ext>
          </a:extLst>
        </xdr:cNvPr>
        <xdr:cNvSpPr txBox="1">
          <a:spLocks noChangeArrowheads="1"/>
        </xdr:cNvSpPr>
      </xdr:nvSpPr>
      <xdr:spPr bwMode="auto">
        <a:xfrm>
          <a:off x="3829049" y="4224699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20</xdr:row>
      <xdr:rowOff>133345</xdr:rowOff>
    </xdr:from>
    <xdr:to>
      <xdr:col>16</xdr:col>
      <xdr:colOff>95250</xdr:colOff>
      <xdr:row>22</xdr:row>
      <xdr:rowOff>76195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2F009C33-C9CD-43AE-A813-87C1BFC7A7F2}"/>
            </a:ext>
          </a:extLst>
        </xdr:cNvPr>
        <xdr:cNvSpPr>
          <a:spLocks noChangeArrowheads="1"/>
        </xdr:cNvSpPr>
      </xdr:nvSpPr>
      <xdr:spPr bwMode="auto">
        <a:xfrm>
          <a:off x="4319221" y="3936018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224203</xdr:colOff>
      <xdr:row>8</xdr:row>
      <xdr:rowOff>70339</xdr:rowOff>
    </xdr:from>
    <xdr:to>
      <xdr:col>18</xdr:col>
      <xdr:colOff>71803</xdr:colOff>
      <xdr:row>11</xdr:row>
      <xdr:rowOff>60813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58B13122-7DF4-4131-83C8-F2433D7FE914}"/>
            </a:ext>
          </a:extLst>
        </xdr:cNvPr>
        <xdr:cNvSpPr txBox="1">
          <a:spLocks noChangeArrowheads="1"/>
        </xdr:cNvSpPr>
      </xdr:nvSpPr>
      <xdr:spPr bwMode="auto">
        <a:xfrm>
          <a:off x="3843703" y="2026627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15</xdr:col>
      <xdr:colOff>157529</xdr:colOff>
      <xdr:row>6</xdr:row>
      <xdr:rowOff>89388</xdr:rowOff>
    </xdr:from>
    <xdr:to>
      <xdr:col>16</xdr:col>
      <xdr:colOff>109904</xdr:colOff>
      <xdr:row>8</xdr:row>
      <xdr:rowOff>32239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D22C9A5D-D813-41C4-8D29-A20E77056AF8}"/>
            </a:ext>
          </a:extLst>
        </xdr:cNvPr>
        <xdr:cNvSpPr>
          <a:spLocks noChangeArrowheads="1"/>
        </xdr:cNvSpPr>
      </xdr:nvSpPr>
      <xdr:spPr bwMode="auto">
        <a:xfrm>
          <a:off x="4333875" y="1737946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95250</xdr:colOff>
      <xdr:row>21</xdr:row>
      <xdr:rowOff>104771</xdr:rowOff>
    </xdr:from>
    <xdr:to>
      <xdr:col>22</xdr:col>
      <xdr:colOff>80680</xdr:colOff>
      <xdr:row>26</xdr:row>
      <xdr:rowOff>84740</xdr:rowOff>
    </xdr:to>
    <xdr:cxnSp macro="">
      <xdr:nvCxnSpPr>
        <xdr:cNvPr id="85" name="コネクタ: カギ線 84">
          <a:extLst>
            <a:ext uri="{FF2B5EF4-FFF2-40B4-BE49-F238E27FC236}">
              <a16:creationId xmlns:a16="http://schemas.microsoft.com/office/drawing/2014/main" id="{BB3AA32F-C0ED-448D-B67B-93BA09ECAC4A}"/>
            </a:ext>
          </a:extLst>
        </xdr:cNvPr>
        <xdr:cNvCxnSpPr>
          <a:stCxn id="78" idx="3"/>
          <a:endCxn id="63" idx="0"/>
        </xdr:cNvCxnSpPr>
      </xdr:nvCxnSpPr>
      <xdr:spPr>
        <a:xfrm>
          <a:off x="4550019" y="4061309"/>
          <a:ext cx="1655969" cy="7492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150933</xdr:colOff>
      <xdr:row>22</xdr:row>
      <xdr:rowOff>92319</xdr:rowOff>
    </xdr:from>
    <xdr:to>
      <xdr:col>11</xdr:col>
      <xdr:colOff>276956</xdr:colOff>
      <xdr:row>25</xdr:row>
      <xdr:rowOff>82794</xdr:rowOff>
    </xdr:to>
    <xdr:sp macro="" textlink="">
      <xdr:nvSpPr>
        <xdr:cNvPr id="88" name="Text Box 362">
          <a:extLst>
            <a:ext uri="{FF2B5EF4-FFF2-40B4-BE49-F238E27FC236}">
              <a16:creationId xmlns:a16="http://schemas.microsoft.com/office/drawing/2014/main" id="{6272177B-41B5-4125-A97E-B8F246B7C0F4}"/>
            </a:ext>
          </a:extLst>
        </xdr:cNvPr>
        <xdr:cNvSpPr txBox="1">
          <a:spLocks noChangeArrowheads="1"/>
        </xdr:cNvSpPr>
      </xdr:nvSpPr>
      <xdr:spPr bwMode="auto">
        <a:xfrm>
          <a:off x="2099895" y="4202723"/>
          <a:ext cx="1239715" cy="452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Authentication</a:t>
          </a:r>
        </a:p>
      </xdr:txBody>
    </xdr:sp>
    <xdr:clientData/>
  </xdr:twoCellAnchor>
  <xdr:twoCellAnchor>
    <xdr:from>
      <xdr:col>9</xdr:col>
      <xdr:colOff>84259</xdr:colOff>
      <xdr:row>20</xdr:row>
      <xdr:rowOff>111369</xdr:rowOff>
    </xdr:from>
    <xdr:to>
      <xdr:col>10</xdr:col>
      <xdr:colOff>36634</xdr:colOff>
      <xdr:row>22</xdr:row>
      <xdr:rowOff>54219</xdr:rowOff>
    </xdr:to>
    <xdr:sp macro="" textlink="">
      <xdr:nvSpPr>
        <xdr:cNvPr id="89" name="AutoShape 363">
          <a:extLst>
            <a:ext uri="{FF2B5EF4-FFF2-40B4-BE49-F238E27FC236}">
              <a16:creationId xmlns:a16="http://schemas.microsoft.com/office/drawing/2014/main" id="{5B7A18FF-795B-4EFE-847B-1940DBE27807}"/>
            </a:ext>
          </a:extLst>
        </xdr:cNvPr>
        <xdr:cNvSpPr>
          <a:spLocks noChangeArrowheads="1"/>
        </xdr:cNvSpPr>
      </xdr:nvSpPr>
      <xdr:spPr bwMode="auto">
        <a:xfrm>
          <a:off x="2590067" y="3914042"/>
          <a:ext cx="230798" cy="250581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235199</xdr:colOff>
      <xdr:row>18</xdr:row>
      <xdr:rowOff>111370</xdr:rowOff>
    </xdr:from>
    <xdr:to>
      <xdr:col>9</xdr:col>
      <xdr:colOff>139216</xdr:colOff>
      <xdr:row>20</xdr:row>
      <xdr:rowOff>65942</xdr:rowOff>
    </xdr:to>
    <xdr:sp macro="" textlink="">
      <xdr:nvSpPr>
        <xdr:cNvPr id="91" name="Text Box 324">
          <a:extLst>
            <a:ext uri="{FF2B5EF4-FFF2-40B4-BE49-F238E27FC236}">
              <a16:creationId xmlns:a16="http://schemas.microsoft.com/office/drawing/2014/main" id="{A3E4BCDB-7EEB-4DBA-BDB4-378EE4F9A83D}"/>
            </a:ext>
          </a:extLst>
        </xdr:cNvPr>
        <xdr:cNvSpPr txBox="1">
          <a:spLocks noChangeArrowheads="1"/>
        </xdr:cNvSpPr>
      </xdr:nvSpPr>
      <xdr:spPr bwMode="auto">
        <a:xfrm>
          <a:off x="2184161" y="3606312"/>
          <a:ext cx="460863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36635</xdr:colOff>
      <xdr:row>21</xdr:row>
      <xdr:rowOff>82796</xdr:rowOff>
    </xdr:from>
    <xdr:to>
      <xdr:col>20</xdr:col>
      <xdr:colOff>205605</xdr:colOff>
      <xdr:row>28</xdr:row>
      <xdr:rowOff>35563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76D82D51-31D2-499D-ACF6-F1FBB110972E}"/>
            </a:ext>
          </a:extLst>
        </xdr:cNvPr>
        <xdr:cNvCxnSpPr>
          <a:stCxn id="63" idx="1"/>
          <a:endCxn id="89" idx="3"/>
        </xdr:cNvCxnSpPr>
      </xdr:nvCxnSpPr>
      <xdr:spPr>
        <a:xfrm rot="10800000">
          <a:off x="2820866" y="4039334"/>
          <a:ext cx="2953201" cy="1029825"/>
        </a:xfrm>
        <a:prstGeom prst="bentConnector3">
          <a:avLst>
            <a:gd name="adj1" fmla="val 8076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52027</xdr:colOff>
      <xdr:row>28</xdr:row>
      <xdr:rowOff>52754</xdr:rowOff>
    </xdr:from>
    <xdr:to>
      <xdr:col>19</xdr:col>
      <xdr:colOff>234467</xdr:colOff>
      <xdr:row>30</xdr:row>
      <xdr:rowOff>7326</xdr:rowOff>
    </xdr:to>
    <xdr:sp macro="" textlink="">
      <xdr:nvSpPr>
        <xdr:cNvPr id="72" name="Text Box 324">
          <a:extLst>
            <a:ext uri="{FF2B5EF4-FFF2-40B4-BE49-F238E27FC236}">
              <a16:creationId xmlns:a16="http://schemas.microsoft.com/office/drawing/2014/main" id="{34E4BEBA-B34E-4D17-8CD1-5EA597CE9112}"/>
            </a:ext>
          </a:extLst>
        </xdr:cNvPr>
        <xdr:cNvSpPr txBox="1">
          <a:spLocks noChangeArrowheads="1"/>
        </xdr:cNvSpPr>
      </xdr:nvSpPr>
      <xdr:spPr bwMode="auto">
        <a:xfrm>
          <a:off x="5063642" y="5086350"/>
          <a:ext cx="460863" cy="262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87924</xdr:colOff>
      <xdr:row>22</xdr:row>
      <xdr:rowOff>88200</xdr:rowOff>
    </xdr:from>
    <xdr:to>
      <xdr:col>21</xdr:col>
      <xdr:colOff>243808</xdr:colOff>
      <xdr:row>26</xdr:row>
      <xdr:rowOff>84739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E184D146-892F-4C81-81E8-09275E8DC9E7}"/>
            </a:ext>
          </a:extLst>
        </xdr:cNvPr>
        <xdr:cNvCxnSpPr/>
      </xdr:nvCxnSpPr>
      <xdr:spPr>
        <a:xfrm rot="16200000" flipV="1">
          <a:off x="5010693" y="3730604"/>
          <a:ext cx="612000" cy="15480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32</xdr:row>
      <xdr:rowOff>123825</xdr:rowOff>
    </xdr:from>
    <xdr:to>
      <xdr:col>33</xdr:col>
      <xdr:colOff>233363</xdr:colOff>
      <xdr:row>46</xdr:row>
      <xdr:rowOff>109537</xdr:rowOff>
    </xdr:to>
    <xdr:grpSp>
      <xdr:nvGrpSpPr>
        <xdr:cNvPr id="71" name="グループ化 70">
          <a:extLst>
            <a:ext uri="{FF2B5EF4-FFF2-40B4-BE49-F238E27FC236}">
              <a16:creationId xmlns:a16="http://schemas.microsoft.com/office/drawing/2014/main" id="{8804E5D6-D83E-472E-95D9-49331CB6E064}"/>
            </a:ext>
          </a:extLst>
        </xdr:cNvPr>
        <xdr:cNvGrpSpPr/>
      </xdr:nvGrpSpPr>
      <xdr:grpSpPr>
        <a:xfrm>
          <a:off x="2152650" y="4991100"/>
          <a:ext cx="7196138" cy="2119312"/>
          <a:chOff x="2333625" y="6234113"/>
          <a:chExt cx="7196138" cy="2119312"/>
        </a:xfrm>
      </xdr:grpSpPr>
      <xdr:sp macro="" textlink="">
        <xdr:nvSpPr>
          <xdr:cNvPr id="75" name="Rectangle 322">
            <a:extLst>
              <a:ext uri="{FF2B5EF4-FFF2-40B4-BE49-F238E27FC236}">
                <a16:creationId xmlns:a16="http://schemas.microsoft.com/office/drawing/2014/main" id="{66CCBED5-1B71-41FD-8FBC-B6953F10B1CE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AutoShape 323">
            <a:extLst>
              <a:ext uri="{FF2B5EF4-FFF2-40B4-BE49-F238E27FC236}">
                <a16:creationId xmlns:a16="http://schemas.microsoft.com/office/drawing/2014/main" id="{669678D5-16A3-4FA3-BDAB-AA7F3963A94B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Text Box 324">
            <a:extLst>
              <a:ext uri="{FF2B5EF4-FFF2-40B4-BE49-F238E27FC236}">
                <a16:creationId xmlns:a16="http://schemas.microsoft.com/office/drawing/2014/main" id="{5503C03E-6001-46E1-966F-85600777B6EE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AutoShape 325">
            <a:extLst>
              <a:ext uri="{FF2B5EF4-FFF2-40B4-BE49-F238E27FC236}">
                <a16:creationId xmlns:a16="http://schemas.microsoft.com/office/drawing/2014/main" id="{A0C8775E-8586-422C-B3C4-9CF0801757CC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Text Box 326">
            <a:extLst>
              <a:ext uri="{FF2B5EF4-FFF2-40B4-BE49-F238E27FC236}">
                <a16:creationId xmlns:a16="http://schemas.microsoft.com/office/drawing/2014/main" id="{BDA4CFFD-E050-421C-9BE5-674A1E576C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laptop">
            <a:extLst>
              <a:ext uri="{FF2B5EF4-FFF2-40B4-BE49-F238E27FC236}">
                <a16:creationId xmlns:a16="http://schemas.microsoft.com/office/drawing/2014/main" id="{FBA21876-0E29-449F-B466-978E459C2BE4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Text Box 328">
            <a:extLst>
              <a:ext uri="{FF2B5EF4-FFF2-40B4-BE49-F238E27FC236}">
                <a16:creationId xmlns:a16="http://schemas.microsoft.com/office/drawing/2014/main" id="{03125A6C-394F-4E58-8827-841A684C12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Text Box 329">
            <a:extLst>
              <a:ext uri="{FF2B5EF4-FFF2-40B4-BE49-F238E27FC236}">
                <a16:creationId xmlns:a16="http://schemas.microsoft.com/office/drawing/2014/main" id="{72B146B9-D7E5-47AE-9B7A-28DAFA186D8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Rectangle 330">
            <a:extLst>
              <a:ext uri="{FF2B5EF4-FFF2-40B4-BE49-F238E27FC236}">
                <a16:creationId xmlns:a16="http://schemas.microsoft.com/office/drawing/2014/main" id="{CB14D670-53D6-473E-88E9-BB8550C190E5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93" name="Text Box 331">
            <a:extLst>
              <a:ext uri="{FF2B5EF4-FFF2-40B4-BE49-F238E27FC236}">
                <a16:creationId xmlns:a16="http://schemas.microsoft.com/office/drawing/2014/main" id="{F3AAC93E-52CF-482F-897A-6ED93CA5010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4" name="AutoShape 332">
            <a:extLst>
              <a:ext uri="{FF2B5EF4-FFF2-40B4-BE49-F238E27FC236}">
                <a16:creationId xmlns:a16="http://schemas.microsoft.com/office/drawing/2014/main" id="{6E8170C8-3AA5-464B-8CF8-00F6208F8BFA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5" name="Text Box 333">
            <a:extLst>
              <a:ext uri="{FF2B5EF4-FFF2-40B4-BE49-F238E27FC236}">
                <a16:creationId xmlns:a16="http://schemas.microsoft.com/office/drawing/2014/main" id="{D7A06C07-CF6C-4485-A414-59BC2343B0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6" name="AutoShape 334">
            <a:extLst>
              <a:ext uri="{FF2B5EF4-FFF2-40B4-BE49-F238E27FC236}">
                <a16:creationId xmlns:a16="http://schemas.microsoft.com/office/drawing/2014/main" id="{07790692-EA45-428A-A1A9-5DFF90B1403D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Text Box 335">
            <a:extLst>
              <a:ext uri="{FF2B5EF4-FFF2-40B4-BE49-F238E27FC236}">
                <a16:creationId xmlns:a16="http://schemas.microsoft.com/office/drawing/2014/main" id="{769F32DB-4D52-474C-90CF-C5F3BFB9BF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Text Box 336">
            <a:extLst>
              <a:ext uri="{FF2B5EF4-FFF2-40B4-BE49-F238E27FC236}">
                <a16:creationId xmlns:a16="http://schemas.microsoft.com/office/drawing/2014/main" id="{91EAD6CE-D090-4EC0-9E7A-02462A704D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Rectangle 337">
            <a:extLst>
              <a:ext uri="{FF2B5EF4-FFF2-40B4-BE49-F238E27FC236}">
                <a16:creationId xmlns:a16="http://schemas.microsoft.com/office/drawing/2014/main" id="{CE01CCAF-6EF0-4004-84FB-D62305DEE015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Freeform 338">
            <a:extLst>
              <a:ext uri="{FF2B5EF4-FFF2-40B4-BE49-F238E27FC236}">
                <a16:creationId xmlns:a16="http://schemas.microsoft.com/office/drawing/2014/main" id="{D0655C6B-702C-48EB-94A2-FD82116B42B3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Text Box 339">
            <a:extLst>
              <a:ext uri="{FF2B5EF4-FFF2-40B4-BE49-F238E27FC236}">
                <a16:creationId xmlns:a16="http://schemas.microsoft.com/office/drawing/2014/main" id="{A6B29373-418E-4074-A691-47D1F84262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Line 340">
            <a:extLst>
              <a:ext uri="{FF2B5EF4-FFF2-40B4-BE49-F238E27FC236}">
                <a16:creationId xmlns:a16="http://schemas.microsoft.com/office/drawing/2014/main" id="{42FEFDF3-B820-476D-A8D7-24DA84A54BAA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3" name="Text Box 341">
            <a:extLst>
              <a:ext uri="{FF2B5EF4-FFF2-40B4-BE49-F238E27FC236}">
                <a16:creationId xmlns:a16="http://schemas.microsoft.com/office/drawing/2014/main" id="{5FB4180A-9511-4BAD-B541-0FA81A609B6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4" name="Line 342">
            <a:extLst>
              <a:ext uri="{FF2B5EF4-FFF2-40B4-BE49-F238E27FC236}">
                <a16:creationId xmlns:a16="http://schemas.microsoft.com/office/drawing/2014/main" id="{00FBDC1D-FF5A-4A6B-A3CE-637AE6BC259F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Text Box 343">
            <a:extLst>
              <a:ext uri="{FF2B5EF4-FFF2-40B4-BE49-F238E27FC236}">
                <a16:creationId xmlns:a16="http://schemas.microsoft.com/office/drawing/2014/main" id="{28DF3354-FF2B-417A-BAF7-D84AF9DC739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06" name="Group 344">
            <a:extLst>
              <a:ext uri="{FF2B5EF4-FFF2-40B4-BE49-F238E27FC236}">
                <a16:creationId xmlns:a16="http://schemas.microsoft.com/office/drawing/2014/main" id="{56F8B670-9CAF-43C6-98EA-524EEA424C72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130" name="Line 345">
              <a:extLst>
                <a:ext uri="{FF2B5EF4-FFF2-40B4-BE49-F238E27FC236}">
                  <a16:creationId xmlns:a16="http://schemas.microsoft.com/office/drawing/2014/main" id="{9AC459E7-DCF1-40B3-8C89-241CE56378E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1" name="Line 346">
              <a:extLst>
                <a:ext uri="{FF2B5EF4-FFF2-40B4-BE49-F238E27FC236}">
                  <a16:creationId xmlns:a16="http://schemas.microsoft.com/office/drawing/2014/main" id="{B59F1475-3797-4462-9DEE-89232C8AC14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2" name="Line 347">
              <a:extLst>
                <a:ext uri="{FF2B5EF4-FFF2-40B4-BE49-F238E27FC236}">
                  <a16:creationId xmlns:a16="http://schemas.microsoft.com/office/drawing/2014/main" id="{19B89B4C-7594-42EE-BCC5-E68BBCC62AA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33" name="Line 348">
              <a:extLst>
                <a:ext uri="{FF2B5EF4-FFF2-40B4-BE49-F238E27FC236}">
                  <a16:creationId xmlns:a16="http://schemas.microsoft.com/office/drawing/2014/main" id="{A407E1DA-6C72-47E0-8394-04CF85238F2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07" name="Text Box 349">
            <a:extLst>
              <a:ext uri="{FF2B5EF4-FFF2-40B4-BE49-F238E27FC236}">
                <a16:creationId xmlns:a16="http://schemas.microsoft.com/office/drawing/2014/main" id="{9D32CD58-C807-4935-952E-73213B499295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08" name="Group 350">
            <a:extLst>
              <a:ext uri="{FF2B5EF4-FFF2-40B4-BE49-F238E27FC236}">
                <a16:creationId xmlns:a16="http://schemas.microsoft.com/office/drawing/2014/main" id="{F3081DB0-1B2F-4DFC-AD0D-599421DD63F6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126" name="Line 351">
              <a:extLst>
                <a:ext uri="{FF2B5EF4-FFF2-40B4-BE49-F238E27FC236}">
                  <a16:creationId xmlns:a16="http://schemas.microsoft.com/office/drawing/2014/main" id="{BA22A265-7174-456C-A810-44C209FE8B1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7" name="Line 352">
              <a:extLst>
                <a:ext uri="{FF2B5EF4-FFF2-40B4-BE49-F238E27FC236}">
                  <a16:creationId xmlns:a16="http://schemas.microsoft.com/office/drawing/2014/main" id="{09C9848A-C3C4-4AEA-889E-6CA99533DE6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28" name="Line 353">
              <a:extLst>
                <a:ext uri="{FF2B5EF4-FFF2-40B4-BE49-F238E27FC236}">
                  <a16:creationId xmlns:a16="http://schemas.microsoft.com/office/drawing/2014/main" id="{E21A0E0E-6B64-4934-9CD0-762C97E234F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29" name="Line 354">
              <a:extLst>
                <a:ext uri="{FF2B5EF4-FFF2-40B4-BE49-F238E27FC236}">
                  <a16:creationId xmlns:a16="http://schemas.microsoft.com/office/drawing/2014/main" id="{167F9C7E-D5B6-4840-BAD2-1CCEF8F8352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109" name="Text Box 355">
            <a:extLst>
              <a:ext uri="{FF2B5EF4-FFF2-40B4-BE49-F238E27FC236}">
                <a16:creationId xmlns:a16="http://schemas.microsoft.com/office/drawing/2014/main" id="{4473DBB7-11E4-4D9E-BC28-9198A4E901E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Oval 356">
            <a:extLst>
              <a:ext uri="{FF2B5EF4-FFF2-40B4-BE49-F238E27FC236}">
                <a16:creationId xmlns:a16="http://schemas.microsoft.com/office/drawing/2014/main" id="{E78C3F13-952F-4AFC-9B07-99C8A2FE89C9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Text Box 357">
            <a:extLst>
              <a:ext uri="{FF2B5EF4-FFF2-40B4-BE49-F238E27FC236}">
                <a16:creationId xmlns:a16="http://schemas.microsoft.com/office/drawing/2014/main" id="{B26746C2-7C4D-4588-BDFE-6A150B1F32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Text Box 358">
            <a:extLst>
              <a:ext uri="{FF2B5EF4-FFF2-40B4-BE49-F238E27FC236}">
                <a16:creationId xmlns:a16="http://schemas.microsoft.com/office/drawing/2014/main" id="{EC59B12B-9214-4095-AAA2-EFE2A4EDC74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113" name="Group 359">
            <a:extLst>
              <a:ext uri="{FF2B5EF4-FFF2-40B4-BE49-F238E27FC236}">
                <a16:creationId xmlns:a16="http://schemas.microsoft.com/office/drawing/2014/main" id="{A08E0524-27CA-455B-B9EE-15E4B6CD1BBE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124" name="Oval 360">
              <a:extLst>
                <a:ext uri="{FF2B5EF4-FFF2-40B4-BE49-F238E27FC236}">
                  <a16:creationId xmlns:a16="http://schemas.microsoft.com/office/drawing/2014/main" id="{72D4B0C3-AD54-46E4-97F5-E8026A6A0A4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25" name="Oval 361">
              <a:extLst>
                <a:ext uri="{FF2B5EF4-FFF2-40B4-BE49-F238E27FC236}">
                  <a16:creationId xmlns:a16="http://schemas.microsoft.com/office/drawing/2014/main" id="{1EE1B2F5-9611-4E22-83AF-5668BF5A7B1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14" name="Text Box 362">
            <a:extLst>
              <a:ext uri="{FF2B5EF4-FFF2-40B4-BE49-F238E27FC236}">
                <a16:creationId xmlns:a16="http://schemas.microsoft.com/office/drawing/2014/main" id="{D0C46091-9899-42D5-914C-4B0F508FCD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AutoShape 363">
            <a:extLst>
              <a:ext uri="{FF2B5EF4-FFF2-40B4-BE49-F238E27FC236}">
                <a16:creationId xmlns:a16="http://schemas.microsoft.com/office/drawing/2014/main" id="{BD2FEE61-1BE8-4B12-9BC2-8893EA3FC8A8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6" name="Text Box 364">
            <a:extLst>
              <a:ext uri="{FF2B5EF4-FFF2-40B4-BE49-F238E27FC236}">
                <a16:creationId xmlns:a16="http://schemas.microsoft.com/office/drawing/2014/main" id="{597F2D87-5089-448D-BF7B-BB9720A80E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7" name="AutoShape 365">
            <a:extLst>
              <a:ext uri="{FF2B5EF4-FFF2-40B4-BE49-F238E27FC236}">
                <a16:creationId xmlns:a16="http://schemas.microsoft.com/office/drawing/2014/main" id="{6787D321-C767-4876-8E4E-CC27CDCFD351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8" name="Text Box 366">
            <a:extLst>
              <a:ext uri="{FF2B5EF4-FFF2-40B4-BE49-F238E27FC236}">
                <a16:creationId xmlns:a16="http://schemas.microsoft.com/office/drawing/2014/main" id="{85E4DD17-0B9E-4A5E-B9C1-2F2D4D941B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19" name="Text Box 367">
            <a:extLst>
              <a:ext uri="{FF2B5EF4-FFF2-40B4-BE49-F238E27FC236}">
                <a16:creationId xmlns:a16="http://schemas.microsoft.com/office/drawing/2014/main" id="{C867D617-C485-4F0E-94E8-AC1C9EB32CF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AutoShape 368">
            <a:extLst>
              <a:ext uri="{FF2B5EF4-FFF2-40B4-BE49-F238E27FC236}">
                <a16:creationId xmlns:a16="http://schemas.microsoft.com/office/drawing/2014/main" id="{6504C8DE-C006-46B0-879C-DAD2A2E8A118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Text Box 369">
            <a:extLst>
              <a:ext uri="{FF2B5EF4-FFF2-40B4-BE49-F238E27FC236}">
                <a16:creationId xmlns:a16="http://schemas.microsoft.com/office/drawing/2014/main" id="{D76133C9-23C0-4975-B1A5-FDA033AA87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Line 370">
            <a:extLst>
              <a:ext uri="{FF2B5EF4-FFF2-40B4-BE49-F238E27FC236}">
                <a16:creationId xmlns:a16="http://schemas.microsoft.com/office/drawing/2014/main" id="{14B18747-B9A3-4504-87C9-2EBB2D2E6541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Text Box 371">
            <a:extLst>
              <a:ext uri="{FF2B5EF4-FFF2-40B4-BE49-F238E27FC236}">
                <a16:creationId xmlns:a16="http://schemas.microsoft.com/office/drawing/2014/main" id="{C041B774-9EB5-41D6-9AFB-A5B04438A84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16</xdr:row>
      <xdr:rowOff>21193</xdr:rowOff>
    </xdr:from>
    <xdr:to>
      <xdr:col>6</xdr:col>
      <xdr:colOff>247651</xdr:colOff>
      <xdr:row>19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</a:p>
        <a:p>
          <a:pPr algn="ctr" rtl="0">
            <a:lnSpc>
              <a:spcPts val="900"/>
            </a:lnSpc>
          </a:pP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247651</xdr:colOff>
      <xdr:row>17</xdr:row>
      <xdr:rowOff>140256</xdr:rowOff>
    </xdr:from>
    <xdr:to>
      <xdr:col>13</xdr:col>
      <xdr:colOff>266699</xdr:colOff>
      <xdr:row>18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11</xdr:row>
      <xdr:rowOff>95250</xdr:rowOff>
    </xdr:from>
    <xdr:to>
      <xdr:col>16</xdr:col>
      <xdr:colOff>95250</xdr:colOff>
      <xdr:row>12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18</xdr:row>
      <xdr:rowOff>14288</xdr:rowOff>
    </xdr:from>
    <xdr:to>
      <xdr:col>23</xdr:col>
      <xdr:colOff>38100</xdr:colOff>
      <xdr:row>18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12</xdr:row>
      <xdr:rowOff>95250</xdr:rowOff>
    </xdr:from>
    <xdr:to>
      <xdr:col>16</xdr:col>
      <xdr:colOff>28575</xdr:colOff>
      <xdr:row>16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16</xdr:row>
      <xdr:rowOff>38100</xdr:rowOff>
    </xdr:from>
    <xdr:to>
      <xdr:col>18</xdr:col>
      <xdr:colOff>66675</xdr:colOff>
      <xdr:row>19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238125</xdr:colOff>
      <xdr:row>22</xdr:row>
      <xdr:rowOff>123825</xdr:rowOff>
    </xdr:from>
    <xdr:to>
      <xdr:col>16</xdr:col>
      <xdr:colOff>104775</xdr:colOff>
      <xdr:row>23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4575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19</xdr:row>
      <xdr:rowOff>133350</xdr:rowOff>
    </xdr:from>
    <xdr:to>
      <xdr:col>16</xdr:col>
      <xdr:colOff>33338</xdr:colOff>
      <xdr:row>23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15</xdr:row>
      <xdr:rowOff>114300</xdr:rowOff>
    </xdr:from>
    <xdr:to>
      <xdr:col>29</xdr:col>
      <xdr:colOff>114300</xdr:colOff>
      <xdr:row>20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16</xdr:row>
      <xdr:rowOff>47625</xdr:rowOff>
    </xdr:from>
    <xdr:ext cx="1145891" cy="283796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7132818" y="2699385"/>
          <a:ext cx="1145891" cy="28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in the period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19050</xdr:colOff>
      <xdr:row>31</xdr:row>
      <xdr:rowOff>104775</xdr:rowOff>
    </xdr:from>
    <xdr:to>
      <xdr:col>34</xdr:col>
      <xdr:colOff>33338</xdr:colOff>
      <xdr:row>45</xdr:row>
      <xdr:rowOff>90487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2DB35F3F-7670-429A-9FB1-39C54741A9D3}"/>
            </a:ext>
          </a:extLst>
        </xdr:cNvPr>
        <xdr:cNvGrpSpPr/>
      </xdr:nvGrpSpPr>
      <xdr:grpSpPr>
        <a:xfrm>
          <a:off x="2228850" y="4810125"/>
          <a:ext cx="7196138" cy="2119312"/>
          <a:chOff x="2333625" y="6234113"/>
          <a:chExt cx="7196138" cy="2119312"/>
        </a:xfrm>
      </xdr:grpSpPr>
      <xdr:sp macro="" textlink="">
        <xdr:nvSpPr>
          <xdr:cNvPr id="70" name="Rectangle 322">
            <a:extLst>
              <a:ext uri="{FF2B5EF4-FFF2-40B4-BE49-F238E27FC236}">
                <a16:creationId xmlns:a16="http://schemas.microsoft.com/office/drawing/2014/main" id="{11C05789-BB42-4166-B9F4-80C3E8EF218F}"/>
              </a:ext>
            </a:extLst>
          </xdr:cNvPr>
          <xdr:cNvSpPr>
            <a:spLocks noChangeArrowheads="1"/>
          </xdr:cNvSpPr>
        </xdr:nvSpPr>
        <xdr:spPr bwMode="auto">
          <a:xfrm>
            <a:off x="2333625" y="6234113"/>
            <a:ext cx="7196138" cy="211931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Legend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AutoShape 323">
            <a:extLst>
              <a:ext uri="{FF2B5EF4-FFF2-40B4-BE49-F238E27FC236}">
                <a16:creationId xmlns:a16="http://schemas.microsoft.com/office/drawing/2014/main" id="{88128297-8D70-4F6F-8B7B-BF43F2866864}"/>
              </a:ext>
            </a:extLst>
          </xdr:cNvPr>
          <xdr:cNvSpPr>
            <a:spLocks noChangeArrowheads="1"/>
          </xdr:cNvSpPr>
        </xdr:nvSpPr>
        <xdr:spPr bwMode="auto">
          <a:xfrm>
            <a:off x="6026728" y="6448425"/>
            <a:ext cx="610032" cy="559594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Logical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Text Box 324">
            <a:extLst>
              <a:ext uri="{FF2B5EF4-FFF2-40B4-BE49-F238E27FC236}">
                <a16:creationId xmlns:a16="http://schemas.microsoft.com/office/drawing/2014/main" id="{FD595C9D-8AB7-46E8-93F6-F309D0CEB3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6631781"/>
            <a:ext cx="538162" cy="19288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Table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AutoShape 325">
            <a:extLst>
              <a:ext uri="{FF2B5EF4-FFF2-40B4-BE49-F238E27FC236}">
                <a16:creationId xmlns:a16="http://schemas.microsoft.com/office/drawing/2014/main" id="{D4B0ACDD-AD50-484C-A539-4CC23B72399F}"/>
              </a:ext>
            </a:extLst>
          </xdr:cNvPr>
          <xdr:cNvSpPr>
            <a:spLocks noChangeArrowheads="1"/>
          </xdr:cNvSpPr>
        </xdr:nvSpPr>
        <xdr:spPr bwMode="auto">
          <a:xfrm>
            <a:off x="6007894" y="7115175"/>
            <a:ext cx="659606" cy="397669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Text Box 326">
            <a:extLst>
              <a:ext uri="{FF2B5EF4-FFF2-40B4-BE49-F238E27FC236}">
                <a16:creationId xmlns:a16="http://schemas.microsoft.com/office/drawing/2014/main" id="{58234EDD-B2DA-45A5-807B-04FCD356C1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55619" y="7223256"/>
            <a:ext cx="33259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Report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laptop">
            <a:extLst>
              <a:ext uri="{FF2B5EF4-FFF2-40B4-BE49-F238E27FC236}">
                <a16:creationId xmlns:a16="http://schemas.microsoft.com/office/drawing/2014/main" id="{6DE35D06-8D88-460C-89D3-8F5082AB7358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374356" y="7096125"/>
            <a:ext cx="442913" cy="435769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Text Box 328">
            <a:extLst>
              <a:ext uri="{FF2B5EF4-FFF2-40B4-BE49-F238E27FC236}">
                <a16:creationId xmlns:a16="http://schemas.microsoft.com/office/drawing/2014/main" id="{525345BC-752D-4FFA-B286-CD3C2CD4B13E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7223256"/>
            <a:ext cx="332463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Screen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Text Box 329">
            <a:extLst>
              <a:ext uri="{FF2B5EF4-FFF2-40B4-BE49-F238E27FC236}">
                <a16:creationId xmlns:a16="http://schemas.microsoft.com/office/drawing/2014/main" id="{CA0C3520-BD4F-4C7F-944C-0C8B8AEA959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099321" y="7525942"/>
            <a:ext cx="1026319" cy="3024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Transaction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Rectangle 330">
            <a:extLst>
              <a:ext uri="{FF2B5EF4-FFF2-40B4-BE49-F238E27FC236}">
                <a16:creationId xmlns:a16="http://schemas.microsoft.com/office/drawing/2014/main" id="{FEFD47F8-A008-4E81-8F02-7975004E5799}"/>
              </a:ext>
            </a:extLst>
          </xdr:cNvPr>
          <xdr:cNvSpPr>
            <a:spLocks noChangeArrowheads="1"/>
          </xdr:cNvSpPr>
        </xdr:nvSpPr>
        <xdr:spPr bwMode="auto">
          <a:xfrm>
            <a:off x="4126705" y="7903368"/>
            <a:ext cx="878682" cy="40481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ID</a:t>
            </a:r>
          </a:p>
          <a:p>
            <a:pPr algn="ctr" rtl="0">
              <a:lnSpc>
                <a:spcPts val="900"/>
              </a:lnSpc>
            </a:pPr>
            <a:r>
              <a:rPr lang="en-US" sz="90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Subfunction</a:t>
            </a:r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 name</a:t>
            </a:r>
          </a:p>
        </xdr:txBody>
      </xdr:sp>
      <xdr:sp macro="" textlink="">
        <xdr:nvSpPr>
          <xdr:cNvPr id="79" name="Text Box 331">
            <a:extLst>
              <a:ext uri="{FF2B5EF4-FFF2-40B4-BE49-F238E27FC236}">
                <a16:creationId xmlns:a16="http://schemas.microsoft.com/office/drawing/2014/main" id="{D7492167-A934-43AF-A4C6-65020DE99D4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8125749"/>
            <a:ext cx="113037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Non-screen transactions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AutoShape 332">
            <a:extLst>
              <a:ext uri="{FF2B5EF4-FFF2-40B4-BE49-F238E27FC236}">
                <a16:creationId xmlns:a16="http://schemas.microsoft.com/office/drawing/2014/main" id="{93B9C9D6-DE44-4EA0-8582-4431851DAB5D}"/>
              </a:ext>
            </a:extLst>
          </xdr:cNvPr>
          <xdr:cNvSpPr>
            <a:spLocks noChangeArrowheads="1"/>
          </xdr:cNvSpPr>
        </xdr:nvSpPr>
        <xdr:spPr bwMode="auto">
          <a:xfrm>
            <a:off x="7734300" y="6960394"/>
            <a:ext cx="747713" cy="33813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/>
            <a:r>
              <a:rPr lang="en-US" altLang="ja-JP" sz="6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Conditions</a:t>
            </a:r>
            <a:endPara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Text Box 333">
            <a:extLst>
              <a:ext uri="{FF2B5EF4-FFF2-40B4-BE49-F238E27FC236}">
                <a16:creationId xmlns:a16="http://schemas.microsoft.com/office/drawing/2014/main" id="{8513185A-5B73-4BB0-91C4-D7D65ABD14E2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8219" y="7027994"/>
            <a:ext cx="906338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Conditional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2" name="AutoShape 334">
            <a:extLst>
              <a:ext uri="{FF2B5EF4-FFF2-40B4-BE49-F238E27FC236}">
                <a16:creationId xmlns:a16="http://schemas.microsoft.com/office/drawing/2014/main" id="{A8520E57-C53D-45B3-B1A8-B281910FCDDE}"/>
              </a:ext>
            </a:extLst>
          </xdr:cNvPr>
          <xdr:cNvSpPr>
            <a:spLocks noChangeArrowheads="1"/>
          </xdr:cNvSpPr>
        </xdr:nvSpPr>
        <xdr:spPr bwMode="auto">
          <a:xfrm>
            <a:off x="2578894" y="7115175"/>
            <a:ext cx="321469" cy="319088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Text Box 335">
            <a:extLst>
              <a:ext uri="{FF2B5EF4-FFF2-40B4-BE49-F238E27FC236}">
                <a16:creationId xmlns:a16="http://schemas.microsoft.com/office/drawing/2014/main" id="{CBDC2E18-F59A-4598-82F6-DC6C12DE41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172325"/>
            <a:ext cx="1108124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(in function)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Text Box 336">
            <a:extLst>
              <a:ext uri="{FF2B5EF4-FFF2-40B4-BE49-F238E27FC236}">
                <a16:creationId xmlns:a16="http://schemas.microsoft.com/office/drawing/2014/main" id="{D31A4197-1DCB-45A5-A777-A9A058F25DB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50319" y="7181850"/>
            <a:ext cx="447751" cy="1511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Identifier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Rectangle 337">
            <a:extLst>
              <a:ext uri="{FF2B5EF4-FFF2-40B4-BE49-F238E27FC236}">
                <a16:creationId xmlns:a16="http://schemas.microsoft.com/office/drawing/2014/main" id="{7BD2F4CF-141D-49DF-A012-8CD874BA5080}"/>
              </a:ext>
            </a:extLst>
          </xdr:cNvPr>
          <xdr:cNvSpPr>
            <a:spLocks noChangeArrowheads="1"/>
          </xdr:cNvSpPr>
        </xdr:nvSpPr>
        <xdr:spPr bwMode="auto">
          <a:xfrm>
            <a:off x="7800975" y="6438900"/>
            <a:ext cx="604838" cy="3952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Freeform 338">
            <a:extLst>
              <a:ext uri="{FF2B5EF4-FFF2-40B4-BE49-F238E27FC236}">
                <a16:creationId xmlns:a16="http://schemas.microsoft.com/office/drawing/2014/main" id="{1B498C30-E39F-4DD8-9C9B-4642E974E4DE}"/>
              </a:ext>
            </a:extLst>
          </xdr:cNvPr>
          <xdr:cNvSpPr>
            <a:spLocks/>
          </xdr:cNvSpPr>
        </xdr:nvSpPr>
        <xdr:spPr bwMode="auto">
          <a:xfrm>
            <a:off x="7820025" y="6438900"/>
            <a:ext cx="585788" cy="240506"/>
          </a:xfrm>
          <a:custGeom>
            <a:avLst/>
            <a:gdLst>
              <a:gd name="T0" fmla="*/ 0 w 82"/>
              <a:gd name="T1" fmla="*/ 124279572 h 29"/>
              <a:gd name="T2" fmla="*/ 2074652563 w 82"/>
              <a:gd name="T3" fmla="*/ 1801998621 h 29"/>
              <a:gd name="T4" fmla="*/ 2147483647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Text Box 339">
            <a:extLst>
              <a:ext uri="{FF2B5EF4-FFF2-40B4-BE49-F238E27FC236}">
                <a16:creationId xmlns:a16="http://schemas.microsoft.com/office/drawing/2014/main" id="{7A26830E-2F9A-4087-9C93-D45AEA1AA0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2506" y="6535075"/>
            <a:ext cx="294119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Email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Line 340">
            <a:extLst>
              <a:ext uri="{FF2B5EF4-FFF2-40B4-BE49-F238E27FC236}">
                <a16:creationId xmlns:a16="http://schemas.microsoft.com/office/drawing/2014/main" id="{7D73FA3F-B051-49C8-9B58-00DEA5FBE368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534150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Text Box 341">
            <a:extLst>
              <a:ext uri="{FF2B5EF4-FFF2-40B4-BE49-F238E27FC236}">
                <a16:creationId xmlns:a16="http://schemas.microsoft.com/office/drawing/2014/main" id="{6A964CCD-E331-4240-8E3B-0348460315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449350"/>
            <a:ext cx="90313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Flow of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Line 342">
            <a:extLst>
              <a:ext uri="{FF2B5EF4-FFF2-40B4-BE49-F238E27FC236}">
                <a16:creationId xmlns:a16="http://schemas.microsoft.com/office/drawing/2014/main" id="{636E4A1E-05CE-4124-BC82-84450E4D3284}"/>
              </a:ext>
            </a:extLst>
          </xdr:cNvPr>
          <xdr:cNvSpPr>
            <a:spLocks noChangeShapeType="1"/>
          </xdr:cNvSpPr>
        </xdr:nvSpPr>
        <xdr:spPr bwMode="auto">
          <a:xfrm>
            <a:off x="4419600" y="6960394"/>
            <a:ext cx="34051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Text Box 343">
            <a:extLst>
              <a:ext uri="{FF2B5EF4-FFF2-40B4-BE49-F238E27FC236}">
                <a16:creationId xmlns:a16="http://schemas.microsoft.com/office/drawing/2014/main" id="{6DE27AE8-5654-4C4C-842D-147A4C2134D1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863688"/>
            <a:ext cx="409536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IN/OUT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92" name="Group 344">
            <a:extLst>
              <a:ext uri="{FF2B5EF4-FFF2-40B4-BE49-F238E27FC236}">
                <a16:creationId xmlns:a16="http://schemas.microsoft.com/office/drawing/2014/main" id="{E9B5FB10-326A-45E8-A71B-EE884EA140F4}"/>
              </a:ext>
            </a:extLst>
          </xdr:cNvPr>
          <xdr:cNvGrpSpPr>
            <a:grpSpLocks/>
          </xdr:cNvGrpSpPr>
        </xdr:nvGrpSpPr>
        <xdr:grpSpPr bwMode="auto">
          <a:xfrm>
            <a:off x="7781925" y="7424738"/>
            <a:ext cx="681038" cy="366712"/>
            <a:chOff x="537" y="600"/>
            <a:chExt cx="72" cy="36"/>
          </a:xfrm>
        </xdr:grpSpPr>
        <xdr:sp macro="" textlink="">
          <xdr:nvSpPr>
            <xdr:cNvPr id="116" name="Line 345">
              <a:extLst>
                <a:ext uri="{FF2B5EF4-FFF2-40B4-BE49-F238E27FC236}">
                  <a16:creationId xmlns:a16="http://schemas.microsoft.com/office/drawing/2014/main" id="{64FA54D5-754F-4502-8AE1-A771915395B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7" name="Line 346">
              <a:extLst>
                <a:ext uri="{FF2B5EF4-FFF2-40B4-BE49-F238E27FC236}">
                  <a16:creationId xmlns:a16="http://schemas.microsoft.com/office/drawing/2014/main" id="{C2B806DF-0BA3-43D0-BB62-D0B37215EDE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8" name="Line 347">
              <a:extLst>
                <a:ext uri="{FF2B5EF4-FFF2-40B4-BE49-F238E27FC236}">
                  <a16:creationId xmlns:a16="http://schemas.microsoft.com/office/drawing/2014/main" id="{0429B3D5-0375-4C6E-BB4E-CBAFA3DEDD7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9" name="Line 348">
              <a:extLst>
                <a:ext uri="{FF2B5EF4-FFF2-40B4-BE49-F238E27FC236}">
                  <a16:creationId xmlns:a16="http://schemas.microsoft.com/office/drawing/2014/main" id="{ECCAA4BB-575E-4AD7-B47F-B0BF07C7361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93" name="Text Box 349">
            <a:extLst>
              <a:ext uri="{FF2B5EF4-FFF2-40B4-BE49-F238E27FC236}">
                <a16:creationId xmlns:a16="http://schemas.microsoft.com/office/drawing/2014/main" id="{7BDB19CA-3FEE-4073-89C2-34D566B2182D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7523294"/>
            <a:ext cx="713785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Parallel branch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94" name="Group 350">
            <a:extLst>
              <a:ext uri="{FF2B5EF4-FFF2-40B4-BE49-F238E27FC236}">
                <a16:creationId xmlns:a16="http://schemas.microsoft.com/office/drawing/2014/main" id="{9289BF74-75A7-4FB9-9A97-6531D9E1A8C4}"/>
              </a:ext>
            </a:extLst>
          </xdr:cNvPr>
          <xdr:cNvGrpSpPr>
            <a:grpSpLocks/>
          </xdr:cNvGrpSpPr>
        </xdr:nvGrpSpPr>
        <xdr:grpSpPr bwMode="auto">
          <a:xfrm>
            <a:off x="7781925" y="7908131"/>
            <a:ext cx="681038" cy="378619"/>
            <a:chOff x="536" y="660"/>
            <a:chExt cx="72" cy="36"/>
          </a:xfrm>
        </xdr:grpSpPr>
        <xdr:sp macro="" textlink="">
          <xdr:nvSpPr>
            <xdr:cNvPr id="112" name="Line 351">
              <a:extLst>
                <a:ext uri="{FF2B5EF4-FFF2-40B4-BE49-F238E27FC236}">
                  <a16:creationId xmlns:a16="http://schemas.microsoft.com/office/drawing/2014/main" id="{FEB37C4C-7DEE-4CB1-8697-E04F03E63B3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3" name="Line 352">
              <a:extLst>
                <a:ext uri="{FF2B5EF4-FFF2-40B4-BE49-F238E27FC236}">
                  <a16:creationId xmlns:a16="http://schemas.microsoft.com/office/drawing/2014/main" id="{1DCB8C34-6207-48C9-B3EF-BEE0C16C6C6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4" name="Line 353">
              <a:extLst>
                <a:ext uri="{FF2B5EF4-FFF2-40B4-BE49-F238E27FC236}">
                  <a16:creationId xmlns:a16="http://schemas.microsoft.com/office/drawing/2014/main" id="{FE1EA54D-63B1-4D2B-8601-E5FC5648920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115" name="Line 354">
              <a:extLst>
                <a:ext uri="{FF2B5EF4-FFF2-40B4-BE49-F238E27FC236}">
                  <a16:creationId xmlns:a16="http://schemas.microsoft.com/office/drawing/2014/main" id="{C57979CD-2024-4E0A-B307-0FC28A9C9FE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95" name="Text Box 355">
            <a:extLst>
              <a:ext uri="{FF2B5EF4-FFF2-40B4-BE49-F238E27FC236}">
                <a16:creationId xmlns:a16="http://schemas.microsoft.com/office/drawing/2014/main" id="{F7227A2F-9120-4D0B-BCC3-108E811CE1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21316" y="8017018"/>
            <a:ext cx="762000" cy="3022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Queue synchronization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6" name="Oval 356">
            <a:extLst>
              <a:ext uri="{FF2B5EF4-FFF2-40B4-BE49-F238E27FC236}">
                <a16:creationId xmlns:a16="http://schemas.microsoft.com/office/drawing/2014/main" id="{31DC8196-0C10-4C0B-B786-E4BBE3B2A8BE}"/>
              </a:ext>
            </a:extLst>
          </xdr:cNvPr>
          <xdr:cNvSpPr>
            <a:spLocks noChangeArrowheads="1"/>
          </xdr:cNvSpPr>
        </xdr:nvSpPr>
        <xdr:spPr bwMode="auto">
          <a:xfrm>
            <a:off x="2674144" y="7491413"/>
            <a:ext cx="140494" cy="154781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Text Box 357">
            <a:extLst>
              <a:ext uri="{FF2B5EF4-FFF2-40B4-BE49-F238E27FC236}">
                <a16:creationId xmlns:a16="http://schemas.microsoft.com/office/drawing/2014/main" id="{B24587D9-2948-4A35-BC00-74B0DEEE2C11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482813"/>
            <a:ext cx="758797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Start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Text Box 358">
            <a:extLst>
              <a:ext uri="{FF2B5EF4-FFF2-40B4-BE49-F238E27FC236}">
                <a16:creationId xmlns:a16="http://schemas.microsoft.com/office/drawing/2014/main" id="{5A0DA2BA-EF88-4BAD-AD9F-3AC683D8F48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0" y="7744750"/>
            <a:ext cx="726802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End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grpSp>
        <xdr:nvGrpSpPr>
          <xdr:cNvPr id="99" name="Group 359">
            <a:extLst>
              <a:ext uri="{FF2B5EF4-FFF2-40B4-BE49-F238E27FC236}">
                <a16:creationId xmlns:a16="http://schemas.microsoft.com/office/drawing/2014/main" id="{52E32100-22EC-4E56-B5CE-F802F0E0F932}"/>
              </a:ext>
            </a:extLst>
          </xdr:cNvPr>
          <xdr:cNvGrpSpPr>
            <a:grpSpLocks/>
          </xdr:cNvGrpSpPr>
        </xdr:nvGrpSpPr>
        <xdr:grpSpPr bwMode="auto">
          <a:xfrm>
            <a:off x="2674144" y="7753350"/>
            <a:ext cx="140494" cy="164306"/>
            <a:chOff x="671" y="631"/>
            <a:chExt cx="15" cy="16"/>
          </a:xfrm>
        </xdr:grpSpPr>
        <xdr:sp macro="" textlink="">
          <xdr:nvSpPr>
            <xdr:cNvPr id="110" name="Oval 360">
              <a:extLst>
                <a:ext uri="{FF2B5EF4-FFF2-40B4-BE49-F238E27FC236}">
                  <a16:creationId xmlns:a16="http://schemas.microsoft.com/office/drawing/2014/main" id="{16BFAA6F-24C0-4D0A-80F0-DD882B8AEC7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11" name="Oval 361">
              <a:extLst>
                <a:ext uri="{FF2B5EF4-FFF2-40B4-BE49-F238E27FC236}">
                  <a16:creationId xmlns:a16="http://schemas.microsoft.com/office/drawing/2014/main" id="{9B1E5780-C3A9-4577-AD12-7E3D9DA0A30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100" name="Text Box 362">
            <a:extLst>
              <a:ext uri="{FF2B5EF4-FFF2-40B4-BE49-F238E27FC236}">
                <a16:creationId xmlns:a16="http://schemas.microsoft.com/office/drawing/2014/main" id="{0EBAACDD-1FB2-48A5-BA58-7BF29573B79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69345" y="6738938"/>
            <a:ext cx="750092" cy="338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ID</a:t>
            </a:r>
          </a:p>
          <a:p>
            <a:pPr algn="ctr" rtl="0">
              <a:lnSpc>
                <a:spcPts val="900"/>
              </a:lnSpc>
            </a:pPr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Function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AutoShape 363">
            <a:extLst>
              <a:ext uri="{FF2B5EF4-FFF2-40B4-BE49-F238E27FC236}">
                <a16:creationId xmlns:a16="http://schemas.microsoft.com/office/drawing/2014/main" id="{715FAE0D-AFC4-4DD8-9181-2C9286D05069}"/>
              </a:ext>
            </a:extLst>
          </xdr:cNvPr>
          <xdr:cNvSpPr>
            <a:spLocks noChangeArrowheads="1"/>
          </xdr:cNvSpPr>
        </xdr:nvSpPr>
        <xdr:spPr bwMode="auto">
          <a:xfrm>
            <a:off x="2626519" y="6496050"/>
            <a:ext cx="226219" cy="252413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Text Box 364">
            <a:extLst>
              <a:ext uri="{FF2B5EF4-FFF2-40B4-BE49-F238E27FC236}">
                <a16:creationId xmlns:a16="http://schemas.microsoft.com/office/drawing/2014/main" id="{7C7E9DF6-9170-4B6A-AA8F-1EA785AE9B9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8021" y="6505575"/>
            <a:ext cx="1038225" cy="3476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Connector (between functions)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3" name="AutoShape 365">
            <a:extLst>
              <a:ext uri="{FF2B5EF4-FFF2-40B4-BE49-F238E27FC236}">
                <a16:creationId xmlns:a16="http://schemas.microsoft.com/office/drawing/2014/main" id="{CBA5B1B7-D2EC-4AC9-A77C-2EF0924262D5}"/>
              </a:ext>
            </a:extLst>
          </xdr:cNvPr>
          <xdr:cNvSpPr>
            <a:spLocks noChangeArrowheads="1"/>
          </xdr:cNvSpPr>
        </xdr:nvSpPr>
        <xdr:spPr bwMode="auto">
          <a:xfrm>
            <a:off x="5998369" y="7589044"/>
            <a:ext cx="669131" cy="502444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4" name="Text Box 366">
            <a:extLst>
              <a:ext uri="{FF2B5EF4-FFF2-40B4-BE49-F238E27FC236}">
                <a16:creationId xmlns:a16="http://schemas.microsoft.com/office/drawing/2014/main" id="{9717C562-83DA-43A2-B109-16AA00798E53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46094" y="7705725"/>
            <a:ext cx="907256" cy="280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Text Box 367">
            <a:extLst>
              <a:ext uri="{FF2B5EF4-FFF2-40B4-BE49-F238E27FC236}">
                <a16:creationId xmlns:a16="http://schemas.microsoft.com/office/drawing/2014/main" id="{4B7833F8-E7F3-4744-8846-60F095AA31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8439" y="7677150"/>
            <a:ext cx="918265" cy="2837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ID</a:t>
            </a:r>
          </a:p>
          <a:p>
            <a:pPr algn="ctr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File/message name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AutoShape 368">
            <a:extLst>
              <a:ext uri="{FF2B5EF4-FFF2-40B4-BE49-F238E27FC236}">
                <a16:creationId xmlns:a16="http://schemas.microsoft.com/office/drawing/2014/main" id="{0371C028-0D23-4CEF-BD1E-2519416A949D}"/>
              </a:ext>
            </a:extLst>
          </xdr:cNvPr>
          <xdr:cNvSpPr>
            <a:spLocks noChangeArrowheads="1"/>
          </xdr:cNvSpPr>
        </xdr:nvSpPr>
        <xdr:spPr bwMode="auto">
          <a:xfrm>
            <a:off x="2474119" y="8005763"/>
            <a:ext cx="531019" cy="300037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Text Box 369">
            <a:extLst>
              <a:ext uri="{FF2B5EF4-FFF2-40B4-BE49-F238E27FC236}">
                <a16:creationId xmlns:a16="http://schemas.microsoft.com/office/drawing/2014/main" id="{D739A59D-CA49-4F41-9C52-B5438A8D3488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5639" y="8015288"/>
            <a:ext cx="904875" cy="2809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Grouping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Line 370">
            <a:extLst>
              <a:ext uri="{FF2B5EF4-FFF2-40B4-BE49-F238E27FC236}">
                <a16:creationId xmlns:a16="http://schemas.microsoft.com/office/drawing/2014/main" id="{059E0CF6-01A6-4C12-AC74-270F611B0E67}"/>
              </a:ext>
            </a:extLst>
          </xdr:cNvPr>
          <xdr:cNvSpPr>
            <a:spLocks noChangeShapeType="1"/>
          </xdr:cNvSpPr>
        </xdr:nvSpPr>
        <xdr:spPr bwMode="auto">
          <a:xfrm>
            <a:off x="4410075" y="6748463"/>
            <a:ext cx="36909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Text Box 371">
            <a:extLst>
              <a:ext uri="{FF2B5EF4-FFF2-40B4-BE49-F238E27FC236}">
                <a16:creationId xmlns:a16="http://schemas.microsoft.com/office/drawing/2014/main" id="{972BAFD1-842F-4824-B7C3-44241299C3F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9923" y="6651756"/>
            <a:ext cx="733214" cy="169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/>
            <a:r>
              <a:rPr lang="en-US" alt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Call processing</a:t>
            </a:r>
            <a:endPara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33"/>
  </cols>
  <sheetData>
    <row r="1" spans="1:3" ht="13.5" customHeight="1" x14ac:dyDescent="0.4">
      <c r="B1" s="34"/>
      <c r="C1" s="35"/>
    </row>
    <row r="2" spans="1:3" ht="19.5" customHeight="1" x14ac:dyDescent="0.3">
      <c r="A2" s="7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36"/>
      <c r="H22" s="36"/>
    </row>
    <row r="23" spans="6:11" ht="17.25" customHeight="1" x14ac:dyDescent="0.3">
      <c r="F23" s="36"/>
      <c r="G23" s="36"/>
      <c r="H23" s="36"/>
      <c r="J23" s="37" t="s">
        <v>33</v>
      </c>
    </row>
    <row r="24" spans="6:11" ht="13.5" customHeight="1" x14ac:dyDescent="0.3">
      <c r="F24" s="36"/>
      <c r="G24" s="36"/>
      <c r="H24" s="36"/>
    </row>
    <row r="25" spans="6:11" ht="18" customHeight="1" x14ac:dyDescent="0.3">
      <c r="F25" s="36"/>
      <c r="G25" s="36"/>
      <c r="H25" s="36"/>
      <c r="I25" s="46">
        <f ca="1">IF(INDIRECT("'Revision history'!D8")="","",MAX(INDIRECT("'Revision history'!D8"):INDIRECT("'Revision history'!F33")))</f>
        <v>44845</v>
      </c>
      <c r="J25" s="46"/>
      <c r="K25" s="46"/>
    </row>
    <row r="26" spans="6:11" ht="13.5" customHeight="1" x14ac:dyDescent="0.3">
      <c r="F26" s="36"/>
      <c r="G26" s="36"/>
      <c r="H26" s="36"/>
    </row>
    <row r="27" spans="6:11" ht="13.5" customHeight="1" x14ac:dyDescent="0.3">
      <c r="F27" s="36"/>
      <c r="G27" s="36"/>
      <c r="H27" s="36"/>
    </row>
    <row r="28" spans="6:11" ht="13.5" customHeight="1" x14ac:dyDescent="0.3">
      <c r="F28" s="38"/>
      <c r="G28" s="36"/>
      <c r="H28" s="36"/>
    </row>
    <row r="29" spans="6:11" ht="15" customHeight="1" x14ac:dyDescent="0.3">
      <c r="F29" s="36"/>
      <c r="H29" s="36"/>
    </row>
    <row r="30" spans="6:11" ht="13.5" customHeight="1" x14ac:dyDescent="0.3">
      <c r="F30" s="36"/>
      <c r="G30" s="39"/>
      <c r="H30" s="36"/>
    </row>
    <row r="31" spans="6:11" ht="18.75" customHeight="1" x14ac:dyDescent="0.3">
      <c r="F31" s="36"/>
      <c r="G31" s="39"/>
      <c r="H31" s="36"/>
    </row>
    <row r="32" spans="6:11" ht="20.25" x14ac:dyDescent="0.3">
      <c r="F32" s="36"/>
      <c r="G32" s="39"/>
      <c r="H32" s="36"/>
      <c r="J32" s="40"/>
    </row>
    <row r="33" spans="6:19" ht="20.25" x14ac:dyDescent="0.3">
      <c r="F33" s="36"/>
      <c r="H33" s="36"/>
      <c r="J33" s="41"/>
      <c r="L33" s="41"/>
      <c r="M33" s="7"/>
      <c r="N33" s="41"/>
      <c r="O33" s="41"/>
      <c r="P33" s="41"/>
    </row>
    <row r="34" spans="6:19" ht="20.25" x14ac:dyDescent="0.3">
      <c r="F34" s="36"/>
      <c r="H34" s="36"/>
      <c r="J34" s="40"/>
      <c r="L34" s="41"/>
      <c r="M34" s="41"/>
      <c r="N34" s="41"/>
      <c r="O34" s="41"/>
      <c r="P34" s="41"/>
      <c r="Q34" s="42"/>
      <c r="R34" s="26"/>
      <c r="S34" s="26"/>
    </row>
    <row r="35" spans="6:19" ht="13.5" customHeight="1" x14ac:dyDescent="0.25">
      <c r="O35" s="41"/>
      <c r="P35" s="41"/>
      <c r="Q35" s="26"/>
      <c r="R35" s="26"/>
      <c r="S35" s="26"/>
    </row>
    <row r="36" spans="6:19" ht="13.5" customHeight="1" x14ac:dyDescent="0.25">
      <c r="O36" s="43"/>
      <c r="P36" s="26"/>
      <c r="Q36" s="43"/>
      <c r="R36" s="26"/>
      <c r="S36" s="43"/>
    </row>
    <row r="37" spans="6:19" ht="13.5" customHeight="1" x14ac:dyDescent="0.25">
      <c r="O37" s="44"/>
      <c r="P37" s="44"/>
      <c r="Q37" s="44"/>
      <c r="R37" s="45"/>
      <c r="S37" s="44"/>
    </row>
    <row r="38" spans="6:19" ht="13.5" customHeight="1" x14ac:dyDescent="0.25">
      <c r="O38" s="44"/>
      <c r="P38" s="44"/>
      <c r="Q38" s="45"/>
      <c r="R38" s="45"/>
      <c r="S38" s="45"/>
    </row>
    <row r="39" spans="6:19" ht="13.5" customHeight="1" x14ac:dyDescent="0.25">
      <c r="O39" s="44"/>
      <c r="P39" s="44"/>
      <c r="Q39" s="45"/>
      <c r="R39" s="45"/>
      <c r="S39" s="45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40" s="3" customFormat="1" ht="12" customHeight="1" x14ac:dyDescent="0.2">
      <c r="A1" s="84" t="s">
        <v>7</v>
      </c>
      <c r="B1" s="85"/>
      <c r="C1" s="85"/>
      <c r="D1" s="86"/>
      <c r="E1" s="87" t="s">
        <v>8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9</v>
      </c>
      <c r="P1" s="94"/>
      <c r="Q1" s="94"/>
      <c r="R1" s="95"/>
      <c r="S1" s="102" t="s">
        <v>16</v>
      </c>
      <c r="T1" s="103"/>
      <c r="U1" s="103"/>
      <c r="V1" s="103"/>
      <c r="W1" s="103"/>
      <c r="X1" s="103"/>
      <c r="Y1" s="103"/>
      <c r="Z1" s="104"/>
      <c r="AA1" s="84" t="s">
        <v>10</v>
      </c>
      <c r="AB1" s="86"/>
      <c r="AC1" s="111" t="str">
        <f>IF(AF8="","",AF8)</f>
        <v>TIS</v>
      </c>
      <c r="AD1" s="112"/>
      <c r="AE1" s="112"/>
      <c r="AF1" s="113"/>
      <c r="AG1" s="76">
        <f>IF(D8="","",D8)</f>
        <v>43578</v>
      </c>
      <c r="AH1" s="77"/>
      <c r="AI1" s="78"/>
      <c r="AJ1" s="1"/>
      <c r="AK1" s="1"/>
      <c r="AL1" s="1"/>
      <c r="AM1" s="1"/>
      <c r="AN1" s="2"/>
    </row>
    <row r="2" spans="1:40" s="3" customFormat="1" ht="12" customHeight="1" x14ac:dyDescent="0.2">
      <c r="A2" s="84" t="s">
        <v>11</v>
      </c>
      <c r="B2" s="85"/>
      <c r="C2" s="85"/>
      <c r="D2" s="86"/>
      <c r="E2" s="87" t="s">
        <v>12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13</v>
      </c>
      <c r="AB2" s="86"/>
      <c r="AC2" s="90" t="str">
        <f ca="1">IF(COUNTA(AF9:AF33)&lt;&gt;0,INDIRECT("AF"&amp;(COUNTA(AF9:AF33)+8)),"")</f>
        <v/>
      </c>
      <c r="AD2" s="91"/>
      <c r="AE2" s="91"/>
      <c r="AF2" s="92"/>
      <c r="AG2" s="76">
        <f>IF(D9="","",MAX(D9:F33))</f>
        <v>44845</v>
      </c>
      <c r="AH2" s="77"/>
      <c r="AI2" s="78"/>
      <c r="AJ2" s="1"/>
      <c r="AK2" s="1"/>
      <c r="AL2" s="1"/>
      <c r="AM2" s="1"/>
      <c r="AN2" s="1"/>
    </row>
    <row r="3" spans="1:40" s="3" customFormat="1" ht="12" customHeight="1" x14ac:dyDescent="0.2">
      <c r="A3" s="84" t="s">
        <v>14</v>
      </c>
      <c r="B3" s="85"/>
      <c r="C3" s="85"/>
      <c r="D3" s="86"/>
      <c r="E3" s="87" t="s">
        <v>15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114"/>
      <c r="AB3" s="115"/>
      <c r="AC3" s="111"/>
      <c r="AD3" s="112"/>
      <c r="AE3" s="112"/>
      <c r="AF3" s="113"/>
      <c r="AG3" s="76"/>
      <c r="AH3" s="77"/>
      <c r="AI3" s="78"/>
      <c r="AJ3" s="1"/>
      <c r="AK3" s="1"/>
      <c r="AL3" s="1"/>
      <c r="AM3" s="1"/>
      <c r="AN3" s="1"/>
    </row>
    <row r="5" spans="1:40" s="3" customFormat="1" ht="22.5" customHeight="1" x14ac:dyDescent="0.3">
      <c r="N5" s="25" t="s">
        <v>34</v>
      </c>
      <c r="AA5" s="26"/>
      <c r="AB5" s="26"/>
      <c r="AC5" s="27"/>
      <c r="AD5" s="28"/>
      <c r="AE5" s="28"/>
      <c r="AF5" s="28"/>
      <c r="AG5" s="26"/>
      <c r="AH5" s="26"/>
      <c r="AI5" s="26"/>
    </row>
    <row r="6" spans="1:40" s="3" customFormat="1" ht="15" customHeight="1" x14ac:dyDescent="0.3">
      <c r="N6" s="25"/>
      <c r="AA6" s="26"/>
      <c r="AB6" s="26"/>
      <c r="AC6" s="27"/>
      <c r="AD6" s="28"/>
      <c r="AE6" s="28"/>
      <c r="AF6" s="28"/>
      <c r="AG6" s="26"/>
      <c r="AH6" s="26"/>
      <c r="AI6" s="26"/>
    </row>
    <row r="7" spans="1:40" s="29" customFormat="1" ht="24" customHeight="1" thickBot="1" x14ac:dyDescent="0.2">
      <c r="A7" s="24" t="s">
        <v>0</v>
      </c>
      <c r="B7" s="79" t="s">
        <v>17</v>
      </c>
      <c r="C7" s="80"/>
      <c r="D7" s="81" t="s">
        <v>18</v>
      </c>
      <c r="E7" s="82"/>
      <c r="F7" s="83"/>
      <c r="G7" s="81" t="s">
        <v>19</v>
      </c>
      <c r="H7" s="82"/>
      <c r="I7" s="83"/>
      <c r="J7" s="81" t="s">
        <v>20</v>
      </c>
      <c r="K7" s="82"/>
      <c r="L7" s="82"/>
      <c r="M7" s="82"/>
      <c r="N7" s="82"/>
      <c r="O7" s="82"/>
      <c r="P7" s="83"/>
      <c r="Q7" s="81" t="s">
        <v>21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3"/>
      <c r="AF7" s="81" t="s">
        <v>22</v>
      </c>
      <c r="AG7" s="82"/>
      <c r="AH7" s="82"/>
      <c r="AI7" s="83"/>
    </row>
    <row r="8" spans="1:40" s="29" customFormat="1" ht="24" customHeight="1" thickTop="1" x14ac:dyDescent="0.15">
      <c r="A8" s="31">
        <v>1</v>
      </c>
      <c r="B8" s="62" t="s">
        <v>6</v>
      </c>
      <c r="C8" s="63"/>
      <c r="D8" s="64">
        <v>43578</v>
      </c>
      <c r="E8" s="65"/>
      <c r="F8" s="66"/>
      <c r="G8" s="67" t="s">
        <v>23</v>
      </c>
      <c r="H8" s="68"/>
      <c r="I8" s="69"/>
      <c r="J8" s="70" t="s">
        <v>1</v>
      </c>
      <c r="K8" s="71"/>
      <c r="L8" s="71"/>
      <c r="M8" s="71"/>
      <c r="N8" s="71"/>
      <c r="O8" s="71"/>
      <c r="P8" s="72"/>
      <c r="Q8" s="73" t="s">
        <v>24</v>
      </c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5"/>
      <c r="AF8" s="70" t="s">
        <v>2</v>
      </c>
      <c r="AG8" s="71"/>
      <c r="AH8" s="71"/>
      <c r="AI8" s="72"/>
    </row>
    <row r="9" spans="1:40" s="29" customFormat="1" ht="36" customHeight="1" x14ac:dyDescent="0.15">
      <c r="A9" s="32">
        <v>2</v>
      </c>
      <c r="B9" s="47" t="s">
        <v>28</v>
      </c>
      <c r="C9" s="48"/>
      <c r="D9" s="49">
        <v>44845</v>
      </c>
      <c r="E9" s="50"/>
      <c r="F9" s="51"/>
      <c r="G9" s="49" t="s">
        <v>29</v>
      </c>
      <c r="H9" s="53"/>
      <c r="I9" s="54"/>
      <c r="J9" s="58" t="s">
        <v>31</v>
      </c>
      <c r="K9" s="56"/>
      <c r="L9" s="56"/>
      <c r="M9" s="56"/>
      <c r="N9" s="56"/>
      <c r="O9" s="56"/>
      <c r="P9" s="57"/>
      <c r="Q9" s="58" t="s">
        <v>30</v>
      </c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60"/>
      <c r="AF9" s="55"/>
      <c r="AG9" s="56"/>
      <c r="AH9" s="56"/>
      <c r="AI9" s="57"/>
    </row>
    <row r="10" spans="1:40" s="29" customFormat="1" ht="15" customHeight="1" x14ac:dyDescent="0.15">
      <c r="A10" s="32"/>
      <c r="B10" s="47"/>
      <c r="C10" s="48"/>
      <c r="D10" s="49"/>
      <c r="E10" s="50"/>
      <c r="F10" s="51"/>
      <c r="G10" s="52"/>
      <c r="H10" s="53"/>
      <c r="I10" s="54"/>
      <c r="J10" s="55"/>
      <c r="K10" s="56"/>
      <c r="L10" s="56"/>
      <c r="M10" s="56"/>
      <c r="N10" s="56"/>
      <c r="O10" s="56"/>
      <c r="P10" s="57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60"/>
      <c r="AF10" s="55"/>
      <c r="AG10" s="56"/>
      <c r="AH10" s="56"/>
      <c r="AI10" s="57"/>
    </row>
    <row r="11" spans="1:40" s="29" customFormat="1" ht="15" customHeight="1" x14ac:dyDescent="0.15">
      <c r="A11" s="32"/>
      <c r="B11" s="47"/>
      <c r="C11" s="48"/>
      <c r="D11" s="49"/>
      <c r="E11" s="50"/>
      <c r="F11" s="51"/>
      <c r="G11" s="52"/>
      <c r="H11" s="53"/>
      <c r="I11" s="54"/>
      <c r="J11" s="55"/>
      <c r="K11" s="56"/>
      <c r="L11" s="56"/>
      <c r="M11" s="56"/>
      <c r="N11" s="56"/>
      <c r="O11" s="56"/>
      <c r="P11" s="57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60"/>
      <c r="AF11" s="55"/>
      <c r="AG11" s="56"/>
      <c r="AH11" s="56"/>
      <c r="AI11" s="57"/>
    </row>
    <row r="12" spans="1:40" s="29" customFormat="1" ht="15" customHeight="1" x14ac:dyDescent="0.15">
      <c r="A12" s="32"/>
      <c r="B12" s="47"/>
      <c r="C12" s="48"/>
      <c r="D12" s="49"/>
      <c r="E12" s="50"/>
      <c r="F12" s="51"/>
      <c r="G12" s="52"/>
      <c r="H12" s="53"/>
      <c r="I12" s="54"/>
      <c r="J12" s="55"/>
      <c r="K12" s="56"/>
      <c r="L12" s="56"/>
      <c r="M12" s="56"/>
      <c r="N12" s="56"/>
      <c r="O12" s="56"/>
      <c r="P12" s="57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60"/>
      <c r="AF12" s="55"/>
      <c r="AG12" s="56"/>
      <c r="AH12" s="56"/>
      <c r="AI12" s="57"/>
    </row>
    <row r="13" spans="1:40" s="29" customFormat="1" ht="15" customHeight="1" x14ac:dyDescent="0.15">
      <c r="A13" s="32"/>
      <c r="B13" s="47"/>
      <c r="C13" s="48"/>
      <c r="D13" s="49"/>
      <c r="E13" s="50"/>
      <c r="F13" s="51"/>
      <c r="G13" s="52"/>
      <c r="H13" s="53"/>
      <c r="I13" s="54"/>
      <c r="J13" s="55"/>
      <c r="K13" s="56"/>
      <c r="L13" s="56"/>
      <c r="M13" s="56"/>
      <c r="N13" s="56"/>
      <c r="O13" s="56"/>
      <c r="P13" s="57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60"/>
      <c r="AF13" s="55"/>
      <c r="AG13" s="56"/>
      <c r="AH13" s="56"/>
      <c r="AI13" s="57"/>
    </row>
    <row r="14" spans="1:40" s="29" customFormat="1" ht="15" customHeight="1" x14ac:dyDescent="0.15">
      <c r="A14" s="32"/>
      <c r="B14" s="47"/>
      <c r="C14" s="48"/>
      <c r="D14" s="49"/>
      <c r="E14" s="50"/>
      <c r="F14" s="51"/>
      <c r="G14" s="52"/>
      <c r="H14" s="53"/>
      <c r="I14" s="54"/>
      <c r="J14" s="55"/>
      <c r="K14" s="56"/>
      <c r="L14" s="56"/>
      <c r="M14" s="56"/>
      <c r="N14" s="56"/>
      <c r="O14" s="56"/>
      <c r="P14" s="57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60"/>
      <c r="AF14" s="55"/>
      <c r="AG14" s="56"/>
      <c r="AH14" s="56"/>
      <c r="AI14" s="57"/>
    </row>
    <row r="15" spans="1:40" s="29" customFormat="1" ht="15" customHeight="1" x14ac:dyDescent="0.15">
      <c r="A15" s="32"/>
      <c r="B15" s="47"/>
      <c r="C15" s="48"/>
      <c r="D15" s="49"/>
      <c r="E15" s="50"/>
      <c r="F15" s="51"/>
      <c r="G15" s="52"/>
      <c r="H15" s="53"/>
      <c r="I15" s="54"/>
      <c r="J15" s="55"/>
      <c r="K15" s="56"/>
      <c r="L15" s="56"/>
      <c r="M15" s="56"/>
      <c r="N15" s="56"/>
      <c r="O15" s="56"/>
      <c r="P15" s="57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60"/>
      <c r="AF15" s="55"/>
      <c r="AG15" s="56"/>
      <c r="AH15" s="56"/>
      <c r="AI15" s="57"/>
    </row>
    <row r="16" spans="1:40" s="29" customFormat="1" ht="15" customHeight="1" x14ac:dyDescent="0.15">
      <c r="A16" s="32"/>
      <c r="B16" s="47"/>
      <c r="C16" s="48"/>
      <c r="D16" s="49"/>
      <c r="E16" s="50"/>
      <c r="F16" s="51"/>
      <c r="G16" s="52"/>
      <c r="H16" s="53"/>
      <c r="I16" s="54"/>
      <c r="J16" s="55"/>
      <c r="K16" s="56"/>
      <c r="L16" s="56"/>
      <c r="M16" s="56"/>
      <c r="N16" s="56"/>
      <c r="O16" s="56"/>
      <c r="P16" s="57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60"/>
      <c r="AF16" s="55"/>
      <c r="AG16" s="56"/>
      <c r="AH16" s="56"/>
      <c r="AI16" s="57"/>
    </row>
    <row r="17" spans="1:35" s="29" customFormat="1" ht="15" customHeight="1" x14ac:dyDescent="0.15">
      <c r="A17" s="32"/>
      <c r="B17" s="47"/>
      <c r="C17" s="48"/>
      <c r="D17" s="49"/>
      <c r="E17" s="50"/>
      <c r="F17" s="51"/>
      <c r="G17" s="52"/>
      <c r="H17" s="53"/>
      <c r="I17" s="54"/>
      <c r="J17" s="55"/>
      <c r="K17" s="56"/>
      <c r="L17" s="56"/>
      <c r="M17" s="56"/>
      <c r="N17" s="56"/>
      <c r="O17" s="56"/>
      <c r="P17" s="57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60"/>
      <c r="AF17" s="55"/>
      <c r="AG17" s="56"/>
      <c r="AH17" s="56"/>
      <c r="AI17" s="57"/>
    </row>
    <row r="18" spans="1:35" s="29" customFormat="1" ht="15" customHeight="1" x14ac:dyDescent="0.15">
      <c r="A18" s="32"/>
      <c r="B18" s="47"/>
      <c r="C18" s="48"/>
      <c r="D18" s="49"/>
      <c r="E18" s="50"/>
      <c r="F18" s="51"/>
      <c r="G18" s="52"/>
      <c r="H18" s="53"/>
      <c r="I18" s="54"/>
      <c r="J18" s="55"/>
      <c r="K18" s="56"/>
      <c r="L18" s="56"/>
      <c r="M18" s="56"/>
      <c r="N18" s="56"/>
      <c r="O18" s="56"/>
      <c r="P18" s="57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60"/>
      <c r="AF18" s="55"/>
      <c r="AG18" s="56"/>
      <c r="AH18" s="56"/>
      <c r="AI18" s="57"/>
    </row>
    <row r="19" spans="1:35" s="29" customFormat="1" ht="15" customHeight="1" x14ac:dyDescent="0.15">
      <c r="A19" s="32"/>
      <c r="B19" s="47"/>
      <c r="C19" s="48"/>
      <c r="D19" s="49"/>
      <c r="E19" s="50"/>
      <c r="F19" s="51"/>
      <c r="G19" s="52"/>
      <c r="H19" s="53"/>
      <c r="I19" s="54"/>
      <c r="J19" s="55"/>
      <c r="K19" s="56"/>
      <c r="L19" s="56"/>
      <c r="M19" s="56"/>
      <c r="N19" s="56"/>
      <c r="O19" s="56"/>
      <c r="P19" s="57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60"/>
      <c r="AF19" s="55"/>
      <c r="AG19" s="56"/>
      <c r="AH19" s="56"/>
      <c r="AI19" s="57"/>
    </row>
    <row r="20" spans="1:35" s="29" customFormat="1" ht="15" customHeight="1" x14ac:dyDescent="0.15">
      <c r="A20" s="32"/>
      <c r="B20" s="47"/>
      <c r="C20" s="48"/>
      <c r="D20" s="49"/>
      <c r="E20" s="50"/>
      <c r="F20" s="51"/>
      <c r="G20" s="52"/>
      <c r="H20" s="53"/>
      <c r="I20" s="54"/>
      <c r="J20" s="55"/>
      <c r="K20" s="56"/>
      <c r="L20" s="56"/>
      <c r="M20" s="56"/>
      <c r="N20" s="56"/>
      <c r="O20" s="56"/>
      <c r="P20" s="57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60"/>
      <c r="AF20" s="55"/>
      <c r="AG20" s="56"/>
      <c r="AH20" s="56"/>
      <c r="AI20" s="57"/>
    </row>
    <row r="21" spans="1:35" s="29" customFormat="1" ht="15" customHeight="1" x14ac:dyDescent="0.15">
      <c r="A21" s="32"/>
      <c r="B21" s="47"/>
      <c r="C21" s="48"/>
      <c r="D21" s="49"/>
      <c r="E21" s="50"/>
      <c r="F21" s="51"/>
      <c r="G21" s="52"/>
      <c r="H21" s="53"/>
      <c r="I21" s="54"/>
      <c r="J21" s="55"/>
      <c r="K21" s="56"/>
      <c r="L21" s="56"/>
      <c r="M21" s="56"/>
      <c r="N21" s="56"/>
      <c r="O21" s="56"/>
      <c r="P21" s="57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60"/>
      <c r="AF21" s="55"/>
      <c r="AG21" s="56"/>
      <c r="AH21" s="56"/>
      <c r="AI21" s="57"/>
    </row>
    <row r="22" spans="1:35" s="29" customFormat="1" ht="15" customHeight="1" x14ac:dyDescent="0.15">
      <c r="A22" s="32"/>
      <c r="B22" s="47"/>
      <c r="C22" s="48"/>
      <c r="D22" s="49"/>
      <c r="E22" s="50"/>
      <c r="F22" s="51"/>
      <c r="G22" s="52"/>
      <c r="H22" s="53"/>
      <c r="I22" s="54"/>
      <c r="J22" s="55"/>
      <c r="K22" s="56"/>
      <c r="L22" s="56"/>
      <c r="M22" s="56"/>
      <c r="N22" s="56"/>
      <c r="O22" s="56"/>
      <c r="P22" s="57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60"/>
      <c r="AF22" s="55"/>
      <c r="AG22" s="56"/>
      <c r="AH22" s="56"/>
      <c r="AI22" s="57"/>
    </row>
    <row r="23" spans="1:35" s="29" customFormat="1" ht="15" customHeight="1" x14ac:dyDescent="0.15">
      <c r="A23" s="32"/>
      <c r="B23" s="47"/>
      <c r="C23" s="48"/>
      <c r="D23" s="49"/>
      <c r="E23" s="50"/>
      <c r="F23" s="51"/>
      <c r="G23" s="52"/>
      <c r="H23" s="53"/>
      <c r="I23" s="54"/>
      <c r="J23" s="55"/>
      <c r="K23" s="56"/>
      <c r="L23" s="56"/>
      <c r="M23" s="56"/>
      <c r="N23" s="56"/>
      <c r="O23" s="56"/>
      <c r="P23" s="57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60"/>
      <c r="AF23" s="55"/>
      <c r="AG23" s="56"/>
      <c r="AH23" s="56"/>
      <c r="AI23" s="57"/>
    </row>
    <row r="24" spans="1:35" s="29" customFormat="1" ht="15" customHeight="1" x14ac:dyDescent="0.15">
      <c r="A24" s="32"/>
      <c r="B24" s="47"/>
      <c r="C24" s="48"/>
      <c r="D24" s="49"/>
      <c r="E24" s="50"/>
      <c r="F24" s="51"/>
      <c r="G24" s="52"/>
      <c r="H24" s="53"/>
      <c r="I24" s="54"/>
      <c r="J24" s="55"/>
      <c r="K24" s="56"/>
      <c r="L24" s="56"/>
      <c r="M24" s="56"/>
      <c r="N24" s="56"/>
      <c r="O24" s="56"/>
      <c r="P24" s="57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60"/>
      <c r="AF24" s="55"/>
      <c r="AG24" s="56"/>
      <c r="AH24" s="56"/>
      <c r="AI24" s="57"/>
    </row>
    <row r="25" spans="1:35" s="29" customFormat="1" ht="15" customHeight="1" x14ac:dyDescent="0.15">
      <c r="A25" s="32"/>
      <c r="B25" s="47"/>
      <c r="C25" s="48"/>
      <c r="D25" s="49"/>
      <c r="E25" s="50"/>
      <c r="F25" s="51"/>
      <c r="G25" s="52"/>
      <c r="H25" s="53"/>
      <c r="I25" s="54"/>
      <c r="J25" s="55"/>
      <c r="K25" s="56"/>
      <c r="L25" s="56"/>
      <c r="M25" s="56"/>
      <c r="N25" s="56"/>
      <c r="O25" s="56"/>
      <c r="P25" s="57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60"/>
      <c r="AF25" s="55"/>
      <c r="AG25" s="56"/>
      <c r="AH25" s="56"/>
      <c r="AI25" s="57"/>
    </row>
    <row r="26" spans="1:35" s="29" customFormat="1" ht="15" customHeight="1" x14ac:dyDescent="0.15">
      <c r="A26" s="32"/>
      <c r="B26" s="47"/>
      <c r="C26" s="48"/>
      <c r="D26" s="49"/>
      <c r="E26" s="50"/>
      <c r="F26" s="51"/>
      <c r="G26" s="52"/>
      <c r="H26" s="53"/>
      <c r="I26" s="54"/>
      <c r="J26" s="55"/>
      <c r="K26" s="56"/>
      <c r="L26" s="56"/>
      <c r="M26" s="56"/>
      <c r="N26" s="56"/>
      <c r="O26" s="56"/>
      <c r="P26" s="57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60"/>
      <c r="AF26" s="55"/>
      <c r="AG26" s="56"/>
      <c r="AH26" s="56"/>
      <c r="AI26" s="57"/>
    </row>
    <row r="27" spans="1:35" s="29" customFormat="1" ht="15" customHeight="1" x14ac:dyDescent="0.15">
      <c r="A27" s="32"/>
      <c r="B27" s="47"/>
      <c r="C27" s="48"/>
      <c r="D27" s="49"/>
      <c r="E27" s="50"/>
      <c r="F27" s="51"/>
      <c r="G27" s="52"/>
      <c r="H27" s="53"/>
      <c r="I27" s="54"/>
      <c r="J27" s="55"/>
      <c r="K27" s="56"/>
      <c r="L27" s="56"/>
      <c r="M27" s="56"/>
      <c r="N27" s="56"/>
      <c r="O27" s="56"/>
      <c r="P27" s="57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60"/>
      <c r="AF27" s="55"/>
      <c r="AG27" s="56"/>
      <c r="AH27" s="56"/>
      <c r="AI27" s="57"/>
    </row>
    <row r="28" spans="1:35" s="29" customFormat="1" ht="15" customHeight="1" x14ac:dyDescent="0.15">
      <c r="A28" s="32"/>
      <c r="B28" s="47"/>
      <c r="C28" s="48"/>
      <c r="D28" s="49"/>
      <c r="E28" s="50"/>
      <c r="F28" s="51"/>
      <c r="G28" s="52"/>
      <c r="H28" s="53"/>
      <c r="I28" s="54"/>
      <c r="J28" s="55"/>
      <c r="K28" s="56"/>
      <c r="L28" s="56"/>
      <c r="M28" s="56"/>
      <c r="N28" s="56"/>
      <c r="O28" s="56"/>
      <c r="P28" s="57"/>
      <c r="Q28" s="58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60"/>
      <c r="AF28" s="55"/>
      <c r="AG28" s="56"/>
      <c r="AH28" s="56"/>
      <c r="AI28" s="57"/>
    </row>
    <row r="29" spans="1:35" s="29" customFormat="1" ht="15" customHeight="1" x14ac:dyDescent="0.15">
      <c r="A29" s="32"/>
      <c r="B29" s="47"/>
      <c r="C29" s="48"/>
      <c r="D29" s="49"/>
      <c r="E29" s="50"/>
      <c r="F29" s="51"/>
      <c r="G29" s="52"/>
      <c r="H29" s="53"/>
      <c r="I29" s="54"/>
      <c r="J29" s="55"/>
      <c r="K29" s="56"/>
      <c r="L29" s="56"/>
      <c r="M29" s="56"/>
      <c r="N29" s="56"/>
      <c r="O29" s="56"/>
      <c r="P29" s="57"/>
      <c r="Q29" s="58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60"/>
      <c r="AF29" s="55"/>
      <c r="AG29" s="56"/>
      <c r="AH29" s="56"/>
      <c r="AI29" s="57"/>
    </row>
    <row r="30" spans="1:35" s="29" customFormat="1" ht="15" customHeight="1" x14ac:dyDescent="0.15">
      <c r="A30" s="32"/>
      <c r="B30" s="47"/>
      <c r="C30" s="48"/>
      <c r="D30" s="49"/>
      <c r="E30" s="50"/>
      <c r="F30" s="51"/>
      <c r="G30" s="52"/>
      <c r="H30" s="53"/>
      <c r="I30" s="54"/>
      <c r="J30" s="55"/>
      <c r="K30" s="56"/>
      <c r="L30" s="56"/>
      <c r="M30" s="56"/>
      <c r="N30" s="56"/>
      <c r="O30" s="56"/>
      <c r="P30" s="57"/>
      <c r="Q30" s="58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60"/>
      <c r="AF30" s="55"/>
      <c r="AG30" s="56"/>
      <c r="AH30" s="56"/>
      <c r="AI30" s="57"/>
    </row>
    <row r="31" spans="1:35" s="29" customFormat="1" ht="15" customHeight="1" x14ac:dyDescent="0.15">
      <c r="A31" s="32"/>
      <c r="B31" s="47"/>
      <c r="C31" s="48"/>
      <c r="D31" s="49"/>
      <c r="E31" s="50"/>
      <c r="F31" s="51"/>
      <c r="G31" s="52"/>
      <c r="H31" s="53"/>
      <c r="I31" s="54"/>
      <c r="J31" s="55"/>
      <c r="K31" s="56"/>
      <c r="L31" s="56"/>
      <c r="M31" s="56"/>
      <c r="N31" s="56"/>
      <c r="O31" s="56"/>
      <c r="P31" s="57"/>
      <c r="Q31" s="58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  <c r="AF31" s="55"/>
      <c r="AG31" s="56"/>
      <c r="AH31" s="56"/>
      <c r="AI31" s="57"/>
    </row>
    <row r="32" spans="1:35" s="29" customFormat="1" ht="15" customHeight="1" x14ac:dyDescent="0.15">
      <c r="A32" s="32"/>
      <c r="B32" s="47"/>
      <c r="C32" s="48"/>
      <c r="D32" s="49"/>
      <c r="E32" s="50"/>
      <c r="F32" s="51"/>
      <c r="G32" s="52"/>
      <c r="H32" s="53"/>
      <c r="I32" s="54"/>
      <c r="J32" s="55"/>
      <c r="K32" s="61"/>
      <c r="L32" s="56"/>
      <c r="M32" s="56"/>
      <c r="N32" s="56"/>
      <c r="O32" s="56"/>
      <c r="P32" s="57"/>
      <c r="Q32" s="58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60"/>
      <c r="AF32" s="55"/>
      <c r="AG32" s="56"/>
      <c r="AH32" s="56"/>
      <c r="AI32" s="57"/>
    </row>
    <row r="33" spans="1:35" s="29" customFormat="1" ht="15" customHeight="1" x14ac:dyDescent="0.15">
      <c r="A33" s="32"/>
      <c r="B33" s="47"/>
      <c r="C33" s="48"/>
      <c r="D33" s="49"/>
      <c r="E33" s="50"/>
      <c r="F33" s="51"/>
      <c r="G33" s="52"/>
      <c r="H33" s="53"/>
      <c r="I33" s="54"/>
      <c r="J33" s="55"/>
      <c r="K33" s="56"/>
      <c r="L33" s="56"/>
      <c r="M33" s="56"/>
      <c r="N33" s="56"/>
      <c r="O33" s="56"/>
      <c r="P33" s="57"/>
      <c r="Q33" s="58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55"/>
      <c r="AG33" s="56"/>
      <c r="AH33" s="56"/>
      <c r="AI33" s="57"/>
    </row>
    <row r="34" spans="1:35" ht="15.75" x14ac:dyDescent="0.2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0" customWidth="1"/>
    <col min="17" max="17" width="4.83203125" style="20" customWidth="1"/>
    <col min="18" max="33" width="4.83203125" style="10" customWidth="1"/>
    <col min="34" max="34" width="4.83203125" style="20" customWidth="1"/>
    <col min="35" max="256" width="4.83203125" style="10"/>
    <col min="257" max="290" width="4.83203125" style="10" customWidth="1"/>
    <col min="291" max="512" width="4.83203125" style="10"/>
    <col min="513" max="546" width="4.83203125" style="10" customWidth="1"/>
    <col min="547" max="768" width="4.83203125" style="10"/>
    <col min="769" max="802" width="4.83203125" style="10" customWidth="1"/>
    <col min="803" max="1024" width="4.83203125" style="10"/>
    <col min="1025" max="1058" width="4.83203125" style="10" customWidth="1"/>
    <col min="1059" max="1280" width="4.83203125" style="10"/>
    <col min="1281" max="1314" width="4.83203125" style="10" customWidth="1"/>
    <col min="1315" max="1536" width="4.83203125" style="10"/>
    <col min="1537" max="1570" width="4.83203125" style="10" customWidth="1"/>
    <col min="1571" max="1792" width="4.83203125" style="10"/>
    <col min="1793" max="1826" width="4.83203125" style="10" customWidth="1"/>
    <col min="1827" max="2048" width="4.83203125" style="10"/>
    <col min="2049" max="2082" width="4.83203125" style="10" customWidth="1"/>
    <col min="2083" max="2304" width="4.83203125" style="10"/>
    <col min="2305" max="2338" width="4.83203125" style="10" customWidth="1"/>
    <col min="2339" max="2560" width="4.83203125" style="10"/>
    <col min="2561" max="2594" width="4.83203125" style="10" customWidth="1"/>
    <col min="2595" max="2816" width="4.83203125" style="10"/>
    <col min="2817" max="2850" width="4.83203125" style="10" customWidth="1"/>
    <col min="2851" max="3072" width="4.83203125" style="10"/>
    <col min="3073" max="3106" width="4.83203125" style="10" customWidth="1"/>
    <col min="3107" max="3328" width="4.83203125" style="10"/>
    <col min="3329" max="3362" width="4.83203125" style="10" customWidth="1"/>
    <col min="3363" max="3584" width="4.83203125" style="10"/>
    <col min="3585" max="3618" width="4.83203125" style="10" customWidth="1"/>
    <col min="3619" max="3840" width="4.83203125" style="10"/>
    <col min="3841" max="3874" width="4.83203125" style="10" customWidth="1"/>
    <col min="3875" max="4096" width="4.83203125" style="10"/>
    <col min="4097" max="4130" width="4.83203125" style="10" customWidth="1"/>
    <col min="4131" max="4352" width="4.83203125" style="10"/>
    <col min="4353" max="4386" width="4.83203125" style="10" customWidth="1"/>
    <col min="4387" max="4608" width="4.83203125" style="10"/>
    <col min="4609" max="4642" width="4.83203125" style="10" customWidth="1"/>
    <col min="4643" max="4864" width="4.83203125" style="10"/>
    <col min="4865" max="4898" width="4.83203125" style="10" customWidth="1"/>
    <col min="4899" max="5120" width="4.83203125" style="10"/>
    <col min="5121" max="5154" width="4.83203125" style="10" customWidth="1"/>
    <col min="5155" max="5376" width="4.83203125" style="10"/>
    <col min="5377" max="5410" width="4.83203125" style="10" customWidth="1"/>
    <col min="5411" max="5632" width="4.83203125" style="10"/>
    <col min="5633" max="5666" width="4.83203125" style="10" customWidth="1"/>
    <col min="5667" max="5888" width="4.83203125" style="10"/>
    <col min="5889" max="5922" width="4.83203125" style="10" customWidth="1"/>
    <col min="5923" max="6144" width="4.83203125" style="10"/>
    <col min="6145" max="6178" width="4.83203125" style="10" customWidth="1"/>
    <col min="6179" max="6400" width="4.83203125" style="10"/>
    <col min="6401" max="6434" width="4.83203125" style="10" customWidth="1"/>
    <col min="6435" max="6656" width="4.83203125" style="10"/>
    <col min="6657" max="6690" width="4.83203125" style="10" customWidth="1"/>
    <col min="6691" max="6912" width="4.83203125" style="10"/>
    <col min="6913" max="6946" width="4.83203125" style="10" customWidth="1"/>
    <col min="6947" max="7168" width="4.83203125" style="10"/>
    <col min="7169" max="7202" width="4.83203125" style="10" customWidth="1"/>
    <col min="7203" max="7424" width="4.83203125" style="10"/>
    <col min="7425" max="7458" width="4.83203125" style="10" customWidth="1"/>
    <col min="7459" max="7680" width="4.83203125" style="10"/>
    <col min="7681" max="7714" width="4.83203125" style="10" customWidth="1"/>
    <col min="7715" max="7936" width="4.83203125" style="10"/>
    <col min="7937" max="7970" width="4.83203125" style="10" customWidth="1"/>
    <col min="7971" max="8192" width="4.83203125" style="10"/>
    <col min="8193" max="8226" width="4.83203125" style="10" customWidth="1"/>
    <col min="8227" max="8448" width="4.83203125" style="10"/>
    <col min="8449" max="8482" width="4.83203125" style="10" customWidth="1"/>
    <col min="8483" max="8704" width="4.83203125" style="10"/>
    <col min="8705" max="8738" width="4.83203125" style="10" customWidth="1"/>
    <col min="8739" max="8960" width="4.83203125" style="10"/>
    <col min="8961" max="8994" width="4.83203125" style="10" customWidth="1"/>
    <col min="8995" max="9216" width="4.83203125" style="10"/>
    <col min="9217" max="9250" width="4.83203125" style="10" customWidth="1"/>
    <col min="9251" max="9472" width="4.83203125" style="10"/>
    <col min="9473" max="9506" width="4.83203125" style="10" customWidth="1"/>
    <col min="9507" max="9728" width="4.83203125" style="10"/>
    <col min="9729" max="9762" width="4.83203125" style="10" customWidth="1"/>
    <col min="9763" max="9984" width="4.83203125" style="10"/>
    <col min="9985" max="10018" width="4.83203125" style="10" customWidth="1"/>
    <col min="10019" max="10240" width="4.83203125" style="10"/>
    <col min="10241" max="10274" width="4.83203125" style="10" customWidth="1"/>
    <col min="10275" max="10496" width="4.83203125" style="10"/>
    <col min="10497" max="10530" width="4.83203125" style="10" customWidth="1"/>
    <col min="10531" max="10752" width="4.83203125" style="10"/>
    <col min="10753" max="10786" width="4.83203125" style="10" customWidth="1"/>
    <col min="10787" max="11008" width="4.83203125" style="10"/>
    <col min="11009" max="11042" width="4.83203125" style="10" customWidth="1"/>
    <col min="11043" max="11264" width="4.83203125" style="10"/>
    <col min="11265" max="11298" width="4.83203125" style="10" customWidth="1"/>
    <col min="11299" max="11520" width="4.83203125" style="10"/>
    <col min="11521" max="11554" width="4.83203125" style="10" customWidth="1"/>
    <col min="11555" max="11776" width="4.83203125" style="10"/>
    <col min="11777" max="11810" width="4.83203125" style="10" customWidth="1"/>
    <col min="11811" max="12032" width="4.83203125" style="10"/>
    <col min="12033" max="12066" width="4.83203125" style="10" customWidth="1"/>
    <col min="12067" max="12288" width="4.83203125" style="10"/>
    <col min="12289" max="12322" width="4.83203125" style="10" customWidth="1"/>
    <col min="12323" max="12544" width="4.83203125" style="10"/>
    <col min="12545" max="12578" width="4.83203125" style="10" customWidth="1"/>
    <col min="12579" max="12800" width="4.83203125" style="10"/>
    <col min="12801" max="12834" width="4.83203125" style="10" customWidth="1"/>
    <col min="12835" max="13056" width="4.83203125" style="10"/>
    <col min="13057" max="13090" width="4.83203125" style="10" customWidth="1"/>
    <col min="13091" max="13312" width="4.83203125" style="10"/>
    <col min="13313" max="13346" width="4.83203125" style="10" customWidth="1"/>
    <col min="13347" max="13568" width="4.83203125" style="10"/>
    <col min="13569" max="13602" width="4.83203125" style="10" customWidth="1"/>
    <col min="13603" max="13824" width="4.83203125" style="10"/>
    <col min="13825" max="13858" width="4.83203125" style="10" customWidth="1"/>
    <col min="13859" max="14080" width="4.83203125" style="10"/>
    <col min="14081" max="14114" width="4.83203125" style="10" customWidth="1"/>
    <col min="14115" max="14336" width="4.83203125" style="10"/>
    <col min="14337" max="14370" width="4.83203125" style="10" customWidth="1"/>
    <col min="14371" max="14592" width="4.83203125" style="10"/>
    <col min="14593" max="14626" width="4.83203125" style="10" customWidth="1"/>
    <col min="14627" max="14848" width="4.83203125" style="10"/>
    <col min="14849" max="14882" width="4.83203125" style="10" customWidth="1"/>
    <col min="14883" max="15104" width="4.83203125" style="10"/>
    <col min="15105" max="15138" width="4.83203125" style="10" customWidth="1"/>
    <col min="15139" max="15360" width="4.83203125" style="10"/>
    <col min="15361" max="15394" width="4.83203125" style="10" customWidth="1"/>
    <col min="15395" max="15616" width="4.83203125" style="10"/>
    <col min="15617" max="15650" width="4.83203125" style="10" customWidth="1"/>
    <col min="15651" max="15872" width="4.83203125" style="10"/>
    <col min="15873" max="15906" width="4.83203125" style="10" customWidth="1"/>
    <col min="15907" max="16128" width="4.83203125" style="10"/>
    <col min="16129" max="16162" width="4.83203125" style="10" customWidth="1"/>
    <col min="16163" max="16384" width="4.83203125" style="10"/>
  </cols>
  <sheetData>
    <row r="1" spans="1:38" s="3" customFormat="1" ht="12" customHeight="1" x14ac:dyDescent="0.2">
      <c r="A1" s="84" t="s">
        <v>7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9</v>
      </c>
      <c r="P1" s="94"/>
      <c r="Q1" s="94"/>
      <c r="R1" s="95"/>
      <c r="S1" s="116" t="str">
        <f ca="1">IF(INDIRECT("'Revision history'!S1")&lt;&gt;"",INDIRECT("'Revision history'!S1"),"")</f>
        <v>System Processing Flow</v>
      </c>
      <c r="T1" s="103"/>
      <c r="U1" s="103"/>
      <c r="V1" s="103"/>
      <c r="W1" s="103"/>
      <c r="X1" s="103"/>
      <c r="Y1" s="103"/>
      <c r="Z1" s="104"/>
      <c r="AA1" s="84" t="s">
        <v>10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7">
        <f ca="1">IF(INDIRECT("'Revision history'!AG1")&lt;&gt;"",INDIRECT("'Revision history'!AG1"),"")</f>
        <v>43578</v>
      </c>
      <c r="AH1" s="118"/>
      <c r="AI1" s="119"/>
      <c r="AJ1" s="1"/>
      <c r="AK1" s="1"/>
      <c r="AL1" s="2"/>
    </row>
    <row r="2" spans="1:38" s="3" customFormat="1" ht="12" customHeight="1" x14ac:dyDescent="0.2">
      <c r="A2" s="84" t="s">
        <v>11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05"/>
      <c r="T2" s="106"/>
      <c r="U2" s="106"/>
      <c r="V2" s="106"/>
      <c r="W2" s="106"/>
      <c r="X2" s="106"/>
      <c r="Y2" s="106"/>
      <c r="Z2" s="107"/>
      <c r="AA2" s="84" t="s">
        <v>13</v>
      </c>
      <c r="AB2" s="86"/>
      <c r="AC2" s="111" t="str">
        <f ca="1">IF(INDIRECT("'Revision history'!AC2")&lt;&gt;"",INDIRECT("'Revision history'!AC2"),"")</f>
        <v/>
      </c>
      <c r="AD2" s="112"/>
      <c r="AE2" s="112"/>
      <c r="AF2" s="113"/>
      <c r="AG2" s="117">
        <f ca="1">IF(INDIRECT("'Revision history'!AG2")&lt;&gt;"",INDIRECT("'Revision history'!AG2"),"")</f>
        <v>44845</v>
      </c>
      <c r="AH2" s="118"/>
      <c r="AI2" s="119"/>
      <c r="AJ2" s="1"/>
      <c r="AK2" s="1"/>
      <c r="AL2" s="1"/>
    </row>
    <row r="3" spans="1:38" s="3" customFormat="1" ht="12" customHeight="1" x14ac:dyDescent="0.2">
      <c r="A3" s="84" t="s">
        <v>14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08"/>
      <c r="T3" s="109"/>
      <c r="U3" s="109"/>
      <c r="V3" s="109"/>
      <c r="W3" s="109"/>
      <c r="X3" s="109"/>
      <c r="Y3" s="109"/>
      <c r="Z3" s="110"/>
      <c r="AA3" s="120"/>
      <c r="AB3" s="121"/>
      <c r="AC3" s="111" t="str">
        <f ca="1">IF(INDIRECT("'Revision history'!AC3")&lt;&gt;"",INDIRECT("'Revision history'!AC3"),"")</f>
        <v/>
      </c>
      <c r="AD3" s="112"/>
      <c r="AE3" s="112"/>
      <c r="AF3" s="113"/>
      <c r="AG3" s="117" t="str">
        <f ca="1">IF(INDIRECT("'Revision history'!AG3")&lt;&gt;"",INDIRECT("'Revision history'!AG3"),"")</f>
        <v/>
      </c>
      <c r="AH3" s="118"/>
      <c r="AI3" s="119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4"/>
      <c r="B7" s="4" t="s">
        <v>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8"/>
      <c r="O7" s="4"/>
      <c r="P7" s="5"/>
      <c r="Q7" s="4"/>
      <c r="R7" s="5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  <c r="AH7" s="9"/>
      <c r="AI7" s="4"/>
    </row>
    <row r="8" spans="1:38" ht="1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8"/>
      <c r="O8" s="4"/>
      <c r="P8" s="5"/>
      <c r="Q8" s="4"/>
      <c r="R8" s="5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5"/>
      <c r="AG8" s="5"/>
      <c r="AH8" s="9"/>
      <c r="AI8" s="4"/>
    </row>
    <row r="9" spans="1:38" ht="15" customHeight="1" x14ac:dyDescent="0.2">
      <c r="A9" s="4"/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4"/>
      <c r="P9" s="5"/>
      <c r="Q9" s="4"/>
      <c r="R9" s="5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9"/>
      <c r="AI9" s="4"/>
    </row>
    <row r="10" spans="1:38" ht="1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4"/>
      <c r="P10" s="5"/>
      <c r="Q10" s="4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  <c r="AH10" s="9"/>
      <c r="AI10" s="4"/>
    </row>
    <row r="11" spans="1:38" ht="15" customHeight="1" x14ac:dyDescent="0.2">
      <c r="A11" s="4"/>
      <c r="B11" s="4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H11" s="9"/>
      <c r="AI11" s="4"/>
    </row>
    <row r="12" spans="1:38" ht="1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  <c r="AH12" s="9"/>
      <c r="AI12" s="4"/>
    </row>
    <row r="13" spans="1:38" ht="15" customHeight="1" x14ac:dyDescent="0.2">
      <c r="A13" s="4"/>
      <c r="B13" s="4" t="s">
        <v>32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  <c r="AH13" s="9"/>
      <c r="AI13" s="4"/>
    </row>
    <row r="14" spans="1:38" ht="1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  <c r="AH14" s="9"/>
      <c r="AI14" s="4"/>
    </row>
    <row r="15" spans="1:38" ht="1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8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  <c r="AH15" s="9"/>
      <c r="AI15" s="4"/>
    </row>
    <row r="16" spans="1:38" ht="1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  <c r="AH16" s="9"/>
      <c r="AI16" s="4"/>
    </row>
    <row r="17" spans="1:35" ht="15" customHeight="1" x14ac:dyDescent="0.2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  <c r="AH17" s="13"/>
      <c r="AI17" s="11"/>
    </row>
    <row r="18" spans="1:35" ht="15" customHeight="1" x14ac:dyDescent="0.2">
      <c r="A18" s="11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9"/>
      <c r="R18" s="4"/>
      <c r="S18" s="14"/>
      <c r="T18" s="4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  <c r="AH18" s="13"/>
      <c r="AI18" s="11"/>
    </row>
    <row r="19" spans="1:35" ht="15" customHeight="1" x14ac:dyDescent="0.25">
      <c r="A19" s="11"/>
      <c r="B19" s="11"/>
      <c r="C19" s="4"/>
      <c r="D19" s="11"/>
      <c r="E19" s="11"/>
      <c r="F19" s="11"/>
      <c r="G19" s="11"/>
      <c r="H19" s="11"/>
      <c r="I19" s="11"/>
      <c r="J19" s="11"/>
      <c r="K19" s="15"/>
      <c r="L19" s="11"/>
      <c r="M19" s="11"/>
      <c r="N19" s="11"/>
      <c r="O19" s="11"/>
      <c r="P19" s="16"/>
      <c r="Q19" s="9"/>
      <c r="R19" s="11"/>
      <c r="S19" s="17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13"/>
      <c r="AI19" s="11"/>
    </row>
    <row r="20" spans="1:35" ht="15" customHeight="1" x14ac:dyDescent="0.2">
      <c r="A20" s="11"/>
      <c r="B20" s="11"/>
      <c r="C20" s="4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6"/>
      <c r="Q20" s="9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  <c r="AH20" s="13"/>
      <c r="AI20" s="11"/>
    </row>
    <row r="21" spans="1:35" ht="15" customHeight="1" x14ac:dyDescent="0.25">
      <c r="A21" s="11"/>
      <c r="B21" s="11"/>
      <c r="C21" s="4"/>
      <c r="D21" s="11"/>
      <c r="E21" s="11"/>
      <c r="F21" s="11"/>
      <c r="G21" s="11"/>
      <c r="H21" s="11"/>
      <c r="I21" s="11"/>
      <c r="J21" s="11"/>
      <c r="K21" s="15"/>
      <c r="L21" s="11"/>
      <c r="M21" s="11"/>
      <c r="N21" s="11"/>
      <c r="O21" s="11"/>
      <c r="P21" s="16"/>
      <c r="Q21" s="9"/>
      <c r="R21" s="11"/>
      <c r="S21" s="17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  <c r="AH21" s="13"/>
      <c r="AI21" s="11"/>
    </row>
    <row r="22" spans="1:35" ht="15" customHeight="1" x14ac:dyDescent="0.2">
      <c r="A22" s="11"/>
      <c r="B22" s="11"/>
      <c r="C22" s="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6"/>
      <c r="Q22" s="9"/>
      <c r="R22" s="11"/>
      <c r="S22" s="11"/>
      <c r="T22" s="11"/>
      <c r="U22" s="18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  <c r="AH22" s="13"/>
      <c r="AI22" s="11"/>
    </row>
    <row r="23" spans="1:35" ht="15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6"/>
      <c r="Q23" s="13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3"/>
      <c r="AI23" s="11"/>
    </row>
    <row r="24" spans="1:35" ht="15" customHeight="1" x14ac:dyDescent="0.15">
      <c r="P24" s="19"/>
      <c r="U24" s="21"/>
      <c r="AG24" s="22"/>
    </row>
    <row r="25" spans="1:35" ht="15" customHeight="1" x14ac:dyDescent="0.15">
      <c r="U25" s="21"/>
      <c r="AF25" s="22"/>
      <c r="AG25" s="19"/>
    </row>
    <row r="26" spans="1:35" ht="15" customHeight="1" x14ac:dyDescent="0.15">
      <c r="T26" s="21"/>
      <c r="AF26" s="22"/>
      <c r="AG26" s="22"/>
    </row>
    <row r="27" spans="1:35" ht="15" customHeight="1" x14ac:dyDescent="0.15">
      <c r="AG27" s="19"/>
    </row>
    <row r="28" spans="1:35" ht="15" customHeight="1" x14ac:dyDescent="0.15">
      <c r="AG28" s="19"/>
    </row>
    <row r="29" spans="1:35" ht="15" customHeight="1" x14ac:dyDescent="0.15">
      <c r="AF29" s="22"/>
      <c r="AG29" s="19"/>
    </row>
    <row r="30" spans="1:35" ht="15" customHeight="1" x14ac:dyDescent="0.15">
      <c r="AF30" s="22"/>
      <c r="AG30" s="22"/>
    </row>
    <row r="31" spans="1:35" ht="15" customHeight="1" x14ac:dyDescent="0.15">
      <c r="AF31" s="22"/>
      <c r="AG31" s="22"/>
    </row>
    <row r="32" spans="1:35" ht="15" customHeight="1" x14ac:dyDescent="0.15">
      <c r="AG32" s="22"/>
    </row>
    <row r="33" spans="32:33" ht="15" customHeight="1" x14ac:dyDescent="0.15">
      <c r="AF33" s="22"/>
      <c r="AG33" s="22"/>
    </row>
    <row r="34" spans="32:33" ht="15" customHeight="1" x14ac:dyDescent="0.15">
      <c r="AG34" s="22"/>
    </row>
    <row r="36" spans="32:33" ht="15" customHeight="1" x14ac:dyDescent="0.15">
      <c r="AG36" s="2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38" s="3" customFormat="1" ht="12" customHeight="1" x14ac:dyDescent="0.2">
      <c r="A1" s="84" t="s">
        <v>7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9</v>
      </c>
      <c r="P1" s="94"/>
      <c r="Q1" s="94"/>
      <c r="R1" s="95"/>
      <c r="S1" s="102" t="str">
        <f ca="1">IF(INDIRECT("'Revision history'!S1")&lt;&gt;"",INDIRECT("'Revision history'!S1"),"")</f>
        <v>System Processing Flow</v>
      </c>
      <c r="T1" s="122"/>
      <c r="U1" s="122"/>
      <c r="V1" s="122"/>
      <c r="W1" s="122"/>
      <c r="X1" s="122"/>
      <c r="Y1" s="122"/>
      <c r="Z1" s="123"/>
      <c r="AA1" s="84" t="s">
        <v>10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7">
        <f ca="1">IF(INDIRECT("'Revision history'!AG1")&lt;&gt;"",INDIRECT("'Revision history'!AG1"),"")</f>
        <v>43578</v>
      </c>
      <c r="AH1" s="118"/>
      <c r="AI1" s="119"/>
      <c r="AJ1" s="1"/>
      <c r="AK1" s="1"/>
      <c r="AL1" s="2"/>
    </row>
    <row r="2" spans="1:38" s="3" customFormat="1" ht="12" customHeight="1" x14ac:dyDescent="0.2">
      <c r="A2" s="84" t="s">
        <v>11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24"/>
      <c r="T2" s="125"/>
      <c r="U2" s="125"/>
      <c r="V2" s="125"/>
      <c r="W2" s="125"/>
      <c r="X2" s="125"/>
      <c r="Y2" s="125"/>
      <c r="Z2" s="126"/>
      <c r="AA2" s="84" t="s">
        <v>13</v>
      </c>
      <c r="AB2" s="86"/>
      <c r="AC2" s="111" t="str">
        <f ca="1">IF(INDIRECT("'Revision history'!AC2")&lt;&gt;"",INDIRECT("'Revision history'!AC2"),"")</f>
        <v/>
      </c>
      <c r="AD2" s="112"/>
      <c r="AE2" s="112"/>
      <c r="AF2" s="113"/>
      <c r="AG2" s="117">
        <f ca="1">IF(INDIRECT("'Revision history'!AG2")&lt;&gt;"",INDIRECT("'Revision history'!AG2"),"")</f>
        <v>44845</v>
      </c>
      <c r="AH2" s="118"/>
      <c r="AI2" s="119"/>
      <c r="AJ2" s="1"/>
      <c r="AK2" s="1"/>
      <c r="AL2" s="1"/>
    </row>
    <row r="3" spans="1:38" s="3" customFormat="1" ht="12" customHeight="1" x14ac:dyDescent="0.2">
      <c r="A3" s="84" t="s">
        <v>14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27"/>
      <c r="T3" s="128"/>
      <c r="U3" s="128"/>
      <c r="V3" s="128"/>
      <c r="W3" s="128"/>
      <c r="X3" s="128"/>
      <c r="Y3" s="128"/>
      <c r="Z3" s="129"/>
      <c r="AA3" s="130"/>
      <c r="AB3" s="131"/>
      <c r="AC3" s="111" t="str">
        <f ca="1">IF(INDIRECT("'Revision history'!AC3")&lt;&gt;"",INDIRECT("'Revision history'!AC3"),"")</f>
        <v/>
      </c>
      <c r="AD3" s="112"/>
      <c r="AE3" s="112"/>
      <c r="AF3" s="113"/>
      <c r="AG3" s="117" t="str">
        <f ca="1">IF(INDIRECT("'Revision history'!AG3")&lt;&gt;"",INDIRECT("'Revision history'!AG3"),"")</f>
        <v/>
      </c>
      <c r="AH3" s="118"/>
      <c r="AI3" s="119"/>
      <c r="AJ3" s="1"/>
      <c r="AK3" s="1"/>
      <c r="AL3" s="1"/>
    </row>
    <row r="4" spans="1:38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8" x14ac:dyDescent="0.2">
      <c r="B5" s="4" t="s">
        <v>26</v>
      </c>
    </row>
    <row r="6" spans="1:38" ht="11.25" customHeight="1" x14ac:dyDescent="0.2"/>
    <row r="7" spans="1:38" ht="11.25" customHeight="1" x14ac:dyDescent="0.2"/>
    <row r="8" spans="1:38" ht="11.25" customHeight="1" x14ac:dyDescent="0.2"/>
    <row r="9" spans="1:38" ht="11.25" customHeight="1" x14ac:dyDescent="0.2"/>
    <row r="10" spans="1:38" ht="11.25" customHeight="1" x14ac:dyDescent="0.2"/>
    <row r="11" spans="1:38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7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38" s="3" customFormat="1" ht="12" customHeight="1" x14ac:dyDescent="0.2">
      <c r="A1" s="84" t="s">
        <v>7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9</v>
      </c>
      <c r="P1" s="94"/>
      <c r="Q1" s="94"/>
      <c r="R1" s="95"/>
      <c r="S1" s="102" t="str">
        <f ca="1">IF(INDIRECT("'Revision history'!S1")&lt;&gt;"",INDIRECT("'Revision history'!S1"),"")</f>
        <v>System Processing Flow</v>
      </c>
      <c r="T1" s="122"/>
      <c r="U1" s="122"/>
      <c r="V1" s="122"/>
      <c r="W1" s="122"/>
      <c r="X1" s="122"/>
      <c r="Y1" s="122"/>
      <c r="Z1" s="123"/>
      <c r="AA1" s="84" t="s">
        <v>10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7">
        <f ca="1">IF(INDIRECT("'Revision history'!AG1")&lt;&gt;"",INDIRECT("'Revision history'!AG1"),"")</f>
        <v>43578</v>
      </c>
      <c r="AH1" s="118"/>
      <c r="AI1" s="119"/>
      <c r="AJ1" s="1"/>
      <c r="AK1" s="1"/>
      <c r="AL1" s="2"/>
    </row>
    <row r="2" spans="1:38" s="3" customFormat="1" ht="12" customHeight="1" x14ac:dyDescent="0.2">
      <c r="A2" s="84" t="s">
        <v>11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24"/>
      <c r="T2" s="125"/>
      <c r="U2" s="125"/>
      <c r="V2" s="125"/>
      <c r="W2" s="125"/>
      <c r="X2" s="125"/>
      <c r="Y2" s="125"/>
      <c r="Z2" s="126"/>
      <c r="AA2" s="84" t="s">
        <v>13</v>
      </c>
      <c r="AB2" s="86"/>
      <c r="AC2" s="111" t="str">
        <f ca="1">IF(INDIRECT("'Revision history'!AC2")&lt;&gt;"",INDIRECT("'Revision history'!AC2"),"")</f>
        <v/>
      </c>
      <c r="AD2" s="112"/>
      <c r="AE2" s="112"/>
      <c r="AF2" s="113"/>
      <c r="AG2" s="117">
        <f ca="1">IF(INDIRECT("'Revision history'!AG2")&lt;&gt;"",INDIRECT("'Revision history'!AG2"),"")</f>
        <v>44845</v>
      </c>
      <c r="AH2" s="118"/>
      <c r="AI2" s="119"/>
      <c r="AJ2" s="1"/>
      <c r="AK2" s="1"/>
      <c r="AL2" s="1"/>
    </row>
    <row r="3" spans="1:38" s="3" customFormat="1" ht="12" customHeight="1" x14ac:dyDescent="0.2">
      <c r="A3" s="84" t="s">
        <v>14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27"/>
      <c r="T3" s="128"/>
      <c r="U3" s="128"/>
      <c r="V3" s="128"/>
      <c r="W3" s="128"/>
      <c r="X3" s="128"/>
      <c r="Y3" s="128"/>
      <c r="Z3" s="129"/>
      <c r="AA3" s="130"/>
      <c r="AB3" s="131"/>
      <c r="AC3" s="111" t="str">
        <f ca="1">IF(INDIRECT("'Revision history'!AC3")&lt;&gt;"",INDIRECT("'Revision history'!AC3"),"")</f>
        <v/>
      </c>
      <c r="AD3" s="112"/>
      <c r="AE3" s="112"/>
      <c r="AF3" s="113"/>
      <c r="AG3" s="117" t="str">
        <f ca="1">IF(INDIRECT("'Revision history'!AG3")&lt;&gt;"",INDIRECT("'Revision history'!AG3"),"")</f>
        <v/>
      </c>
      <c r="AH3" s="118"/>
      <c r="AI3" s="119"/>
      <c r="AJ3" s="1"/>
      <c r="AK3" s="1"/>
      <c r="AL3" s="1"/>
    </row>
    <row r="4" spans="1:38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8" x14ac:dyDescent="0.2">
      <c r="B5" s="4" t="s">
        <v>3</v>
      </c>
    </row>
    <row r="8" spans="1:38" ht="11.25" customHeight="1" x14ac:dyDescent="0.2"/>
    <row r="9" spans="1:38" ht="11.25" customHeight="1" x14ac:dyDescent="0.2"/>
    <row r="10" spans="1:38" ht="11.25" customHeight="1" x14ac:dyDescent="0.2"/>
    <row r="11" spans="1:38" ht="11.25" customHeight="1" x14ac:dyDescent="0.2"/>
    <row r="12" spans="1:38" ht="11.25" customHeight="1" x14ac:dyDescent="0.2"/>
    <row r="13" spans="1:38" ht="11.25" customHeight="1" x14ac:dyDescent="0.2"/>
    <row r="51" ht="11.25" customHeight="1" x14ac:dyDescent="0.2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CF65-956C-4D38-A73A-A7C13A6EF064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38" s="3" customFormat="1" ht="12" customHeight="1" x14ac:dyDescent="0.2">
      <c r="A1" s="84" t="s">
        <v>7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9</v>
      </c>
      <c r="P1" s="94"/>
      <c r="Q1" s="94"/>
      <c r="R1" s="95"/>
      <c r="S1" s="102" t="str">
        <f ca="1">IF(INDIRECT("'Revision history'!S1")&lt;&gt;"",INDIRECT("'Revision history'!S1"),"")</f>
        <v>System Processing Flow</v>
      </c>
      <c r="T1" s="122"/>
      <c r="U1" s="122"/>
      <c r="V1" s="122"/>
      <c r="W1" s="122"/>
      <c r="X1" s="122"/>
      <c r="Y1" s="122"/>
      <c r="Z1" s="123"/>
      <c r="AA1" s="84" t="s">
        <v>10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7">
        <f ca="1">IF(INDIRECT("'Revision history'!AG1")&lt;&gt;"",INDIRECT("'Revision history'!AG1"),"")</f>
        <v>43578</v>
      </c>
      <c r="AH1" s="118"/>
      <c r="AI1" s="119"/>
      <c r="AJ1" s="1"/>
      <c r="AK1" s="1"/>
      <c r="AL1" s="2"/>
    </row>
    <row r="2" spans="1:38" s="3" customFormat="1" ht="12" customHeight="1" x14ac:dyDescent="0.2">
      <c r="A2" s="84" t="s">
        <v>11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24"/>
      <c r="T2" s="125"/>
      <c r="U2" s="125"/>
      <c r="V2" s="125"/>
      <c r="W2" s="125"/>
      <c r="X2" s="125"/>
      <c r="Y2" s="125"/>
      <c r="Z2" s="126"/>
      <c r="AA2" s="84" t="s">
        <v>13</v>
      </c>
      <c r="AB2" s="86"/>
      <c r="AC2" s="111" t="str">
        <f ca="1">IF(INDIRECT("'Revision history'!AC2")&lt;&gt;"",INDIRECT("'Revision history'!AC2"),"")</f>
        <v/>
      </c>
      <c r="AD2" s="112"/>
      <c r="AE2" s="112"/>
      <c r="AF2" s="113"/>
      <c r="AG2" s="117">
        <f ca="1">IF(INDIRECT("'Revision history'!AG2")&lt;&gt;"",INDIRECT("'Revision history'!AG2"),"")</f>
        <v>44845</v>
      </c>
      <c r="AH2" s="118"/>
      <c r="AI2" s="119"/>
      <c r="AJ2" s="1"/>
      <c r="AK2" s="1"/>
      <c r="AL2" s="1"/>
    </row>
    <row r="3" spans="1:38" s="3" customFormat="1" ht="12" customHeight="1" x14ac:dyDescent="0.2">
      <c r="A3" s="84" t="s">
        <v>14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27"/>
      <c r="T3" s="128"/>
      <c r="U3" s="128"/>
      <c r="V3" s="128"/>
      <c r="W3" s="128"/>
      <c r="X3" s="128"/>
      <c r="Y3" s="128"/>
      <c r="Z3" s="129"/>
      <c r="AA3" s="130"/>
      <c r="AB3" s="131"/>
      <c r="AC3" s="111" t="str">
        <f ca="1">IF(INDIRECT("'Revision history'!AC3")&lt;&gt;"",INDIRECT("'Revision history'!AC3"),"")</f>
        <v/>
      </c>
      <c r="AD3" s="112"/>
      <c r="AE3" s="112"/>
      <c r="AF3" s="113"/>
      <c r="AG3" s="117" t="str">
        <f ca="1">IF(INDIRECT("'Revision history'!AG3")&lt;&gt;"",INDIRECT("'Revision history'!AG3"),"")</f>
        <v/>
      </c>
      <c r="AH3" s="118"/>
      <c r="AI3" s="119"/>
      <c r="AJ3" s="1"/>
      <c r="AK3" s="1"/>
      <c r="AL3" s="1"/>
    </row>
    <row r="4" spans="1:38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8" x14ac:dyDescent="0.2">
      <c r="B5" s="4" t="s">
        <v>27</v>
      </c>
    </row>
    <row r="6" spans="1:38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C2:AF2"/>
    <mergeCell ref="AG2:AI2"/>
    <mergeCell ref="E3:N3"/>
    <mergeCell ref="AA3:AB3"/>
    <mergeCell ref="AC3:AF3"/>
    <mergeCell ref="AG3:AI3"/>
    <mergeCell ref="AG1:AI1"/>
    <mergeCell ref="AC1:AF1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5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"/>
  </cols>
  <sheetData>
    <row r="1" spans="1:38" s="3" customFormat="1" ht="12" customHeight="1" x14ac:dyDescent="0.2">
      <c r="A1" s="84" t="s">
        <v>7</v>
      </c>
      <c r="B1" s="85"/>
      <c r="C1" s="85"/>
      <c r="D1" s="86"/>
      <c r="E1" s="87" t="str">
        <f ca="1">IF(INDIRECT("'Revision history'!E1")&lt;&gt;"",INDIRECT("'Revision history'!E1"),"")</f>
        <v>Sample Project</v>
      </c>
      <c r="F1" s="88"/>
      <c r="G1" s="88"/>
      <c r="H1" s="88"/>
      <c r="I1" s="88"/>
      <c r="J1" s="88"/>
      <c r="K1" s="88"/>
      <c r="L1" s="88"/>
      <c r="M1" s="88"/>
      <c r="N1" s="89"/>
      <c r="O1" s="93" t="s">
        <v>9</v>
      </c>
      <c r="P1" s="94"/>
      <c r="Q1" s="94"/>
      <c r="R1" s="95"/>
      <c r="S1" s="102" t="str">
        <f ca="1">IF(INDIRECT("'Revision history'!S1")&lt;&gt;"",INDIRECT("'Revision history'!S1"),"")</f>
        <v>System Processing Flow</v>
      </c>
      <c r="T1" s="122"/>
      <c r="U1" s="122"/>
      <c r="V1" s="122"/>
      <c r="W1" s="122"/>
      <c r="X1" s="122"/>
      <c r="Y1" s="122"/>
      <c r="Z1" s="123"/>
      <c r="AA1" s="84" t="s">
        <v>10</v>
      </c>
      <c r="AB1" s="86"/>
      <c r="AC1" s="111" t="str">
        <f ca="1">IF(INDIRECT("'Revision history'!AC1")&lt;&gt;"",INDIRECT("'Revision history'!AC1"),"")</f>
        <v>TIS</v>
      </c>
      <c r="AD1" s="112"/>
      <c r="AE1" s="112"/>
      <c r="AF1" s="113"/>
      <c r="AG1" s="117">
        <f ca="1">IF(INDIRECT("'Revision history'!AG1")&lt;&gt;"",INDIRECT("'Revision history'!AG1"),"")</f>
        <v>43578</v>
      </c>
      <c r="AH1" s="118"/>
      <c r="AI1" s="119"/>
      <c r="AJ1" s="1"/>
      <c r="AK1" s="1"/>
      <c r="AL1" s="2"/>
    </row>
    <row r="2" spans="1:38" s="3" customFormat="1" ht="12" customHeight="1" x14ac:dyDescent="0.2">
      <c r="A2" s="84" t="s">
        <v>11</v>
      </c>
      <c r="B2" s="85"/>
      <c r="C2" s="85"/>
      <c r="D2" s="86"/>
      <c r="E2" s="87" t="str">
        <f ca="1">IF(INDIRECT("'Revision history'!E2")&lt;&gt;"",INDIRECT("'Revision history'!E2"),"")</f>
        <v>Sample System</v>
      </c>
      <c r="F2" s="88"/>
      <c r="G2" s="88"/>
      <c r="H2" s="88"/>
      <c r="I2" s="88"/>
      <c r="J2" s="88"/>
      <c r="K2" s="88"/>
      <c r="L2" s="88"/>
      <c r="M2" s="88"/>
      <c r="N2" s="89"/>
      <c r="O2" s="96"/>
      <c r="P2" s="97"/>
      <c r="Q2" s="97"/>
      <c r="R2" s="98"/>
      <c r="S2" s="124"/>
      <c r="T2" s="125"/>
      <c r="U2" s="125"/>
      <c r="V2" s="125"/>
      <c r="W2" s="125"/>
      <c r="X2" s="125"/>
      <c r="Y2" s="125"/>
      <c r="Z2" s="126"/>
      <c r="AA2" s="84" t="s">
        <v>13</v>
      </c>
      <c r="AB2" s="86"/>
      <c r="AC2" s="111" t="str">
        <f ca="1">IF(INDIRECT("'Revision history'!AC2")&lt;&gt;"",INDIRECT("'Revision history'!AC2"),"")</f>
        <v/>
      </c>
      <c r="AD2" s="112"/>
      <c r="AE2" s="112"/>
      <c r="AF2" s="113"/>
      <c r="AG2" s="117">
        <f ca="1">IF(INDIRECT("'Revision history'!AG2")&lt;&gt;"",INDIRECT("'Revision history'!AG2"),"")</f>
        <v>44845</v>
      </c>
      <c r="AH2" s="118"/>
      <c r="AI2" s="119"/>
      <c r="AJ2" s="1"/>
      <c r="AK2" s="1"/>
      <c r="AL2" s="1"/>
    </row>
    <row r="3" spans="1:38" s="3" customFormat="1" ht="12" customHeight="1" x14ac:dyDescent="0.2">
      <c r="A3" s="84" t="s">
        <v>14</v>
      </c>
      <c r="B3" s="85"/>
      <c r="C3" s="85"/>
      <c r="D3" s="86"/>
      <c r="E3" s="87" t="str">
        <f ca="1">IF(INDIRECT("'Revision history'!E3")&lt;&gt;"",INDIRECT("'Revision history'!E3"),"")</f>
        <v>Project Management System</v>
      </c>
      <c r="F3" s="88"/>
      <c r="G3" s="88"/>
      <c r="H3" s="88"/>
      <c r="I3" s="88"/>
      <c r="J3" s="88"/>
      <c r="K3" s="88"/>
      <c r="L3" s="88"/>
      <c r="M3" s="88"/>
      <c r="N3" s="89"/>
      <c r="O3" s="99"/>
      <c r="P3" s="100"/>
      <c r="Q3" s="100"/>
      <c r="R3" s="101"/>
      <c r="S3" s="127"/>
      <c r="T3" s="128"/>
      <c r="U3" s="128"/>
      <c r="V3" s="128"/>
      <c r="W3" s="128"/>
      <c r="X3" s="128"/>
      <c r="Y3" s="128"/>
      <c r="Z3" s="129"/>
      <c r="AA3" s="130"/>
      <c r="AB3" s="131"/>
      <c r="AC3" s="111" t="str">
        <f ca="1">IF(INDIRECT("'Revision history'!AC3")&lt;&gt;"",INDIRECT("'Revision history'!AC3"),"")</f>
        <v/>
      </c>
      <c r="AD3" s="112"/>
      <c r="AE3" s="112"/>
      <c r="AF3" s="113"/>
      <c r="AG3" s="117" t="str">
        <f ca="1">IF(INDIRECT("'Revision history'!AG3")&lt;&gt;"",INDIRECT("'Revision history'!AG3"),"")</f>
        <v/>
      </c>
      <c r="AH3" s="118"/>
      <c r="AI3" s="119"/>
      <c r="AJ3" s="1"/>
      <c r="AK3" s="1"/>
      <c r="AL3" s="1"/>
    </row>
    <row r="4" spans="1:38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</row>
    <row r="5" spans="1:38" x14ac:dyDescent="0.2">
      <c r="B5" s="4" t="s">
        <v>35</v>
      </c>
    </row>
    <row r="6" spans="1:38" ht="11.25" customHeight="1" x14ac:dyDescent="0.2"/>
    <row r="7" spans="1:38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Authentication (A101)</vt:lpstr>
      <vt:lpstr>2. Project management (A102)</vt:lpstr>
      <vt:lpstr>3. Common (A103)</vt:lpstr>
      <vt:lpstr>4. Project list output (A106)</vt:lpstr>
      <vt:lpstr>'1. Authentication (A101)'!Print_Area</vt:lpstr>
      <vt:lpstr>'2. Project management (A102)'!Print_Area</vt:lpstr>
      <vt:lpstr>'3. Common (A103)'!Print_Area</vt:lpstr>
      <vt:lpstr>'4. Project list output (A106)'!Print_Area</vt:lpstr>
      <vt:lpstr>Contents!Print_Area</vt:lpstr>
      <vt:lpstr>Cover!Print_Area</vt:lpstr>
      <vt:lpstr>'Revision history'!Print_Area</vt:lpstr>
      <vt:lpstr>'1. Authentication (A101)'!Print_Titles</vt:lpstr>
      <vt:lpstr>'2. Project management (A102)'!Print_Titles</vt:lpstr>
      <vt:lpstr>'3. Common (A103)'!Print_Titles</vt:lpstr>
      <vt:lpstr>'4. Project list output (A106)'!Print_Titles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2022-10-25T02:57:57Z</dcterms:modified>
</cp:coreProperties>
</file>