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800" yWindow="-15" windowWidth="17970" windowHeight="12450" tabRatio="822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010102(顧客詳細取得)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B010102(顧客詳細取得)'!$A$1:$AI$94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B010102(顧客詳細取得)'!$1:$4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45621"/>
  <fileRecoveryPr autoRecover="0"/>
</workbook>
</file>

<file path=xl/calcChain.xml><?xml version="1.0" encoding="utf-8"?>
<calcChain xmlns="http://schemas.openxmlformats.org/spreadsheetml/2006/main">
  <c r="AG2" i="37" l="1"/>
  <c r="AG1" i="37"/>
  <c r="AC2" i="37"/>
  <c r="AC1" i="37"/>
  <c r="AG2" i="48"/>
  <c r="AG1" i="43"/>
  <c r="E2" i="13"/>
  <c r="E2" i="43"/>
  <c r="AC2" i="48"/>
  <c r="I25" i="36"/>
  <c r="E1" i="42"/>
  <c r="AC2" i="43"/>
  <c r="E2" i="48"/>
  <c r="AG2" i="42"/>
  <c r="AG3" i="48"/>
  <c r="E1" i="13"/>
  <c r="AC2" i="42"/>
  <c r="AC1" i="13"/>
  <c r="E1" i="48"/>
  <c r="AC2" i="13"/>
  <c r="AG2" i="13"/>
  <c r="E2" i="42"/>
  <c r="AG1" i="13"/>
  <c r="AC3" i="48"/>
  <c r="AG2" i="43"/>
  <c r="AC3" i="42"/>
  <c r="AC3" i="13"/>
  <c r="AG3" i="42"/>
  <c r="E3" i="43"/>
  <c r="E3" i="48"/>
  <c r="S1" i="43"/>
  <c r="AC1" i="42"/>
  <c r="AC1" i="48"/>
  <c r="S1" i="48"/>
  <c r="AG3" i="43"/>
  <c r="E3" i="13"/>
  <c r="S1" i="42"/>
  <c r="AG1" i="42"/>
  <c r="S1" i="13"/>
  <c r="AC3" i="43"/>
  <c r="AG1" i="48"/>
  <c r="E1" i="43"/>
  <c r="AG3" i="13"/>
  <c r="AC1" i="43"/>
  <c r="E3" i="42"/>
</calcChain>
</file>

<file path=xl/comments1.xml><?xml version="1.0" encoding="utf-8"?>
<comments xmlns="http://schemas.openxmlformats.org/spreadsheetml/2006/main">
  <authors>
    <author>作成者</author>
  </authors>
  <commentList>
    <comment ref="E35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36" authorId="0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<sst xmlns="http://schemas.openxmlformats.org/spreadsheetml/2006/main" count="180" uniqueCount="134">
  <si>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</si>
  <si>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</si>
  <si>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</si>
  <si>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</si>
  <si>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</si>
  <si>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</si>
  <si>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</si>
  <si>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</si>
  <si>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</si>
  <si>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</si>
  <si>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</si>
  <si>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</si>
  <si>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</si>
  <si>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</si>
  <si>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</si>
  <si>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</si>
  <si>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</si>
  <si>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</si>
  <si>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</si>
  <si>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</si>
  <si>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</si>
  <si>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</si>
  <si>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</si>
  <si>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</si>
  <si>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</si>
  <si>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</si>
  <si>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</si>
  <si>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</si>
  <si>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</si>
  <si>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</si>
  <si>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</si>
  <si>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</si>
  <si>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</si>
  <si>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</si>
  <si>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</si>
  <si>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</si>
  <si>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</si>
  <si>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</si>
  <si>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</si>
  <si>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</si>
  <si>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</si>
  <si>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</si>
  <si>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</si>
  <si>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</si>
  <si>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</si>
  <si>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</si>
  <si>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</si>
  <si>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</si>
  <si>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</si>
  <si>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</si>
  <si>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</si>
  <si>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</si>
  <si>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</si>
  <si>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</si>
  <si>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</si>
  <si>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</si>
  <si>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</si>
  <si>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</si>
  <si>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</si>
  <si>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</si>
  <si>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</si>
  <si>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</si>
  <si>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</si>
  <si>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</si>
  <si>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</si>
  <si>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</si>
  <si>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</si>
  <si>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</si>
  <si>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</si>
  <si>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</si>
  <si>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</si>
  <si>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</si>
  <si>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</si>
  <si>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</si>
  <si>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</si>
  <si>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</si>
  <si>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</si>
  <si>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</si>
  <si>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</si>
  <si>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2. B010102(顧客詳細取得)</t>
    <phoneticPr fontId="5"/>
  </si>
  <si>
    <t>B010102</t>
    <phoneticPr fontId="5"/>
  </si>
  <si>
    <t>指定された顧客の詳細情報を返却する。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</si>
  <si>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</si>
  <si>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</si>
  <si>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</si>
  <si>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</si>
  <si>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</si>
  <si>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</si>
  <si>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正常完了</t>
    <rPh sb="0" eb="4">
      <t>セイジョウカンリョウ</t>
    </rPh>
    <phoneticPr fontId="5"/>
  </si>
  <si>
    <t>顧客詳細取得要求電文</t>
    <phoneticPr fontId="5"/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</si>
  <si>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</si>
  <si>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</si>
  <si>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</si>
  <si>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</si>
  <si>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client_id</t>
  </si>
  <si>
    <t>client_name</t>
  </si>
  <si>
    <t>industry_code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</si>
  <si>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</si>
  <si>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</si>
  <si>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</si>
  <si>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</si>
  <si>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</si>
  <si>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</si>
  <si>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</si>
  <si>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</si>
  <si>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</si>
  <si>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</si>
  <si>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</si>
  <si>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</si>
  <si>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</si>
  <si>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</si>
  <si>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</si>
  <si>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終了する</t>
    <rPh sb="0" eb="2">
      <t>シュウリョウ</t>
    </rPh>
    <phoneticPr fontId="5"/>
  </si>
  <si>
    <t>(2) DBアクセス（検索処理）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</si>
  <si>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</si>
  <si>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</si>
  <si>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</si>
  <si>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</si>
  <si>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</si>
  <si>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</si>
  <si>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</si>
  <si>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(3) 出力電文設定</t>
    <rPh sb="4" eb="6">
      <t>シュツリョク</t>
    </rPh>
    <rPh sb="6" eb="8">
      <t>デンブン</t>
    </rPh>
    <rPh sb="8" eb="10">
      <t>セッテイ</t>
    </rPh>
    <phoneticPr fontId="5"/>
  </si>
  <si>
    <t>(2)処理取得のデータ出力電文に設定する。</t>
    <rPh sb="3" eb="5">
      <t>ショリ</t>
    </rPh>
    <rPh sb="5" eb="6">
      <t>ト</t>
    </rPh>
    <rPh sb="6" eb="7">
      <t>トク</t>
    </rPh>
    <rPh sb="11" eb="13">
      <t>シュツリョク</t>
    </rPh>
    <rPh sb="13" eb="15">
      <t>デンブン</t>
    </rPh>
    <rPh sb="16" eb="18">
      <t>セッテイ</t>
    </rPh>
    <phoneticPr fontId="5"/>
  </si>
  <si>
    <t>/customer/:id</t>
    <phoneticPr fontId="5"/>
  </si>
  <si>
    <t>get</t>
    <phoneticPr fontId="5"/>
  </si>
  <si>
    <t>B0101021</t>
    <phoneticPr fontId="5"/>
  </si>
  <si>
    <t>顧客詳細取得</t>
    <phoneticPr fontId="5"/>
  </si>
  <si>
    <t>顧客詳細取得</t>
    <phoneticPr fontId="5"/>
  </si>
  <si>
    <t>【(JSON)_N21AB003／顧客詳細取得要求電文.xlsx】を参照。</t>
    <phoneticPr fontId="5"/>
  </si>
  <si>
    <t>N21AB003</t>
    <phoneticPr fontId="5"/>
  </si>
  <si>
    <t>【(JSON)_N21AB004／顧客詳細取得応答電文.xlsx】を参照。</t>
    <phoneticPr fontId="5"/>
  </si>
  <si>
    <t>N21AB004</t>
    <phoneticPr fontId="5"/>
  </si>
  <si>
    <t>400
(Bad Request)</t>
    <phoneticPr fontId="5"/>
  </si>
  <si>
    <t>バリデーションエラー：単項目バリデーションでエラーが発生した場合。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</si>
</sst>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3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5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49" fontId="1" fillId="5" borderId="0" xfId="0" applyNumberFormat="1" applyFont="1" applyFill="1" applyBorder="1"/>
    <xf numFmtId="49" fontId="1" fillId="5" borderId="13" xfId="0" applyNumberFormat="1" applyFont="1" applyFill="1" applyBorder="1"/>
    <xf numFmtId="49" fontId="1" fillId="0" borderId="7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Fill="1" applyBorder="1" applyAlignment="1">
      <alignment vertical="center"/>
    </xf>
    <xf numFmtId="49" fontId="1" fillId="0" borderId="9" xfId="0" applyNumberFormat="1" applyFont="1" applyFill="1" applyBorder="1" applyAlignment="1">
      <alignment horizontal="left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</cellXfs>
  <cellStyles count="10">
    <cellStyle name="パーセント 2" xfId="7"/>
    <cellStyle name="ハイパーリンク" xfId="1" builtinId="8"/>
    <cellStyle name="標準" xfId="0" builtinId="0"/>
    <cellStyle name="標準 10" xfId="4"/>
    <cellStyle name="標準 2" xfId="6"/>
    <cellStyle name="標準 2 13" xfId="8"/>
    <cellStyle name="標準 2 3" xfId="5"/>
    <cellStyle name="標準_~6362950" xfId="9"/>
    <cellStyle name="標準_画面標準" xfId="2"/>
    <cellStyle name="標準_画面標準定義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/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14</xdr:col>
      <xdr:colOff>203543</xdr:colOff>
      <xdr:row>8</xdr:row>
      <xdr:rowOff>66675</xdr:rowOff>
    </xdr:from>
    <xdr:to>
      <xdr:col>14</xdr:col>
      <xdr:colOff>203543</xdr:colOff>
      <xdr:row>13</xdr:row>
      <xdr:rowOff>1</xdr:rowOff>
    </xdr:to>
    <xdr:cxnSp macro="">
      <xdr:nvCxnSpPr>
        <xdr:cNvPr id="60" name="AutoShape 120"/>
        <xdr:cNvCxnSpPr>
          <a:cxnSpLocks noChangeShapeType="1"/>
        </xdr:cNvCxnSpPr>
      </xdr:nvCxnSpPr>
      <xdr:spPr bwMode="auto">
        <a:xfrm>
          <a:off x="4070693" y="1266825"/>
          <a:ext cx="0" cy="6477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161925</xdr:colOff>
      <xdr:row>15</xdr:row>
      <xdr:rowOff>33338</xdr:rowOff>
    </xdr:from>
    <xdr:to>
      <xdr:col>22</xdr:col>
      <xdr:colOff>238125</xdr:colOff>
      <xdr:row>15</xdr:row>
      <xdr:rowOff>46911</xdr:rowOff>
    </xdr:to>
    <xdr:cxnSp macro="">
      <xdr:nvCxnSpPr>
        <xdr:cNvPr id="61" name="AutoShape 113"/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133350</xdr:colOff>
      <xdr:row>22</xdr:row>
      <xdr:rowOff>66675</xdr:rowOff>
    </xdr:from>
    <xdr:to>
      <xdr:col>15</xdr:col>
      <xdr:colOff>0</xdr:colOff>
      <xdr:row>23</xdr:row>
      <xdr:rowOff>76200</xdr:rowOff>
    </xdr:to>
    <xdr:grpSp>
      <xdr:nvGrpSpPr>
        <xdr:cNvPr id="62" name="Group 359"/>
        <xdr:cNvGrpSpPr>
          <a:grpSpLocks/>
        </xdr:cNvGrpSpPr>
      </xdr:nvGrpSpPr>
      <xdr:grpSpPr bwMode="auto">
        <a:xfrm>
          <a:off x="4000500" y="3267075"/>
          <a:ext cx="142875" cy="152400"/>
          <a:chOff x="671" y="631"/>
          <a:chExt cx="15" cy="16"/>
        </a:xfrm>
      </xdr:grpSpPr>
      <xdr:sp macro="" textlink="">
        <xdr:nvSpPr>
          <xdr:cNvPr id="63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133350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65" name="Oval 356"/>
        <xdr:cNvSpPr>
          <a:spLocks noChangeArrowheads="1"/>
        </xdr:cNvSpPr>
      </xdr:nvSpPr>
      <xdr:spPr bwMode="auto">
        <a:xfrm>
          <a:off x="4000500" y="105727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13</xdr:col>
      <xdr:colOff>19051</xdr:colOff>
      <xdr:row>13</xdr:row>
      <xdr:rowOff>85726</xdr:rowOff>
    </xdr:from>
    <xdr:to>
      <xdr:col>16</xdr:col>
      <xdr:colOff>180976</xdr:colOff>
      <xdr:row>16</xdr:row>
      <xdr:rowOff>114300</xdr:rowOff>
    </xdr:to>
    <xdr:sp macro="" textlink="">
      <xdr:nvSpPr>
        <xdr:cNvPr id="66" name="Rectangle 330"/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B010102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13</xdr:row>
      <xdr:rowOff>76201</xdr:rowOff>
    </xdr:from>
    <xdr:to>
      <xdr:col>29</xdr:col>
      <xdr:colOff>133350</xdr:colOff>
      <xdr:row>16</xdr:row>
      <xdr:rowOff>114301</xdr:rowOff>
    </xdr:to>
    <xdr:sp macro="" textlink="">
      <xdr:nvSpPr>
        <xdr:cNvPr id="67" name="AutoShape 365"/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</xdr:col>
      <xdr:colOff>0</xdr:colOff>
      <xdr:row>13</xdr:row>
      <xdr:rowOff>66676</xdr:rowOff>
    </xdr:from>
    <xdr:to>
      <xdr:col>8</xdr:col>
      <xdr:colOff>180975</xdr:colOff>
      <xdr:row>16</xdr:row>
      <xdr:rowOff>104776</xdr:rowOff>
    </xdr:to>
    <xdr:sp macro="" textlink="">
      <xdr:nvSpPr>
        <xdr:cNvPr id="68" name="AutoShape 365"/>
        <xdr:cNvSpPr>
          <a:spLocks noChangeArrowheads="1"/>
        </xdr:cNvSpPr>
      </xdr:nvSpPr>
      <xdr:spPr bwMode="auto">
        <a:xfrm>
          <a:off x="552450" y="198120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15</xdr:row>
      <xdr:rowOff>14289</xdr:rowOff>
    </xdr:from>
    <xdr:to>
      <xdr:col>12</xdr:col>
      <xdr:colOff>219074</xdr:colOff>
      <xdr:row>15</xdr:row>
      <xdr:rowOff>23814</xdr:rowOff>
    </xdr:to>
    <xdr:cxnSp macro="">
      <xdr:nvCxnSpPr>
        <xdr:cNvPr id="69" name="AutoShape 113"/>
        <xdr:cNvCxnSpPr>
          <a:cxnSpLocks noChangeShapeType="1"/>
          <a:stCxn id="68" idx="3"/>
        </xdr:cNvCxnSpPr>
      </xdr:nvCxnSpPr>
      <xdr:spPr bwMode="auto">
        <a:xfrm>
          <a:off x="2084388" y="2214564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203543</xdr:colOff>
      <xdr:row>17</xdr:row>
      <xdr:rowOff>95250</xdr:rowOff>
    </xdr:from>
    <xdr:to>
      <xdr:col>14</xdr:col>
      <xdr:colOff>203543</xdr:colOff>
      <xdr:row>22</xdr:row>
      <xdr:rowOff>28576</xdr:rowOff>
    </xdr:to>
    <xdr:cxnSp macro="">
      <xdr:nvCxnSpPr>
        <xdr:cNvPr id="70" name="AutoShape 120"/>
        <xdr:cNvCxnSpPr>
          <a:cxnSpLocks noChangeShapeType="1"/>
        </xdr:cNvCxnSpPr>
      </xdr:nvCxnSpPr>
      <xdr:spPr bwMode="auto">
        <a:xfrm>
          <a:off x="4070693" y="2581275"/>
          <a:ext cx="0" cy="6477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oneCellAnchor>
    <xdr:from>
      <xdr:col>2</xdr:col>
      <xdr:colOff>123825</xdr:colOff>
      <xdr:row>14</xdr:row>
      <xdr:rowOff>0</xdr:rowOff>
    </xdr:from>
    <xdr:ext cx="1276629" cy="318549"/>
    <xdr:sp macro="" textlink="">
      <xdr:nvSpPr>
        <xdr:cNvPr id="71" name="Text Box 367"/>
        <xdr:cNvSpPr txBox="1">
          <a:spLocks noChangeArrowheads="1"/>
        </xdr:cNvSpPr>
      </xdr:nvSpPr>
      <xdr:spPr bwMode="auto">
        <a:xfrm>
          <a:off x="676275" y="20574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N21AA005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顧客詳細取得要求電文</a:t>
          </a:r>
        </a:p>
      </xdr:txBody>
    </xdr:sp>
    <xdr:clientData/>
  </xdr:oneCellAnchor>
  <xdr:oneCellAnchor>
    <xdr:from>
      <xdr:col>23</xdr:col>
      <xdr:colOff>180975</xdr:colOff>
      <xdr:row>14</xdr:row>
      <xdr:rowOff>19050</xdr:rowOff>
    </xdr:from>
    <xdr:ext cx="1276629" cy="318549"/>
    <xdr:sp macro="" textlink="">
      <xdr:nvSpPr>
        <xdr:cNvPr id="72" name="Text Box 367"/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N21AA006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23</xdr:col>
      <xdr:colOff>76200</xdr:colOff>
      <xdr:row>19</xdr:row>
      <xdr:rowOff>114300</xdr:rowOff>
    </xdr:from>
    <xdr:to>
      <xdr:col>25</xdr:col>
      <xdr:colOff>161925</xdr:colOff>
      <xdr:row>23</xdr:row>
      <xdr:rowOff>76200</xdr:rowOff>
    </xdr:to>
    <xdr:sp macro="" textlink="">
      <xdr:nvSpPr>
        <xdr:cNvPr id="73" name="AutoShape 91"/>
        <xdr:cNvSpPr>
          <a:spLocks noChangeArrowheads="1"/>
        </xdr:cNvSpPr>
      </xdr:nvSpPr>
      <xdr:spPr bwMode="auto">
        <a:xfrm>
          <a:off x="6429375" y="288607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16</xdr:col>
      <xdr:colOff>180975</xdr:colOff>
      <xdr:row>15</xdr:row>
      <xdr:rowOff>95250</xdr:rowOff>
    </xdr:from>
    <xdr:to>
      <xdr:col>23</xdr:col>
      <xdr:colOff>95250</xdr:colOff>
      <xdr:row>20</xdr:row>
      <xdr:rowOff>133350</xdr:rowOff>
    </xdr:to>
    <xdr:sp macro="" textlink="">
      <xdr:nvSpPr>
        <xdr:cNvPr id="74" name="Line 110"/>
        <xdr:cNvSpPr>
          <a:spLocks noChangeShapeType="1"/>
        </xdr:cNvSpPr>
      </xdr:nvSpPr>
      <xdr:spPr bwMode="auto">
        <a:xfrm>
          <a:off x="4600575" y="2295525"/>
          <a:ext cx="1847850" cy="75247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171449</xdr:colOff>
      <xdr:row>16</xdr:row>
      <xdr:rowOff>28575</xdr:rowOff>
    </xdr:from>
    <xdr:to>
      <xdr:col>23</xdr:col>
      <xdr:colOff>76199</xdr:colOff>
      <xdr:row>21</xdr:row>
      <xdr:rowOff>85725</xdr:rowOff>
    </xdr:to>
    <xdr:sp macro="" textlink="">
      <xdr:nvSpPr>
        <xdr:cNvPr id="75" name="Line 110"/>
        <xdr:cNvSpPr>
          <a:spLocks noChangeShapeType="1"/>
        </xdr:cNvSpPr>
      </xdr:nvSpPr>
      <xdr:spPr bwMode="auto">
        <a:xfrm flipH="1" flipV="1">
          <a:off x="4591049" y="2371725"/>
          <a:ext cx="1838325" cy="771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3" ht="13.5" customHeight="1">
      <c r="B1" s="4"/>
      <c r="C1" s="5"/>
    </row>
    <row r="2" spans="1:3" ht="19.5" customHeight="1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7"/>
      <c r="H22" s="7"/>
    </row>
    <row r="23" spans="6:12" ht="17.25" customHeight="1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>
      <c r="F24" s="7"/>
      <c r="G24" s="7"/>
      <c r="H24" s="7"/>
      <c r="I24" s="37"/>
      <c r="J24" s="37"/>
      <c r="K24" s="37"/>
      <c r="L24" s="37"/>
    </row>
    <row r="25" spans="6:12" ht="18" customHeight="1">
      <c r="F25" s="7"/>
      <c r="G25" s="7"/>
      <c r="H25" s="7"/>
      <c r="I25" s="159">
        <f ca="1">IF(INDIRECT("変更履歴!D8")="","",MAX(INDIRECT("変更履歴!D8"):INDIRECT("変更履歴!F33")))</f>
        <v>43719</v>
      </c>
      <c r="J25" s="159"/>
      <c r="K25" s="159"/>
      <c r="L25" s="37"/>
    </row>
    <row r="26" spans="6:12" ht="13.5" customHeight="1">
      <c r="F26" s="7"/>
      <c r="G26" s="7"/>
      <c r="H26" s="7"/>
      <c r="I26" s="37"/>
      <c r="J26" s="37"/>
      <c r="K26" s="37"/>
      <c r="L26" s="37"/>
    </row>
    <row r="27" spans="6:12" ht="13.5" customHeight="1">
      <c r="F27" s="7"/>
      <c r="G27" s="7"/>
      <c r="H27" s="7"/>
      <c r="I27" s="37"/>
      <c r="J27" s="37"/>
      <c r="K27" s="37"/>
      <c r="L27" s="37"/>
    </row>
    <row r="28" spans="6:12" ht="13.5" customHeight="1">
      <c r="F28" s="9"/>
      <c r="G28" s="7"/>
      <c r="H28" s="7"/>
      <c r="I28" s="37"/>
      <c r="J28" s="37"/>
      <c r="K28" s="37"/>
      <c r="L28" s="37"/>
    </row>
    <row r="29" spans="6:12" ht="15" customHeight="1">
      <c r="F29" s="7"/>
      <c r="H29" s="7"/>
      <c r="I29" s="37"/>
      <c r="J29" s="37"/>
      <c r="K29" s="37"/>
      <c r="L29" s="37"/>
    </row>
    <row r="30" spans="6:12" ht="13.5" customHeight="1">
      <c r="F30" s="7"/>
      <c r="G30" s="10"/>
      <c r="H30" s="7"/>
      <c r="I30" s="37"/>
      <c r="J30" s="37"/>
      <c r="K30" s="37"/>
      <c r="L30" s="37"/>
    </row>
    <row r="31" spans="6:12" ht="18.75" customHeight="1">
      <c r="F31" s="7"/>
      <c r="G31" s="10"/>
      <c r="H31" s="7"/>
      <c r="I31" s="37"/>
      <c r="J31" s="37"/>
      <c r="K31" s="37"/>
      <c r="L31" s="37"/>
    </row>
    <row r="32" spans="6:12" ht="18.75">
      <c r="F32" s="7"/>
      <c r="G32" s="10"/>
      <c r="H32" s="7"/>
      <c r="I32" s="37"/>
      <c r="J32" s="38" t="s">
        <v>22</v>
      </c>
      <c r="K32" s="37"/>
      <c r="L32" s="37"/>
    </row>
    <row r="33" spans="6:19" ht="18.75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>
      <c r="O35" s="11"/>
      <c r="P35" s="11"/>
      <c r="Q35" s="100"/>
      <c r="R35" s="100"/>
      <c r="S35" s="100"/>
    </row>
    <row r="36" spans="6:19" ht="13.5" customHeight="1">
      <c r="O36" s="101"/>
      <c r="P36" s="100"/>
      <c r="Q36" s="101"/>
      <c r="R36" s="100"/>
      <c r="S36" s="97"/>
    </row>
    <row r="37" spans="6:19" ht="13.5" customHeight="1">
      <c r="O37" s="102"/>
      <c r="P37" s="103"/>
      <c r="Q37" s="102"/>
      <c r="R37" s="103"/>
      <c r="S37" s="102"/>
    </row>
    <row r="38" spans="6:19" ht="13.5" customHeight="1">
      <c r="O38" s="103"/>
      <c r="P38" s="103"/>
      <c r="Q38" s="103"/>
      <c r="R38" s="103"/>
      <c r="S38" s="103"/>
    </row>
    <row r="39" spans="6:19" ht="13.5" customHeight="1">
      <c r="O39" s="103"/>
      <c r="P39" s="103"/>
      <c r="Q39" s="103"/>
      <c r="R39" s="103"/>
      <c r="S39" s="10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40" s="15" customFormat="1" ht="12" customHeight="1">
      <c r="A1" s="176" t="s">
        <v>0</v>
      </c>
      <c r="B1" s="177"/>
      <c r="C1" s="177"/>
      <c r="D1" s="178"/>
      <c r="E1" s="170" t="s">
        <v>75</v>
      </c>
      <c r="F1" s="171"/>
      <c r="G1" s="171"/>
      <c r="H1" s="171"/>
      <c r="I1" s="171"/>
      <c r="J1" s="171"/>
      <c r="K1" s="171"/>
      <c r="L1" s="171"/>
      <c r="M1" s="171"/>
      <c r="N1" s="172"/>
      <c r="O1" s="179" t="s">
        <v>2</v>
      </c>
      <c r="P1" s="180"/>
      <c r="Q1" s="180"/>
      <c r="R1" s="181"/>
      <c r="S1" s="188" t="s">
        <v>70</v>
      </c>
      <c r="T1" s="189"/>
      <c r="U1" s="189"/>
      <c r="V1" s="189"/>
      <c r="W1" s="189"/>
      <c r="X1" s="189"/>
      <c r="Y1" s="189"/>
      <c r="Z1" s="190"/>
      <c r="AA1" s="176" t="s">
        <v>10</v>
      </c>
      <c r="AB1" s="178"/>
      <c r="AC1" s="160" t="str">
        <f>IF(AF8="","",AF8)</f>
        <v>TIS</v>
      </c>
      <c r="AD1" s="161"/>
      <c r="AE1" s="161"/>
      <c r="AF1" s="162"/>
      <c r="AG1" s="163">
        <f>IF(D8="","",D8)</f>
        <v>43719</v>
      </c>
      <c r="AH1" s="164"/>
      <c r="AI1" s="165"/>
      <c r="AJ1" s="13"/>
      <c r="AK1" s="13"/>
      <c r="AL1" s="13"/>
      <c r="AM1" s="13"/>
      <c r="AN1" s="14"/>
    </row>
    <row r="2" spans="1:40" s="15" customFormat="1" ht="12" customHeight="1">
      <c r="A2" s="176" t="s">
        <v>1</v>
      </c>
      <c r="B2" s="177"/>
      <c r="C2" s="177"/>
      <c r="D2" s="178"/>
      <c r="E2" s="170" t="s">
        <v>76</v>
      </c>
      <c r="F2" s="171"/>
      <c r="G2" s="171"/>
      <c r="H2" s="171"/>
      <c r="I2" s="171"/>
      <c r="J2" s="171"/>
      <c r="K2" s="171"/>
      <c r="L2" s="171"/>
      <c r="M2" s="171"/>
      <c r="N2" s="172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76" t="s">
        <v>11</v>
      </c>
      <c r="AB2" s="178"/>
      <c r="AC2" s="173" t="str">
        <f ca="1">IF(COUNTA(AF9:AF33)&lt;&gt;0,INDIRECT("AF"&amp;(COUNTA(AF9:AF33)+8)),"")</f>
        <v/>
      </c>
      <c r="AD2" s="174"/>
      <c r="AE2" s="174"/>
      <c r="AF2" s="175"/>
      <c r="AG2" s="163" t="str">
        <f>IF(D9="","",MAX(D9:F33))</f>
        <v/>
      </c>
      <c r="AH2" s="164"/>
      <c r="AI2" s="165"/>
      <c r="AJ2" s="13"/>
      <c r="AK2" s="13"/>
      <c r="AL2" s="13"/>
      <c r="AM2" s="13"/>
      <c r="AN2" s="13"/>
    </row>
    <row r="3" spans="1:40" s="15" customFormat="1" ht="12" customHeight="1">
      <c r="A3" s="176" t="s">
        <v>3</v>
      </c>
      <c r="B3" s="177"/>
      <c r="C3" s="177"/>
      <c r="D3" s="178"/>
      <c r="E3" s="170" t="s">
        <v>77</v>
      </c>
      <c r="F3" s="171"/>
      <c r="G3" s="171"/>
      <c r="H3" s="171"/>
      <c r="I3" s="171"/>
      <c r="J3" s="171"/>
      <c r="K3" s="171"/>
      <c r="L3" s="171"/>
      <c r="M3" s="171"/>
      <c r="N3" s="172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6"/>
      <c r="AB3" s="178"/>
      <c r="AC3" s="160"/>
      <c r="AD3" s="161"/>
      <c r="AE3" s="161"/>
      <c r="AF3" s="162"/>
      <c r="AG3" s="163"/>
      <c r="AH3" s="164"/>
      <c r="AI3" s="165"/>
      <c r="AJ3" s="13"/>
      <c r="AK3" s="13"/>
      <c r="AL3" s="13"/>
      <c r="AM3" s="13"/>
      <c r="AN3" s="13"/>
    </row>
    <row r="5" spans="1:40" s="16" customFormat="1" ht="22.5" customHeight="1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>
      <c r="A7" s="20" t="s">
        <v>14</v>
      </c>
      <c r="B7" s="166" t="s">
        <v>4</v>
      </c>
      <c r="C7" s="167"/>
      <c r="D7" s="166" t="s">
        <v>5</v>
      </c>
      <c r="E7" s="168"/>
      <c r="F7" s="167"/>
      <c r="G7" s="166" t="s">
        <v>6</v>
      </c>
      <c r="H7" s="168"/>
      <c r="I7" s="167"/>
      <c r="J7" s="169" t="s">
        <v>66</v>
      </c>
      <c r="K7" s="168"/>
      <c r="L7" s="168"/>
      <c r="M7" s="168"/>
      <c r="N7" s="168"/>
      <c r="O7" s="168"/>
      <c r="P7" s="167"/>
      <c r="Q7" s="166" t="s">
        <v>7</v>
      </c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7"/>
      <c r="AF7" s="166" t="s">
        <v>8</v>
      </c>
      <c r="AG7" s="168"/>
      <c r="AH7" s="168"/>
      <c r="AI7" s="167"/>
    </row>
    <row r="8" spans="1:40" s="21" customFormat="1" ht="15" customHeight="1" thickTop="1">
      <c r="A8" s="132">
        <v>1</v>
      </c>
      <c r="B8" s="209" t="s">
        <v>72</v>
      </c>
      <c r="C8" s="210"/>
      <c r="D8" s="211">
        <v>43719</v>
      </c>
      <c r="E8" s="212"/>
      <c r="F8" s="213"/>
      <c r="G8" s="214" t="s">
        <v>73</v>
      </c>
      <c r="H8" s="215"/>
      <c r="I8" s="210"/>
      <c r="J8" s="216"/>
      <c r="K8" s="217"/>
      <c r="L8" s="217"/>
      <c r="M8" s="217"/>
      <c r="N8" s="217"/>
      <c r="O8" s="217"/>
      <c r="P8" s="218"/>
      <c r="Q8" s="220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2"/>
      <c r="AF8" s="219" t="s">
        <v>74</v>
      </c>
      <c r="AG8" s="217"/>
      <c r="AH8" s="217"/>
      <c r="AI8" s="218"/>
    </row>
    <row r="9" spans="1:40" s="21" customFormat="1" ht="15" customHeight="1">
      <c r="A9" s="133"/>
      <c r="B9" s="197"/>
      <c r="C9" s="198"/>
      <c r="D9" s="199"/>
      <c r="E9" s="200"/>
      <c r="F9" s="201"/>
      <c r="G9" s="199"/>
      <c r="H9" s="202"/>
      <c r="I9" s="198"/>
      <c r="J9" s="203"/>
      <c r="K9" s="204"/>
      <c r="L9" s="204"/>
      <c r="M9" s="204"/>
      <c r="N9" s="204"/>
      <c r="O9" s="204"/>
      <c r="P9" s="205"/>
      <c r="Q9" s="206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8"/>
      <c r="AF9" s="203"/>
      <c r="AG9" s="204"/>
      <c r="AH9" s="204"/>
      <c r="AI9" s="205"/>
    </row>
    <row r="10" spans="1:40" s="21" customFormat="1" ht="15" customHeight="1">
      <c r="A10" s="133"/>
      <c r="B10" s="197"/>
      <c r="C10" s="198"/>
      <c r="D10" s="199"/>
      <c r="E10" s="200"/>
      <c r="F10" s="201"/>
      <c r="G10" s="197"/>
      <c r="H10" s="202"/>
      <c r="I10" s="198"/>
      <c r="J10" s="203"/>
      <c r="K10" s="204"/>
      <c r="L10" s="204"/>
      <c r="M10" s="204"/>
      <c r="N10" s="204"/>
      <c r="O10" s="204"/>
      <c r="P10" s="205"/>
      <c r="Q10" s="206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8"/>
      <c r="AF10" s="203"/>
      <c r="AG10" s="204"/>
      <c r="AH10" s="204"/>
      <c r="AI10" s="205"/>
    </row>
    <row r="11" spans="1:40" s="21" customFormat="1" ht="15" customHeight="1">
      <c r="A11" s="133"/>
      <c r="B11" s="197"/>
      <c r="C11" s="198"/>
      <c r="D11" s="199"/>
      <c r="E11" s="200"/>
      <c r="F11" s="201"/>
      <c r="G11" s="197"/>
      <c r="H11" s="202"/>
      <c r="I11" s="198"/>
      <c r="J11" s="203"/>
      <c r="K11" s="204"/>
      <c r="L11" s="204"/>
      <c r="M11" s="204"/>
      <c r="N11" s="204"/>
      <c r="O11" s="204"/>
      <c r="P11" s="205"/>
      <c r="Q11" s="206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8"/>
      <c r="AF11" s="203"/>
      <c r="AG11" s="204"/>
      <c r="AH11" s="204"/>
      <c r="AI11" s="205"/>
    </row>
    <row r="12" spans="1:40" s="21" customFormat="1" ht="15" customHeight="1">
      <c r="A12" s="133"/>
      <c r="B12" s="197"/>
      <c r="C12" s="198"/>
      <c r="D12" s="199"/>
      <c r="E12" s="200"/>
      <c r="F12" s="201"/>
      <c r="G12" s="197"/>
      <c r="H12" s="202"/>
      <c r="I12" s="198"/>
      <c r="J12" s="203"/>
      <c r="K12" s="204"/>
      <c r="L12" s="204"/>
      <c r="M12" s="204"/>
      <c r="N12" s="204"/>
      <c r="O12" s="204"/>
      <c r="P12" s="205"/>
      <c r="Q12" s="206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8"/>
      <c r="AF12" s="203"/>
      <c r="AG12" s="204"/>
      <c r="AH12" s="204"/>
      <c r="AI12" s="205"/>
    </row>
    <row r="13" spans="1:40" s="21" customFormat="1" ht="15" customHeight="1">
      <c r="A13" s="133"/>
      <c r="B13" s="197"/>
      <c r="C13" s="198"/>
      <c r="D13" s="199"/>
      <c r="E13" s="200"/>
      <c r="F13" s="201"/>
      <c r="G13" s="197"/>
      <c r="H13" s="202"/>
      <c r="I13" s="198"/>
      <c r="J13" s="203"/>
      <c r="K13" s="204"/>
      <c r="L13" s="204"/>
      <c r="M13" s="204"/>
      <c r="N13" s="204"/>
      <c r="O13" s="204"/>
      <c r="P13" s="205"/>
      <c r="Q13" s="206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8"/>
      <c r="AF13" s="203"/>
      <c r="AG13" s="204"/>
      <c r="AH13" s="204"/>
      <c r="AI13" s="205"/>
    </row>
    <row r="14" spans="1:40" s="21" customFormat="1" ht="15" customHeight="1">
      <c r="A14" s="133"/>
      <c r="B14" s="197"/>
      <c r="C14" s="198"/>
      <c r="D14" s="199"/>
      <c r="E14" s="200"/>
      <c r="F14" s="201"/>
      <c r="G14" s="197"/>
      <c r="H14" s="202"/>
      <c r="I14" s="198"/>
      <c r="J14" s="203"/>
      <c r="K14" s="204"/>
      <c r="L14" s="204"/>
      <c r="M14" s="204"/>
      <c r="N14" s="204"/>
      <c r="O14" s="204"/>
      <c r="P14" s="205"/>
      <c r="Q14" s="206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8"/>
      <c r="AF14" s="203"/>
      <c r="AG14" s="204"/>
      <c r="AH14" s="204"/>
      <c r="AI14" s="205"/>
    </row>
    <row r="15" spans="1:40" s="21" customFormat="1" ht="15" customHeight="1">
      <c r="A15" s="133"/>
      <c r="B15" s="197"/>
      <c r="C15" s="198"/>
      <c r="D15" s="199"/>
      <c r="E15" s="200"/>
      <c r="F15" s="201"/>
      <c r="G15" s="197"/>
      <c r="H15" s="202"/>
      <c r="I15" s="198"/>
      <c r="J15" s="203"/>
      <c r="K15" s="204"/>
      <c r="L15" s="204"/>
      <c r="M15" s="204"/>
      <c r="N15" s="204"/>
      <c r="O15" s="204"/>
      <c r="P15" s="205"/>
      <c r="Q15" s="206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8"/>
      <c r="AF15" s="203"/>
      <c r="AG15" s="204"/>
      <c r="AH15" s="204"/>
      <c r="AI15" s="205"/>
    </row>
    <row r="16" spans="1:40" s="21" customFormat="1" ht="15" customHeight="1">
      <c r="A16" s="133"/>
      <c r="B16" s="197"/>
      <c r="C16" s="198"/>
      <c r="D16" s="199"/>
      <c r="E16" s="200"/>
      <c r="F16" s="201"/>
      <c r="G16" s="197"/>
      <c r="H16" s="202"/>
      <c r="I16" s="198"/>
      <c r="J16" s="203"/>
      <c r="K16" s="204"/>
      <c r="L16" s="204"/>
      <c r="M16" s="204"/>
      <c r="N16" s="204"/>
      <c r="O16" s="204"/>
      <c r="P16" s="205"/>
      <c r="Q16" s="206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8"/>
      <c r="AF16" s="203"/>
      <c r="AG16" s="204"/>
      <c r="AH16" s="204"/>
      <c r="AI16" s="205"/>
    </row>
    <row r="17" spans="1:35" s="21" customFormat="1" ht="15" customHeight="1">
      <c r="A17" s="133"/>
      <c r="B17" s="197"/>
      <c r="C17" s="198"/>
      <c r="D17" s="199"/>
      <c r="E17" s="200"/>
      <c r="F17" s="201"/>
      <c r="G17" s="197"/>
      <c r="H17" s="202"/>
      <c r="I17" s="198"/>
      <c r="J17" s="203"/>
      <c r="K17" s="204"/>
      <c r="L17" s="204"/>
      <c r="M17" s="204"/>
      <c r="N17" s="204"/>
      <c r="O17" s="204"/>
      <c r="P17" s="205"/>
      <c r="Q17" s="206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8"/>
      <c r="AF17" s="203"/>
      <c r="AG17" s="204"/>
      <c r="AH17" s="204"/>
      <c r="AI17" s="205"/>
    </row>
    <row r="18" spans="1:35" s="21" customFormat="1" ht="15" customHeight="1">
      <c r="A18" s="133"/>
      <c r="B18" s="197"/>
      <c r="C18" s="198"/>
      <c r="D18" s="199"/>
      <c r="E18" s="200"/>
      <c r="F18" s="201"/>
      <c r="G18" s="197"/>
      <c r="H18" s="202"/>
      <c r="I18" s="198"/>
      <c r="J18" s="203"/>
      <c r="K18" s="204"/>
      <c r="L18" s="204"/>
      <c r="M18" s="204"/>
      <c r="N18" s="204"/>
      <c r="O18" s="204"/>
      <c r="P18" s="205"/>
      <c r="Q18" s="206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8"/>
      <c r="AF18" s="203"/>
      <c r="AG18" s="204"/>
      <c r="AH18" s="204"/>
      <c r="AI18" s="205"/>
    </row>
    <row r="19" spans="1:35" s="21" customFormat="1" ht="15" customHeight="1">
      <c r="A19" s="133"/>
      <c r="B19" s="197"/>
      <c r="C19" s="198"/>
      <c r="D19" s="199"/>
      <c r="E19" s="200"/>
      <c r="F19" s="201"/>
      <c r="G19" s="197"/>
      <c r="H19" s="202"/>
      <c r="I19" s="198"/>
      <c r="J19" s="203"/>
      <c r="K19" s="204"/>
      <c r="L19" s="204"/>
      <c r="M19" s="204"/>
      <c r="N19" s="204"/>
      <c r="O19" s="204"/>
      <c r="P19" s="205"/>
      <c r="Q19" s="206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8"/>
      <c r="AF19" s="203"/>
      <c r="AG19" s="204"/>
      <c r="AH19" s="204"/>
      <c r="AI19" s="205"/>
    </row>
    <row r="20" spans="1:35" s="21" customFormat="1" ht="15" customHeight="1">
      <c r="A20" s="133"/>
      <c r="B20" s="197"/>
      <c r="C20" s="198"/>
      <c r="D20" s="199"/>
      <c r="E20" s="200"/>
      <c r="F20" s="201"/>
      <c r="G20" s="197"/>
      <c r="H20" s="202"/>
      <c r="I20" s="198"/>
      <c r="J20" s="203"/>
      <c r="K20" s="204"/>
      <c r="L20" s="204"/>
      <c r="M20" s="204"/>
      <c r="N20" s="204"/>
      <c r="O20" s="204"/>
      <c r="P20" s="205"/>
      <c r="Q20" s="206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8"/>
      <c r="AF20" s="203"/>
      <c r="AG20" s="204"/>
      <c r="AH20" s="204"/>
      <c r="AI20" s="205"/>
    </row>
    <row r="21" spans="1:35" s="21" customFormat="1" ht="15" customHeight="1">
      <c r="A21" s="133"/>
      <c r="B21" s="197"/>
      <c r="C21" s="198"/>
      <c r="D21" s="199"/>
      <c r="E21" s="200"/>
      <c r="F21" s="201"/>
      <c r="G21" s="197"/>
      <c r="H21" s="202"/>
      <c r="I21" s="198"/>
      <c r="J21" s="203"/>
      <c r="K21" s="204"/>
      <c r="L21" s="204"/>
      <c r="M21" s="204"/>
      <c r="N21" s="204"/>
      <c r="O21" s="204"/>
      <c r="P21" s="205"/>
      <c r="Q21" s="206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8"/>
      <c r="AF21" s="203"/>
      <c r="AG21" s="204"/>
      <c r="AH21" s="204"/>
      <c r="AI21" s="205"/>
    </row>
    <row r="22" spans="1:35" s="21" customFormat="1" ht="15" customHeight="1">
      <c r="A22" s="133"/>
      <c r="B22" s="197"/>
      <c r="C22" s="198"/>
      <c r="D22" s="199"/>
      <c r="E22" s="200"/>
      <c r="F22" s="201"/>
      <c r="G22" s="197"/>
      <c r="H22" s="202"/>
      <c r="I22" s="198"/>
      <c r="J22" s="203"/>
      <c r="K22" s="204"/>
      <c r="L22" s="204"/>
      <c r="M22" s="204"/>
      <c r="N22" s="204"/>
      <c r="O22" s="204"/>
      <c r="P22" s="205"/>
      <c r="Q22" s="206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8"/>
      <c r="AF22" s="203"/>
      <c r="AG22" s="204"/>
      <c r="AH22" s="204"/>
      <c r="AI22" s="205"/>
    </row>
    <row r="23" spans="1:35" s="21" customFormat="1" ht="15" customHeight="1">
      <c r="A23" s="133"/>
      <c r="B23" s="197"/>
      <c r="C23" s="198"/>
      <c r="D23" s="199"/>
      <c r="E23" s="200"/>
      <c r="F23" s="201"/>
      <c r="G23" s="197"/>
      <c r="H23" s="202"/>
      <c r="I23" s="198"/>
      <c r="J23" s="203"/>
      <c r="K23" s="204"/>
      <c r="L23" s="204"/>
      <c r="M23" s="204"/>
      <c r="N23" s="204"/>
      <c r="O23" s="204"/>
      <c r="P23" s="205"/>
      <c r="Q23" s="206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8"/>
      <c r="AF23" s="203"/>
      <c r="AG23" s="204"/>
      <c r="AH23" s="204"/>
      <c r="AI23" s="205"/>
    </row>
    <row r="24" spans="1:35" s="21" customFormat="1" ht="15" customHeight="1">
      <c r="A24" s="133"/>
      <c r="B24" s="197"/>
      <c r="C24" s="198"/>
      <c r="D24" s="199"/>
      <c r="E24" s="200"/>
      <c r="F24" s="201"/>
      <c r="G24" s="197"/>
      <c r="H24" s="202"/>
      <c r="I24" s="198"/>
      <c r="J24" s="203"/>
      <c r="K24" s="204"/>
      <c r="L24" s="204"/>
      <c r="M24" s="204"/>
      <c r="N24" s="204"/>
      <c r="O24" s="204"/>
      <c r="P24" s="205"/>
      <c r="Q24" s="206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8"/>
      <c r="AF24" s="203"/>
      <c r="AG24" s="204"/>
      <c r="AH24" s="204"/>
      <c r="AI24" s="205"/>
    </row>
    <row r="25" spans="1:35" s="21" customFormat="1" ht="15" customHeight="1">
      <c r="A25" s="133"/>
      <c r="B25" s="197"/>
      <c r="C25" s="198"/>
      <c r="D25" s="199"/>
      <c r="E25" s="200"/>
      <c r="F25" s="201"/>
      <c r="G25" s="197"/>
      <c r="H25" s="202"/>
      <c r="I25" s="198"/>
      <c r="J25" s="203"/>
      <c r="K25" s="204"/>
      <c r="L25" s="204"/>
      <c r="M25" s="204"/>
      <c r="N25" s="204"/>
      <c r="O25" s="204"/>
      <c r="P25" s="205"/>
      <c r="Q25" s="206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8"/>
      <c r="AF25" s="203"/>
      <c r="AG25" s="204"/>
      <c r="AH25" s="204"/>
      <c r="AI25" s="205"/>
    </row>
    <row r="26" spans="1:35" s="21" customFormat="1" ht="15" customHeight="1">
      <c r="A26" s="133"/>
      <c r="B26" s="197"/>
      <c r="C26" s="198"/>
      <c r="D26" s="199"/>
      <c r="E26" s="200"/>
      <c r="F26" s="201"/>
      <c r="G26" s="197"/>
      <c r="H26" s="202"/>
      <c r="I26" s="198"/>
      <c r="J26" s="203"/>
      <c r="K26" s="204"/>
      <c r="L26" s="204"/>
      <c r="M26" s="204"/>
      <c r="N26" s="204"/>
      <c r="O26" s="204"/>
      <c r="P26" s="205"/>
      <c r="Q26" s="206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8"/>
      <c r="AF26" s="203"/>
      <c r="AG26" s="204"/>
      <c r="AH26" s="204"/>
      <c r="AI26" s="205"/>
    </row>
    <row r="27" spans="1:35" s="21" customFormat="1" ht="15" customHeight="1">
      <c r="A27" s="133"/>
      <c r="B27" s="197"/>
      <c r="C27" s="198"/>
      <c r="D27" s="199"/>
      <c r="E27" s="200"/>
      <c r="F27" s="201"/>
      <c r="G27" s="197"/>
      <c r="H27" s="202"/>
      <c r="I27" s="198"/>
      <c r="J27" s="203"/>
      <c r="K27" s="204"/>
      <c r="L27" s="204"/>
      <c r="M27" s="204"/>
      <c r="N27" s="204"/>
      <c r="O27" s="204"/>
      <c r="P27" s="205"/>
      <c r="Q27" s="206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8"/>
      <c r="AF27" s="203"/>
      <c r="AG27" s="204"/>
      <c r="AH27" s="204"/>
      <c r="AI27" s="205"/>
    </row>
    <row r="28" spans="1:35" s="21" customFormat="1" ht="15" customHeight="1">
      <c r="A28" s="133"/>
      <c r="B28" s="197"/>
      <c r="C28" s="198"/>
      <c r="D28" s="199"/>
      <c r="E28" s="200"/>
      <c r="F28" s="201"/>
      <c r="G28" s="197"/>
      <c r="H28" s="202"/>
      <c r="I28" s="198"/>
      <c r="J28" s="203"/>
      <c r="K28" s="204"/>
      <c r="L28" s="204"/>
      <c r="M28" s="204"/>
      <c r="N28" s="204"/>
      <c r="O28" s="204"/>
      <c r="P28" s="205"/>
      <c r="Q28" s="206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8"/>
      <c r="AF28" s="203"/>
      <c r="AG28" s="204"/>
      <c r="AH28" s="204"/>
      <c r="AI28" s="205"/>
    </row>
    <row r="29" spans="1:35" s="21" customFormat="1" ht="15" customHeight="1">
      <c r="A29" s="133"/>
      <c r="B29" s="197"/>
      <c r="C29" s="198"/>
      <c r="D29" s="199"/>
      <c r="E29" s="200"/>
      <c r="F29" s="201"/>
      <c r="G29" s="197"/>
      <c r="H29" s="202"/>
      <c r="I29" s="198"/>
      <c r="J29" s="203"/>
      <c r="K29" s="204"/>
      <c r="L29" s="204"/>
      <c r="M29" s="204"/>
      <c r="N29" s="204"/>
      <c r="O29" s="204"/>
      <c r="P29" s="205"/>
      <c r="Q29" s="206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8"/>
      <c r="AF29" s="203"/>
      <c r="AG29" s="204"/>
      <c r="AH29" s="204"/>
      <c r="AI29" s="205"/>
    </row>
    <row r="30" spans="1:35" s="21" customFormat="1" ht="15" customHeight="1">
      <c r="A30" s="133"/>
      <c r="B30" s="197"/>
      <c r="C30" s="198"/>
      <c r="D30" s="199"/>
      <c r="E30" s="200"/>
      <c r="F30" s="201"/>
      <c r="G30" s="197"/>
      <c r="H30" s="202"/>
      <c r="I30" s="198"/>
      <c r="J30" s="203"/>
      <c r="K30" s="204"/>
      <c r="L30" s="204"/>
      <c r="M30" s="204"/>
      <c r="N30" s="204"/>
      <c r="O30" s="204"/>
      <c r="P30" s="205"/>
      <c r="Q30" s="206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8"/>
      <c r="AF30" s="203"/>
      <c r="AG30" s="204"/>
      <c r="AH30" s="204"/>
      <c r="AI30" s="205"/>
    </row>
    <row r="31" spans="1:35" s="21" customFormat="1" ht="15" customHeight="1">
      <c r="A31" s="133"/>
      <c r="B31" s="197"/>
      <c r="C31" s="198"/>
      <c r="D31" s="199"/>
      <c r="E31" s="200"/>
      <c r="F31" s="201"/>
      <c r="G31" s="197"/>
      <c r="H31" s="202"/>
      <c r="I31" s="198"/>
      <c r="J31" s="203"/>
      <c r="K31" s="204"/>
      <c r="L31" s="204"/>
      <c r="M31" s="204"/>
      <c r="N31" s="204"/>
      <c r="O31" s="204"/>
      <c r="P31" s="205"/>
      <c r="Q31" s="206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8"/>
      <c r="AF31" s="203"/>
      <c r="AG31" s="204"/>
      <c r="AH31" s="204"/>
      <c r="AI31" s="205"/>
    </row>
    <row r="32" spans="1:35" s="21" customFormat="1" ht="15" customHeight="1">
      <c r="A32" s="133"/>
      <c r="B32" s="197"/>
      <c r="C32" s="198"/>
      <c r="D32" s="199"/>
      <c r="E32" s="200"/>
      <c r="F32" s="201"/>
      <c r="G32" s="197"/>
      <c r="H32" s="202"/>
      <c r="I32" s="198"/>
      <c r="J32" s="203"/>
      <c r="K32" s="223"/>
      <c r="L32" s="204"/>
      <c r="M32" s="204"/>
      <c r="N32" s="204"/>
      <c r="O32" s="204"/>
      <c r="P32" s="205"/>
      <c r="Q32" s="206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8"/>
      <c r="AF32" s="203"/>
      <c r="AG32" s="204"/>
      <c r="AH32" s="204"/>
      <c r="AI32" s="205"/>
    </row>
    <row r="33" spans="1:35" s="21" customFormat="1" ht="15" customHeight="1">
      <c r="A33" s="133"/>
      <c r="B33" s="197"/>
      <c r="C33" s="198"/>
      <c r="D33" s="199"/>
      <c r="E33" s="200"/>
      <c r="F33" s="201"/>
      <c r="G33" s="197"/>
      <c r="H33" s="202"/>
      <c r="I33" s="198"/>
      <c r="J33" s="203"/>
      <c r="K33" s="204"/>
      <c r="L33" s="204"/>
      <c r="M33" s="204"/>
      <c r="N33" s="204"/>
      <c r="O33" s="204"/>
      <c r="P33" s="205"/>
      <c r="Q33" s="206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8"/>
      <c r="AF33" s="203"/>
      <c r="AG33" s="204"/>
      <c r="AH33" s="204"/>
      <c r="AI33" s="205"/>
    </row>
    <row r="34" spans="1:35" ht="14.2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>
      <c r="A1" s="224" t="s">
        <v>0</v>
      </c>
      <c r="B1" s="225"/>
      <c r="C1" s="225"/>
      <c r="D1" s="226"/>
      <c r="E1" s="170" t="str">
        <f ca="1">IF(INDIRECT("変更履歴!E1")&lt;&gt;"",INDIRECT("変更履歴!E1"),"")</f>
        <v>サンプルプロジェクト</v>
      </c>
      <c r="F1" s="171"/>
      <c r="G1" s="171"/>
      <c r="H1" s="171"/>
      <c r="I1" s="171"/>
      <c r="J1" s="171"/>
      <c r="K1" s="171"/>
      <c r="L1" s="171"/>
      <c r="M1" s="171"/>
      <c r="N1" s="172"/>
      <c r="O1" s="227" t="s">
        <v>54</v>
      </c>
      <c r="P1" s="228"/>
      <c r="Q1" s="228"/>
      <c r="R1" s="229"/>
      <c r="S1" s="239" t="str">
        <f ca="1">IF(INDIRECT("変更履歴!S1")&lt;&gt;"",INDIRECT("変更履歴!S1"),"")</f>
        <v xml:space="preserve">システム機能設計書(Webサービス)       </v>
      </c>
      <c r="T1" s="240"/>
      <c r="U1" s="240"/>
      <c r="V1" s="240"/>
      <c r="W1" s="240"/>
      <c r="X1" s="240"/>
      <c r="Y1" s="240"/>
      <c r="Z1" s="241"/>
      <c r="AA1" s="224" t="s">
        <v>16</v>
      </c>
      <c r="AB1" s="226"/>
      <c r="AC1" s="160" t="str">
        <f ca="1">IF(INDIRECT("変更履歴!AC1")&lt;&gt;"",INDIRECT("変更履歴!AC1"),"")</f>
        <v>TIS</v>
      </c>
      <c r="AD1" s="161"/>
      <c r="AE1" s="161"/>
      <c r="AF1" s="162"/>
      <c r="AG1" s="236">
        <f ca="1">IF(INDIRECT("変更履歴!AG1")&lt;&gt;"",INDIRECT("変更履歴!AG1"),"")</f>
        <v>43719</v>
      </c>
      <c r="AH1" s="237"/>
      <c r="AI1" s="238"/>
    </row>
    <row r="2" spans="1:35" s="42" customFormat="1" ht="12" customHeight="1">
      <c r="A2" s="224" t="s">
        <v>1</v>
      </c>
      <c r="B2" s="225"/>
      <c r="C2" s="225"/>
      <c r="D2" s="226"/>
      <c r="E2" s="170" t="str">
        <f ca="1">IF(INDIRECT("変更履歴!E2")&lt;&gt;"",INDIRECT("変更履歴!E2"),"")</f>
        <v>サンプルシステム</v>
      </c>
      <c r="F2" s="171"/>
      <c r="G2" s="171"/>
      <c r="H2" s="171"/>
      <c r="I2" s="171"/>
      <c r="J2" s="171"/>
      <c r="K2" s="171"/>
      <c r="L2" s="171"/>
      <c r="M2" s="171"/>
      <c r="N2" s="172"/>
      <c r="O2" s="230"/>
      <c r="P2" s="231"/>
      <c r="Q2" s="231"/>
      <c r="R2" s="232"/>
      <c r="S2" s="242"/>
      <c r="T2" s="243"/>
      <c r="U2" s="243"/>
      <c r="V2" s="243"/>
      <c r="W2" s="243"/>
      <c r="X2" s="243"/>
      <c r="Y2" s="243"/>
      <c r="Z2" s="244"/>
      <c r="AA2" s="224" t="s">
        <v>17</v>
      </c>
      <c r="AB2" s="226"/>
      <c r="AC2" s="160" t="str">
        <f ca="1">IF(INDIRECT("変更履歴!AC2")&lt;&gt;"",INDIRECT("変更履歴!AC2"),"")</f>
        <v/>
      </c>
      <c r="AD2" s="161"/>
      <c r="AE2" s="161"/>
      <c r="AF2" s="162"/>
      <c r="AG2" s="236" t="str">
        <f ca="1">IF(INDIRECT("変更履歴!AG2")&lt;&gt;"",INDIRECT("変更履歴!AG2"),"")</f>
        <v/>
      </c>
      <c r="AH2" s="237"/>
      <c r="AI2" s="238"/>
    </row>
    <row r="3" spans="1:35" s="42" customFormat="1" ht="12" customHeight="1">
      <c r="A3" s="224" t="s">
        <v>3</v>
      </c>
      <c r="B3" s="225"/>
      <c r="C3" s="225"/>
      <c r="D3" s="226"/>
      <c r="E3" s="170" t="str">
        <f ca="1">IF(INDIRECT("変更履歴!E3")&lt;&gt;"",INDIRECT("変更履歴!E3"),"")</f>
        <v>顧客管理システム</v>
      </c>
      <c r="F3" s="171"/>
      <c r="G3" s="171"/>
      <c r="H3" s="171"/>
      <c r="I3" s="171"/>
      <c r="J3" s="171"/>
      <c r="K3" s="171"/>
      <c r="L3" s="171"/>
      <c r="M3" s="171"/>
      <c r="N3" s="172"/>
      <c r="O3" s="233"/>
      <c r="P3" s="234"/>
      <c r="Q3" s="234"/>
      <c r="R3" s="235"/>
      <c r="S3" s="245"/>
      <c r="T3" s="246"/>
      <c r="U3" s="246"/>
      <c r="V3" s="246"/>
      <c r="W3" s="246"/>
      <c r="X3" s="246"/>
      <c r="Y3" s="246"/>
      <c r="Z3" s="247"/>
      <c r="AA3" s="224"/>
      <c r="AB3" s="226"/>
      <c r="AC3" s="160" t="str">
        <f ca="1">IF(INDIRECT("変更履歴!AC3")&lt;&gt;"",INDIRECT("変更履歴!AC3"),"")</f>
        <v/>
      </c>
      <c r="AD3" s="161"/>
      <c r="AE3" s="161"/>
      <c r="AF3" s="162"/>
      <c r="AG3" s="236" t="str">
        <f ca="1">IF(INDIRECT("変更履歴!AG3")&lt;&gt;"",INDIRECT("変更履歴!AG3"),"")</f>
        <v/>
      </c>
      <c r="AH3" s="237"/>
      <c r="AI3" s="238"/>
    </row>
    <row r="4" spans="1:35" s="46" customFormat="1" ht="19.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>
      <c r="A9" s="48"/>
      <c r="B9" s="49"/>
      <c r="C9" s="28" t="s">
        <v>57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>
      <c r="A11" s="48"/>
      <c r="B11" s="1" t="s">
        <v>78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>
      <c r="A13" s="48"/>
      <c r="B13" s="49"/>
      <c r="C13" s="58" t="s">
        <v>69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>
      <c r="AE42" s="76"/>
      <c r="AF42" s="81"/>
      <c r="AG42" s="82"/>
      <c r="AH42" s="83"/>
      <c r="AI42" s="76"/>
    </row>
    <row r="43" spans="1:35" ht="15" customHeight="1">
      <c r="AE43" s="76"/>
      <c r="AF43" s="81"/>
      <c r="AG43" s="81"/>
      <c r="AH43" s="83"/>
      <c r="AI43" s="76"/>
    </row>
    <row r="44" spans="1:35" ht="15" customHeight="1">
      <c r="A44" s="73"/>
      <c r="AF44" s="85"/>
      <c r="AG44" s="85"/>
    </row>
    <row r="45" spans="1:35" ht="15" customHeight="1">
      <c r="A45" s="73"/>
      <c r="AG45" s="85"/>
    </row>
    <row r="46" spans="1:35" ht="15" customHeight="1">
      <c r="AF46" s="85"/>
      <c r="AG46" s="85"/>
    </row>
    <row r="47" spans="1:35" ht="15" customHeight="1">
      <c r="AG47" s="85"/>
    </row>
    <row r="48" spans="1:35" ht="15" customHeight="1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>
      <c r="R50" s="73"/>
    </row>
    <row r="51" spans="1:34" s="73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>
      <c r="A1" s="176" t="s">
        <v>0</v>
      </c>
      <c r="B1" s="177"/>
      <c r="C1" s="177"/>
      <c r="D1" s="178"/>
      <c r="E1" s="170" t="str">
        <f ca="1">IF(INDIRECT("変更履歴!E1")&lt;&gt;"",INDIRECT("変更履歴!E1"),"")</f>
        <v>サンプルプロジェクト</v>
      </c>
      <c r="F1" s="171"/>
      <c r="G1" s="171"/>
      <c r="H1" s="171"/>
      <c r="I1" s="171"/>
      <c r="J1" s="171"/>
      <c r="K1" s="171"/>
      <c r="L1" s="171"/>
      <c r="M1" s="171"/>
      <c r="N1" s="172"/>
      <c r="O1" s="179" t="s">
        <v>54</v>
      </c>
      <c r="P1" s="180"/>
      <c r="Q1" s="180"/>
      <c r="R1" s="181"/>
      <c r="S1" s="239" t="str">
        <f ca="1">IF(INDIRECT("変更履歴!S1")&lt;&gt;"",INDIRECT("変更履歴!S1"),"")</f>
        <v xml:space="preserve">システム機能設計書(Webサービス)       </v>
      </c>
      <c r="T1" s="240"/>
      <c r="U1" s="240"/>
      <c r="V1" s="240"/>
      <c r="W1" s="240"/>
      <c r="X1" s="240"/>
      <c r="Y1" s="240"/>
      <c r="Z1" s="241"/>
      <c r="AA1" s="176" t="s">
        <v>16</v>
      </c>
      <c r="AB1" s="178"/>
      <c r="AC1" s="160" t="str">
        <f ca="1">IF(INDIRECT("変更履歴!AC1")&lt;&gt;"",INDIRECT("変更履歴!AC1"),"")</f>
        <v>TIS</v>
      </c>
      <c r="AD1" s="161"/>
      <c r="AE1" s="161"/>
      <c r="AF1" s="162"/>
      <c r="AG1" s="249">
        <f ca="1">IF(INDIRECT("変更履歴!AG1")&lt;&gt;"",INDIRECT("変更履歴!AG1"),"")</f>
        <v>43719</v>
      </c>
      <c r="AH1" s="250"/>
      <c r="AI1" s="251"/>
    </row>
    <row r="2" spans="1:35" s="24" customFormat="1" ht="12" customHeight="1">
      <c r="A2" s="176" t="s">
        <v>1</v>
      </c>
      <c r="B2" s="177"/>
      <c r="C2" s="177"/>
      <c r="D2" s="178"/>
      <c r="E2" s="170" t="str">
        <f ca="1">IF(INDIRECT("変更履歴!E2")&lt;&gt;"",INDIRECT("変更履歴!E2"),"")</f>
        <v>サンプルシステム</v>
      </c>
      <c r="F2" s="171"/>
      <c r="G2" s="171"/>
      <c r="H2" s="171"/>
      <c r="I2" s="171"/>
      <c r="J2" s="171"/>
      <c r="K2" s="171"/>
      <c r="L2" s="171"/>
      <c r="M2" s="171"/>
      <c r="N2" s="172"/>
      <c r="O2" s="182"/>
      <c r="P2" s="183"/>
      <c r="Q2" s="183"/>
      <c r="R2" s="184"/>
      <c r="S2" s="242"/>
      <c r="T2" s="243"/>
      <c r="U2" s="243"/>
      <c r="V2" s="243"/>
      <c r="W2" s="243"/>
      <c r="X2" s="243"/>
      <c r="Y2" s="243"/>
      <c r="Z2" s="244"/>
      <c r="AA2" s="176" t="s">
        <v>17</v>
      </c>
      <c r="AB2" s="178"/>
      <c r="AC2" s="160" t="str">
        <f ca="1">IF(INDIRECT("変更履歴!AC2")&lt;&gt;"",INDIRECT("変更履歴!AC2"),"")</f>
        <v/>
      </c>
      <c r="AD2" s="161"/>
      <c r="AE2" s="161"/>
      <c r="AF2" s="162"/>
      <c r="AG2" s="249" t="str">
        <f ca="1">IF(INDIRECT("変更履歴!AG2")&lt;&gt;"",INDIRECT("変更履歴!AG2"),"")</f>
        <v/>
      </c>
      <c r="AH2" s="250"/>
      <c r="AI2" s="251"/>
    </row>
    <row r="3" spans="1:35" s="24" customFormat="1" ht="12" customHeight="1">
      <c r="A3" s="176" t="s">
        <v>3</v>
      </c>
      <c r="B3" s="177"/>
      <c r="C3" s="177"/>
      <c r="D3" s="178"/>
      <c r="E3" s="170" t="str">
        <f ca="1">IF(INDIRECT("変更履歴!E3")&lt;&gt;"",INDIRECT("変更履歴!E3"),"")</f>
        <v>顧客管理システム</v>
      </c>
      <c r="F3" s="171"/>
      <c r="G3" s="171"/>
      <c r="H3" s="171"/>
      <c r="I3" s="171"/>
      <c r="J3" s="171"/>
      <c r="K3" s="171"/>
      <c r="L3" s="171"/>
      <c r="M3" s="171"/>
      <c r="N3" s="172"/>
      <c r="O3" s="185"/>
      <c r="P3" s="186"/>
      <c r="Q3" s="186"/>
      <c r="R3" s="187"/>
      <c r="S3" s="245"/>
      <c r="T3" s="246"/>
      <c r="U3" s="246"/>
      <c r="V3" s="246"/>
      <c r="W3" s="246"/>
      <c r="X3" s="246"/>
      <c r="Y3" s="246"/>
      <c r="Z3" s="247"/>
      <c r="AA3" s="176"/>
      <c r="AB3" s="178"/>
      <c r="AC3" s="160" t="str">
        <f ca="1">IF(INDIRECT("変更履歴!AC3")&lt;&gt;"",INDIRECT("変更履歴!AC3"),"")</f>
        <v/>
      </c>
      <c r="AD3" s="161"/>
      <c r="AE3" s="161"/>
      <c r="AF3" s="162"/>
      <c r="AG3" s="249" t="str">
        <f ca="1">IF(INDIRECT("変更履歴!AG3")&lt;&gt;"",INDIRECT("変更履歴!AG3"),"")</f>
        <v/>
      </c>
      <c r="AH3" s="250"/>
      <c r="AI3" s="251"/>
    </row>
    <row r="4" spans="1:35" ht="12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>
      <c r="A8" s="30"/>
      <c r="B8" s="30"/>
      <c r="C8" s="30"/>
      <c r="D8" s="254" t="s">
        <v>18</v>
      </c>
      <c r="E8" s="255"/>
      <c r="F8" s="255"/>
      <c r="G8" s="256"/>
      <c r="H8" s="252" t="s">
        <v>80</v>
      </c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</row>
    <row r="9" spans="1:35" s="25" customFormat="1" ht="12" customHeight="1">
      <c r="A9" s="30"/>
      <c r="B9" s="30"/>
      <c r="C9" s="30"/>
      <c r="D9" s="254" t="s">
        <v>15</v>
      </c>
      <c r="E9" s="255"/>
      <c r="F9" s="255"/>
      <c r="G9" s="256"/>
      <c r="H9" s="248" t="s">
        <v>126</v>
      </c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 spans="1:35" ht="12" customHeight="1">
      <c r="A10" s="30"/>
      <c r="B10" s="30"/>
      <c r="C10" s="30"/>
      <c r="D10" s="257" t="s">
        <v>56</v>
      </c>
      <c r="E10" s="258"/>
      <c r="F10" s="258"/>
      <c r="G10" s="259"/>
      <c r="H10" s="104" t="s">
        <v>81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>
      <c r="A11" s="30"/>
      <c r="B11" s="30"/>
      <c r="C11" s="30"/>
      <c r="D11" s="260"/>
      <c r="E11" s="261"/>
      <c r="F11" s="261"/>
      <c r="G11" s="262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>
      <c r="A12" s="30"/>
      <c r="B12" s="30"/>
      <c r="C12" s="30"/>
      <c r="D12" s="260"/>
      <c r="E12" s="261"/>
      <c r="F12" s="261"/>
      <c r="G12" s="262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>
      <c r="A13" s="30"/>
      <c r="B13" s="30"/>
      <c r="C13" s="30"/>
      <c r="D13" s="260"/>
      <c r="E13" s="261"/>
      <c r="F13" s="261"/>
      <c r="G13" s="262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>
      <c r="A14" s="30"/>
      <c r="B14" s="30"/>
      <c r="C14" s="30"/>
      <c r="D14" s="260"/>
      <c r="E14" s="261"/>
      <c r="F14" s="261"/>
      <c r="G14" s="262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>
      <c r="A15" s="30"/>
      <c r="B15" s="30"/>
      <c r="C15" s="30"/>
      <c r="D15" s="260"/>
      <c r="E15" s="261"/>
      <c r="F15" s="261"/>
      <c r="G15" s="262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>
      <c r="A16" s="30"/>
      <c r="B16" s="30"/>
      <c r="C16" s="30"/>
      <c r="D16" s="260"/>
      <c r="E16" s="261"/>
      <c r="F16" s="261"/>
      <c r="G16" s="262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>
      <c r="A17" s="30"/>
      <c r="B17" s="30"/>
      <c r="C17" s="30"/>
      <c r="D17" s="260"/>
      <c r="E17" s="261"/>
      <c r="F17" s="261"/>
      <c r="G17" s="262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>
      <c r="A18" s="30"/>
      <c r="B18" s="30"/>
      <c r="C18" s="30"/>
      <c r="D18" s="260"/>
      <c r="E18" s="261"/>
      <c r="F18" s="261"/>
      <c r="G18" s="262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>
      <c r="A19" s="30"/>
      <c r="B19" s="30"/>
      <c r="C19" s="30"/>
      <c r="D19" s="260"/>
      <c r="E19" s="261"/>
      <c r="F19" s="261"/>
      <c r="G19" s="262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>
      <c r="A20" s="30"/>
      <c r="B20" s="30"/>
      <c r="C20" s="30"/>
      <c r="D20" s="260"/>
      <c r="E20" s="261"/>
      <c r="F20" s="261"/>
      <c r="G20" s="262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>
      <c r="A21" s="30"/>
      <c r="B21" s="30"/>
      <c r="C21" s="30"/>
      <c r="D21" s="260"/>
      <c r="E21" s="261"/>
      <c r="F21" s="261"/>
      <c r="G21" s="262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>
      <c r="A22" s="30"/>
      <c r="B22" s="30"/>
      <c r="C22" s="30"/>
      <c r="D22" s="260"/>
      <c r="E22" s="261"/>
      <c r="F22" s="261"/>
      <c r="G22" s="262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>
      <c r="A23" s="30"/>
      <c r="B23" s="30"/>
      <c r="C23" s="30"/>
      <c r="D23" s="260"/>
      <c r="E23" s="261"/>
      <c r="F23" s="261"/>
      <c r="G23" s="262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>
      <c r="A24" s="30"/>
      <c r="B24" s="30"/>
      <c r="C24" s="30"/>
      <c r="D24" s="260"/>
      <c r="E24" s="261"/>
      <c r="F24" s="261"/>
      <c r="G24" s="262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>
      <c r="A25" s="30"/>
      <c r="B25" s="30"/>
      <c r="C25" s="30"/>
      <c r="D25" s="260"/>
      <c r="E25" s="261"/>
      <c r="F25" s="261"/>
      <c r="G25" s="262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>
      <c r="A26" s="30"/>
      <c r="B26" s="30"/>
      <c r="C26" s="30"/>
      <c r="D26" s="260"/>
      <c r="E26" s="261"/>
      <c r="F26" s="261"/>
      <c r="G26" s="262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>
      <c r="A27" s="30"/>
      <c r="B27" s="30"/>
      <c r="C27" s="30"/>
      <c r="D27" s="260"/>
      <c r="E27" s="261"/>
      <c r="F27" s="261"/>
      <c r="G27" s="262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>
      <c r="A28" s="30"/>
      <c r="B28" s="30"/>
      <c r="C28" s="30"/>
      <c r="D28" s="260"/>
      <c r="E28" s="261"/>
      <c r="F28" s="261"/>
      <c r="G28" s="262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>
      <c r="A29" s="30"/>
      <c r="B29" s="30"/>
      <c r="C29" s="30"/>
      <c r="D29" s="263"/>
      <c r="E29" s="264"/>
      <c r="F29" s="264"/>
      <c r="G29" s="265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>
      <c r="A30" s="30"/>
      <c r="B30" s="30"/>
      <c r="C30" s="30"/>
      <c r="D30" s="254" t="s">
        <v>71</v>
      </c>
      <c r="E30" s="255"/>
      <c r="F30" s="255"/>
      <c r="G30" s="256"/>
      <c r="H30" s="248" t="s">
        <v>125</v>
      </c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</row>
    <row r="31" spans="1:34" s="25" customFormat="1" ht="12" customHeight="1">
      <c r="A31" s="30"/>
      <c r="B31" s="30"/>
      <c r="C31" s="30"/>
      <c r="D31" s="254" t="s">
        <v>20</v>
      </c>
      <c r="E31" s="255"/>
      <c r="F31" s="255"/>
      <c r="G31" s="256"/>
      <c r="H31" s="248" t="s">
        <v>127</v>
      </c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</row>
    <row r="32" spans="1:34" s="25" customFormat="1" ht="12" customHeight="1">
      <c r="A32" s="30"/>
      <c r="B32" s="30"/>
      <c r="C32" s="30"/>
      <c r="D32" s="254" t="s">
        <v>19</v>
      </c>
      <c r="E32" s="255"/>
      <c r="F32" s="255"/>
      <c r="G32" s="256"/>
      <c r="H32" s="248" t="s">
        <v>123</v>
      </c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</row>
    <row r="33" spans="1:38" s="25" customFormat="1" ht="12" customHeight="1">
      <c r="A33" s="30"/>
      <c r="B33" s="30"/>
      <c r="C33" s="30"/>
      <c r="D33" s="254" t="s">
        <v>21</v>
      </c>
      <c r="E33" s="255"/>
      <c r="F33" s="255"/>
      <c r="G33" s="256"/>
      <c r="H33" s="248" t="s">
        <v>124</v>
      </c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</row>
    <row r="34" spans="1:38" s="25" customFormat="1" ht="12" customHeight="1">
      <c r="A34" s="30"/>
      <c r="B34" s="30"/>
      <c r="C34" s="30"/>
      <c r="D34" s="257" t="s">
        <v>9</v>
      </c>
      <c r="E34" s="258"/>
      <c r="F34" s="258"/>
      <c r="G34" s="259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>
      <c r="A35" s="30"/>
      <c r="B35" s="30"/>
      <c r="C35" s="30"/>
      <c r="D35" s="260"/>
      <c r="E35" s="261"/>
      <c r="F35" s="261"/>
      <c r="G35" s="262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>
      <c r="A36" s="30"/>
      <c r="B36" s="30"/>
      <c r="C36" s="30"/>
      <c r="D36" s="260"/>
      <c r="E36" s="261"/>
      <c r="F36" s="261"/>
      <c r="G36" s="262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>
      <c r="A37" s="30"/>
      <c r="B37" s="30"/>
      <c r="C37" s="30"/>
      <c r="D37" s="260"/>
      <c r="E37" s="261"/>
      <c r="F37" s="261"/>
      <c r="G37" s="262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>
      <c r="A38" s="30"/>
      <c r="B38" s="30"/>
      <c r="C38" s="30"/>
      <c r="D38" s="260"/>
      <c r="E38" s="261"/>
      <c r="F38" s="261"/>
      <c r="G38" s="262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>
      <c r="A39" s="30"/>
      <c r="B39" s="30"/>
      <c r="C39" s="30"/>
      <c r="D39" s="260"/>
      <c r="E39" s="261"/>
      <c r="F39" s="261"/>
      <c r="G39" s="262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>
      <c r="A40" s="30"/>
      <c r="B40" s="30"/>
      <c r="C40" s="30"/>
      <c r="D40" s="260"/>
      <c r="E40" s="261"/>
      <c r="F40" s="261"/>
      <c r="G40" s="262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>
      <c r="A41" s="30"/>
      <c r="B41" s="30"/>
      <c r="C41" s="30"/>
      <c r="D41" s="263"/>
      <c r="E41" s="264"/>
      <c r="F41" s="264"/>
      <c r="G41" s="265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>
      <c r="A45" s="33"/>
      <c r="B45" s="29"/>
      <c r="C45" s="29"/>
      <c r="D45" s="29"/>
      <c r="E45" s="29"/>
      <c r="F45" s="29"/>
      <c r="G45" s="268"/>
      <c r="H45" s="268"/>
      <c r="I45" s="268"/>
      <c r="J45" s="268"/>
      <c r="K45" s="268"/>
      <c r="L45" s="268"/>
      <c r="M45" s="268"/>
      <c r="N45" s="268"/>
      <c r="O45" s="266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32"/>
    </row>
    <row r="46" spans="1:38" ht="12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/>
    <row r="59" spans="1:35" ht="12" customHeight="1"/>
    <row r="60" spans="1:35" ht="12" customHeight="1"/>
  </sheetData>
  <mergeCells count="33"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5" s="42" customFormat="1" ht="12" customHeight="1">
      <c r="A1" s="176" t="s">
        <v>0</v>
      </c>
      <c r="B1" s="177"/>
      <c r="C1" s="177"/>
      <c r="D1" s="178"/>
      <c r="E1" s="170" t="str">
        <f ca="1">IF(INDIRECT("変更履歴!E1")&lt;&gt;"",INDIRECT("変更履歴!E1"),"")</f>
        <v>サンプルプロジェクト</v>
      </c>
      <c r="F1" s="171"/>
      <c r="G1" s="171"/>
      <c r="H1" s="171"/>
      <c r="I1" s="171"/>
      <c r="J1" s="171"/>
      <c r="K1" s="171"/>
      <c r="L1" s="171"/>
      <c r="M1" s="171"/>
      <c r="N1" s="172"/>
      <c r="O1" s="179" t="s">
        <v>54</v>
      </c>
      <c r="P1" s="180"/>
      <c r="Q1" s="180"/>
      <c r="R1" s="181"/>
      <c r="S1" s="239" t="str">
        <f ca="1">IF(INDIRECT("変更履歴!S1")&lt;&gt;"",INDIRECT("変更履歴!S1"),"")</f>
        <v xml:space="preserve">システム機能設計書(Webサービス)       </v>
      </c>
      <c r="T1" s="240"/>
      <c r="U1" s="240"/>
      <c r="V1" s="240"/>
      <c r="W1" s="240"/>
      <c r="X1" s="240"/>
      <c r="Y1" s="240"/>
      <c r="Z1" s="241"/>
      <c r="AA1" s="176" t="s">
        <v>16</v>
      </c>
      <c r="AB1" s="178"/>
      <c r="AC1" s="160" t="str">
        <f ca="1">IF(INDIRECT("変更履歴!AC1")&lt;&gt;"",INDIRECT("変更履歴!AC1"),"")</f>
        <v>TIS</v>
      </c>
      <c r="AD1" s="161"/>
      <c r="AE1" s="161"/>
      <c r="AF1" s="162"/>
      <c r="AG1" s="249">
        <f ca="1">IF(INDIRECT("変更履歴!AG1")&lt;&gt;"",INDIRECT("変更履歴!AG1"),"")</f>
        <v>43719</v>
      </c>
      <c r="AH1" s="250"/>
      <c r="AI1" s="251"/>
    </row>
    <row r="2" spans="1:35" s="42" customFormat="1" ht="12" customHeight="1">
      <c r="A2" s="176" t="s">
        <v>1</v>
      </c>
      <c r="B2" s="177"/>
      <c r="C2" s="177"/>
      <c r="D2" s="178"/>
      <c r="E2" s="170" t="str">
        <f ca="1">IF(INDIRECT("変更履歴!E2")&lt;&gt;"",INDIRECT("変更履歴!E2"),"")</f>
        <v>サンプルシステム</v>
      </c>
      <c r="F2" s="171"/>
      <c r="G2" s="171"/>
      <c r="H2" s="171"/>
      <c r="I2" s="171"/>
      <c r="J2" s="171"/>
      <c r="K2" s="171"/>
      <c r="L2" s="171"/>
      <c r="M2" s="171"/>
      <c r="N2" s="172"/>
      <c r="O2" s="182"/>
      <c r="P2" s="183"/>
      <c r="Q2" s="183"/>
      <c r="R2" s="184"/>
      <c r="S2" s="242"/>
      <c r="T2" s="243"/>
      <c r="U2" s="243"/>
      <c r="V2" s="243"/>
      <c r="W2" s="243"/>
      <c r="X2" s="243"/>
      <c r="Y2" s="243"/>
      <c r="Z2" s="244"/>
      <c r="AA2" s="176" t="s">
        <v>17</v>
      </c>
      <c r="AB2" s="178"/>
      <c r="AC2" s="160" t="str">
        <f ca="1">IF(INDIRECT("変更履歴!AC2")&lt;&gt;"",INDIRECT("変更履歴!AC2"),"")</f>
        <v/>
      </c>
      <c r="AD2" s="161"/>
      <c r="AE2" s="161"/>
      <c r="AF2" s="162"/>
      <c r="AG2" s="249" t="str">
        <f ca="1">IF(INDIRECT("変更履歴!AG2")&lt;&gt;"",INDIRECT("変更履歴!AG2"),"")</f>
        <v/>
      </c>
      <c r="AH2" s="250"/>
      <c r="AI2" s="251"/>
    </row>
    <row r="3" spans="1:35" s="42" customFormat="1" ht="12" customHeight="1">
      <c r="A3" s="176" t="s">
        <v>3</v>
      </c>
      <c r="B3" s="177"/>
      <c r="C3" s="177"/>
      <c r="D3" s="178"/>
      <c r="E3" s="170" t="str">
        <f ca="1">IF(INDIRECT("変更履歴!E3")&lt;&gt;"",INDIRECT("変更履歴!E3"),"")</f>
        <v>顧客管理システム</v>
      </c>
      <c r="F3" s="171"/>
      <c r="G3" s="171"/>
      <c r="H3" s="171"/>
      <c r="I3" s="171"/>
      <c r="J3" s="171"/>
      <c r="K3" s="171"/>
      <c r="L3" s="171"/>
      <c r="M3" s="171"/>
      <c r="N3" s="172"/>
      <c r="O3" s="185"/>
      <c r="P3" s="186"/>
      <c r="Q3" s="186"/>
      <c r="R3" s="187"/>
      <c r="S3" s="245"/>
      <c r="T3" s="246"/>
      <c r="U3" s="246"/>
      <c r="V3" s="246"/>
      <c r="W3" s="246"/>
      <c r="X3" s="246"/>
      <c r="Y3" s="246"/>
      <c r="Z3" s="247"/>
      <c r="AA3" s="176"/>
      <c r="AB3" s="178"/>
      <c r="AC3" s="160" t="str">
        <f ca="1">IF(INDIRECT("変更履歴!AC3")&lt;&gt;"",INDIRECT("変更履歴!AC3"),"")</f>
        <v/>
      </c>
      <c r="AD3" s="161"/>
      <c r="AE3" s="161"/>
      <c r="AF3" s="162"/>
      <c r="AG3" s="249" t="str">
        <f ca="1">IF(INDIRECT("変更履歴!AG3")&lt;&gt;"",INDIRECT("変更履歴!AG3"),"")</f>
        <v/>
      </c>
      <c r="AH3" s="250"/>
      <c r="AI3" s="251"/>
    </row>
    <row r="4" spans="1:35" ht="12" customHeight="1"/>
    <row r="5" spans="1:35" ht="12" customHeight="1">
      <c r="C5" s="91" t="s">
        <v>57</v>
      </c>
    </row>
    <row r="6" spans="1:35" ht="12" customHeight="1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9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22"/>
  </cols>
  <sheetData>
    <row r="1" spans="1:38" s="42" customFormat="1" ht="12" customHeight="1">
      <c r="A1" s="176" t="s">
        <v>0</v>
      </c>
      <c r="B1" s="177"/>
      <c r="C1" s="177"/>
      <c r="D1" s="178"/>
      <c r="E1" s="170" t="str">
        <f ca="1">IF(INDIRECT("変更履歴!E1")&lt;&gt;"",INDIRECT("変更履歴!E1"),"")</f>
        <v>サンプルプロジェクト</v>
      </c>
      <c r="F1" s="171"/>
      <c r="G1" s="171"/>
      <c r="H1" s="171"/>
      <c r="I1" s="171"/>
      <c r="J1" s="171"/>
      <c r="K1" s="171"/>
      <c r="L1" s="171"/>
      <c r="M1" s="171"/>
      <c r="N1" s="172"/>
      <c r="O1" s="179" t="s">
        <v>54</v>
      </c>
      <c r="P1" s="180"/>
      <c r="Q1" s="180"/>
      <c r="R1" s="181"/>
      <c r="S1" s="239" t="str">
        <f ca="1">IF(INDIRECT("変更履歴!S1")&lt;&gt;"",INDIRECT("変更履歴!S1"),"")</f>
        <v xml:space="preserve">システム機能設計書(Webサービス)       </v>
      </c>
      <c r="T1" s="240"/>
      <c r="U1" s="240"/>
      <c r="V1" s="240"/>
      <c r="W1" s="240"/>
      <c r="X1" s="240"/>
      <c r="Y1" s="240"/>
      <c r="Z1" s="241"/>
      <c r="AA1" s="176" t="s">
        <v>16</v>
      </c>
      <c r="AB1" s="178"/>
      <c r="AC1" s="160" t="str">
        <f ca="1">IF(INDIRECT("変更履歴!AC1")&lt;&gt;"",INDIRECT("変更履歴!AC1"),"")</f>
        <v>TIS</v>
      </c>
      <c r="AD1" s="161"/>
      <c r="AE1" s="161"/>
      <c r="AF1" s="162"/>
      <c r="AG1" s="249">
        <f ca="1">IF(INDIRECT("変更履歴!AG1")&lt;&gt;"",INDIRECT("変更履歴!AG1"),"")</f>
        <v>43719</v>
      </c>
      <c r="AH1" s="250"/>
      <c r="AI1" s="251"/>
      <c r="AJ1" s="13"/>
      <c r="AK1" s="13"/>
      <c r="AL1" s="14"/>
    </row>
    <row r="2" spans="1:38" s="42" customFormat="1" ht="12" customHeight="1">
      <c r="A2" s="176" t="s">
        <v>1</v>
      </c>
      <c r="B2" s="177"/>
      <c r="C2" s="177"/>
      <c r="D2" s="178"/>
      <c r="E2" s="170" t="str">
        <f ca="1">IF(INDIRECT("変更履歴!E2")&lt;&gt;"",INDIRECT("変更履歴!E2"),"")</f>
        <v>サンプルシステム</v>
      </c>
      <c r="F2" s="171"/>
      <c r="G2" s="171"/>
      <c r="H2" s="171"/>
      <c r="I2" s="171"/>
      <c r="J2" s="171"/>
      <c r="K2" s="171"/>
      <c r="L2" s="171"/>
      <c r="M2" s="171"/>
      <c r="N2" s="172"/>
      <c r="O2" s="182"/>
      <c r="P2" s="183"/>
      <c r="Q2" s="183"/>
      <c r="R2" s="184"/>
      <c r="S2" s="242"/>
      <c r="T2" s="243"/>
      <c r="U2" s="243"/>
      <c r="V2" s="243"/>
      <c r="W2" s="243"/>
      <c r="X2" s="243"/>
      <c r="Y2" s="243"/>
      <c r="Z2" s="244"/>
      <c r="AA2" s="176" t="s">
        <v>17</v>
      </c>
      <c r="AB2" s="178"/>
      <c r="AC2" s="160" t="str">
        <f ca="1">IF(INDIRECT("変更履歴!AC2")&lt;&gt;"",INDIRECT("変更履歴!AC2"),"")</f>
        <v/>
      </c>
      <c r="AD2" s="161"/>
      <c r="AE2" s="161"/>
      <c r="AF2" s="162"/>
      <c r="AG2" s="249" t="str">
        <f ca="1">IF(INDIRECT("変更履歴!AG2")&lt;&gt;"",INDIRECT("変更履歴!AG2"),"")</f>
        <v/>
      </c>
      <c r="AH2" s="250"/>
      <c r="AI2" s="251"/>
      <c r="AJ2" s="13"/>
      <c r="AK2" s="13"/>
      <c r="AL2" s="13"/>
    </row>
    <row r="3" spans="1:38" s="42" customFormat="1" ht="12" customHeight="1">
      <c r="A3" s="176" t="s">
        <v>3</v>
      </c>
      <c r="B3" s="177"/>
      <c r="C3" s="177"/>
      <c r="D3" s="178"/>
      <c r="E3" s="170" t="str">
        <f ca="1">IF(INDIRECT("変更履歴!E3")&lt;&gt;"",INDIRECT("変更履歴!E3"),"")</f>
        <v>顧客管理システム</v>
      </c>
      <c r="F3" s="171"/>
      <c r="G3" s="171"/>
      <c r="H3" s="171"/>
      <c r="I3" s="171"/>
      <c r="J3" s="171"/>
      <c r="K3" s="171"/>
      <c r="L3" s="171"/>
      <c r="M3" s="171"/>
      <c r="N3" s="172"/>
      <c r="O3" s="185"/>
      <c r="P3" s="186"/>
      <c r="Q3" s="186"/>
      <c r="R3" s="187"/>
      <c r="S3" s="245"/>
      <c r="T3" s="246"/>
      <c r="U3" s="246"/>
      <c r="V3" s="246"/>
      <c r="W3" s="246"/>
      <c r="X3" s="246"/>
      <c r="Y3" s="246"/>
      <c r="Z3" s="247"/>
      <c r="AA3" s="176"/>
      <c r="AB3" s="178"/>
      <c r="AC3" s="160" t="str">
        <f ca="1">IF(INDIRECT("変更履歴!AC3")&lt;&gt;"",INDIRECT("変更履歴!AC3"),"")</f>
        <v/>
      </c>
      <c r="AD3" s="161"/>
      <c r="AE3" s="161"/>
      <c r="AF3" s="162"/>
      <c r="AG3" s="249" t="str">
        <f ca="1">IF(INDIRECT("変更履歴!AG3")&lt;&gt;"",INDIRECT("変更履歴!AG3"),"")</f>
        <v/>
      </c>
      <c r="AH3" s="250"/>
      <c r="AI3" s="251"/>
      <c r="AJ3" s="13"/>
      <c r="AK3" s="13"/>
      <c r="AL3" s="13"/>
    </row>
    <row r="4" spans="1:38" ht="12" customHeight="1"/>
    <row r="5" spans="1:38" ht="12" customHeight="1">
      <c r="B5" s="30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>
      <c r="B8" s="30"/>
      <c r="C8" s="30"/>
      <c r="D8" s="340" t="s">
        <v>53</v>
      </c>
      <c r="E8" s="342" t="s">
        <v>52</v>
      </c>
      <c r="F8" s="343"/>
      <c r="G8" s="343"/>
      <c r="H8" s="343"/>
      <c r="I8" s="343"/>
      <c r="J8" s="344"/>
      <c r="K8" s="348" t="s">
        <v>51</v>
      </c>
      <c r="L8" s="343"/>
      <c r="M8" s="343"/>
      <c r="N8" s="344"/>
      <c r="O8" s="357" t="s">
        <v>50</v>
      </c>
      <c r="P8" s="362" t="s">
        <v>49</v>
      </c>
      <c r="Q8" s="363"/>
      <c r="R8" s="363"/>
      <c r="S8" s="363"/>
      <c r="T8" s="363"/>
      <c r="U8" s="364"/>
      <c r="V8" s="359" t="s">
        <v>37</v>
      </c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</row>
    <row r="9" spans="1:38">
      <c r="B9" s="30"/>
      <c r="C9" s="30"/>
      <c r="D9" s="341"/>
      <c r="E9" s="345"/>
      <c r="F9" s="346"/>
      <c r="G9" s="346"/>
      <c r="H9" s="346"/>
      <c r="I9" s="346"/>
      <c r="J9" s="347"/>
      <c r="K9" s="345"/>
      <c r="L9" s="346"/>
      <c r="M9" s="346"/>
      <c r="N9" s="347"/>
      <c r="O9" s="358"/>
      <c r="P9" s="90" t="s">
        <v>48</v>
      </c>
      <c r="Q9" s="90" t="s">
        <v>47</v>
      </c>
      <c r="R9" s="90" t="s">
        <v>46</v>
      </c>
      <c r="S9" s="90" t="s">
        <v>45</v>
      </c>
      <c r="T9" s="360" t="s">
        <v>44</v>
      </c>
      <c r="U9" s="361"/>
      <c r="V9" s="359"/>
      <c r="W9" s="359"/>
      <c r="X9" s="359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8">
      <c r="B10" s="30"/>
      <c r="C10" s="30"/>
      <c r="D10" s="129">
        <v>1</v>
      </c>
      <c r="E10" s="277" t="s">
        <v>82</v>
      </c>
      <c r="F10" s="207"/>
      <c r="G10" s="207"/>
      <c r="H10" s="207"/>
      <c r="I10" s="207"/>
      <c r="J10" s="208"/>
      <c r="K10" s="206" t="s">
        <v>62</v>
      </c>
      <c r="L10" s="207"/>
      <c r="M10" s="207"/>
      <c r="N10" s="208"/>
      <c r="O10" s="130" t="s">
        <v>84</v>
      </c>
      <c r="P10" s="89" t="s">
        <v>87</v>
      </c>
      <c r="Q10" s="89" t="s">
        <v>87</v>
      </c>
      <c r="R10" s="89" t="s">
        <v>87</v>
      </c>
      <c r="S10" s="89" t="s">
        <v>87</v>
      </c>
      <c r="T10" s="269" t="s">
        <v>87</v>
      </c>
      <c r="U10" s="270"/>
      <c r="V10" s="206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8"/>
    </row>
    <row r="11" spans="1:38">
      <c r="B11" s="30"/>
      <c r="C11" s="30"/>
      <c r="D11" s="129">
        <v>2</v>
      </c>
      <c r="E11" s="277" t="s">
        <v>83</v>
      </c>
      <c r="F11" s="207"/>
      <c r="G11" s="207"/>
      <c r="H11" s="207"/>
      <c r="I11" s="207"/>
      <c r="J11" s="208"/>
      <c r="K11" s="206" t="s">
        <v>62</v>
      </c>
      <c r="L11" s="207"/>
      <c r="M11" s="207"/>
      <c r="N11" s="208"/>
      <c r="O11" s="131" t="s">
        <v>85</v>
      </c>
      <c r="P11" s="89" t="s">
        <v>87</v>
      </c>
      <c r="Q11" s="89" t="s">
        <v>86</v>
      </c>
      <c r="R11" s="89" t="s">
        <v>87</v>
      </c>
      <c r="S11" s="89" t="s">
        <v>87</v>
      </c>
      <c r="T11" s="269" t="s">
        <v>87</v>
      </c>
      <c r="U11" s="270"/>
      <c r="V11" s="206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8"/>
    </row>
    <row r="12" spans="1:38">
      <c r="B12" s="30"/>
      <c r="C12" s="30"/>
      <c r="D12" s="129">
        <v>3</v>
      </c>
      <c r="E12" s="206"/>
      <c r="F12" s="207"/>
      <c r="G12" s="207"/>
      <c r="H12" s="207"/>
      <c r="I12" s="207"/>
      <c r="J12" s="208"/>
      <c r="K12" s="206"/>
      <c r="L12" s="207"/>
      <c r="M12" s="207"/>
      <c r="N12" s="208"/>
      <c r="O12" s="131"/>
      <c r="P12" s="89"/>
      <c r="Q12" s="89"/>
      <c r="R12" s="89"/>
      <c r="S12" s="89"/>
      <c r="T12" s="269"/>
      <c r="U12" s="270"/>
      <c r="V12" s="206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8"/>
    </row>
    <row r="13" spans="1:38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>
      <c r="B15" s="30"/>
      <c r="C15" s="91" t="s">
        <v>58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1:34" s="88" customFormat="1" ht="24.75" customHeight="1">
      <c r="B17" s="30"/>
      <c r="C17" s="128"/>
      <c r="D17" s="142" t="s">
        <v>67</v>
      </c>
      <c r="E17" s="350" t="s">
        <v>68</v>
      </c>
      <c r="F17" s="351"/>
      <c r="G17" s="352"/>
      <c r="H17" s="274" t="s">
        <v>38</v>
      </c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6"/>
    </row>
    <row r="18" spans="1:34" s="88" customFormat="1">
      <c r="B18" s="30"/>
      <c r="C18" s="93"/>
      <c r="D18" s="129">
        <v>1</v>
      </c>
      <c r="E18" s="206">
        <v>200</v>
      </c>
      <c r="F18" s="207"/>
      <c r="G18" s="208"/>
      <c r="H18" s="277" t="s">
        <v>88</v>
      </c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8"/>
    </row>
    <row r="19" spans="1:34" ht="24" customHeight="1">
      <c r="B19" s="1"/>
      <c r="C19" s="93"/>
      <c r="D19" s="129">
        <v>2</v>
      </c>
      <c r="E19" s="277" t="s">
        <v>132</v>
      </c>
      <c r="F19" s="207"/>
      <c r="G19" s="208"/>
      <c r="H19" s="277" t="s">
        <v>133</v>
      </c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8"/>
    </row>
    <row r="20" spans="1:34">
      <c r="B20" s="1"/>
      <c r="C20" s="93"/>
      <c r="D20" s="129">
        <v>3</v>
      </c>
      <c r="E20" s="206"/>
      <c r="F20" s="207"/>
      <c r="G20" s="208"/>
      <c r="H20" s="206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8"/>
    </row>
    <row r="21" spans="1:34">
      <c r="B21" s="1"/>
      <c r="C21" s="93"/>
      <c r="D21" s="129">
        <v>4</v>
      </c>
      <c r="E21" s="206"/>
      <c r="F21" s="207"/>
      <c r="G21" s="208"/>
      <c r="H21" s="206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8"/>
    </row>
    <row r="22" spans="1:34">
      <c r="B22" s="87"/>
      <c r="C22" s="93"/>
      <c r="D22" s="129">
        <v>5</v>
      </c>
      <c r="E22" s="206"/>
      <c r="F22" s="207"/>
      <c r="G22" s="208"/>
      <c r="H22" s="206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8"/>
    </row>
    <row r="23" spans="1:34">
      <c r="B23" s="87"/>
      <c r="C23" s="93"/>
      <c r="D23" s="129">
        <v>6</v>
      </c>
      <c r="E23" s="206"/>
      <c r="F23" s="207"/>
      <c r="G23" s="208"/>
      <c r="H23" s="206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8"/>
    </row>
    <row r="24" spans="1:34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1:34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1:34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1:34">
      <c r="B27" s="87"/>
      <c r="C27" s="93"/>
      <c r="D27" s="92" t="s">
        <v>39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39"/>
      <c r="AE27" s="139"/>
      <c r="AF27" s="139"/>
      <c r="AG27" s="139"/>
      <c r="AH27" s="139"/>
    </row>
    <row r="28" spans="1:34">
      <c r="B28" s="87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9"/>
      <c r="AE28" s="139"/>
      <c r="AF28" s="139"/>
      <c r="AG28" s="139"/>
      <c r="AH28" s="139"/>
    </row>
    <row r="29" spans="1:34">
      <c r="B29" s="87"/>
      <c r="C29" s="93"/>
      <c r="E29" s="1" t="s">
        <v>128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0"/>
      <c r="AE29" s="140"/>
      <c r="AF29" s="139"/>
      <c r="AG29" s="139"/>
      <c r="AH29" s="140"/>
    </row>
    <row r="30" spans="1:34">
      <c r="A30" s="48"/>
      <c r="B30" s="87"/>
      <c r="C30" s="9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0"/>
      <c r="AE30" s="140"/>
      <c r="AF30" s="139"/>
      <c r="AG30" s="139"/>
      <c r="AH30" s="140"/>
    </row>
    <row r="31" spans="1:34">
      <c r="A31" s="48"/>
      <c r="B31" s="87"/>
      <c r="C31" s="93"/>
      <c r="D31" s="139"/>
      <c r="E31" s="339" t="s">
        <v>24</v>
      </c>
      <c r="F31" s="339"/>
      <c r="G31" s="349" t="s">
        <v>129</v>
      </c>
      <c r="H31" s="349"/>
      <c r="I31" s="349"/>
      <c r="J31" s="349"/>
      <c r="K31" s="349"/>
      <c r="L31" s="349"/>
      <c r="M31" s="339" t="s">
        <v>25</v>
      </c>
      <c r="N31" s="339"/>
      <c r="O31" s="298" t="s">
        <v>89</v>
      </c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299"/>
      <c r="AH31" s="300"/>
    </row>
    <row r="32" spans="1:34">
      <c r="A32" s="48"/>
      <c r="B32" s="1"/>
      <c r="C32" s="93"/>
      <c r="D32" s="139"/>
      <c r="E32" s="93"/>
      <c r="F32" s="93"/>
      <c r="G32" s="93"/>
      <c r="H32" s="93"/>
      <c r="I32" s="93"/>
      <c r="J32" s="93"/>
      <c r="K32" s="93"/>
      <c r="L32" s="93"/>
      <c r="M32" s="93"/>
      <c r="N32" s="92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140"/>
      <c r="AF32" s="139"/>
      <c r="AG32" s="139"/>
      <c r="AH32" s="140"/>
    </row>
    <row r="33" spans="1:35" s="86" customFormat="1">
      <c r="C33" s="25"/>
      <c r="D33" s="25"/>
    </row>
    <row r="34" spans="1:3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</row>
    <row r="35" spans="1:35">
      <c r="A35" s="48"/>
      <c r="B35" s="48"/>
      <c r="C35" s="58" t="s">
        <v>34</v>
      </c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</row>
    <row r="36" spans="1:35">
      <c r="A36" s="48"/>
      <c r="B36" s="48"/>
      <c r="C36" s="58"/>
      <c r="D36" s="58" t="s">
        <v>101</v>
      </c>
      <c r="E36" s="48"/>
      <c r="F36" s="48"/>
      <c r="G36" s="48"/>
      <c r="H36" s="48"/>
      <c r="I36" s="28"/>
      <c r="J36" s="28"/>
      <c r="K36" s="28"/>
      <c r="L36" s="28"/>
      <c r="M36" s="48"/>
      <c r="N36" s="2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</row>
    <row r="37" spans="1: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</row>
    <row r="38" spans="1:35">
      <c r="A38" s="48"/>
      <c r="B38" s="48"/>
      <c r="C38" s="48"/>
      <c r="D38" s="48"/>
      <c r="E38" s="143" t="s">
        <v>102</v>
      </c>
      <c r="F38" s="301" t="s">
        <v>103</v>
      </c>
      <c r="G38" s="302"/>
      <c r="H38" s="302"/>
      <c r="I38" s="302"/>
      <c r="J38" s="302"/>
      <c r="K38" s="303"/>
      <c r="L38" s="304" t="s">
        <v>104</v>
      </c>
      <c r="M38" s="302"/>
      <c r="N38" s="302"/>
      <c r="O38" s="302"/>
      <c r="P38" s="302"/>
      <c r="Q38" s="302"/>
      <c r="R38" s="302"/>
      <c r="S38" s="302"/>
      <c r="T38" s="302"/>
      <c r="U38" s="303"/>
      <c r="V38" s="305" t="s">
        <v>105</v>
      </c>
      <c r="W38" s="306"/>
      <c r="X38" s="307"/>
      <c r="Y38" s="305" t="s">
        <v>106</v>
      </c>
      <c r="Z38" s="306"/>
      <c r="AA38" s="306"/>
      <c r="AB38" s="307"/>
      <c r="AC38" s="308" t="s">
        <v>107</v>
      </c>
      <c r="AD38" s="309"/>
      <c r="AE38" s="309"/>
      <c r="AF38" s="310"/>
      <c r="AG38" s="48"/>
      <c r="AH38" s="48"/>
      <c r="AI38" s="48"/>
    </row>
    <row r="39" spans="1:35" ht="36.75" customHeight="1">
      <c r="A39" s="48"/>
      <c r="B39" s="48"/>
      <c r="C39" s="48"/>
      <c r="D39" s="48"/>
      <c r="E39" s="144">
        <v>1</v>
      </c>
      <c r="F39" s="335" t="s">
        <v>108</v>
      </c>
      <c r="G39" s="315"/>
      <c r="H39" s="315"/>
      <c r="I39" s="315"/>
      <c r="J39" s="315"/>
      <c r="K39" s="316"/>
      <c r="L39" s="314" t="s">
        <v>109</v>
      </c>
      <c r="M39" s="315"/>
      <c r="N39" s="315"/>
      <c r="O39" s="315"/>
      <c r="P39" s="315"/>
      <c r="Q39" s="315"/>
      <c r="R39" s="315"/>
      <c r="S39" s="315"/>
      <c r="T39" s="315"/>
      <c r="U39" s="316"/>
      <c r="V39" s="336" t="s">
        <v>110</v>
      </c>
      <c r="W39" s="337"/>
      <c r="X39" s="338"/>
      <c r="Y39" s="311" t="s">
        <v>111</v>
      </c>
      <c r="Z39" s="312"/>
      <c r="AA39" s="312"/>
      <c r="AB39" s="313"/>
      <c r="AC39" s="314" t="s">
        <v>112</v>
      </c>
      <c r="AD39" s="315"/>
      <c r="AE39" s="315"/>
      <c r="AF39" s="316"/>
      <c r="AG39" s="48"/>
      <c r="AH39" s="48"/>
      <c r="AI39" s="48"/>
    </row>
    <row r="40" spans="1:3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</row>
    <row r="41" spans="1:35">
      <c r="A41" s="48"/>
      <c r="B41" s="48"/>
      <c r="C41" s="48"/>
      <c r="D41" s="58" t="s">
        <v>113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>
      <c r="A43" s="48"/>
      <c r="B43" s="48"/>
      <c r="C43" s="48"/>
      <c r="D43" s="48"/>
      <c r="E43" s="286" t="s">
        <v>114</v>
      </c>
      <c r="F43" s="287"/>
      <c r="G43" s="287"/>
      <c r="H43" s="287"/>
      <c r="I43" s="287"/>
      <c r="J43" s="287"/>
      <c r="K43" s="287"/>
      <c r="L43" s="287"/>
      <c r="M43" s="287"/>
      <c r="N43" s="288"/>
      <c r="O43" s="317" t="s">
        <v>115</v>
      </c>
      <c r="P43" s="318"/>
      <c r="Q43" s="318"/>
      <c r="R43" s="318"/>
      <c r="S43" s="318"/>
      <c r="T43" s="318"/>
      <c r="U43" s="318"/>
      <c r="V43" s="318"/>
      <c r="W43" s="318"/>
      <c r="X43" s="319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>
      <c r="A44" s="48"/>
      <c r="B44" s="48"/>
      <c r="C44" s="48"/>
      <c r="D44" s="48"/>
      <c r="E44" s="320" t="s">
        <v>116</v>
      </c>
      <c r="F44" s="321"/>
      <c r="G44" s="321"/>
      <c r="H44" s="321"/>
      <c r="I44" s="321"/>
      <c r="J44" s="321"/>
      <c r="K44" s="321"/>
      <c r="L44" s="321"/>
      <c r="M44" s="321"/>
      <c r="N44" s="322"/>
      <c r="O44" s="329" t="s">
        <v>98</v>
      </c>
      <c r="P44" s="330"/>
      <c r="Q44" s="330"/>
      <c r="R44" s="330"/>
      <c r="S44" s="330"/>
      <c r="T44" s="330"/>
      <c r="U44" s="330"/>
      <c r="V44" s="330"/>
      <c r="W44" s="330"/>
      <c r="X44" s="331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>
      <c r="A45" s="48"/>
      <c r="B45" s="48"/>
      <c r="C45" s="48"/>
      <c r="D45" s="48"/>
      <c r="E45" s="323"/>
      <c r="F45" s="324"/>
      <c r="G45" s="324"/>
      <c r="H45" s="324"/>
      <c r="I45" s="324"/>
      <c r="J45" s="324"/>
      <c r="K45" s="324"/>
      <c r="L45" s="324"/>
      <c r="M45" s="324"/>
      <c r="N45" s="325"/>
      <c r="O45" s="329" t="s">
        <v>99</v>
      </c>
      <c r="P45" s="330"/>
      <c r="Q45" s="330"/>
      <c r="R45" s="330"/>
      <c r="S45" s="330"/>
      <c r="T45" s="330"/>
      <c r="U45" s="330"/>
      <c r="V45" s="330"/>
      <c r="W45" s="330"/>
      <c r="X45" s="331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>
      <c r="A46" s="48"/>
      <c r="B46" s="48"/>
      <c r="C46" s="48"/>
      <c r="D46" s="48"/>
      <c r="E46" s="326"/>
      <c r="F46" s="327"/>
      <c r="G46" s="327"/>
      <c r="H46" s="327"/>
      <c r="I46" s="327"/>
      <c r="J46" s="327"/>
      <c r="K46" s="327"/>
      <c r="L46" s="327"/>
      <c r="M46" s="327"/>
      <c r="N46" s="328"/>
      <c r="O46" s="332" t="s">
        <v>100</v>
      </c>
      <c r="P46" s="333"/>
      <c r="Q46" s="333"/>
      <c r="R46" s="333"/>
      <c r="S46" s="333"/>
      <c r="T46" s="333"/>
      <c r="U46" s="333"/>
      <c r="V46" s="333"/>
      <c r="W46" s="333"/>
      <c r="X46" s="334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>
      <c r="A47" s="48"/>
      <c r="B47" s="48"/>
      <c r="C47" s="48"/>
      <c r="D47" s="48"/>
      <c r="E47" s="283" t="s">
        <v>117</v>
      </c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5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>
      <c r="A48" s="48"/>
      <c r="B48" s="48"/>
      <c r="C48" s="48"/>
      <c r="D48" s="48"/>
      <c r="E48" s="145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7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>
      <c r="A49" s="48"/>
      <c r="B49" s="48"/>
      <c r="C49" s="48"/>
      <c r="D49" s="48"/>
      <c r="E49" s="148"/>
      <c r="F49" s="149" t="s">
        <v>118</v>
      </c>
      <c r="G49" s="150"/>
      <c r="H49" s="150"/>
      <c r="I49" s="150"/>
      <c r="J49" s="151"/>
      <c r="K49" s="151" t="s">
        <v>119</v>
      </c>
      <c r="L49" s="150"/>
      <c r="M49" s="150"/>
      <c r="N49" s="149" t="s">
        <v>120</v>
      </c>
      <c r="O49" s="150"/>
      <c r="P49" s="150"/>
      <c r="Q49" s="150"/>
      <c r="R49" s="152"/>
      <c r="S49" s="152"/>
      <c r="T49" s="152"/>
      <c r="U49" s="152"/>
      <c r="V49" s="152"/>
      <c r="W49" s="152"/>
      <c r="X49" s="153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>
      <c r="A50" s="48"/>
      <c r="B50" s="48"/>
      <c r="C50" s="48"/>
      <c r="D50" s="48"/>
      <c r="E50" s="154"/>
      <c r="F50" s="155"/>
      <c r="G50" s="155"/>
      <c r="H50" s="155"/>
      <c r="I50" s="155"/>
      <c r="J50" s="156"/>
      <c r="K50" s="156"/>
      <c r="L50" s="155"/>
      <c r="M50" s="155"/>
      <c r="N50" s="155"/>
      <c r="O50" s="155"/>
      <c r="P50" s="155"/>
      <c r="Q50" s="155"/>
      <c r="R50" s="155"/>
      <c r="S50" s="155"/>
      <c r="T50" s="157"/>
      <c r="U50" s="155"/>
      <c r="V50" s="155"/>
      <c r="W50" s="155"/>
      <c r="X50" s="15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>
      <c r="A52" s="48"/>
      <c r="B52" s="48"/>
      <c r="C52" s="48"/>
      <c r="D52" s="58" t="s">
        <v>121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>
      <c r="A54" s="48"/>
      <c r="B54" s="48"/>
      <c r="C54" s="48"/>
      <c r="D54" s="48"/>
      <c r="E54" s="58" t="s">
        <v>122</v>
      </c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7" spans="1:35">
      <c r="C77" s="30" t="s">
        <v>35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5">
      <c r="C78" s="30"/>
      <c r="D78" s="30" t="s">
        <v>40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5">
      <c r="C80" s="30"/>
      <c r="E80" s="1" t="s">
        <v>130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7"/>
      <c r="AE80" s="30"/>
      <c r="AF80" s="30"/>
    </row>
    <row r="81" spans="3:34">
      <c r="C81" s="3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7"/>
      <c r="AE81" s="30"/>
      <c r="AF81" s="30"/>
    </row>
    <row r="82" spans="3:34">
      <c r="C82" s="30"/>
      <c r="D82" s="30"/>
      <c r="E82" s="339" t="s">
        <v>24</v>
      </c>
      <c r="F82" s="339"/>
      <c r="G82" s="298" t="s">
        <v>131</v>
      </c>
      <c r="H82" s="299"/>
      <c r="I82" s="299"/>
      <c r="J82" s="299"/>
      <c r="K82" s="299"/>
      <c r="L82" s="300"/>
      <c r="M82" s="339" t="s">
        <v>25</v>
      </c>
      <c r="N82" s="339"/>
      <c r="O82" s="298" t="s">
        <v>90</v>
      </c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99"/>
      <c r="AB82" s="299"/>
      <c r="AC82" s="299"/>
      <c r="AD82" s="299"/>
      <c r="AE82" s="299"/>
      <c r="AF82" s="299"/>
      <c r="AG82" s="299"/>
      <c r="AH82" s="300"/>
    </row>
    <row r="83" spans="3:34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3:34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3:34">
      <c r="C85" s="30"/>
      <c r="D85" s="30" t="s">
        <v>41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3:34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3:34">
      <c r="C87" s="30"/>
      <c r="D87" s="30"/>
      <c r="E87" s="353" t="s">
        <v>55</v>
      </c>
      <c r="F87" s="292" t="s">
        <v>26</v>
      </c>
      <c r="G87" s="293"/>
      <c r="H87" s="293"/>
      <c r="I87" s="294"/>
      <c r="J87" s="292" t="s">
        <v>27</v>
      </c>
      <c r="K87" s="293"/>
      <c r="L87" s="293"/>
      <c r="M87" s="294"/>
      <c r="N87" s="355" t="s">
        <v>28</v>
      </c>
      <c r="O87" s="355"/>
      <c r="P87" s="355"/>
      <c r="Q87" s="355"/>
      <c r="R87" s="355"/>
      <c r="S87" s="355"/>
      <c r="T87" s="355"/>
      <c r="U87" s="355"/>
      <c r="V87" s="355"/>
      <c r="W87" s="292" t="s">
        <v>36</v>
      </c>
      <c r="X87" s="293"/>
      <c r="Y87" s="293"/>
      <c r="Z87" s="293"/>
      <c r="AA87" s="293"/>
      <c r="AB87" s="293"/>
      <c r="AC87" s="294"/>
      <c r="AD87" s="292" t="s">
        <v>37</v>
      </c>
      <c r="AE87" s="293"/>
      <c r="AF87" s="293"/>
      <c r="AG87" s="293"/>
      <c r="AH87" s="294"/>
    </row>
    <row r="88" spans="3:34">
      <c r="C88" s="30"/>
      <c r="D88" s="1"/>
      <c r="E88" s="354"/>
      <c r="F88" s="295"/>
      <c r="G88" s="296"/>
      <c r="H88" s="296"/>
      <c r="I88" s="297"/>
      <c r="J88" s="295"/>
      <c r="K88" s="296"/>
      <c r="L88" s="296"/>
      <c r="M88" s="297"/>
      <c r="N88" s="355" t="s">
        <v>31</v>
      </c>
      <c r="O88" s="355"/>
      <c r="P88" s="355"/>
      <c r="Q88" s="355"/>
      <c r="R88" s="355"/>
      <c r="S88" s="356" t="s">
        <v>32</v>
      </c>
      <c r="T88" s="356"/>
      <c r="U88" s="356"/>
      <c r="V88" s="356"/>
      <c r="W88" s="295"/>
      <c r="X88" s="296"/>
      <c r="Y88" s="296"/>
      <c r="Z88" s="296"/>
      <c r="AA88" s="296"/>
      <c r="AB88" s="296"/>
      <c r="AC88" s="297"/>
      <c r="AD88" s="295"/>
      <c r="AE88" s="296"/>
      <c r="AF88" s="296"/>
      <c r="AG88" s="296"/>
      <c r="AH88" s="297"/>
    </row>
    <row r="89" spans="3:34">
      <c r="C89" s="30"/>
      <c r="D89" s="1"/>
      <c r="E89" s="41">
        <v>1</v>
      </c>
      <c r="F89" s="289" t="s">
        <v>94</v>
      </c>
      <c r="G89" s="290"/>
      <c r="H89" s="290"/>
      <c r="I89" s="291"/>
      <c r="J89" s="289" t="s">
        <v>91</v>
      </c>
      <c r="K89" s="290"/>
      <c r="L89" s="290"/>
      <c r="M89" s="291"/>
      <c r="N89" s="281" t="s">
        <v>97</v>
      </c>
      <c r="O89" s="279"/>
      <c r="P89" s="279"/>
      <c r="Q89" s="279"/>
      <c r="R89" s="279"/>
      <c r="S89" s="282" t="s">
        <v>98</v>
      </c>
      <c r="T89" s="280"/>
      <c r="U89" s="280"/>
      <c r="V89" s="280"/>
      <c r="W89" s="271"/>
      <c r="X89" s="272"/>
      <c r="Y89" s="272"/>
      <c r="Z89" s="272"/>
      <c r="AA89" s="272"/>
      <c r="AB89" s="272"/>
      <c r="AC89" s="273"/>
      <c r="AD89" s="271"/>
      <c r="AE89" s="272"/>
      <c r="AF89" s="272"/>
      <c r="AG89" s="272"/>
      <c r="AH89" s="273"/>
    </row>
    <row r="90" spans="3:34">
      <c r="C90" s="30"/>
      <c r="D90" s="1"/>
      <c r="E90" s="41">
        <v>2</v>
      </c>
      <c r="F90" s="289" t="s">
        <v>95</v>
      </c>
      <c r="G90" s="290"/>
      <c r="H90" s="290"/>
      <c r="I90" s="291"/>
      <c r="J90" s="289" t="s">
        <v>92</v>
      </c>
      <c r="K90" s="290"/>
      <c r="L90" s="290"/>
      <c r="M90" s="291"/>
      <c r="N90" s="281" t="s">
        <v>97</v>
      </c>
      <c r="O90" s="279"/>
      <c r="P90" s="279"/>
      <c r="Q90" s="279"/>
      <c r="R90" s="279"/>
      <c r="S90" s="282" t="s">
        <v>99</v>
      </c>
      <c r="T90" s="280"/>
      <c r="U90" s="280"/>
      <c r="V90" s="280"/>
      <c r="W90" s="271"/>
      <c r="X90" s="272"/>
      <c r="Y90" s="272"/>
      <c r="Z90" s="272"/>
      <c r="AA90" s="272"/>
      <c r="AB90" s="272"/>
      <c r="AC90" s="273"/>
      <c r="AD90" s="271"/>
      <c r="AE90" s="272"/>
      <c r="AF90" s="272"/>
      <c r="AG90" s="272"/>
      <c r="AH90" s="273"/>
    </row>
    <row r="91" spans="3:34">
      <c r="C91" s="30"/>
      <c r="D91" s="1"/>
      <c r="E91" s="41">
        <v>3</v>
      </c>
      <c r="F91" s="289" t="s">
        <v>96</v>
      </c>
      <c r="G91" s="290"/>
      <c r="H91" s="290"/>
      <c r="I91" s="291"/>
      <c r="J91" s="289" t="s">
        <v>93</v>
      </c>
      <c r="K91" s="290"/>
      <c r="L91" s="290"/>
      <c r="M91" s="291"/>
      <c r="N91" s="281" t="s">
        <v>97</v>
      </c>
      <c r="O91" s="279"/>
      <c r="P91" s="279"/>
      <c r="Q91" s="279"/>
      <c r="R91" s="279"/>
      <c r="S91" s="282" t="s">
        <v>100</v>
      </c>
      <c r="T91" s="280"/>
      <c r="U91" s="280"/>
      <c r="V91" s="280"/>
      <c r="W91" s="271"/>
      <c r="X91" s="272"/>
      <c r="Y91" s="272"/>
      <c r="Z91" s="272"/>
      <c r="AA91" s="272"/>
      <c r="AB91" s="272"/>
      <c r="AC91" s="273"/>
      <c r="AD91" s="271"/>
      <c r="AE91" s="272"/>
      <c r="AF91" s="272"/>
      <c r="AG91" s="272"/>
      <c r="AH91" s="273"/>
    </row>
    <row r="92" spans="3:34">
      <c r="C92" s="30"/>
      <c r="D92" s="1"/>
      <c r="E92" s="41">
        <v>4</v>
      </c>
      <c r="F92" s="289"/>
      <c r="G92" s="290"/>
      <c r="H92" s="290"/>
      <c r="I92" s="291"/>
      <c r="J92" s="289"/>
      <c r="K92" s="290"/>
      <c r="L92" s="290"/>
      <c r="M92" s="291"/>
      <c r="N92" s="278"/>
      <c r="O92" s="279"/>
      <c r="P92" s="279"/>
      <c r="Q92" s="279"/>
      <c r="R92" s="279"/>
      <c r="S92" s="280"/>
      <c r="T92" s="280"/>
      <c r="U92" s="280"/>
      <c r="V92" s="280"/>
      <c r="W92" s="271"/>
      <c r="X92" s="272"/>
      <c r="Y92" s="272"/>
      <c r="Z92" s="272"/>
      <c r="AA92" s="272"/>
      <c r="AB92" s="272"/>
      <c r="AC92" s="273"/>
      <c r="AD92" s="271"/>
      <c r="AE92" s="272"/>
      <c r="AF92" s="272"/>
      <c r="AG92" s="272"/>
      <c r="AH92" s="273"/>
    </row>
    <row r="93" spans="3:34">
      <c r="C93" s="30"/>
      <c r="D93" s="1"/>
      <c r="E93" s="41">
        <v>5</v>
      </c>
      <c r="F93" s="289"/>
      <c r="G93" s="290"/>
      <c r="H93" s="290"/>
      <c r="I93" s="291"/>
      <c r="J93" s="289"/>
      <c r="K93" s="290"/>
      <c r="L93" s="290"/>
      <c r="M93" s="291"/>
      <c r="N93" s="278"/>
      <c r="O93" s="279"/>
      <c r="P93" s="279"/>
      <c r="Q93" s="279"/>
      <c r="R93" s="279"/>
      <c r="S93" s="280"/>
      <c r="T93" s="280"/>
      <c r="U93" s="280"/>
      <c r="V93" s="280"/>
      <c r="W93" s="271"/>
      <c r="X93" s="272"/>
      <c r="Y93" s="272"/>
      <c r="Z93" s="272"/>
      <c r="AA93" s="272"/>
      <c r="AB93" s="272"/>
      <c r="AC93" s="273"/>
      <c r="AD93" s="271"/>
      <c r="AE93" s="272"/>
      <c r="AF93" s="272"/>
      <c r="AG93" s="272"/>
      <c r="AH93" s="273"/>
    </row>
  </sheetData>
  <mergeCells count="113">
    <mergeCell ref="S88:V88"/>
    <mergeCell ref="G82:L82"/>
    <mergeCell ref="O82:AH82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  <mergeCell ref="E12:J12"/>
    <mergeCell ref="K12:N12"/>
    <mergeCell ref="V12:AH12"/>
    <mergeCell ref="E82:F82"/>
    <mergeCell ref="E20:G20"/>
    <mergeCell ref="E31:F31"/>
    <mergeCell ref="G31:L31"/>
    <mergeCell ref="M31:N31"/>
    <mergeCell ref="E17:G17"/>
    <mergeCell ref="E21:G21"/>
    <mergeCell ref="E22:G22"/>
    <mergeCell ref="E18:G18"/>
    <mergeCell ref="E19:G19"/>
    <mergeCell ref="E23:G23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S1:Z3"/>
    <mergeCell ref="W87:AC88"/>
    <mergeCell ref="AD87:AH88"/>
    <mergeCell ref="O31:AH31"/>
    <mergeCell ref="F38:K38"/>
    <mergeCell ref="L38:U38"/>
    <mergeCell ref="V38:X38"/>
    <mergeCell ref="Y38:AB38"/>
    <mergeCell ref="AC38:AF38"/>
    <mergeCell ref="Y39:AB39"/>
    <mergeCell ref="AC39:AF39"/>
    <mergeCell ref="O43:X43"/>
    <mergeCell ref="E44:N46"/>
    <mergeCell ref="O44:X44"/>
    <mergeCell ref="O45:X45"/>
    <mergeCell ref="O46:X46"/>
    <mergeCell ref="F39:K39"/>
    <mergeCell ref="L39:U39"/>
    <mergeCell ref="V39:X39"/>
    <mergeCell ref="M82:N82"/>
    <mergeCell ref="J87:M88"/>
    <mergeCell ref="F87:I88"/>
    <mergeCell ref="E87:E88"/>
    <mergeCell ref="N87:V87"/>
    <mergeCell ref="N88:R88"/>
    <mergeCell ref="W89:AC89"/>
    <mergeCell ref="W90:AC90"/>
    <mergeCell ref="J91:M91"/>
    <mergeCell ref="J92:M92"/>
    <mergeCell ref="J93:M93"/>
    <mergeCell ref="F89:I89"/>
    <mergeCell ref="F90:I90"/>
    <mergeCell ref="F91:I91"/>
    <mergeCell ref="F92:I92"/>
    <mergeCell ref="F93:I93"/>
    <mergeCell ref="N90:R90"/>
    <mergeCell ref="S90:V90"/>
    <mergeCell ref="N89:R89"/>
    <mergeCell ref="S89:V89"/>
    <mergeCell ref="J89:M89"/>
    <mergeCell ref="J90:M90"/>
    <mergeCell ref="T12:U12"/>
    <mergeCell ref="AD92:AH92"/>
    <mergeCell ref="AD93:AH93"/>
    <mergeCell ref="H17:AH17"/>
    <mergeCell ref="H18:AH18"/>
    <mergeCell ref="H19:AH19"/>
    <mergeCell ref="H20:AH20"/>
    <mergeCell ref="H21:AH21"/>
    <mergeCell ref="H22:AH22"/>
    <mergeCell ref="H23:AH23"/>
    <mergeCell ref="N93:R93"/>
    <mergeCell ref="S93:V93"/>
    <mergeCell ref="N92:R92"/>
    <mergeCell ref="S92:V92"/>
    <mergeCell ref="N91:R91"/>
    <mergeCell ref="S91:V91"/>
    <mergeCell ref="W91:AC91"/>
    <mergeCell ref="W92:AC92"/>
    <mergeCell ref="W93:AC93"/>
    <mergeCell ref="AD89:AH89"/>
    <mergeCell ref="AD90:AH90"/>
    <mergeCell ref="AD91:AH91"/>
    <mergeCell ref="E47:X47"/>
    <mergeCell ref="E43:N43"/>
  </mergeCells>
  <phoneticPr fontId="5"/>
  <dataValidations count="3">
    <dataValidation type="list" allowBlank="1" showInputMessage="1" showErrorMessage="1" sqref="K10:N12">
      <formula1>種別一覧</formula1>
    </dataValidation>
    <dataValidation type="list" allowBlank="1" showInputMessage="1" showErrorMessage="1" sqref="O10:O12">
      <formula1>"I,O"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 alignWithMargins="0">
    <oddFooter>&amp;C- &amp;P -</oddFooter>
  </headerFooter>
  <rowBreaks count="2" manualBreakCount="2">
    <brk id="33" max="34" man="1"/>
    <brk id="75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>
      <c r="A1" s="94" t="s">
        <v>59</v>
      </c>
    </row>
    <row r="2" spans="1:1">
      <c r="A2" s="95" t="s">
        <v>60</v>
      </c>
    </row>
    <row r="3" spans="1:1">
      <c r="A3" s="96" t="s">
        <v>61</v>
      </c>
    </row>
    <row r="4" spans="1:1">
      <c r="A4" s="96" t="s">
        <v>62</v>
      </c>
    </row>
    <row r="5" spans="1:1">
      <c r="A5" s="96" t="s">
        <v>63</v>
      </c>
    </row>
    <row r="6" spans="1:1">
      <c r="A6" s="96" t="s">
        <v>64</v>
      </c>
    </row>
    <row r="7" spans="1:1">
      <c r="A7" s="96" t="s">
        <v>65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B010102(顧客詳細取得)</vt:lpstr>
      <vt:lpstr>データ</vt:lpstr>
      <vt:lpstr>'1.1. Webサービス取引概要'!Print_Area</vt:lpstr>
      <vt:lpstr>'2. B010102(顧客詳細取得)'!Print_Area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B010102(顧客詳細取得)'!Print_Titles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2019-09-18T00:08:46Z</dcterms:modified>
</cp:coreProperties>
</file>