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6034735B-944E-4BAC-A48D-8D675873D81D}" xr6:coauthVersionLast="45" xr6:coauthVersionMax="45" xr10:uidLastSave="{00000000-0000-0000-0000-000000000000}"/>
  <bookViews>
    <workbookView xWindow="0" yWindow="6165" windowWidth="38400" windowHeight="10575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Ja" sheetId="30" r:id="rId4"/>
  </sheets>
  <definedNames>
    <definedName name="_Toc46209822" localSheetId="3">Ja!$B$5</definedName>
    <definedName name="_xlnm.Print_Area" localSheetId="2">Contents!$A$4:$AI$33</definedName>
    <definedName name="_xlnm.Print_Area" localSheetId="3">Ja!$A$1:$AK$33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9" i="30" s="1"/>
  <c r="C30" i="30" s="1"/>
  <c r="C31" i="30" s="1"/>
  <c r="C32" i="30" s="1"/>
  <c r="C33" i="30" s="1"/>
  <c r="AG2" i="34" l="1"/>
  <c r="AC2" i="34"/>
  <c r="AG1" i="34"/>
  <c r="AC1" i="34"/>
  <c r="E3" i="30"/>
  <c r="AE3" i="30"/>
  <c r="AC2" i="35"/>
  <c r="S1" i="35"/>
  <c r="AC1" i="35"/>
  <c r="AG3" i="35"/>
  <c r="AI1" i="30"/>
  <c r="I25" i="33"/>
  <c r="E1" i="30"/>
  <c r="U1" i="30"/>
  <c r="AI3" i="30"/>
  <c r="E2" i="30"/>
  <c r="AG2" i="35"/>
  <c r="AI2" i="30"/>
  <c r="AE2" i="30"/>
  <c r="AC3" i="35"/>
  <c r="E1" i="35"/>
  <c r="AE1" i="30"/>
  <c r="E2" i="35"/>
  <c r="AG1" i="35"/>
  <c r="E3" i="35"/>
</calcChain>
</file>

<file path=xl/sharedStrings.xml><?xml version="1.0" encoding="utf-8"?>
<sst xmlns="http://schemas.openxmlformats.org/spreadsheetml/2006/main" count="93" uniqueCount="89">
  <si>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</si>
  <si>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</si>
  <si>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</si>
  <si>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</si>
  <si>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</si>
  <si>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</si>
  <si>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</si>
  <si>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</si>
  <si>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</si>
  <si>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</si>
  <si>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</si>
  <si>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</si>
  <si>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</si>
  <si>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</si>
  <si>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</si>
  <si>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</si>
  <si>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</si>
  <si>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</si>
  <si>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</si>
  <si>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</si>
  <si>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</si>
  <si>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</si>
  <si>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</si>
  <si>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</si>
  <si>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</si>
  <si>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</si>
  <si>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</si>
  <si>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</si>
  <si>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</si>
  <si>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</si>
  <si>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</si>
  <si>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</si>
  <si>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</si>
  <si>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</si>
  <si>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</si>
  <si>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</si>
  <si>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Message design (Japanese)</t>
  </si>
  <si>
    <t>Message ID</t>
  </si>
  <si>
    <t>Message contents</t>
  </si>
  <si>
    <t>Remarks</t>
  </si>
  <si>
    <t>Contents</t>
    <phoneticPr fontId="8"/>
  </si>
  <si>
    <t>1. Message design (Japanese)</t>
    <phoneticPr fontId="8"/>
  </si>
  <si>
    <t>errors.login</t>
    <phoneticPr fontId="8"/>
  </si>
  <si>
    <t>errors.nothing</t>
    <phoneticPr fontId="8"/>
  </si>
  <si>
    <t>errors.nothing.search</t>
    <phoneticPr fontId="8"/>
  </si>
  <si>
    <t>validator.dateRange.message</t>
    <phoneticPr fontId="8"/>
  </si>
  <si>
    <t>validator.priceRange.message</t>
    <phoneticPr fontId="8"/>
  </si>
  <si>
    <t>## bean validation message</t>
    <phoneticPr fontId="8"/>
  </si>
  <si>
    <t>nablarch.core.validation.ee.Required.message</t>
    <phoneticPr fontId="8"/>
  </si>
  <si>
    <t>nablarch.core.validation.ee.Domain.message</t>
    <phoneticPr fontId="8"/>
  </si>
  <si>
    <t>nablarch.core.validation.ee.Digits.integer.message</t>
    <phoneticPr fontId="8"/>
  </si>
  <si>
    <t>nablarch.core.validation.ee.Digits.fraction.message</t>
    <phoneticPr fontId="8"/>
  </si>
  <si>
    <t>nablarch.core.validation.ee.Digits.message</t>
    <phoneticPr fontId="8"/>
  </si>
  <si>
    <t>nablarch.core.validation.ee.Length.min.message</t>
    <phoneticPr fontId="8"/>
  </si>
  <si>
    <t>nablarch.core.validation.ee.Length.max.message</t>
    <phoneticPr fontId="8"/>
  </si>
  <si>
    <t>nablarch.core.validation.ee.Length.min.max.message</t>
    <phoneticPr fontId="8"/>
  </si>
  <si>
    <t>nablarch.core.validation.ee.Length.fixed.message</t>
    <phoneticPr fontId="8"/>
  </si>
  <si>
    <t>nablarch.core.validation.ee.NumberRange.min.message</t>
    <phoneticPr fontId="8"/>
  </si>
  <si>
    <t>nablarch.core.validation.ee.NumberRange.max.message</t>
    <phoneticPr fontId="8"/>
  </si>
  <si>
    <t>nablarch.core.validation.ee.NumberRange.min.max.message</t>
    <phoneticPr fontId="8"/>
  </si>
  <si>
    <t>nablarch.core.validation.ee.SystemChar.message</t>
    <phoneticPr fontId="8"/>
  </si>
  <si>
    <t>nablarch.common.code.validator.ee.CodeValue.message</t>
    <phoneticPr fontId="8"/>
  </si>
  <si>
    <t>com.nablarch.example.app.entity.core.validation.validator.YYYYMMDD.message</t>
    <phoneticPr fontId="8"/>
  </si>
  <si>
    <t>com.nablarch.example.app.entity.core.validation.validator.MoneyRange.message</t>
    <phoneticPr fontId="8"/>
  </si>
  <si>
    <t>domainType.projectName.message</t>
    <phoneticPr fontId="8"/>
  </si>
  <si>
    <t>domainType.userName.message</t>
    <phoneticPr fontId="8"/>
  </si>
  <si>
    <t>domainType.note.message</t>
    <phoneticPr fontId="8"/>
  </si>
  <si>
    <t>Login failed. Incorrect login ID or password.</t>
    <phoneticPr fontId="8"/>
  </si>
  <si>
    <t>The specified data does not exist.</t>
    <phoneticPr fontId="8"/>
  </si>
  <si>
    <t>Enter a date after TO in the FROM field.</t>
    <phoneticPr fontId="8"/>
  </si>
  <si>
    <t>Enter a larger amount than TO in FROM.</t>
    <phoneticPr fontId="8"/>
  </si>
  <si>
    <t>Enter this.</t>
    <phoneticPr fontId="8"/>
  </si>
  <si>
    <t>Incorrect format.</t>
    <phoneticPr fontId="8"/>
  </si>
  <si>
    <t>Enter a numeric value.</t>
    <phoneticPr fontId="8"/>
  </si>
  <si>
    <t>Enter a value at least {min} characters long.</t>
    <phoneticPr fontId="8"/>
  </si>
  <si>
    <t>Enter a value up to {max} characters.</t>
    <phoneticPr fontId="8"/>
  </si>
  <si>
    <t>Enter a value between {min} and {max} characters.</t>
    <phoneticPr fontId="8"/>
  </si>
  <si>
    <t>Enter a value {min} characters long.</t>
    <phoneticPr fontId="8"/>
  </si>
  <si>
    <t>Enter a numeric value of at least {min}.</t>
    <phoneticPr fontId="8"/>
  </si>
  <si>
    <t>Enter a numeric value up to {max}.</t>
    <phoneticPr fontId="8"/>
  </si>
  <si>
    <t>Enter a numeric value between {min} and {max}.</t>
    <phoneticPr fontId="8"/>
  </si>
  <si>
    <t>Improper character type value specified.</t>
    <phoneticPr fontId="8"/>
  </si>
  <si>
    <t>Invalid value has been specified.</t>
    <phoneticPr fontId="8"/>
  </si>
  <si>
    <t>Incorrect date format.</t>
    <phoneticPr fontId="8"/>
  </si>
  <si>
    <t>Enter a value between {min} and {max} yen.</t>
    <phoneticPr fontId="8"/>
  </si>
  <si>
    <r>
      <t xml:space="preserve">## </t>
    </r>
    <r>
      <rPr>
        <sz val="9"/>
        <rFont val="ＭＳ 明朝"/>
        <family val="1"/>
        <charset val="128"/>
      </rPr>
      <t>Project Specific Validation</t>
    </r>
    <phoneticPr fontId="8"/>
  </si>
  <si>
    <t>Enter the note as up to 512 characters permitted by the system.</t>
    <phoneticPr fontId="8"/>
  </si>
  <si>
    <t>Enter the project name as up to 128 characters.</t>
    <phoneticPr fontId="8"/>
  </si>
  <si>
    <t>Enter the user name as up to 128 characters.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</si>
</sst>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7">
        <f ca="1">IF(INDIRECT("変更履歴!D8")="","",MAX(INDIRECT("変更履歴!D8"):INDIRECT("変更履歴!F33")))</f>
        <v>43601</v>
      </c>
      <c r="J25" s="87"/>
      <c r="K25" s="87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5" t="s">
        <v>13</v>
      </c>
      <c r="B1" s="96"/>
      <c r="C1" s="96"/>
      <c r="D1" s="97"/>
      <c r="E1" s="98" t="s">
        <v>14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15</v>
      </c>
      <c r="P1" s="105"/>
      <c r="Q1" s="105"/>
      <c r="R1" s="106"/>
      <c r="S1" s="113" t="s">
        <v>16</v>
      </c>
      <c r="T1" s="114"/>
      <c r="U1" s="114"/>
      <c r="V1" s="114"/>
      <c r="W1" s="114"/>
      <c r="X1" s="114"/>
      <c r="Y1" s="114"/>
      <c r="Z1" s="115"/>
      <c r="AA1" s="95" t="s">
        <v>17</v>
      </c>
      <c r="AB1" s="97"/>
      <c r="AC1" s="122" t="str">
        <f>IF(AF8="","",AF8)</f>
        <v>TIS</v>
      </c>
      <c r="AD1" s="123"/>
      <c r="AE1" s="123"/>
      <c r="AF1" s="124"/>
      <c r="AG1" s="88">
        <f>IF(D8="","",D8)</f>
        <v>43601</v>
      </c>
      <c r="AH1" s="89"/>
      <c r="AI1" s="90"/>
      <c r="AJ1" s="1"/>
      <c r="AK1" s="1"/>
      <c r="AL1" s="1"/>
      <c r="AM1" s="1"/>
      <c r="AN1" s="2"/>
    </row>
    <row r="2" spans="1:40" s="3" customFormat="1" ht="12" customHeight="1" x14ac:dyDescent="0.15">
      <c r="A2" s="95" t="s">
        <v>18</v>
      </c>
      <c r="B2" s="96"/>
      <c r="C2" s="96"/>
      <c r="D2" s="97"/>
      <c r="E2" s="98" t="s">
        <v>19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20</v>
      </c>
      <c r="AB2" s="97"/>
      <c r="AC2" s="101" t="str">
        <f ca="1">IF(COUNTA(AF9:AF33)&lt;&gt;0,INDIRECT("AF"&amp;(COUNTA(AF9:AF33)+8)),"")</f>
        <v/>
      </c>
      <c r="AD2" s="102"/>
      <c r="AE2" s="102"/>
      <c r="AF2" s="103"/>
      <c r="AG2" s="88" t="str">
        <f>IF(D9="","",MAX(D9:F33))</f>
        <v/>
      </c>
      <c r="AH2" s="89"/>
      <c r="AI2" s="90"/>
      <c r="AJ2" s="1"/>
      <c r="AK2" s="1"/>
      <c r="AL2" s="1"/>
      <c r="AM2" s="1"/>
      <c r="AN2" s="1"/>
    </row>
    <row r="3" spans="1:40" s="3" customFormat="1" ht="12" customHeight="1" x14ac:dyDescent="0.15">
      <c r="A3" s="95" t="s">
        <v>21</v>
      </c>
      <c r="B3" s="96"/>
      <c r="C3" s="96"/>
      <c r="D3" s="97"/>
      <c r="E3" s="125" t="s">
        <v>22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/>
      <c r="AD3" s="123"/>
      <c r="AE3" s="123"/>
      <c r="AF3" s="124"/>
      <c r="AG3" s="88"/>
      <c r="AH3" s="89"/>
      <c r="AI3" s="9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91" t="s">
        <v>25</v>
      </c>
      <c r="C7" s="92"/>
      <c r="D7" s="91" t="s">
        <v>26</v>
      </c>
      <c r="E7" s="93"/>
      <c r="F7" s="92"/>
      <c r="G7" s="91" t="s">
        <v>27</v>
      </c>
      <c r="H7" s="93"/>
      <c r="I7" s="92"/>
      <c r="J7" s="94" t="s">
        <v>28</v>
      </c>
      <c r="K7" s="93"/>
      <c r="L7" s="93"/>
      <c r="M7" s="93"/>
      <c r="N7" s="93"/>
      <c r="O7" s="93"/>
      <c r="P7" s="92"/>
      <c r="Q7" s="91" t="s">
        <v>29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2"/>
      <c r="AF7" s="91" t="s">
        <v>30</v>
      </c>
      <c r="AG7" s="93"/>
      <c r="AH7" s="93"/>
      <c r="AI7" s="92"/>
    </row>
    <row r="8" spans="1:40" s="10" customFormat="1" ht="15" customHeight="1" thickTop="1" x14ac:dyDescent="0.15">
      <c r="A8" s="13">
        <v>1</v>
      </c>
      <c r="B8" s="138" t="s">
        <v>31</v>
      </c>
      <c r="C8" s="139"/>
      <c r="D8" s="140">
        <v>43601</v>
      </c>
      <c r="E8" s="141"/>
      <c r="F8" s="142"/>
      <c r="G8" s="143" t="s">
        <v>32</v>
      </c>
      <c r="H8" s="144"/>
      <c r="I8" s="145"/>
      <c r="J8" s="146" t="s">
        <v>33</v>
      </c>
      <c r="K8" s="147"/>
      <c r="L8" s="147"/>
      <c r="M8" s="147"/>
      <c r="N8" s="147"/>
      <c r="O8" s="147"/>
      <c r="P8" s="148"/>
      <c r="Q8" s="149" t="s">
        <v>34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35</v>
      </c>
      <c r="AG8" s="147"/>
      <c r="AH8" s="147"/>
      <c r="AI8" s="148"/>
    </row>
    <row r="9" spans="1:40" s="10" customFormat="1" ht="15" customHeight="1" x14ac:dyDescent="0.15">
      <c r="A9" s="9"/>
      <c r="B9" s="126"/>
      <c r="C9" s="127"/>
      <c r="D9" s="128"/>
      <c r="E9" s="129"/>
      <c r="F9" s="130"/>
      <c r="G9" s="128"/>
      <c r="H9" s="131"/>
      <c r="I9" s="127"/>
      <c r="J9" s="132"/>
      <c r="K9" s="133"/>
      <c r="L9" s="133"/>
      <c r="M9" s="133"/>
      <c r="N9" s="133"/>
      <c r="O9" s="133"/>
      <c r="P9" s="134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2"/>
      <c r="AG9" s="133"/>
      <c r="AH9" s="133"/>
      <c r="AI9" s="134"/>
    </row>
    <row r="10" spans="1:40" s="10" customFormat="1" ht="15" customHeight="1" x14ac:dyDescent="0.15">
      <c r="A10" s="9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</row>
    <row r="11" spans="1:40" s="10" customFormat="1" ht="15" customHeight="1" x14ac:dyDescent="0.15">
      <c r="A11" s="9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</row>
    <row r="12" spans="1:40" s="10" customFormat="1" ht="15" customHeight="1" x14ac:dyDescent="0.15">
      <c r="A12" s="9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</row>
    <row r="13" spans="1:40" s="10" customFormat="1" ht="15" customHeight="1" x14ac:dyDescent="0.15">
      <c r="A13" s="9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</row>
    <row r="14" spans="1:40" s="10" customFormat="1" ht="15" customHeight="1" x14ac:dyDescent="0.15">
      <c r="A14" s="9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</row>
    <row r="15" spans="1:40" s="10" customFormat="1" ht="15" customHeight="1" x14ac:dyDescent="0.15">
      <c r="A15" s="9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</row>
    <row r="16" spans="1:40" s="10" customFormat="1" ht="15" customHeight="1" x14ac:dyDescent="0.15">
      <c r="A16" s="9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</row>
    <row r="17" spans="1:35" s="10" customFormat="1" ht="15" customHeight="1" x14ac:dyDescent="0.15">
      <c r="A17" s="9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</row>
    <row r="18" spans="1:35" s="10" customFormat="1" ht="15" customHeight="1" x14ac:dyDescent="0.15">
      <c r="A18" s="9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</row>
    <row r="19" spans="1:35" s="10" customFormat="1" ht="15" customHeight="1" x14ac:dyDescent="0.15">
      <c r="A19" s="9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</row>
    <row r="20" spans="1:35" s="10" customFormat="1" ht="15" customHeight="1" x14ac:dyDescent="0.15">
      <c r="A20" s="9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</row>
    <row r="21" spans="1:35" s="10" customFormat="1" ht="15" customHeight="1" x14ac:dyDescent="0.15">
      <c r="A21" s="9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</row>
    <row r="22" spans="1:35" s="10" customFormat="1" ht="15" customHeight="1" x14ac:dyDescent="0.15">
      <c r="A22" s="9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</row>
    <row r="23" spans="1:35" s="10" customFormat="1" ht="15" customHeight="1" x14ac:dyDescent="0.15">
      <c r="A23" s="9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</row>
    <row r="24" spans="1:35" s="10" customFormat="1" ht="15" customHeight="1" x14ac:dyDescent="0.15">
      <c r="A24" s="9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</row>
    <row r="25" spans="1:35" s="10" customFormat="1" ht="15" customHeight="1" x14ac:dyDescent="0.15">
      <c r="A25" s="9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</row>
    <row r="26" spans="1:35" s="10" customFormat="1" ht="15" customHeight="1" x14ac:dyDescent="0.15">
      <c r="A26" s="9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</row>
    <row r="27" spans="1:35" s="10" customFormat="1" ht="15" customHeight="1" x14ac:dyDescent="0.15">
      <c r="A27" s="9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</row>
    <row r="28" spans="1:35" s="10" customFormat="1" ht="15" customHeight="1" x14ac:dyDescent="0.15">
      <c r="A28" s="9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</row>
    <row r="29" spans="1:35" s="10" customFormat="1" ht="15" customHeight="1" x14ac:dyDescent="0.15">
      <c r="A29" s="9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</row>
    <row r="30" spans="1:35" s="10" customFormat="1" ht="15" customHeight="1" x14ac:dyDescent="0.15">
      <c r="A30" s="9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</row>
    <row r="31" spans="1:35" s="10" customFormat="1" ht="15" customHeight="1" x14ac:dyDescent="0.15">
      <c r="A31" s="9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</row>
    <row r="32" spans="1:35" s="10" customFormat="1" ht="15" customHeight="1" x14ac:dyDescent="0.15">
      <c r="A32" s="9"/>
      <c r="B32" s="126"/>
      <c r="C32" s="127"/>
      <c r="D32" s="128"/>
      <c r="E32" s="129"/>
      <c r="F32" s="130"/>
      <c r="G32" s="126"/>
      <c r="H32" s="131"/>
      <c r="I32" s="127"/>
      <c r="J32" s="132"/>
      <c r="K32" s="152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</row>
    <row r="33" spans="1:35" s="10" customFormat="1" ht="15" customHeight="1" x14ac:dyDescent="0.15">
      <c r="A33" s="9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2" t="s">
        <v>0</v>
      </c>
      <c r="B1" s="164"/>
      <c r="C1" s="164"/>
      <c r="D1" s="163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5" t="s">
        <v>1</v>
      </c>
      <c r="P1" s="166"/>
      <c r="Q1" s="166"/>
      <c r="R1" s="167"/>
      <c r="S1" s="174" t="str">
        <f ca="1">IF(INDIRECT("変更履歴!S1")&lt;&gt;"",INDIRECT("変更履歴!S1"),"")</f>
        <v>メッセージ設計書</v>
      </c>
      <c r="T1" s="175"/>
      <c r="U1" s="175"/>
      <c r="V1" s="175"/>
      <c r="W1" s="175"/>
      <c r="X1" s="175"/>
      <c r="Y1" s="175"/>
      <c r="Z1" s="176"/>
      <c r="AA1" s="162" t="s">
        <v>2</v>
      </c>
      <c r="AB1" s="163"/>
      <c r="AC1" s="156" t="str">
        <f ca="1">IF(INDIRECT("変更履歴!AC1")&lt;&gt;"",INDIRECT("変更履歴!AC1"),"")</f>
        <v>TIS</v>
      </c>
      <c r="AD1" s="157"/>
      <c r="AE1" s="157"/>
      <c r="AF1" s="158"/>
      <c r="AG1" s="153">
        <f ca="1">IF(INDIRECT("変更履歴!AG1")&lt;&gt;"",INDIRECT("変更履歴!AG1"),"")</f>
        <v>43601</v>
      </c>
      <c r="AH1" s="154"/>
      <c r="AI1" s="155"/>
      <c r="AJ1" s="31"/>
      <c r="AK1" s="31"/>
      <c r="AL1" s="32"/>
    </row>
    <row r="2" spans="1:38" s="33" customFormat="1" ht="12" hidden="1" customHeight="1" x14ac:dyDescent="0.2">
      <c r="A2" s="162" t="s">
        <v>3</v>
      </c>
      <c r="B2" s="164"/>
      <c r="C2" s="164"/>
      <c r="D2" s="163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8"/>
      <c r="P2" s="169"/>
      <c r="Q2" s="169"/>
      <c r="R2" s="170"/>
      <c r="S2" s="177"/>
      <c r="T2" s="178"/>
      <c r="U2" s="178"/>
      <c r="V2" s="178"/>
      <c r="W2" s="178"/>
      <c r="X2" s="178"/>
      <c r="Y2" s="178"/>
      <c r="Z2" s="179"/>
      <c r="AA2" s="162" t="s">
        <v>4</v>
      </c>
      <c r="AB2" s="163"/>
      <c r="AC2" s="156" t="str">
        <f ca="1">IF(INDIRECT("変更履歴!AC2")&lt;&gt;"",INDIRECT("変更履歴!AC2"),"")</f>
        <v/>
      </c>
      <c r="AD2" s="157"/>
      <c r="AE2" s="157"/>
      <c r="AF2" s="158"/>
      <c r="AG2" s="153" t="str">
        <f ca="1">IF(INDIRECT("変更履歴!AG2")&lt;&gt;"",INDIRECT("変更履歴!AG2"),"")</f>
        <v/>
      </c>
      <c r="AH2" s="154"/>
      <c r="AI2" s="155"/>
      <c r="AJ2" s="31"/>
      <c r="AK2" s="31"/>
      <c r="AL2" s="31"/>
    </row>
    <row r="3" spans="1:38" s="33" customFormat="1" ht="12" hidden="1" customHeight="1" x14ac:dyDescent="0.2">
      <c r="A3" s="162" t="s">
        <v>5</v>
      </c>
      <c r="B3" s="164"/>
      <c r="C3" s="164"/>
      <c r="D3" s="163"/>
      <c r="E3" s="159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71"/>
      <c r="P3" s="172"/>
      <c r="Q3" s="172"/>
      <c r="R3" s="173"/>
      <c r="S3" s="180"/>
      <c r="T3" s="181"/>
      <c r="U3" s="181"/>
      <c r="V3" s="181"/>
      <c r="W3" s="181"/>
      <c r="X3" s="181"/>
      <c r="Y3" s="181"/>
      <c r="Z3" s="182"/>
      <c r="AA3" s="162"/>
      <c r="AB3" s="163"/>
      <c r="AC3" s="156" t="str">
        <f ca="1">IF(INDIRECT("変更履歴!AC3")&lt;&gt;"",INDIRECT("変更履歴!AC3"),"")</f>
        <v/>
      </c>
      <c r="AD3" s="157"/>
      <c r="AE3" s="157"/>
      <c r="AF3" s="158"/>
      <c r="AG3" s="153" t="str">
        <f ca="1">IF(INDIRECT("変更履歴!AG3")&lt;&gt;"",INDIRECT("変更履歴!AG3"),"")</f>
        <v/>
      </c>
      <c r="AH3" s="154"/>
      <c r="AI3" s="155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6"/>
  </cols>
  <sheetData>
    <row r="1" spans="1:40" s="33" customFormat="1" ht="12" hidden="1" customHeight="1" x14ac:dyDescent="0.2">
      <c r="A1" s="162" t="s">
        <v>6</v>
      </c>
      <c r="B1" s="164"/>
      <c r="C1" s="164"/>
      <c r="D1" s="163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1"/>
      <c r="Q1" s="189" t="s">
        <v>7</v>
      </c>
      <c r="R1" s="190"/>
      <c r="S1" s="190"/>
      <c r="T1" s="191"/>
      <c r="U1" s="198" t="str">
        <f ca="1">IF(INDIRECT("変更履歴!S1")&lt;&gt;"",INDIRECT("変更履歴!S1"),"")</f>
        <v>メッセージ設計書</v>
      </c>
      <c r="V1" s="199"/>
      <c r="W1" s="199"/>
      <c r="X1" s="199"/>
      <c r="Y1" s="199"/>
      <c r="Z1" s="199"/>
      <c r="AA1" s="199"/>
      <c r="AB1" s="200"/>
      <c r="AC1" s="162" t="s">
        <v>8</v>
      </c>
      <c r="AD1" s="163"/>
      <c r="AE1" s="156" t="str">
        <f ca="1">IF(INDIRECT("変更履歴!AC1")&lt;&gt;"",INDIRECT("変更履歴!AC1"),"")</f>
        <v>TIS</v>
      </c>
      <c r="AF1" s="157"/>
      <c r="AG1" s="157"/>
      <c r="AH1" s="158"/>
      <c r="AI1" s="153">
        <f ca="1">IF(INDIRECT("変更履歴!AG1")&lt;&gt;"",INDIRECT("変更履歴!AG1"),"")</f>
        <v>43601</v>
      </c>
      <c r="AJ1" s="154"/>
      <c r="AK1" s="155"/>
      <c r="AL1" s="31"/>
      <c r="AM1" s="31"/>
      <c r="AN1" s="32"/>
    </row>
    <row r="2" spans="1:40" s="33" customFormat="1" ht="12" hidden="1" customHeight="1" x14ac:dyDescent="0.2">
      <c r="A2" s="162" t="s">
        <v>9</v>
      </c>
      <c r="B2" s="164"/>
      <c r="C2" s="164"/>
      <c r="D2" s="163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1"/>
      <c r="Q2" s="192"/>
      <c r="R2" s="193"/>
      <c r="S2" s="193"/>
      <c r="T2" s="194"/>
      <c r="U2" s="201"/>
      <c r="V2" s="202"/>
      <c r="W2" s="202"/>
      <c r="X2" s="202"/>
      <c r="Y2" s="202"/>
      <c r="Z2" s="202"/>
      <c r="AA2" s="202"/>
      <c r="AB2" s="203"/>
      <c r="AC2" s="162" t="s">
        <v>10</v>
      </c>
      <c r="AD2" s="163"/>
      <c r="AE2" s="156" t="str">
        <f ca="1">IF(INDIRECT("変更履歴!AC2")&lt;&gt;"",INDIRECT("変更履歴!AC2"),"")</f>
        <v/>
      </c>
      <c r="AF2" s="157"/>
      <c r="AG2" s="157"/>
      <c r="AH2" s="158"/>
      <c r="AI2" s="153" t="str">
        <f ca="1">IF(INDIRECT("変更履歴!AG2")&lt;&gt;"",INDIRECT("変更履歴!AG2"),"")</f>
        <v/>
      </c>
      <c r="AJ2" s="154"/>
      <c r="AK2" s="155"/>
      <c r="AL2" s="31"/>
      <c r="AM2" s="31"/>
      <c r="AN2" s="31"/>
    </row>
    <row r="3" spans="1:40" s="33" customFormat="1" ht="12" hidden="1" customHeight="1" x14ac:dyDescent="0.2">
      <c r="A3" s="162" t="s">
        <v>11</v>
      </c>
      <c r="B3" s="164"/>
      <c r="C3" s="164"/>
      <c r="D3" s="163"/>
      <c r="E3" s="159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1"/>
      <c r="Q3" s="195"/>
      <c r="R3" s="196"/>
      <c r="S3" s="196"/>
      <c r="T3" s="197"/>
      <c r="U3" s="204"/>
      <c r="V3" s="205"/>
      <c r="W3" s="205"/>
      <c r="X3" s="205"/>
      <c r="Y3" s="205"/>
      <c r="Z3" s="205"/>
      <c r="AA3" s="205"/>
      <c r="AB3" s="206"/>
      <c r="AC3" s="162"/>
      <c r="AD3" s="163"/>
      <c r="AE3" s="156" t="str">
        <f ca="1">IF(INDIRECT("変更履歴!AC3")&lt;&gt;"",INDIRECT("変更履歴!AC3"),"")</f>
        <v/>
      </c>
      <c r="AF3" s="157"/>
      <c r="AG3" s="157"/>
      <c r="AH3" s="158"/>
      <c r="AI3" s="153" t="str">
        <f ca="1">IF(INDIRECT("変更履歴!AG3")&lt;&gt;"",INDIRECT("変更履歴!AG3"),"")</f>
        <v/>
      </c>
      <c r="AJ3" s="154"/>
      <c r="AK3" s="155"/>
      <c r="AL3" s="31"/>
      <c r="AM3" s="31"/>
      <c r="AN3" s="31"/>
    </row>
    <row r="4" spans="1:40" ht="12" customHeight="1" x14ac:dyDescent="0.2"/>
    <row r="5" spans="1:40" s="50" customFormat="1" ht="12" customHeight="1" x14ac:dyDescent="0.2">
      <c r="B5" s="39" t="s">
        <v>36</v>
      </c>
    </row>
    <row r="6" spans="1:40" s="50" customFormat="1" ht="12" customHeight="1" x14ac:dyDescent="0.2">
      <c r="H6" s="76"/>
    </row>
    <row r="7" spans="1:40" s="50" customFormat="1" ht="12" customHeight="1" x14ac:dyDescent="0.2">
      <c r="C7" s="77" t="s">
        <v>24</v>
      </c>
      <c r="D7" s="183" t="s">
        <v>37</v>
      </c>
      <c r="E7" s="184"/>
      <c r="F7" s="184"/>
      <c r="G7" s="184"/>
      <c r="H7" s="184"/>
      <c r="I7" s="184"/>
      <c r="J7" s="185"/>
      <c r="K7" s="183" t="s">
        <v>38</v>
      </c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  <c r="AF7" s="183" t="s">
        <v>39</v>
      </c>
      <c r="AG7" s="184"/>
      <c r="AH7" s="184"/>
      <c r="AI7" s="184"/>
      <c r="AJ7" s="185"/>
    </row>
    <row r="8" spans="1:40" s="50" customFormat="1" ht="12" customHeight="1" x14ac:dyDescent="0.2">
      <c r="C8" s="78">
        <v>1</v>
      </c>
      <c r="D8" s="186" t="s">
        <v>42</v>
      </c>
      <c r="E8" s="187"/>
      <c r="F8" s="187"/>
      <c r="G8" s="187"/>
      <c r="H8" s="187"/>
      <c r="I8" s="187"/>
      <c r="J8" s="188"/>
      <c r="K8" s="186" t="s">
        <v>67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  <c r="AF8" s="132"/>
      <c r="AG8" s="133"/>
      <c r="AH8" s="133"/>
      <c r="AI8" s="133"/>
      <c r="AJ8" s="134"/>
    </row>
    <row r="9" spans="1:40" s="50" customFormat="1" ht="12" customHeight="1" x14ac:dyDescent="0.2">
      <c r="C9" s="78">
        <f>C8+1</f>
        <v>2</v>
      </c>
      <c r="D9" s="186" t="s">
        <v>43</v>
      </c>
      <c r="E9" s="187"/>
      <c r="F9" s="187"/>
      <c r="G9" s="187"/>
      <c r="H9" s="187"/>
      <c r="I9" s="187"/>
      <c r="J9" s="188"/>
      <c r="K9" s="186" t="s">
        <v>68</v>
      </c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32"/>
      <c r="AG9" s="133"/>
      <c r="AH9" s="133"/>
      <c r="AI9" s="133"/>
      <c r="AJ9" s="134"/>
    </row>
    <row r="10" spans="1:40" s="38" customFormat="1" ht="12" customHeight="1" x14ac:dyDescent="0.2">
      <c r="C10" s="78">
        <f t="shared" ref="C10:C12" si="0">C9+1</f>
        <v>3</v>
      </c>
      <c r="D10" s="186" t="s">
        <v>44</v>
      </c>
      <c r="E10" s="187"/>
      <c r="F10" s="187"/>
      <c r="G10" s="187"/>
      <c r="H10" s="187"/>
      <c r="I10" s="187"/>
      <c r="J10" s="188"/>
      <c r="K10" s="186" t="s">
        <v>69</v>
      </c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32"/>
      <c r="AG10" s="133"/>
      <c r="AH10" s="133"/>
      <c r="AI10" s="133"/>
      <c r="AJ10" s="134"/>
    </row>
    <row r="11" spans="1:40" s="50" customFormat="1" ht="12" customHeight="1" x14ac:dyDescent="0.2">
      <c r="C11" s="78">
        <f t="shared" si="0"/>
        <v>4</v>
      </c>
      <c r="D11" s="186" t="s">
        <v>45</v>
      </c>
      <c r="E11" s="187"/>
      <c r="F11" s="187"/>
      <c r="G11" s="187"/>
      <c r="H11" s="187"/>
      <c r="I11" s="187"/>
      <c r="J11" s="188"/>
      <c r="K11" s="186" t="s">
        <v>69</v>
      </c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32"/>
      <c r="AG11" s="133"/>
      <c r="AH11" s="133"/>
      <c r="AI11" s="133"/>
      <c r="AJ11" s="134"/>
    </row>
    <row r="12" spans="1:40" s="50" customFormat="1" ht="12" customHeight="1" x14ac:dyDescent="0.2">
      <c r="C12" s="78">
        <f t="shared" si="0"/>
        <v>5</v>
      </c>
      <c r="D12" s="186" t="s">
        <v>46</v>
      </c>
      <c r="E12" s="187"/>
      <c r="F12" s="187"/>
      <c r="G12" s="187"/>
      <c r="H12" s="187"/>
      <c r="I12" s="187"/>
      <c r="J12" s="188"/>
      <c r="K12" s="186" t="s">
        <v>70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32"/>
      <c r="AG12" s="133"/>
      <c r="AH12" s="133"/>
      <c r="AI12" s="133"/>
      <c r="AJ12" s="134"/>
    </row>
    <row r="13" spans="1:40" s="38" customFormat="1" ht="12" customHeight="1" x14ac:dyDescent="0.2">
      <c r="C13" s="79" t="s">
        <v>47</v>
      </c>
      <c r="D13" s="80"/>
      <c r="E13" s="81"/>
      <c r="F13" s="81"/>
      <c r="G13" s="81"/>
      <c r="H13" s="81"/>
      <c r="I13" s="81"/>
      <c r="J13" s="82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3"/>
      <c r="AG13" s="84"/>
      <c r="AH13" s="84"/>
      <c r="AI13" s="84"/>
      <c r="AJ13" s="85"/>
    </row>
    <row r="14" spans="1:40" ht="24" customHeight="1" x14ac:dyDescent="0.2">
      <c r="C14" s="78">
        <f>C12+1</f>
        <v>6</v>
      </c>
      <c r="D14" s="207" t="s">
        <v>48</v>
      </c>
      <c r="E14" s="208"/>
      <c r="F14" s="208"/>
      <c r="G14" s="208"/>
      <c r="H14" s="208"/>
      <c r="I14" s="208"/>
      <c r="J14" s="209"/>
      <c r="K14" s="186" t="s">
        <v>71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32"/>
      <c r="AG14" s="133"/>
      <c r="AH14" s="133"/>
      <c r="AI14" s="133"/>
      <c r="AJ14" s="134"/>
    </row>
    <row r="15" spans="1:40" ht="24" customHeight="1" x14ac:dyDescent="0.2">
      <c r="C15" s="78">
        <f t="shared" ref="C15:C27" si="1">C14+1</f>
        <v>7</v>
      </c>
      <c r="D15" s="207" t="s">
        <v>49</v>
      </c>
      <c r="E15" s="208"/>
      <c r="F15" s="208"/>
      <c r="G15" s="208"/>
      <c r="H15" s="208"/>
      <c r="I15" s="208"/>
      <c r="J15" s="209"/>
      <c r="K15" s="186" t="s">
        <v>72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32"/>
      <c r="AG15" s="133"/>
      <c r="AH15" s="133"/>
      <c r="AI15" s="133"/>
      <c r="AJ15" s="134"/>
    </row>
    <row r="16" spans="1:40" ht="24" customHeight="1" x14ac:dyDescent="0.2">
      <c r="C16" s="78">
        <f t="shared" si="1"/>
        <v>8</v>
      </c>
      <c r="D16" s="207" t="s">
        <v>50</v>
      </c>
      <c r="E16" s="208"/>
      <c r="F16" s="208"/>
      <c r="G16" s="208"/>
      <c r="H16" s="208"/>
      <c r="I16" s="208"/>
      <c r="J16" s="209"/>
      <c r="K16" s="186" t="s">
        <v>73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32"/>
      <c r="AG16" s="133"/>
      <c r="AH16" s="133"/>
      <c r="AI16" s="133"/>
      <c r="AJ16" s="134"/>
    </row>
    <row r="17" spans="3:36" ht="24" customHeight="1" x14ac:dyDescent="0.2">
      <c r="C17" s="78">
        <f t="shared" si="1"/>
        <v>9</v>
      </c>
      <c r="D17" s="207" t="s">
        <v>51</v>
      </c>
      <c r="E17" s="208"/>
      <c r="F17" s="208"/>
      <c r="G17" s="208"/>
      <c r="H17" s="208"/>
      <c r="I17" s="208"/>
      <c r="J17" s="209"/>
      <c r="K17" s="186" t="s">
        <v>73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32"/>
      <c r="AG17" s="133"/>
      <c r="AH17" s="133"/>
      <c r="AI17" s="133"/>
      <c r="AJ17" s="134"/>
    </row>
    <row r="18" spans="3:36" ht="24" customHeight="1" x14ac:dyDescent="0.2">
      <c r="C18" s="78">
        <f t="shared" si="1"/>
        <v>10</v>
      </c>
      <c r="D18" s="207" t="s">
        <v>52</v>
      </c>
      <c r="E18" s="208"/>
      <c r="F18" s="208"/>
      <c r="G18" s="208"/>
      <c r="H18" s="208"/>
      <c r="I18" s="208"/>
      <c r="J18" s="209"/>
      <c r="K18" s="186" t="s">
        <v>73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32"/>
      <c r="AG18" s="133"/>
      <c r="AH18" s="133"/>
      <c r="AI18" s="133"/>
      <c r="AJ18" s="134"/>
    </row>
    <row r="19" spans="3:36" ht="24" customHeight="1" x14ac:dyDescent="0.2">
      <c r="C19" s="78">
        <f t="shared" si="1"/>
        <v>11</v>
      </c>
      <c r="D19" s="207" t="s">
        <v>53</v>
      </c>
      <c r="E19" s="208"/>
      <c r="F19" s="208"/>
      <c r="G19" s="208"/>
      <c r="H19" s="208"/>
      <c r="I19" s="208"/>
      <c r="J19" s="209"/>
      <c r="K19" s="186" t="s">
        <v>74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32"/>
      <c r="AG19" s="133"/>
      <c r="AH19" s="133"/>
      <c r="AI19" s="133"/>
      <c r="AJ19" s="134"/>
    </row>
    <row r="20" spans="3:36" ht="24" customHeight="1" x14ac:dyDescent="0.2">
      <c r="C20" s="78">
        <f t="shared" si="1"/>
        <v>12</v>
      </c>
      <c r="D20" s="207" t="s">
        <v>54</v>
      </c>
      <c r="E20" s="208"/>
      <c r="F20" s="208"/>
      <c r="G20" s="208"/>
      <c r="H20" s="208"/>
      <c r="I20" s="208"/>
      <c r="J20" s="209"/>
      <c r="K20" s="186" t="s">
        <v>75</v>
      </c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32"/>
      <c r="AG20" s="133"/>
      <c r="AH20" s="133"/>
      <c r="AI20" s="133"/>
      <c r="AJ20" s="134"/>
    </row>
    <row r="21" spans="3:36" ht="24" customHeight="1" x14ac:dyDescent="0.2">
      <c r="C21" s="78">
        <f t="shared" si="1"/>
        <v>13</v>
      </c>
      <c r="D21" s="207" t="s">
        <v>55</v>
      </c>
      <c r="E21" s="208"/>
      <c r="F21" s="208"/>
      <c r="G21" s="208"/>
      <c r="H21" s="208"/>
      <c r="I21" s="208"/>
      <c r="J21" s="209"/>
      <c r="K21" s="186" t="s">
        <v>76</v>
      </c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32"/>
      <c r="AG21" s="133"/>
      <c r="AH21" s="133"/>
      <c r="AI21" s="133"/>
      <c r="AJ21" s="134"/>
    </row>
    <row r="22" spans="3:36" ht="24" customHeight="1" x14ac:dyDescent="0.2">
      <c r="C22" s="78">
        <f t="shared" si="1"/>
        <v>14</v>
      </c>
      <c r="D22" s="207" t="s">
        <v>56</v>
      </c>
      <c r="E22" s="208"/>
      <c r="F22" s="208"/>
      <c r="G22" s="208"/>
      <c r="H22" s="208"/>
      <c r="I22" s="208"/>
      <c r="J22" s="209"/>
      <c r="K22" s="186" t="s">
        <v>77</v>
      </c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32"/>
      <c r="AG22" s="133"/>
      <c r="AH22" s="133"/>
      <c r="AI22" s="133"/>
      <c r="AJ22" s="134"/>
    </row>
    <row r="23" spans="3:36" ht="24" customHeight="1" x14ac:dyDescent="0.2">
      <c r="C23" s="78">
        <f t="shared" si="1"/>
        <v>15</v>
      </c>
      <c r="D23" s="207" t="s">
        <v>57</v>
      </c>
      <c r="E23" s="208"/>
      <c r="F23" s="208"/>
      <c r="G23" s="208"/>
      <c r="H23" s="208"/>
      <c r="I23" s="208"/>
      <c r="J23" s="209"/>
      <c r="K23" s="186" t="s">
        <v>78</v>
      </c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32"/>
      <c r="AG23" s="133"/>
      <c r="AH23" s="133"/>
      <c r="AI23" s="133"/>
      <c r="AJ23" s="134"/>
    </row>
    <row r="24" spans="3:36" ht="24" customHeight="1" x14ac:dyDescent="0.2">
      <c r="C24" s="78">
        <f t="shared" si="1"/>
        <v>16</v>
      </c>
      <c r="D24" s="207" t="s">
        <v>58</v>
      </c>
      <c r="E24" s="208"/>
      <c r="F24" s="208"/>
      <c r="G24" s="208"/>
      <c r="H24" s="208"/>
      <c r="I24" s="208"/>
      <c r="J24" s="209"/>
      <c r="K24" s="186" t="s">
        <v>79</v>
      </c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32"/>
      <c r="AG24" s="133"/>
      <c r="AH24" s="133"/>
      <c r="AI24" s="133"/>
      <c r="AJ24" s="134"/>
    </row>
    <row r="25" spans="3:36" ht="24" customHeight="1" x14ac:dyDescent="0.2">
      <c r="C25" s="78">
        <f t="shared" si="1"/>
        <v>17</v>
      </c>
      <c r="D25" s="207" t="s">
        <v>59</v>
      </c>
      <c r="E25" s="208"/>
      <c r="F25" s="208"/>
      <c r="G25" s="208"/>
      <c r="H25" s="208"/>
      <c r="I25" s="208"/>
      <c r="J25" s="209"/>
      <c r="K25" s="186" t="s">
        <v>80</v>
      </c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32"/>
      <c r="AG25" s="133"/>
      <c r="AH25" s="133"/>
      <c r="AI25" s="133"/>
      <c r="AJ25" s="134"/>
    </row>
    <row r="26" spans="3:36" ht="24" customHeight="1" x14ac:dyDescent="0.2">
      <c r="C26" s="78">
        <f t="shared" si="1"/>
        <v>18</v>
      </c>
      <c r="D26" s="207" t="s">
        <v>60</v>
      </c>
      <c r="E26" s="208"/>
      <c r="F26" s="208"/>
      <c r="G26" s="208"/>
      <c r="H26" s="208"/>
      <c r="I26" s="208"/>
      <c r="J26" s="209"/>
      <c r="K26" s="186" t="s">
        <v>81</v>
      </c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32"/>
      <c r="AG26" s="133"/>
      <c r="AH26" s="133"/>
      <c r="AI26" s="133"/>
      <c r="AJ26" s="134"/>
    </row>
    <row r="27" spans="3:36" ht="24" customHeight="1" x14ac:dyDescent="0.2">
      <c r="C27" s="78">
        <f t="shared" si="1"/>
        <v>19</v>
      </c>
      <c r="D27" s="207" t="s">
        <v>61</v>
      </c>
      <c r="E27" s="208"/>
      <c r="F27" s="208"/>
      <c r="G27" s="208"/>
      <c r="H27" s="208"/>
      <c r="I27" s="208"/>
      <c r="J27" s="209"/>
      <c r="K27" s="186" t="s">
        <v>82</v>
      </c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32"/>
      <c r="AG27" s="133"/>
      <c r="AH27" s="133"/>
      <c r="AI27" s="133"/>
      <c r="AJ27" s="134"/>
    </row>
    <row r="28" spans="3:36" ht="12" customHeight="1" x14ac:dyDescent="0.2">
      <c r="C28" s="86" t="s">
        <v>85</v>
      </c>
      <c r="D28" s="80"/>
      <c r="E28" s="81"/>
      <c r="F28" s="81"/>
      <c r="G28" s="81"/>
      <c r="H28" s="81"/>
      <c r="I28" s="81"/>
      <c r="J28" s="82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83"/>
      <c r="AG28" s="84"/>
      <c r="AH28" s="84"/>
      <c r="AI28" s="84"/>
      <c r="AJ28" s="85"/>
    </row>
    <row r="29" spans="3:36" ht="36" customHeight="1" x14ac:dyDescent="0.2">
      <c r="C29" s="78">
        <f>C27+1</f>
        <v>20</v>
      </c>
      <c r="D29" s="207" t="s">
        <v>62</v>
      </c>
      <c r="E29" s="208"/>
      <c r="F29" s="208"/>
      <c r="G29" s="208"/>
      <c r="H29" s="208"/>
      <c r="I29" s="208"/>
      <c r="J29" s="209"/>
      <c r="K29" s="186" t="s">
        <v>83</v>
      </c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32"/>
      <c r="AG29" s="133"/>
      <c r="AH29" s="133"/>
      <c r="AI29" s="133"/>
      <c r="AJ29" s="134"/>
    </row>
    <row r="30" spans="3:36" ht="36" customHeight="1" x14ac:dyDescent="0.2">
      <c r="C30" s="78">
        <f t="shared" ref="C30:C33" si="2">C29+1</f>
        <v>21</v>
      </c>
      <c r="D30" s="207" t="s">
        <v>63</v>
      </c>
      <c r="E30" s="208"/>
      <c r="F30" s="208"/>
      <c r="G30" s="208"/>
      <c r="H30" s="208"/>
      <c r="I30" s="208"/>
      <c r="J30" s="209"/>
      <c r="K30" s="186" t="s">
        <v>84</v>
      </c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32"/>
      <c r="AG30" s="133"/>
      <c r="AH30" s="133"/>
      <c r="AI30" s="133"/>
      <c r="AJ30" s="134"/>
    </row>
    <row r="31" spans="3:36" ht="24" customHeight="1" x14ac:dyDescent="0.2">
      <c r="C31" s="78">
        <f t="shared" si="2"/>
        <v>22</v>
      </c>
      <c r="D31" s="207" t="s">
        <v>64</v>
      </c>
      <c r="E31" s="208"/>
      <c r="F31" s="208"/>
      <c r="G31" s="208"/>
      <c r="H31" s="208"/>
      <c r="I31" s="208"/>
      <c r="J31" s="209"/>
      <c r="K31" s="186" t="s">
        <v>87</v>
      </c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32"/>
      <c r="AG31" s="133"/>
      <c r="AH31" s="133"/>
      <c r="AI31" s="133"/>
      <c r="AJ31" s="134"/>
    </row>
    <row r="32" spans="3:36" ht="24" customHeight="1" x14ac:dyDescent="0.2">
      <c r="C32" s="78">
        <f t="shared" si="2"/>
        <v>23</v>
      </c>
      <c r="D32" s="207" t="s">
        <v>65</v>
      </c>
      <c r="E32" s="208"/>
      <c r="F32" s="208"/>
      <c r="G32" s="208"/>
      <c r="H32" s="208"/>
      <c r="I32" s="208"/>
      <c r="J32" s="209"/>
      <c r="K32" s="186" t="s">
        <v>88</v>
      </c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32"/>
      <c r="AG32" s="133"/>
      <c r="AH32" s="133"/>
      <c r="AI32" s="133"/>
      <c r="AJ32" s="134"/>
    </row>
    <row r="33" spans="3:36" ht="24" customHeight="1" x14ac:dyDescent="0.2">
      <c r="C33" s="78">
        <f t="shared" si="2"/>
        <v>24</v>
      </c>
      <c r="D33" s="207" t="s">
        <v>66</v>
      </c>
      <c r="E33" s="208"/>
      <c r="F33" s="208"/>
      <c r="G33" s="208"/>
      <c r="H33" s="208"/>
      <c r="I33" s="208"/>
      <c r="J33" s="209"/>
      <c r="K33" s="186" t="s">
        <v>86</v>
      </c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32"/>
      <c r="AG33" s="133"/>
      <c r="AH33" s="133"/>
      <c r="AI33" s="133"/>
      <c r="AJ33" s="134"/>
    </row>
    <row r="34" spans="3:36" ht="12" customHeight="1" x14ac:dyDescent="0.2"/>
  </sheetData>
  <mergeCells count="92">
    <mergeCell ref="D33:J33"/>
    <mergeCell ref="K33:AE33"/>
    <mergeCell ref="AF33:AJ33"/>
    <mergeCell ref="D31:J31"/>
    <mergeCell ref="K31:AE31"/>
    <mergeCell ref="AF31:AJ31"/>
    <mergeCell ref="D32:J32"/>
    <mergeCell ref="K32:AE32"/>
    <mergeCell ref="AF32:AJ32"/>
    <mergeCell ref="D29:J29"/>
    <mergeCell ref="K29:AE29"/>
    <mergeCell ref="AF29:AJ29"/>
    <mergeCell ref="D30:J30"/>
    <mergeCell ref="K30:AE30"/>
    <mergeCell ref="AF30:AJ30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D20:J20"/>
    <mergeCell ref="K20:AE20"/>
    <mergeCell ref="AF20:AJ20"/>
    <mergeCell ref="D21:J21"/>
    <mergeCell ref="K21:AE21"/>
    <mergeCell ref="AF21:AJ21"/>
    <mergeCell ref="D18:J18"/>
    <mergeCell ref="K18:AE18"/>
    <mergeCell ref="AF18:AJ18"/>
    <mergeCell ref="D19:J19"/>
    <mergeCell ref="K19:AE19"/>
    <mergeCell ref="AF19:AJ19"/>
    <mergeCell ref="D16:J16"/>
    <mergeCell ref="K16:AE16"/>
    <mergeCell ref="AF16:AJ16"/>
    <mergeCell ref="D17:J17"/>
    <mergeCell ref="K17:AE17"/>
    <mergeCell ref="AF17:AJ17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4:J14"/>
    <mergeCell ref="D15:J15"/>
    <mergeCell ref="K11:AE11"/>
    <mergeCell ref="K12:AE12"/>
    <mergeCell ref="K9:AE9"/>
    <mergeCell ref="K10:AE10"/>
    <mergeCell ref="K14:AE14"/>
    <mergeCell ref="K15:AE15"/>
    <mergeCell ref="D11:J11"/>
    <mergeCell ref="D12:J12"/>
    <mergeCell ref="D9:J9"/>
    <mergeCell ref="D10:J10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Ja</vt:lpstr>
      <vt:lpstr>Ja!_Toc46209822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2020-09-02T06:55:50Z</dcterms:modified>
</cp:coreProperties>
</file>