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52BC61C0-4284-40CE-8B19-A4F7163BE42D}" xr6:coauthVersionLast="41" xr6:coauthVersionMax="44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9" l="1"/>
  <c r="C10" i="29" l="1"/>
  <c r="C11" i="29" s="1"/>
  <c r="C12" i="29" s="1"/>
  <c r="C13" i="29" s="1"/>
  <c r="C14" i="29" s="1"/>
  <c r="C15" i="29" s="1"/>
  <c r="C16" i="29" s="1"/>
  <c r="C17" i="29" s="1"/>
  <c r="C18" i="29" s="1"/>
  <c r="I25" i="30"/>
  <c r="AG2" i="31" l="1"/>
  <c r="AG1" i="31"/>
  <c r="AC1" i="31"/>
  <c r="AC1" i="32"/>
  <c r="AG2" i="32"/>
  <c r="AC3" i="32"/>
  <c r="AC2" i="31"/>
  <c r="AG1" i="32"/>
  <c r="AG3" i="29"/>
  <c r="E1" i="32"/>
  <c r="AC1" i="29"/>
  <c r="AC3" i="29"/>
  <c r="AG3" i="32"/>
  <c r="AC2" i="32"/>
  <c r="E2" i="29"/>
  <c r="E3" i="32"/>
  <c r="AG1" i="29"/>
  <c r="E1" i="29"/>
  <c r="AG2" i="29"/>
  <c r="S1" i="32"/>
  <c r="S1" i="29"/>
  <c r="AC2" i="29"/>
  <c r="E2" i="32"/>
  <c r="E3" i="29"/>
</calcChain>
</file>

<file path=xl/sharedStrings.xml><?xml version="1.0" encoding="utf-8"?>
<sst xmlns="http://schemas.openxmlformats.org/spreadsheetml/2006/main" count="97" uniqueCount="81">
  <si>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</si>
  <si>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</si>
  <si>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</si>
  <si>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</si>
  <si>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</si>
  <si>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</si>
  <si>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</si>
  <si>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</si>
  <si>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</si>
  <si>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</si>
  <si>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</si>
  <si>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</si>
  <si>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</si>
  <si>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</si>
  <si>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</si>
  <si>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</si>
  <si>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</si>
  <si>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</si>
  <si>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</si>
  <si>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</si>
  <si>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</si>
  <si>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</si>
  <si>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</si>
  <si>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</si>
  <si>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</si>
  <si>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</si>
  <si>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</si>
  <si>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</si>
  <si>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</si>
  <si>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</si>
  <si>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t>TOPメニュー</t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</si>
  <si>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</si>
  <si>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</si>
  <si>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</si>
  <si>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</si>
  <si>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</si>
  <si>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</si>
  <si>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</si>
  <si>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</si>
  <si>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</si>
  <si>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</si>
  <si>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</si>
  <si>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</si>
  <si>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</si>
  <si>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</si>
  <si>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</si>
  <si>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</si>
  <si>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</si>
  <si>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</si>
  <si>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TIS</t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</si>
  <si>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</si>
  <si>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</si>
  <si>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</si>
  <si>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</si>
  <si>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</si>
  <si>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</si>
  <si>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</si>
  <si>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</si>
  <si>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</si>
  <si>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</si>
  <si>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</si>
  <si>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</si>
  <si>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</si>
  <si>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</si>
  <si>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</si>
  <si>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</si>
  <si>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</si>
  <si>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</si>
  <si>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</si>
  <si>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</si>
  <si>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1.2版</t>
    <rPh sb="3" eb="4">
      <t>ハン</t>
    </rPh>
    <phoneticPr fontId="10"/>
  </si>
  <si>
    <t>A103</t>
    <phoneticPr fontId="10"/>
  </si>
  <si>
    <t>共通</t>
    <rPh sb="0" eb="2">
      <t>キョウツウ</t>
    </rPh>
    <phoneticPr fontId="10"/>
  </si>
  <si>
    <t>WA1030101</t>
    <phoneticPr fontId="10"/>
  </si>
  <si>
    <t>WA1030201</t>
    <phoneticPr fontId="10"/>
  </si>
  <si>
    <t>発生したエラーの内容をユーザに表示する。</t>
    <rPh sb="0" eb="2">
      <t>ハッセイ</t>
    </rPh>
    <rPh sb="8" eb="10">
      <t>ナイヨウ</t>
    </rPh>
    <phoneticPr fontId="10"/>
  </si>
  <si>
    <t>1.3版</t>
    <rPh sb="3" eb="4">
      <t>ハン</t>
    </rPh>
    <phoneticPr fontId="10"/>
  </si>
  <si>
    <t>第１．３版</t>
    <rPh sb="0" eb="1">
      <t>ダイ</t>
    </rPh>
    <rPh sb="4" eb="5">
      <t>ハン</t>
    </rPh>
    <phoneticPr fontId="38"/>
  </si>
  <si>
    <t>ログインIDとパスワードを入力し、Form認証を行う。
ログアウト処理時はセッションを破棄し、ログイン画面へ遷移する。</t>
    <rPh sb="13" eb="15">
      <t>ニュウリョク</t>
    </rPh>
    <rPh sb="33" eb="35">
      <t>ショリ</t>
    </rPh>
    <rPh sb="35" eb="36">
      <t>ジ</t>
    </rPh>
    <rPh sb="43" eb="45">
      <t>ハキ</t>
    </rPh>
    <rPh sb="51" eb="53">
      <t>ガメン</t>
    </rPh>
    <rPh sb="54" eb="56">
      <t>センイ</t>
    </rPh>
    <phoneticPr fontId="10"/>
  </si>
  <si>
    <t>・TOPメニュー、汎用エラーを共通機能として分類</t>
    <rPh sb="9" eb="11">
      <t>ハンヨウ</t>
    </rPh>
    <rPh sb="15" eb="17">
      <t>キョウツウ</t>
    </rPh>
    <rPh sb="17" eb="19">
      <t>キノウ</t>
    </rPh>
    <rPh sb="22" eb="24">
      <t>ブンルイ</t>
    </rPh>
    <phoneticPr fontId="10"/>
  </si>
  <si>
    <t>プロジェクト管理システム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</si>
</sst>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U19" sqref="U19"/>
    </sheetView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77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6">
        <f ca="1">IF(INDIRECT("変更履歴!D8")="","",MAX(INDIRECT("変更履歴!D8"):INDIRECT("変更履歴!F33")))</f>
        <v>44796</v>
      </c>
      <c r="J25" s="96"/>
      <c r="K25" s="96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44" t="s">
        <v>25</v>
      </c>
      <c r="B1" s="145"/>
      <c r="C1" s="145"/>
      <c r="D1" s="146"/>
      <c r="E1" s="147" t="s">
        <v>40</v>
      </c>
      <c r="F1" s="148"/>
      <c r="G1" s="148"/>
      <c r="H1" s="148"/>
      <c r="I1" s="148"/>
      <c r="J1" s="148"/>
      <c r="K1" s="148"/>
      <c r="L1" s="148"/>
      <c r="M1" s="148"/>
      <c r="N1" s="149"/>
      <c r="O1" s="153" t="s">
        <v>17</v>
      </c>
      <c r="P1" s="154"/>
      <c r="Q1" s="154"/>
      <c r="R1" s="155"/>
      <c r="S1" s="162" t="s">
        <v>23</v>
      </c>
      <c r="T1" s="163"/>
      <c r="U1" s="163"/>
      <c r="V1" s="163"/>
      <c r="W1" s="163"/>
      <c r="X1" s="163"/>
      <c r="Y1" s="163"/>
      <c r="Z1" s="164"/>
      <c r="AA1" s="144" t="s">
        <v>18</v>
      </c>
      <c r="AB1" s="146"/>
      <c r="AC1" s="171" t="str">
        <f>IF(AF8="","",AF8)</f>
        <v>TIS</v>
      </c>
      <c r="AD1" s="172"/>
      <c r="AE1" s="172"/>
      <c r="AF1" s="173"/>
      <c r="AG1" s="138">
        <f>IF(D8="","",D8)</f>
        <v>43592</v>
      </c>
      <c r="AH1" s="139"/>
      <c r="AI1" s="140"/>
      <c r="AJ1" s="1"/>
      <c r="AK1" s="1"/>
      <c r="AL1" s="1"/>
      <c r="AM1" s="1"/>
      <c r="AN1" s="2"/>
    </row>
    <row r="2" spans="1:40" s="3" customFormat="1" ht="12" customHeight="1" x14ac:dyDescent="0.15">
      <c r="A2" s="144" t="s">
        <v>1</v>
      </c>
      <c r="B2" s="145"/>
      <c r="C2" s="145"/>
      <c r="D2" s="146"/>
      <c r="E2" s="147" t="s">
        <v>41</v>
      </c>
      <c r="F2" s="148"/>
      <c r="G2" s="148"/>
      <c r="H2" s="148"/>
      <c r="I2" s="148"/>
      <c r="J2" s="148"/>
      <c r="K2" s="148"/>
      <c r="L2" s="148"/>
      <c r="M2" s="148"/>
      <c r="N2" s="149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44" t="s">
        <v>19</v>
      </c>
      <c r="AB2" s="146"/>
      <c r="AC2" s="150" t="str">
        <f ca="1">IF(COUNTA(AF9:AF33)&lt;&gt;0,INDIRECT("AF"&amp;(COUNTA(AF9:AF33)+8)),"")</f>
        <v>TIS</v>
      </c>
      <c r="AD2" s="151"/>
      <c r="AE2" s="151"/>
      <c r="AF2" s="152"/>
      <c r="AG2" s="138">
        <f>IF(D9="","",MAX(D9:F33))</f>
        <v>44796</v>
      </c>
      <c r="AH2" s="139"/>
      <c r="AI2" s="140"/>
      <c r="AJ2" s="1"/>
      <c r="AK2" s="1"/>
      <c r="AL2" s="1"/>
      <c r="AM2" s="1"/>
      <c r="AN2" s="1"/>
    </row>
    <row r="3" spans="1:40" s="3" customFormat="1" ht="12" customHeight="1" x14ac:dyDescent="0.15">
      <c r="A3" s="144" t="s">
        <v>2</v>
      </c>
      <c r="B3" s="145"/>
      <c r="C3" s="145"/>
      <c r="D3" s="146"/>
      <c r="E3" s="147" t="s">
        <v>80</v>
      </c>
      <c r="F3" s="148"/>
      <c r="G3" s="148"/>
      <c r="H3" s="148"/>
      <c r="I3" s="148"/>
      <c r="J3" s="148"/>
      <c r="K3" s="148"/>
      <c r="L3" s="148"/>
      <c r="M3" s="148"/>
      <c r="N3" s="149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44"/>
      <c r="AB3" s="146"/>
      <c r="AC3" s="171"/>
      <c r="AD3" s="172"/>
      <c r="AE3" s="172"/>
      <c r="AF3" s="173"/>
      <c r="AG3" s="138"/>
      <c r="AH3" s="139"/>
      <c r="AI3" s="14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41" t="s">
        <v>6</v>
      </c>
      <c r="C7" s="142"/>
      <c r="D7" s="141" t="s">
        <v>7</v>
      </c>
      <c r="E7" s="143"/>
      <c r="F7" s="142"/>
      <c r="G7" s="141" t="s">
        <v>8</v>
      </c>
      <c r="H7" s="143"/>
      <c r="I7" s="142"/>
      <c r="J7" s="141" t="s">
        <v>26</v>
      </c>
      <c r="K7" s="143"/>
      <c r="L7" s="143"/>
      <c r="M7" s="143"/>
      <c r="N7" s="143"/>
      <c r="O7" s="143"/>
      <c r="P7" s="142"/>
      <c r="Q7" s="141" t="s">
        <v>9</v>
      </c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2"/>
      <c r="AF7" s="141" t="s">
        <v>10</v>
      </c>
      <c r="AG7" s="143"/>
      <c r="AH7" s="143"/>
      <c r="AI7" s="142"/>
    </row>
    <row r="8" spans="1:40" s="13" customFormat="1" ht="15" customHeight="1" thickTop="1" x14ac:dyDescent="0.15">
      <c r="A8" s="81">
        <v>1</v>
      </c>
      <c r="B8" s="124">
        <v>1</v>
      </c>
      <c r="C8" s="125"/>
      <c r="D8" s="126">
        <v>43592</v>
      </c>
      <c r="E8" s="127"/>
      <c r="F8" s="128"/>
      <c r="G8" s="129" t="s">
        <v>42</v>
      </c>
      <c r="H8" s="130"/>
      <c r="I8" s="131"/>
      <c r="J8" s="132" t="s">
        <v>43</v>
      </c>
      <c r="K8" s="133"/>
      <c r="L8" s="133"/>
      <c r="M8" s="133"/>
      <c r="N8" s="133"/>
      <c r="O8" s="133"/>
      <c r="P8" s="134"/>
      <c r="Q8" s="135" t="s">
        <v>44</v>
      </c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32" t="s">
        <v>49</v>
      </c>
      <c r="AG8" s="133"/>
      <c r="AH8" s="133"/>
      <c r="AI8" s="134"/>
    </row>
    <row r="9" spans="1:40" s="13" customFormat="1" ht="15" customHeight="1" x14ac:dyDescent="0.15">
      <c r="A9" s="60">
        <v>2</v>
      </c>
      <c r="B9" s="115">
        <v>1.1000000000000001</v>
      </c>
      <c r="C9" s="116"/>
      <c r="D9" s="99">
        <v>43803</v>
      </c>
      <c r="E9" s="100"/>
      <c r="F9" s="101"/>
      <c r="G9" s="117" t="s">
        <v>54</v>
      </c>
      <c r="H9" s="118"/>
      <c r="I9" s="119"/>
      <c r="J9" s="113" t="s">
        <v>55</v>
      </c>
      <c r="K9" s="120"/>
      <c r="L9" s="120"/>
      <c r="M9" s="120"/>
      <c r="N9" s="120"/>
      <c r="O9" s="120"/>
      <c r="P9" s="121"/>
      <c r="Q9" s="114" t="s">
        <v>59</v>
      </c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3" t="s">
        <v>53</v>
      </c>
      <c r="AG9" s="120"/>
      <c r="AH9" s="120"/>
      <c r="AI9" s="121"/>
    </row>
    <row r="10" spans="1:40" s="13" customFormat="1" ht="15" customHeight="1" x14ac:dyDescent="0.15">
      <c r="A10" s="60">
        <v>3</v>
      </c>
      <c r="B10" s="111" t="s">
        <v>70</v>
      </c>
      <c r="C10" s="98"/>
      <c r="D10" s="99">
        <v>43895</v>
      </c>
      <c r="E10" s="100"/>
      <c r="F10" s="101"/>
      <c r="G10" s="112" t="s">
        <v>4</v>
      </c>
      <c r="H10" s="103"/>
      <c r="I10" s="104"/>
      <c r="J10" s="113" t="s">
        <v>55</v>
      </c>
      <c r="K10" s="106"/>
      <c r="L10" s="106"/>
      <c r="M10" s="106"/>
      <c r="N10" s="106"/>
      <c r="O10" s="106"/>
      <c r="P10" s="107"/>
      <c r="Q10" s="114" t="s">
        <v>69</v>
      </c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13" t="s">
        <v>49</v>
      </c>
      <c r="AG10" s="106"/>
      <c r="AH10" s="106"/>
      <c r="AI10" s="107"/>
    </row>
    <row r="11" spans="1:40" s="13" customFormat="1" x14ac:dyDescent="0.15">
      <c r="A11" s="60">
        <v>4</v>
      </c>
      <c r="B11" s="111" t="s">
        <v>76</v>
      </c>
      <c r="C11" s="98"/>
      <c r="D11" s="99">
        <v>44796</v>
      </c>
      <c r="E11" s="100"/>
      <c r="F11" s="101"/>
      <c r="G11" s="112" t="s">
        <v>4</v>
      </c>
      <c r="H11" s="103"/>
      <c r="I11" s="104"/>
      <c r="J11" s="113" t="s">
        <v>55</v>
      </c>
      <c r="K11" s="106"/>
      <c r="L11" s="106"/>
      <c r="M11" s="106"/>
      <c r="N11" s="106"/>
      <c r="O11" s="106"/>
      <c r="P11" s="107"/>
      <c r="Q11" s="114" t="s">
        <v>79</v>
      </c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13" t="s">
        <v>49</v>
      </c>
      <c r="AG11" s="106"/>
      <c r="AH11" s="106"/>
      <c r="AI11" s="107"/>
    </row>
    <row r="12" spans="1:40" s="13" customFormat="1" ht="15" customHeight="1" x14ac:dyDescent="0.15">
      <c r="A12" s="60"/>
      <c r="B12" s="97"/>
      <c r="C12" s="98"/>
      <c r="D12" s="99"/>
      <c r="E12" s="100"/>
      <c r="F12" s="101"/>
      <c r="G12" s="102"/>
      <c r="H12" s="103"/>
      <c r="I12" s="104"/>
      <c r="J12" s="105"/>
      <c r="K12" s="106"/>
      <c r="L12" s="106"/>
      <c r="M12" s="106"/>
      <c r="N12" s="106"/>
      <c r="O12" s="106"/>
      <c r="P12" s="107"/>
      <c r="Q12" s="108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05"/>
      <c r="AG12" s="106"/>
      <c r="AH12" s="106"/>
      <c r="AI12" s="107"/>
    </row>
    <row r="13" spans="1:40" s="13" customFormat="1" ht="15" customHeight="1" x14ac:dyDescent="0.15">
      <c r="A13" s="60"/>
      <c r="B13" s="97"/>
      <c r="C13" s="98"/>
      <c r="D13" s="99"/>
      <c r="E13" s="100"/>
      <c r="F13" s="101"/>
      <c r="G13" s="102"/>
      <c r="H13" s="103"/>
      <c r="I13" s="104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13" customFormat="1" ht="15" customHeight="1" x14ac:dyDescent="0.15">
      <c r="A14" s="60"/>
      <c r="B14" s="97"/>
      <c r="C14" s="98"/>
      <c r="D14" s="99"/>
      <c r="E14" s="100"/>
      <c r="F14" s="101"/>
      <c r="G14" s="102"/>
      <c r="H14" s="103"/>
      <c r="I14" s="104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13" customFormat="1" ht="15" customHeight="1" x14ac:dyDescent="0.15">
      <c r="A15" s="60"/>
      <c r="B15" s="97"/>
      <c r="C15" s="98"/>
      <c r="D15" s="99"/>
      <c r="E15" s="100"/>
      <c r="F15" s="101"/>
      <c r="G15" s="102"/>
      <c r="H15" s="103"/>
      <c r="I15" s="104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13" customFormat="1" ht="15" customHeight="1" x14ac:dyDescent="0.15">
      <c r="A16" s="60"/>
      <c r="B16" s="97"/>
      <c r="C16" s="98"/>
      <c r="D16" s="99"/>
      <c r="E16" s="100"/>
      <c r="F16" s="101"/>
      <c r="G16" s="102"/>
      <c r="H16" s="103"/>
      <c r="I16" s="104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13" customFormat="1" ht="15" customHeight="1" x14ac:dyDescent="0.15">
      <c r="A17" s="60"/>
      <c r="B17" s="97"/>
      <c r="C17" s="98"/>
      <c r="D17" s="99"/>
      <c r="E17" s="100"/>
      <c r="F17" s="101"/>
      <c r="G17" s="102"/>
      <c r="H17" s="103"/>
      <c r="I17" s="104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13" customFormat="1" ht="15" customHeight="1" x14ac:dyDescent="0.15">
      <c r="A18" s="60"/>
      <c r="B18" s="97"/>
      <c r="C18" s="98"/>
      <c r="D18" s="99"/>
      <c r="E18" s="100"/>
      <c r="F18" s="101"/>
      <c r="G18" s="102"/>
      <c r="H18" s="103"/>
      <c r="I18" s="104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13" customFormat="1" ht="15" customHeight="1" x14ac:dyDescent="0.15">
      <c r="A19" s="60"/>
      <c r="B19" s="97"/>
      <c r="C19" s="98"/>
      <c r="D19" s="99"/>
      <c r="E19" s="100"/>
      <c r="F19" s="101"/>
      <c r="G19" s="102"/>
      <c r="H19" s="103"/>
      <c r="I19" s="104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13" customFormat="1" ht="15" customHeight="1" x14ac:dyDescent="0.15">
      <c r="A20" s="60"/>
      <c r="B20" s="97"/>
      <c r="C20" s="98"/>
      <c r="D20" s="99"/>
      <c r="E20" s="100"/>
      <c r="F20" s="101"/>
      <c r="G20" s="102"/>
      <c r="H20" s="103"/>
      <c r="I20" s="104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13" customFormat="1" ht="15" customHeight="1" x14ac:dyDescent="0.15">
      <c r="A21" s="60"/>
      <c r="B21" s="97"/>
      <c r="C21" s="98"/>
      <c r="D21" s="99"/>
      <c r="E21" s="100"/>
      <c r="F21" s="101"/>
      <c r="G21" s="102"/>
      <c r="H21" s="103"/>
      <c r="I21" s="104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13" customFormat="1" ht="15" customHeight="1" x14ac:dyDescent="0.15">
      <c r="A22" s="60"/>
      <c r="B22" s="97"/>
      <c r="C22" s="98"/>
      <c r="D22" s="99"/>
      <c r="E22" s="100"/>
      <c r="F22" s="101"/>
      <c r="G22" s="102"/>
      <c r="H22" s="103"/>
      <c r="I22" s="104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13" customFormat="1" ht="15" customHeight="1" x14ac:dyDescent="0.15">
      <c r="A23" s="60"/>
      <c r="B23" s="97"/>
      <c r="C23" s="98"/>
      <c r="D23" s="99"/>
      <c r="E23" s="100"/>
      <c r="F23" s="101"/>
      <c r="G23" s="102"/>
      <c r="H23" s="103"/>
      <c r="I23" s="104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13" customFormat="1" ht="15" customHeight="1" x14ac:dyDescent="0.15">
      <c r="A24" s="60"/>
      <c r="B24" s="97"/>
      <c r="C24" s="98"/>
      <c r="D24" s="99"/>
      <c r="E24" s="100"/>
      <c r="F24" s="101"/>
      <c r="G24" s="102"/>
      <c r="H24" s="103"/>
      <c r="I24" s="104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13" customFormat="1" ht="15" customHeight="1" x14ac:dyDescent="0.15">
      <c r="A25" s="60"/>
      <c r="B25" s="97"/>
      <c r="C25" s="98"/>
      <c r="D25" s="99"/>
      <c r="E25" s="100"/>
      <c r="F25" s="101"/>
      <c r="G25" s="102"/>
      <c r="H25" s="103"/>
      <c r="I25" s="104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13" customFormat="1" ht="15" customHeight="1" x14ac:dyDescent="0.15">
      <c r="A26" s="60"/>
      <c r="B26" s="97"/>
      <c r="C26" s="98"/>
      <c r="D26" s="99"/>
      <c r="E26" s="100"/>
      <c r="F26" s="101"/>
      <c r="G26" s="102"/>
      <c r="H26" s="103"/>
      <c r="I26" s="104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13" customFormat="1" ht="15" customHeight="1" x14ac:dyDescent="0.15">
      <c r="A27" s="60"/>
      <c r="B27" s="97"/>
      <c r="C27" s="98"/>
      <c r="D27" s="99"/>
      <c r="E27" s="100"/>
      <c r="F27" s="101"/>
      <c r="G27" s="102"/>
      <c r="H27" s="103"/>
      <c r="I27" s="104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13" customFormat="1" ht="15" customHeight="1" x14ac:dyDescent="0.15">
      <c r="A28" s="60"/>
      <c r="B28" s="97"/>
      <c r="C28" s="98"/>
      <c r="D28" s="99"/>
      <c r="E28" s="100"/>
      <c r="F28" s="101"/>
      <c r="G28" s="102"/>
      <c r="H28" s="103"/>
      <c r="I28" s="104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13" customFormat="1" ht="15" customHeight="1" x14ac:dyDescent="0.15">
      <c r="A29" s="60"/>
      <c r="B29" s="97"/>
      <c r="C29" s="98"/>
      <c r="D29" s="99"/>
      <c r="E29" s="100"/>
      <c r="F29" s="101"/>
      <c r="G29" s="102"/>
      <c r="H29" s="103"/>
      <c r="I29" s="104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13" customFormat="1" ht="15" customHeight="1" x14ac:dyDescent="0.15">
      <c r="A30" s="60"/>
      <c r="B30" s="97"/>
      <c r="C30" s="98"/>
      <c r="D30" s="99"/>
      <c r="E30" s="100"/>
      <c r="F30" s="101"/>
      <c r="G30" s="102"/>
      <c r="H30" s="103"/>
      <c r="I30" s="104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13" customFormat="1" ht="15" customHeight="1" x14ac:dyDescent="0.15">
      <c r="A31" s="60"/>
      <c r="B31" s="97"/>
      <c r="C31" s="98"/>
      <c r="D31" s="99"/>
      <c r="E31" s="100"/>
      <c r="F31" s="101"/>
      <c r="G31" s="102"/>
      <c r="H31" s="103"/>
      <c r="I31" s="104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13" customFormat="1" ht="15" customHeight="1" x14ac:dyDescent="0.15">
      <c r="A32" s="60"/>
      <c r="B32" s="97"/>
      <c r="C32" s="98"/>
      <c r="D32" s="99"/>
      <c r="E32" s="100"/>
      <c r="F32" s="101"/>
      <c r="G32" s="102"/>
      <c r="H32" s="103"/>
      <c r="I32" s="104"/>
      <c r="J32" s="105"/>
      <c r="K32" s="106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13" customFormat="1" ht="15" customHeight="1" x14ac:dyDescent="0.15">
      <c r="A33" s="60"/>
      <c r="B33" s="97"/>
      <c r="C33" s="98"/>
      <c r="D33" s="99"/>
      <c r="E33" s="100"/>
      <c r="F33" s="101"/>
      <c r="G33" s="102"/>
      <c r="H33" s="103"/>
      <c r="I33" s="104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44" t="s">
        <v>0</v>
      </c>
      <c r="B1" s="145"/>
      <c r="C1" s="145"/>
      <c r="D1" s="146"/>
      <c r="E1" s="174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53" t="s">
        <v>17</v>
      </c>
      <c r="P1" s="154"/>
      <c r="Q1" s="154"/>
      <c r="R1" s="155"/>
      <c r="S1" s="162" t="str">
        <f ca="1">IF(INDIRECT("変更履歴!S1")&lt;&gt;"",INDIRECT("変更履歴!S1"),"")</f>
        <v>画面一覧</v>
      </c>
      <c r="T1" s="163"/>
      <c r="U1" s="163"/>
      <c r="V1" s="163"/>
      <c r="W1" s="163"/>
      <c r="X1" s="163"/>
      <c r="Y1" s="163"/>
      <c r="Z1" s="164"/>
      <c r="AA1" s="144" t="s">
        <v>18</v>
      </c>
      <c r="AB1" s="146"/>
      <c r="AC1" s="171" t="str">
        <f ca="1">IF(INDIRECT("変更履歴!AC1")&lt;&gt;"",INDIRECT("変更履歴!AC1"),"")</f>
        <v>TIS</v>
      </c>
      <c r="AD1" s="172"/>
      <c r="AE1" s="172"/>
      <c r="AF1" s="173"/>
      <c r="AG1" s="175">
        <f ca="1">IF(INDIRECT("変更履歴!AG1")&lt;&gt;"",INDIRECT("変更履歴!AG1"),"")</f>
        <v>43592</v>
      </c>
      <c r="AH1" s="176"/>
      <c r="AI1" s="177"/>
      <c r="AJ1" s="1"/>
      <c r="AK1" s="1"/>
      <c r="AL1" s="2"/>
    </row>
    <row r="2" spans="1:38" s="3" customFormat="1" ht="12" customHeight="1" x14ac:dyDescent="0.15">
      <c r="A2" s="144" t="s">
        <v>1</v>
      </c>
      <c r="B2" s="145"/>
      <c r="C2" s="145"/>
      <c r="D2" s="146"/>
      <c r="E2" s="174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44" t="s">
        <v>19</v>
      </c>
      <c r="AB2" s="146"/>
      <c r="AC2" s="171" t="str">
        <f ca="1">IF(INDIRECT("変更履歴!AC2")&lt;&gt;"",INDIRECT("変更履歴!AC2"),"")</f>
        <v>TIS</v>
      </c>
      <c r="AD2" s="172"/>
      <c r="AE2" s="172"/>
      <c r="AF2" s="173"/>
      <c r="AG2" s="175">
        <f ca="1">IF(INDIRECT("変更履歴!AG2")&lt;&gt;"",INDIRECT("変更履歴!AG2"),"")</f>
        <v>44796</v>
      </c>
      <c r="AH2" s="176"/>
      <c r="AI2" s="177"/>
      <c r="AJ2" s="1"/>
      <c r="AK2" s="1"/>
      <c r="AL2" s="1"/>
    </row>
    <row r="3" spans="1:38" s="3" customFormat="1" ht="12" customHeight="1" x14ac:dyDescent="0.15">
      <c r="A3" s="144" t="s">
        <v>2</v>
      </c>
      <c r="B3" s="145"/>
      <c r="C3" s="145"/>
      <c r="D3" s="146"/>
      <c r="E3" s="174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44"/>
      <c r="AB3" s="146"/>
      <c r="AC3" s="171" t="str">
        <f ca="1">IF(INDIRECT("変更履歴!AC3")&lt;&gt;"",INDIRECT("変更履歴!AC3"),"")</f>
        <v/>
      </c>
      <c r="AD3" s="172"/>
      <c r="AE3" s="172"/>
      <c r="AF3" s="173"/>
      <c r="AG3" s="175" t="str">
        <f ca="1">IF(INDIRECT("変更履歴!AG3")&lt;&gt;"",INDIRECT("変更履歴!AG3"),"")</f>
        <v/>
      </c>
      <c r="AH3" s="176"/>
      <c r="AI3" s="177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44" t="s">
        <v>0</v>
      </c>
      <c r="B1" s="145"/>
      <c r="C1" s="145"/>
      <c r="D1" s="146"/>
      <c r="E1" s="174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95" t="s">
        <v>20</v>
      </c>
      <c r="P1" s="196"/>
      <c r="Q1" s="196"/>
      <c r="R1" s="197"/>
      <c r="S1" s="207" t="str">
        <f ca="1">IF(INDIRECT("変更履歴!S1")&lt;&gt;"",INDIRECT("変更履歴!S1"),"")</f>
        <v>画面一覧</v>
      </c>
      <c r="T1" s="208"/>
      <c r="U1" s="208"/>
      <c r="V1" s="208"/>
      <c r="W1" s="208"/>
      <c r="X1" s="208"/>
      <c r="Y1" s="208"/>
      <c r="Z1" s="209"/>
      <c r="AA1" s="144" t="s">
        <v>3</v>
      </c>
      <c r="AB1" s="146"/>
      <c r="AC1" s="171" t="str">
        <f ca="1">IF(INDIRECT("変更履歴!AC1")&lt;&gt;"",INDIRECT("変更履歴!AC1"),"")</f>
        <v>TIS</v>
      </c>
      <c r="AD1" s="172"/>
      <c r="AE1" s="172"/>
      <c r="AF1" s="173"/>
      <c r="AG1" s="175">
        <f ca="1">IF(INDIRECT("変更履歴!AG1")&lt;&gt;"",INDIRECT("変更履歴!AG1"),"")</f>
        <v>43592</v>
      </c>
      <c r="AH1" s="176"/>
      <c r="AI1" s="177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44" t="s">
        <v>1</v>
      </c>
      <c r="B2" s="145"/>
      <c r="C2" s="145"/>
      <c r="D2" s="146"/>
      <c r="E2" s="174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98"/>
      <c r="P2" s="199"/>
      <c r="Q2" s="199"/>
      <c r="R2" s="200"/>
      <c r="S2" s="210"/>
      <c r="T2" s="211"/>
      <c r="U2" s="211"/>
      <c r="V2" s="211"/>
      <c r="W2" s="211"/>
      <c r="X2" s="211"/>
      <c r="Y2" s="211"/>
      <c r="Z2" s="212"/>
      <c r="AA2" s="144" t="s">
        <v>4</v>
      </c>
      <c r="AB2" s="146"/>
      <c r="AC2" s="171" t="str">
        <f ca="1">IF(INDIRECT("変更履歴!AC2")&lt;&gt;"",INDIRECT("変更履歴!AC2"),"")</f>
        <v>TIS</v>
      </c>
      <c r="AD2" s="172"/>
      <c r="AE2" s="172"/>
      <c r="AF2" s="173"/>
      <c r="AG2" s="175">
        <f ca="1">IF(INDIRECT("変更履歴!AG2")&lt;&gt;"",INDIRECT("変更履歴!AG2"),"")</f>
        <v>44796</v>
      </c>
      <c r="AH2" s="176"/>
      <c r="AI2" s="177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44" t="s">
        <v>2</v>
      </c>
      <c r="B3" s="145"/>
      <c r="C3" s="145"/>
      <c r="D3" s="146"/>
      <c r="E3" s="174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201"/>
      <c r="P3" s="202"/>
      <c r="Q3" s="202"/>
      <c r="R3" s="203"/>
      <c r="S3" s="213"/>
      <c r="T3" s="214"/>
      <c r="U3" s="214"/>
      <c r="V3" s="214"/>
      <c r="W3" s="214"/>
      <c r="X3" s="214"/>
      <c r="Y3" s="214"/>
      <c r="Z3" s="215"/>
      <c r="AA3" s="144"/>
      <c r="AB3" s="146"/>
      <c r="AC3" s="171" t="str">
        <f ca="1">IF(INDIRECT("変更履歴!AC3")&lt;&gt;"",INDIRECT("変更履歴!AC3"),"")</f>
        <v/>
      </c>
      <c r="AD3" s="172"/>
      <c r="AE3" s="172"/>
      <c r="AF3" s="173"/>
      <c r="AG3" s="175" t="str">
        <f ca="1">IF(INDIRECT("変更履歴!AG3")&lt;&gt;"",INDIRECT("変更履歴!AG3"),"")</f>
        <v/>
      </c>
      <c r="AH3" s="176"/>
      <c r="AI3" s="177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92" t="s">
        <v>16</v>
      </c>
      <c r="E7" s="193"/>
      <c r="F7" s="194"/>
      <c r="G7" s="192" t="s">
        <v>11</v>
      </c>
      <c r="H7" s="193"/>
      <c r="I7" s="193"/>
      <c r="J7" s="193"/>
      <c r="K7" s="194"/>
      <c r="L7" s="204" t="s">
        <v>12</v>
      </c>
      <c r="M7" s="205"/>
      <c r="N7" s="206"/>
      <c r="O7" s="192" t="s">
        <v>13</v>
      </c>
      <c r="P7" s="193"/>
      <c r="Q7" s="193"/>
      <c r="R7" s="193"/>
      <c r="S7" s="194"/>
      <c r="T7" s="192" t="s">
        <v>14</v>
      </c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4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23.25" customHeight="1" x14ac:dyDescent="0.15">
      <c r="C8" s="60">
        <v>1</v>
      </c>
      <c r="D8" s="189" t="s">
        <v>27</v>
      </c>
      <c r="E8" s="190"/>
      <c r="F8" s="191"/>
      <c r="G8" s="189" t="s">
        <v>28</v>
      </c>
      <c r="H8" s="190"/>
      <c r="I8" s="190"/>
      <c r="J8" s="190"/>
      <c r="K8" s="191"/>
      <c r="L8" s="113" t="s">
        <v>29</v>
      </c>
      <c r="M8" s="120"/>
      <c r="N8" s="121"/>
      <c r="O8" s="113" t="s">
        <v>28</v>
      </c>
      <c r="P8" s="120"/>
      <c r="Q8" s="120"/>
      <c r="R8" s="120"/>
      <c r="S8" s="121"/>
      <c r="T8" s="114" t="s">
        <v>78</v>
      </c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7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8" customFormat="1" ht="12" customHeight="1" x14ac:dyDescent="0.15">
      <c r="C9" s="60">
        <f>C8+1</f>
        <v>2</v>
      </c>
      <c r="D9" s="187" t="s">
        <v>33</v>
      </c>
      <c r="E9" s="187"/>
      <c r="F9" s="187"/>
      <c r="G9" s="187" t="s">
        <v>32</v>
      </c>
      <c r="H9" s="187"/>
      <c r="I9" s="187"/>
      <c r="J9" s="187"/>
      <c r="K9" s="187"/>
      <c r="L9" s="178" t="s">
        <v>37</v>
      </c>
      <c r="M9" s="179"/>
      <c r="N9" s="180"/>
      <c r="O9" s="178" t="s">
        <v>34</v>
      </c>
      <c r="P9" s="179"/>
      <c r="Q9" s="179"/>
      <c r="R9" s="179"/>
      <c r="S9" s="180"/>
      <c r="T9" s="178" t="s">
        <v>48</v>
      </c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3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7" customFormat="1" ht="12" customHeight="1" x14ac:dyDescent="0.15">
      <c r="C10" s="60">
        <f t="shared" ref="C10:C18" si="0">C9+1</f>
        <v>3</v>
      </c>
      <c r="D10" s="188"/>
      <c r="E10" s="188"/>
      <c r="F10" s="188"/>
      <c r="G10" s="188"/>
      <c r="H10" s="188"/>
      <c r="I10" s="188"/>
      <c r="J10" s="188"/>
      <c r="K10" s="188"/>
      <c r="L10" s="113" t="s">
        <v>38</v>
      </c>
      <c r="M10" s="120"/>
      <c r="N10" s="121"/>
      <c r="O10" s="113" t="s">
        <v>35</v>
      </c>
      <c r="P10" s="120"/>
      <c r="Q10" s="120"/>
      <c r="R10" s="120"/>
      <c r="S10" s="121"/>
      <c r="T10" s="113" t="s">
        <v>46</v>
      </c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7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7" customFormat="1" ht="12" customHeight="1" x14ac:dyDescent="0.15">
      <c r="C11" s="60">
        <f t="shared" si="0"/>
        <v>4</v>
      </c>
      <c r="D11" s="188"/>
      <c r="E11" s="188"/>
      <c r="F11" s="188"/>
      <c r="G11" s="188"/>
      <c r="H11" s="188"/>
      <c r="I11" s="188"/>
      <c r="J11" s="188"/>
      <c r="K11" s="188"/>
      <c r="L11" s="113" t="s">
        <v>39</v>
      </c>
      <c r="M11" s="120"/>
      <c r="N11" s="121"/>
      <c r="O11" s="113" t="s">
        <v>36</v>
      </c>
      <c r="P11" s="120"/>
      <c r="Q11" s="120"/>
      <c r="R11" s="120"/>
      <c r="S11" s="121"/>
      <c r="T11" s="113" t="s">
        <v>47</v>
      </c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7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7" customFormat="1" ht="25.5" customHeight="1" x14ac:dyDescent="0.15">
      <c r="C12" s="60">
        <f t="shared" si="0"/>
        <v>5</v>
      </c>
      <c r="D12" s="188"/>
      <c r="E12" s="188"/>
      <c r="F12" s="188"/>
      <c r="G12" s="188"/>
      <c r="H12" s="188"/>
      <c r="I12" s="188"/>
      <c r="J12" s="188"/>
      <c r="K12" s="188"/>
      <c r="L12" s="113" t="s">
        <v>50</v>
      </c>
      <c r="M12" s="120"/>
      <c r="N12" s="121"/>
      <c r="O12" s="113" t="s">
        <v>51</v>
      </c>
      <c r="P12" s="120"/>
      <c r="Q12" s="120"/>
      <c r="R12" s="120"/>
      <c r="S12" s="121"/>
      <c r="T12" s="114" t="s">
        <v>52</v>
      </c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3.5" customHeight="1" x14ac:dyDescent="0.15">
      <c r="C13" s="60">
        <f t="shared" si="0"/>
        <v>6</v>
      </c>
      <c r="D13" s="188"/>
      <c r="E13" s="188"/>
      <c r="F13" s="188"/>
      <c r="G13" s="188"/>
      <c r="H13" s="188"/>
      <c r="I13" s="188"/>
      <c r="J13" s="188"/>
      <c r="K13" s="188"/>
      <c r="L13" s="113" t="s">
        <v>56</v>
      </c>
      <c r="M13" s="120"/>
      <c r="N13" s="121"/>
      <c r="O13" s="113" t="s">
        <v>57</v>
      </c>
      <c r="P13" s="120"/>
      <c r="Q13" s="120"/>
      <c r="R13" s="120"/>
      <c r="S13" s="121"/>
      <c r="T13" s="114" t="s">
        <v>58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3.5" customHeight="1" x14ac:dyDescent="0.15">
      <c r="C14" s="60">
        <f t="shared" si="0"/>
        <v>7</v>
      </c>
      <c r="D14" s="188"/>
      <c r="E14" s="188"/>
      <c r="F14" s="188"/>
      <c r="G14" s="188"/>
      <c r="H14" s="188"/>
      <c r="I14" s="188"/>
      <c r="J14" s="188"/>
      <c r="K14" s="188"/>
      <c r="L14" s="83" t="s">
        <v>60</v>
      </c>
      <c r="M14" s="84"/>
      <c r="N14" s="85"/>
      <c r="O14" s="83" t="s">
        <v>63</v>
      </c>
      <c r="P14" s="84"/>
      <c r="Q14" s="84"/>
      <c r="R14" s="84"/>
      <c r="S14" s="85"/>
      <c r="T14" s="184" t="s">
        <v>66</v>
      </c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6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13.5" customHeight="1" x14ac:dyDescent="0.15">
      <c r="C15" s="60">
        <f t="shared" si="0"/>
        <v>8</v>
      </c>
      <c r="D15" s="188"/>
      <c r="E15" s="188"/>
      <c r="F15" s="188"/>
      <c r="G15" s="188"/>
      <c r="H15" s="188"/>
      <c r="I15" s="188"/>
      <c r="J15" s="188"/>
      <c r="K15" s="188"/>
      <c r="L15" s="83" t="s">
        <v>61</v>
      </c>
      <c r="M15" s="84"/>
      <c r="N15" s="85"/>
      <c r="O15" s="83" t="s">
        <v>64</v>
      </c>
      <c r="P15" s="84"/>
      <c r="Q15" s="84"/>
      <c r="R15" s="84"/>
      <c r="S15" s="85"/>
      <c r="T15" s="184" t="s">
        <v>67</v>
      </c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6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x14ac:dyDescent="0.15">
      <c r="C16" s="60">
        <f t="shared" si="0"/>
        <v>9</v>
      </c>
      <c r="D16" s="188"/>
      <c r="E16" s="188"/>
      <c r="F16" s="188"/>
      <c r="G16" s="188"/>
      <c r="H16" s="188"/>
      <c r="I16" s="188"/>
      <c r="J16" s="188"/>
      <c r="K16" s="188"/>
      <c r="L16" s="113" t="s">
        <v>62</v>
      </c>
      <c r="M16" s="120"/>
      <c r="N16" s="121"/>
      <c r="O16" s="113" t="s">
        <v>65</v>
      </c>
      <c r="P16" s="120"/>
      <c r="Q16" s="120"/>
      <c r="R16" s="120"/>
      <c r="S16" s="121"/>
      <c r="T16" s="114" t="s">
        <v>68</v>
      </c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8" customFormat="1" ht="33.75" customHeight="1" x14ac:dyDescent="0.15">
      <c r="C17" s="60">
        <f t="shared" si="0"/>
        <v>10</v>
      </c>
      <c r="D17" s="93" t="s">
        <v>71</v>
      </c>
      <c r="E17" s="94"/>
      <c r="F17" s="95"/>
      <c r="G17" s="93" t="s">
        <v>72</v>
      </c>
      <c r="H17" s="94"/>
      <c r="I17" s="94"/>
      <c r="J17" s="94"/>
      <c r="K17" s="95"/>
      <c r="L17" s="178" t="s">
        <v>73</v>
      </c>
      <c r="M17" s="179"/>
      <c r="N17" s="180"/>
      <c r="O17" s="178" t="s">
        <v>30</v>
      </c>
      <c r="P17" s="179"/>
      <c r="Q17" s="179"/>
      <c r="R17" s="179"/>
      <c r="S17" s="180"/>
      <c r="T17" s="181" t="s">
        <v>45</v>
      </c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3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8" customFormat="1" ht="22.5" customHeight="1" x14ac:dyDescent="0.15">
      <c r="C18" s="60">
        <f t="shared" si="0"/>
        <v>11</v>
      </c>
      <c r="D18" s="90"/>
      <c r="E18" s="91"/>
      <c r="F18" s="92"/>
      <c r="G18" s="90"/>
      <c r="H18" s="91"/>
      <c r="I18" s="91"/>
      <c r="J18" s="91"/>
      <c r="K18" s="92"/>
      <c r="L18" s="178" t="s">
        <v>74</v>
      </c>
      <c r="M18" s="179"/>
      <c r="N18" s="180"/>
      <c r="O18" s="178" t="s">
        <v>31</v>
      </c>
      <c r="P18" s="179"/>
      <c r="Q18" s="179"/>
      <c r="R18" s="179"/>
      <c r="S18" s="180"/>
      <c r="T18" s="181" t="s">
        <v>75</v>
      </c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3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7" customFormat="1" x14ac:dyDescent="0.15">
      <c r="C19" s="86"/>
      <c r="D19" s="86"/>
      <c r="E19" s="86"/>
      <c r="F19" s="86"/>
      <c r="G19" s="86"/>
      <c r="H19" s="86"/>
      <c r="I19" s="86"/>
      <c r="J19" s="86"/>
      <c r="K19" s="86"/>
      <c r="L19" s="87"/>
      <c r="M19" s="87"/>
      <c r="N19" s="87"/>
      <c r="O19" s="87"/>
      <c r="P19" s="87"/>
      <c r="Q19" s="87"/>
      <c r="R19" s="87"/>
      <c r="S19" s="87"/>
      <c r="T19" s="88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</sheetData>
  <mergeCells count="55">
    <mergeCell ref="L12:N12"/>
    <mergeCell ref="O12:S12"/>
    <mergeCell ref="T12:AH12"/>
    <mergeCell ref="L13:N13"/>
    <mergeCell ref="O13:S13"/>
    <mergeCell ref="T13:AH13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A1:D1"/>
    <mergeCell ref="A2:D2"/>
    <mergeCell ref="A3:D3"/>
    <mergeCell ref="O1:R3"/>
    <mergeCell ref="G7:K7"/>
    <mergeCell ref="L7:N7"/>
    <mergeCell ref="O7:S7"/>
    <mergeCell ref="D8:F8"/>
    <mergeCell ref="G8:K8"/>
    <mergeCell ref="L8:N8"/>
    <mergeCell ref="D7:F7"/>
    <mergeCell ref="T7:AH7"/>
    <mergeCell ref="T8:AH8"/>
    <mergeCell ref="O8:S8"/>
    <mergeCell ref="T14:AH14"/>
    <mergeCell ref="T15:AH15"/>
    <mergeCell ref="D9:F16"/>
    <mergeCell ref="G9:K16"/>
    <mergeCell ref="T9:AH9"/>
    <mergeCell ref="T10:AH10"/>
    <mergeCell ref="T11:AH11"/>
    <mergeCell ref="L16:N16"/>
    <mergeCell ref="O16:S16"/>
    <mergeCell ref="T16:AH16"/>
    <mergeCell ref="L10:N10"/>
    <mergeCell ref="L11:N11"/>
    <mergeCell ref="O11:S11"/>
    <mergeCell ref="O9:S9"/>
    <mergeCell ref="O10:S10"/>
    <mergeCell ref="L9:N9"/>
    <mergeCell ref="L17:N17"/>
    <mergeCell ref="O17:S17"/>
    <mergeCell ref="T17:AH17"/>
    <mergeCell ref="L18:N18"/>
    <mergeCell ref="O18:S18"/>
    <mergeCell ref="T18:AH18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2022-08-31T01:46:58Z</dcterms:modified>
</cp:coreProperties>
</file>