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64AD97ED-1F87-48E8-B398-AA0EFD4C1386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2(顧客詳細取得)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B10102(顧客詳細取得)'!$A$1:$AI$70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B10102(顧客詳細取得)'!$1:$4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1" i="37"/>
  <c r="AC3" i="13"/>
  <c r="AG3" i="42"/>
  <c r="AG3" i="48"/>
  <c r="E2" i="48"/>
  <c r="E3" i="13"/>
  <c r="AC3" i="42"/>
  <c r="E1" i="48"/>
  <c r="S1" i="13"/>
  <c r="S1" i="43"/>
  <c r="E2" i="43"/>
  <c r="AG1" i="43"/>
  <c r="AG2" i="43"/>
  <c r="E2" i="42"/>
  <c r="AG1" i="48"/>
  <c r="AG2" i="13"/>
  <c r="AG1" i="13"/>
  <c r="S1" i="48"/>
  <c r="I25" i="36"/>
  <c r="AC1" i="48"/>
  <c r="E2" i="13"/>
  <c r="E3" i="42"/>
  <c r="E1" i="43"/>
  <c r="S1" i="42"/>
  <c r="AG2" i="48"/>
  <c r="E1" i="13"/>
  <c r="E3" i="43"/>
  <c r="AG1" i="42"/>
  <c r="AC1" i="43"/>
  <c r="AC3" i="48"/>
  <c r="AC2" i="37"/>
  <c r="AG3" i="43"/>
  <c r="E3" i="48"/>
  <c r="AG3" i="13"/>
  <c r="AC2" i="48"/>
  <c r="E1" i="42"/>
  <c r="AC3" i="43"/>
  <c r="AG2" i="42"/>
  <c r="AC1" i="42"/>
  <c r="AC1" i="13"/>
  <c r="AC2" i="43"/>
  <c r="AC2" i="13"/>
  <c r="AC2" i="42"/>
</calcChain>
</file>

<file path=xl/sharedStrings.xml><?xml version="1.0" encoding="utf-8"?>
<sst xmlns="http://schemas.openxmlformats.org/spreadsheetml/2006/main" count="203" uniqueCount="148">
  <si>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</si>
  <si>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</si>
  <si>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</si>
  <si>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</si>
  <si>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</si>
  <si>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</si>
  <si>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</si>
  <si>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</si>
  <si>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</si>
  <si>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</si>
  <si>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</si>
  <si>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</si>
  <si>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</si>
  <si>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</si>
  <si>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</si>
  <si>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</si>
  <si>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</si>
  <si>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</si>
  <si>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</si>
  <si>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</si>
  <si>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</si>
  <si>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</si>
  <si>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</si>
  <si>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</si>
  <si>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</si>
  <si>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</si>
  <si>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</si>
  <si>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</si>
  <si>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</si>
  <si>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</si>
  <si>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</si>
  <si>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</si>
  <si>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</si>
  <si>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</si>
  <si>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</si>
  <si>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</si>
  <si>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</si>
  <si>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</si>
  <si>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</si>
  <si>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</si>
  <si>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</si>
  <si>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</si>
  <si>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</si>
  <si>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</si>
  <si>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</si>
  <si>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</si>
  <si>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</si>
  <si>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</si>
  <si>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</si>
  <si>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</si>
  <si>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</si>
  <si>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</si>
  <si>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</si>
  <si>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</si>
  <si>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</si>
  <si>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</si>
  <si>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</si>
  <si>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</si>
  <si>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</si>
  <si>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</si>
  <si>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</si>
  <si>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</si>
  <si>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</si>
  <si>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</si>
  <si>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</si>
  <si>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</si>
  <si>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</si>
  <si>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</si>
  <si>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</si>
  <si>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TIS</t>
    <phoneticPr fontId="5"/>
  </si>
  <si>
    <t>サンプルプロジェクト</t>
  </si>
  <si>
    <t>サンプルシステム</t>
  </si>
  <si>
    <t>顧客管理システム</t>
  </si>
  <si>
    <t>2. B010102(顧客詳細取得)</t>
    <phoneticPr fontId="5"/>
  </si>
  <si>
    <t>顧客詳細取得要求電文</t>
    <phoneticPr fontId="5"/>
  </si>
  <si>
    <t>顧客詳細取得応答電文</t>
    <phoneticPr fontId="5"/>
  </si>
  <si>
    <t>I</t>
  </si>
  <si>
    <t>O</t>
  </si>
  <si>
    <t>○</t>
  </si>
  <si>
    <t>-</t>
  </si>
  <si>
    <t>顧客詳細取得応答電文</t>
    <phoneticPr fontId="5"/>
  </si>
  <si>
    <t>顧客ID</t>
    <phoneticPr fontId="5"/>
  </si>
  <si>
    <t>顧客名</t>
    <phoneticPr fontId="5"/>
  </si>
  <si>
    <t>業種コード</t>
    <phoneticPr fontId="5"/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</si>
  <si>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</si>
  <si>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</si>
  <si>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</si>
  <si>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</si>
  <si>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</si>
  <si>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</si>
  <si>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</si>
  <si>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</si>
  <si>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</si>
  <si>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</si>
  <si>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</si>
  <si>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</si>
  <si>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</si>
  <si>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</si>
  <si>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</si>
  <si>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</si>
  <si>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</si>
  <si>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顧客</t>
    <rPh sb="0" eb="2">
      <t>コキャク</t>
    </rPh>
    <phoneticPr fontId="5"/>
  </si>
  <si>
    <t>検索条件</t>
    <rPh sb="0" eb="2">
      <t>ケンサク</t>
    </rPh>
    <rPh sb="2" eb="4">
      <t>ジョウケン</t>
    </rPh>
    <phoneticPr fontId="5"/>
  </si>
  <si>
    <t>顧客.顧客ID</t>
    <rPh sb="3" eb="5">
      <t>コキャク</t>
    </rPh>
    <phoneticPr fontId="5"/>
  </si>
  <si>
    <t>=</t>
    <phoneticPr fontId="5"/>
  </si>
  <si>
    <t>顧客ID（入力値）</t>
    <rPh sb="0" eb="2">
      <t>コキャク</t>
    </rPh>
    <phoneticPr fontId="5"/>
  </si>
  <si>
    <t>顧客詳細取得</t>
    <phoneticPr fontId="5"/>
  </si>
  <si>
    <t>顧客詳細取得</t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</si>
  <si>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</si>
  <si>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</si>
  <si>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指定された顧客の詳細データ1件を返却する。</t>
    <phoneticPr fontId="5"/>
  </si>
  <si>
    <t>なし。</t>
    <phoneticPr fontId="5"/>
  </si>
  <si>
    <t>GET</t>
    <phoneticPr fontId="5"/>
  </si>
  <si>
    <t>B10102</t>
    <phoneticPr fontId="5"/>
  </si>
  <si>
    <t>2. B10102(顧客詳細取得)</t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</si>
  <si>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</si>
  <si>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</si>
  <si>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200
(OK)</t>
    <phoneticPr fontId="5"/>
  </si>
  <si>
    <t>404
(Not Found)</t>
    <phoneticPr fontId="5"/>
  </si>
  <si>
    <t>不正顧客エラー：指定された顧客が存在しない場合。</t>
    <rPh sb="0" eb="2">
      <t>フセイ</t>
    </rPh>
    <rPh sb="2" eb="4">
      <t>コキャク</t>
    </rPh>
    <rPh sb="8" eb="10">
      <t>シテイ</t>
    </rPh>
    <rPh sb="13" eb="15">
      <t>コキャク</t>
    </rPh>
    <rPh sb="16" eb="18">
      <t>ソンザイ</t>
    </rPh>
    <rPh sb="21" eb="23">
      <t>バアイ</t>
    </rPh>
    <phoneticPr fontId="5"/>
  </si>
  <si>
    <t>-</t>
    <phoneticPr fontId="5"/>
  </si>
  <si>
    <t>(2) 顧客取得</t>
    <rPh sb="4" eb="6">
      <t>コキャク</t>
    </rPh>
    <rPh sb="6" eb="8">
      <t>シュトク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</si>
  <si>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</si>
  <si>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</si>
  <si>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【外部インタフェース設計書_B10102P_顧客詳細取得応答電文_(JSON)】を参照。</t>
    <phoneticPr fontId="5"/>
  </si>
  <si>
    <t>B10102P</t>
    <phoneticPr fontId="5"/>
  </si>
  <si>
    <t>No.</t>
    <phoneticPr fontId="5"/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</si>
  <si>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</si>
  <si>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</si>
  <si>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</si>
  <si>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</si>
  <si>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〇</t>
    <phoneticPr fontId="5"/>
  </si>
  <si>
    <t>顧客ID</t>
    <rPh sb="0" eb="2">
      <t>コキャク</t>
    </rPh>
    <phoneticPr fontId="5"/>
  </si>
  <si>
    <t>パスパラメータ</t>
    <phoneticPr fontId="5"/>
  </si>
  <si>
    <t>clientId</t>
  </si>
  <si>
    <t>clientName</t>
  </si>
  <si>
    <t>industryCode</t>
  </si>
  <si>
    <t>データが存在しない場合はNoDataException例外を送出する。</t>
    <rPh sb="4" eb="6">
      <t>ソンザイ</t>
    </rPh>
    <rPh sb="9" eb="11">
      <t>バアイ</t>
    </rPh>
    <rPh sb="27" eb="29">
      <t>レイガイ</t>
    </rPh>
    <rPh sb="30" eb="32">
      <t>ソウシュツ</t>
    </rPh>
    <phoneticPr fontId="5"/>
  </si>
  <si>
    <t>1.0版</t>
    <rPh sb="3" eb="4">
      <t>バン</t>
    </rPh>
    <phoneticPr fontId="5"/>
  </si>
  <si>
    <t>1.1版</t>
    <phoneticPr fontId="5"/>
  </si>
  <si>
    <t>変更</t>
    <rPh sb="0" eb="2">
      <t>ヘンコウ</t>
    </rPh>
    <phoneticPr fontId="5"/>
  </si>
  <si>
    <t>新規</t>
    <rPh sb="0" eb="2">
      <t>シンキ</t>
    </rPh>
    <phoneticPr fontId="5"/>
  </si>
  <si>
    <t>-</t>
    <phoneticPr fontId="5"/>
  </si>
  <si>
    <t>新規作成</t>
    <rPh sb="0" eb="4">
      <t>シンキサクセイ</t>
    </rPh>
    <phoneticPr fontId="5"/>
  </si>
  <si>
    <t>2.3.1. 項目定義
2.4. 処理詳細
2.5.2. 編集仕様</t>
    <phoneticPr fontId="5"/>
  </si>
  <si>
    <t>・入出力項目の物理名をスネークケースからキャメルケースに変更
・エラー応答電文作成は共通コンポーネント処理であるため、エラーステータス、エラーメッセージ設定の記載は削除
・アプリケーション処理として発行が必要な例外は明記</t>
    <rPh sb="1" eb="4">
      <t>ニュウシュツリョク</t>
    </rPh>
    <rPh sb="4" eb="6">
      <t>コウモク</t>
    </rPh>
    <rPh sb="7" eb="10">
      <t>ブツリメイ</t>
    </rPh>
    <rPh sb="28" eb="30">
      <t>ヘンコウ</t>
    </rPh>
    <rPh sb="35" eb="37">
      <t>オウトウ</t>
    </rPh>
    <rPh sb="37" eb="39">
      <t>デンブン</t>
    </rPh>
    <rPh sb="39" eb="41">
      <t>サクセイ</t>
    </rPh>
    <rPh sb="42" eb="44">
      <t>キョウツウ</t>
    </rPh>
    <rPh sb="51" eb="53">
      <t>ショリ</t>
    </rPh>
    <rPh sb="76" eb="78">
      <t>セッテイ</t>
    </rPh>
    <rPh sb="79" eb="81">
      <t>キサイ</t>
    </rPh>
    <rPh sb="82" eb="84">
      <t>サクジョ</t>
    </rPh>
    <rPh sb="94" eb="96">
      <t>ショリ</t>
    </rPh>
    <rPh sb="99" eb="101">
      <t>ハッコウ</t>
    </rPh>
    <rPh sb="102" eb="104">
      <t>ヒツヨウ</t>
    </rPh>
    <rPh sb="105" eb="107">
      <t>レイガイ</t>
    </rPh>
    <rPh sb="108" eb="110">
      <t>メイキ</t>
    </rPh>
    <phoneticPr fontId="5"/>
  </si>
  <si>
    <t>第１．１版</t>
    <rPh sb="0" eb="1">
      <t>ダイ</t>
    </rPh>
    <rPh sb="4" eb="5">
      <t>ハン</t>
    </rPh>
    <phoneticPr fontId="3"/>
  </si>
  <si>
    <t>/client/:clientId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</si>
</sst>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67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49" fontId="1" fillId="5" borderId="0" xfId="0" applyNumberFormat="1" applyFont="1" applyFill="1" applyBorder="1"/>
    <xf numFmtId="49" fontId="1" fillId="5" borderId="13" xfId="0" applyNumberFormat="1" applyFont="1" applyFill="1" applyBorder="1"/>
    <xf numFmtId="49" fontId="1" fillId="0" borderId="7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horizontal="left"/>
    </xf>
    <xf numFmtId="0" fontId="7" fillId="0" borderId="1" xfId="0" quotePrefix="1" applyFont="1" applyFill="1" applyBorder="1" applyAlignment="1">
      <alignment vertical="top"/>
    </xf>
    <xf numFmtId="0" fontId="7" fillId="0" borderId="2" xfId="0" quotePrefix="1" applyFont="1" applyFill="1" applyBorder="1" applyAlignment="1">
      <alignment vertical="top"/>
    </xf>
    <xf numFmtId="0" fontId="7" fillId="0" borderId="3" xfId="0" quotePrefix="1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7" fillId="0" borderId="0" xfId="0" applyFont="1" applyFill="1" applyBorder="1" applyAlignment="1">
      <alignment vertical="top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0" borderId="10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49" fontId="7" fillId="0" borderId="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3" borderId="10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2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25</xdr:row>
      <xdr:rowOff>114300</xdr:rowOff>
    </xdr:from>
    <xdr:to>
      <xdr:col>34</xdr:col>
      <xdr:colOff>190500</xdr:colOff>
      <xdr:row>39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29</xdr:row>
      <xdr:rowOff>76200</xdr:rowOff>
    </xdr:from>
    <xdr:to>
      <xdr:col>23</xdr:col>
      <xdr:colOff>219075</xdr:colOff>
      <xdr:row>33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30</xdr:row>
      <xdr:rowOff>104775</xdr:rowOff>
    </xdr:from>
    <xdr:to>
      <xdr:col>26</xdr:col>
      <xdr:colOff>114300</xdr:colOff>
      <xdr:row>31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33</xdr:row>
      <xdr:rowOff>85724</xdr:rowOff>
    </xdr:from>
    <xdr:to>
      <xdr:col>23</xdr:col>
      <xdr:colOff>228600</xdr:colOff>
      <xdr:row>36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34</xdr:row>
      <xdr:rowOff>38673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26</xdr:row>
      <xdr:rowOff>104776</xdr:rowOff>
    </xdr:from>
    <xdr:to>
      <xdr:col>24</xdr:col>
      <xdr:colOff>28575</xdr:colOff>
      <xdr:row>29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27</xdr:row>
      <xdr:rowOff>76773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30</xdr:row>
      <xdr:rowOff>95250</xdr:rowOff>
    </xdr:from>
    <xdr:to>
      <xdr:col>30</xdr:col>
      <xdr:colOff>114300</xdr:colOff>
      <xdr:row>32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31</xdr:row>
      <xdr:rowOff>19623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26</xdr:row>
      <xdr:rowOff>85725</xdr:rowOff>
    </xdr:from>
    <xdr:to>
      <xdr:col>16</xdr:col>
      <xdr:colOff>76200</xdr:colOff>
      <xdr:row>28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27</xdr:row>
      <xdr:rowOff>0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27</xdr:row>
      <xdr:rowOff>9525</xdr:rowOff>
    </xdr:from>
    <xdr:ext cx="326243" cy="151836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36</xdr:row>
      <xdr:rowOff>95250</xdr:rowOff>
    </xdr:from>
    <xdr:to>
      <xdr:col>23</xdr:col>
      <xdr:colOff>200025</xdr:colOff>
      <xdr:row>39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286375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10098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36</xdr:row>
      <xdr:rowOff>0</xdr:rowOff>
    </xdr:from>
    <xdr:to>
      <xdr:col>16</xdr:col>
      <xdr:colOff>104775</xdr:colOff>
      <xdr:row>36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35</xdr:row>
      <xdr:rowOff>57723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38</xdr:row>
      <xdr:rowOff>19050</xdr:rowOff>
    </xdr:from>
    <xdr:to>
      <xdr:col>16</xdr:col>
      <xdr:colOff>85725</xdr:colOff>
      <xdr:row>38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37</xdr:row>
      <xdr:rowOff>76773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33</xdr:row>
      <xdr:rowOff>95250</xdr:rowOff>
    </xdr:from>
    <xdr:to>
      <xdr:col>30</xdr:col>
      <xdr:colOff>85725</xdr:colOff>
      <xdr:row>36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4857750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34</xdr:row>
      <xdr:rowOff>38673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36</xdr:row>
      <xdr:rowOff>114300</xdr:rowOff>
    </xdr:from>
    <xdr:to>
      <xdr:col>30</xdr:col>
      <xdr:colOff>85725</xdr:colOff>
      <xdr:row>39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305425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37</xdr:row>
      <xdr:rowOff>57723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29</xdr:row>
      <xdr:rowOff>9525</xdr:rowOff>
    </xdr:from>
    <xdr:to>
      <xdr:col>15</xdr:col>
      <xdr:colOff>266700</xdr:colOff>
      <xdr:row>30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29</xdr:row>
      <xdr:rowOff>573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30</xdr:row>
      <xdr:rowOff>95823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30</xdr:row>
      <xdr:rowOff>104775</xdr:rowOff>
    </xdr:from>
    <xdr:to>
      <xdr:col>15</xdr:col>
      <xdr:colOff>266700</xdr:colOff>
      <xdr:row>31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438650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0</xdr:rowOff>
    </xdr:from>
    <xdr:to>
      <xdr:col>30</xdr:col>
      <xdr:colOff>85725</xdr:colOff>
      <xdr:row>30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27</xdr:row>
      <xdr:rowOff>104775</xdr:rowOff>
    </xdr:from>
    <xdr:to>
      <xdr:col>34</xdr:col>
      <xdr:colOff>76200</xdr:colOff>
      <xdr:row>29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27</xdr:row>
      <xdr:rowOff>76200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32</xdr:row>
      <xdr:rowOff>104775</xdr:rowOff>
    </xdr:from>
    <xdr:to>
      <xdr:col>16</xdr:col>
      <xdr:colOff>180975</xdr:colOff>
      <xdr:row>34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32</xdr:row>
      <xdr:rowOff>123825</xdr:rowOff>
    </xdr:from>
    <xdr:to>
      <xdr:col>20</xdr:col>
      <xdr:colOff>257175</xdr:colOff>
      <xdr:row>34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161925</xdr:colOff>
      <xdr:row>11</xdr:row>
      <xdr:rowOff>33338</xdr:rowOff>
    </xdr:from>
    <xdr:to>
      <xdr:col>22</xdr:col>
      <xdr:colOff>238125</xdr:colOff>
      <xdr:row>11</xdr:row>
      <xdr:rowOff>46911</xdr:rowOff>
    </xdr:to>
    <xdr:cxnSp macro="">
      <xdr:nvCxnSpPr>
        <xdr:cNvPr id="61" name="AutoShape 113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233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9</xdr:row>
      <xdr:rowOff>85726</xdr:rowOff>
    </xdr:from>
    <xdr:to>
      <xdr:col>16</xdr:col>
      <xdr:colOff>180976</xdr:colOff>
      <xdr:row>12</xdr:row>
      <xdr:rowOff>114300</xdr:rowOff>
    </xdr:to>
    <xdr:sp macro="" textlink="">
      <xdr:nvSpPr>
        <xdr:cNvPr id="66" name="Rectangle 330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rrowheads="1"/>
        </xdr:cNvSpPr>
      </xdr:nvSpPr>
      <xdr:spPr bwMode="auto">
        <a:xfrm>
          <a:off x="3609976" y="200025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  <xdr:twoCellAnchor>
    <xdr:from>
      <xdr:col>22</xdr:col>
      <xdr:colOff>228600</xdr:colOff>
      <xdr:row>9</xdr:row>
      <xdr:rowOff>76201</xdr:rowOff>
    </xdr:from>
    <xdr:to>
      <xdr:col>29</xdr:col>
      <xdr:colOff>133350</xdr:colOff>
      <xdr:row>12</xdr:row>
      <xdr:rowOff>114301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6305550" y="19907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23</xdr:col>
      <xdr:colOff>180975</xdr:colOff>
      <xdr:row>10</xdr:row>
      <xdr:rowOff>19050</xdr:rowOff>
    </xdr:from>
    <xdr:ext cx="1276629" cy="318549"/>
    <xdr:sp macro="" textlink="">
      <xdr:nvSpPr>
        <xdr:cNvPr id="72" name="Text Box 367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>
          <a:spLocks noChangeArrowheads="1"/>
        </xdr:cNvSpPr>
      </xdr:nvSpPr>
      <xdr:spPr bwMode="auto">
        <a:xfrm>
          <a:off x="6534150" y="207645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B10102P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顧客詳細取得応答電文</a:t>
          </a:r>
        </a:p>
      </xdr:txBody>
    </xdr:sp>
    <xdr:clientData/>
  </xdr:oneCellAnchor>
  <xdr:twoCellAnchor>
    <xdr:from>
      <xdr:col>13</xdr:col>
      <xdr:colOff>200025</xdr:colOff>
      <xdr:row>16</xdr:row>
      <xdr:rowOff>133350</xdr:rowOff>
    </xdr:from>
    <xdr:to>
      <xdr:col>16</xdr:col>
      <xdr:colOff>9525</xdr:colOff>
      <xdr:row>20</xdr:row>
      <xdr:rowOff>95250</xdr:rowOff>
    </xdr:to>
    <xdr:sp macro="" textlink="">
      <xdr:nvSpPr>
        <xdr:cNvPr id="73" name="AutoShape 91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3790950" y="304800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14</xdr:col>
      <xdr:colOff>238126</xdr:colOff>
      <xdr:row>13</xdr:row>
      <xdr:rowOff>38099</xdr:rowOff>
    </xdr:from>
    <xdr:to>
      <xdr:col>14</xdr:col>
      <xdr:colOff>247650</xdr:colOff>
      <xdr:row>16</xdr:row>
      <xdr:rowOff>76198</xdr:rowOff>
    </xdr:to>
    <xdr:sp macro="" textlink="">
      <xdr:nvSpPr>
        <xdr:cNvPr id="75" name="Line 110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ShapeType="1"/>
        </xdr:cNvSpPr>
      </xdr:nvSpPr>
      <xdr:spPr bwMode="auto">
        <a:xfrm flipH="1" flipV="1">
          <a:off x="4105276" y="2524124"/>
          <a:ext cx="9524" cy="46672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47625</xdr:colOff>
      <xdr:row>11</xdr:row>
      <xdr:rowOff>19049</xdr:rowOff>
    </xdr:from>
    <xdr:to>
      <xdr:col>12</xdr:col>
      <xdr:colOff>266700</xdr:colOff>
      <xdr:row>11</xdr:row>
      <xdr:rowOff>28574</xdr:rowOff>
    </xdr:to>
    <xdr:sp macro="" textlink="">
      <xdr:nvSpPr>
        <xdr:cNvPr id="54" name="Line 110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 flipV="1">
          <a:off x="2257425" y="1638299"/>
          <a:ext cx="132397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142875</xdr:colOff>
      <xdr:row>10</xdr:row>
      <xdr:rowOff>104775</xdr:rowOff>
    </xdr:from>
    <xdr:to>
      <xdr:col>8</xdr:col>
      <xdr:colOff>9525</xdr:colOff>
      <xdr:row>11</xdr:row>
      <xdr:rowOff>104775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076450" y="15811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3" ht="13.5" customHeight="1" x14ac:dyDescent="0.25">
      <c r="B1" s="4"/>
      <c r="C1" s="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7"/>
      <c r="H22" s="7"/>
    </row>
    <row r="23" spans="6:12" ht="17.25" customHeight="1" x14ac:dyDescent="0.2">
      <c r="F23" s="7"/>
      <c r="G23" s="7"/>
      <c r="H23" s="7"/>
      <c r="I23" s="37"/>
      <c r="J23" s="8" t="s">
        <v>146</v>
      </c>
      <c r="K23" s="37"/>
      <c r="L23" s="37"/>
    </row>
    <row r="24" spans="6:12" ht="13.5" customHeight="1" x14ac:dyDescent="0.2">
      <c r="F24" s="7"/>
      <c r="G24" s="7"/>
      <c r="H24" s="7"/>
      <c r="I24" s="37"/>
      <c r="J24" s="37"/>
      <c r="K24" s="37"/>
      <c r="L24" s="37"/>
    </row>
    <row r="25" spans="6:12" ht="18" customHeight="1" x14ac:dyDescent="0.2">
      <c r="F25" s="7"/>
      <c r="G25" s="7"/>
      <c r="H25" s="7"/>
      <c r="I25" s="165">
        <f ca="1">IF(INDIRECT("変更履歴!D8")="","",MAX(INDIRECT("変更履歴!D8"):INDIRECT("変更履歴!F33")))</f>
        <v>44825</v>
      </c>
      <c r="J25" s="165"/>
      <c r="K25" s="165"/>
      <c r="L25" s="37"/>
    </row>
    <row r="26" spans="6:12" ht="13.5" customHeight="1" x14ac:dyDescent="0.2">
      <c r="F26" s="7"/>
      <c r="G26" s="7"/>
      <c r="H26" s="7"/>
      <c r="I26" s="37"/>
      <c r="J26" s="37"/>
      <c r="K26" s="37"/>
      <c r="L26" s="37"/>
    </row>
    <row r="27" spans="6:12" ht="13.5" customHeight="1" x14ac:dyDescent="0.2">
      <c r="F27" s="7"/>
      <c r="G27" s="7"/>
      <c r="H27" s="7"/>
      <c r="I27" s="37"/>
      <c r="J27" s="37"/>
      <c r="K27" s="37"/>
      <c r="L27" s="37"/>
    </row>
    <row r="28" spans="6:12" ht="13.5" customHeight="1" x14ac:dyDescent="0.2">
      <c r="F28" s="9"/>
      <c r="G28" s="7"/>
      <c r="H28" s="7"/>
      <c r="I28" s="37"/>
      <c r="J28" s="37"/>
      <c r="K28" s="37"/>
      <c r="L28" s="37"/>
    </row>
    <row r="29" spans="6:12" ht="15" customHeight="1" x14ac:dyDescent="0.2">
      <c r="F29" s="7"/>
      <c r="H29" s="7"/>
      <c r="I29" s="37"/>
      <c r="J29" s="37"/>
      <c r="K29" s="37"/>
      <c r="L29" s="37"/>
    </row>
    <row r="30" spans="6:12" ht="13.5" customHeight="1" x14ac:dyDescent="0.2">
      <c r="F30" s="7"/>
      <c r="G30" s="10"/>
      <c r="H30" s="7"/>
      <c r="I30" s="37"/>
      <c r="J30" s="37"/>
      <c r="K30" s="37"/>
      <c r="L30" s="37"/>
    </row>
    <row r="31" spans="6:12" ht="18.75" customHeight="1" x14ac:dyDescent="0.2">
      <c r="F31" s="7"/>
      <c r="G31" s="10"/>
      <c r="H31" s="7"/>
      <c r="I31" s="37"/>
      <c r="J31" s="37"/>
      <c r="K31" s="37"/>
      <c r="L31" s="37"/>
    </row>
    <row r="32" spans="6:12" ht="18.75" x14ac:dyDescent="0.2">
      <c r="F32" s="7"/>
      <c r="G32" s="10"/>
      <c r="H32" s="7"/>
      <c r="I32" s="37"/>
      <c r="J32" s="38"/>
      <c r="K32" s="37"/>
      <c r="L32" s="37"/>
    </row>
    <row r="33" spans="6:19" ht="18.75" x14ac:dyDescent="0.2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 x14ac:dyDescent="0.2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8"/>
      <c r="R34" s="99"/>
      <c r="S34" s="99"/>
    </row>
    <row r="35" spans="6:19" ht="13.5" customHeight="1" x14ac:dyDescent="0.15">
      <c r="O35" s="11"/>
      <c r="P35" s="11"/>
      <c r="Q35" s="99"/>
      <c r="R35" s="99"/>
      <c r="S35" s="99"/>
    </row>
    <row r="36" spans="6:19" ht="13.5" customHeight="1" x14ac:dyDescent="0.15">
      <c r="O36" s="100"/>
      <c r="P36" s="99"/>
      <c r="Q36" s="100"/>
      <c r="R36" s="99"/>
      <c r="S36" s="97"/>
    </row>
    <row r="37" spans="6:19" ht="13.5" customHeight="1" x14ac:dyDescent="0.15">
      <c r="O37" s="101"/>
      <c r="P37" s="102"/>
      <c r="Q37" s="101"/>
      <c r="R37" s="102"/>
      <c r="S37" s="101"/>
    </row>
    <row r="38" spans="6:19" ht="13.5" customHeight="1" x14ac:dyDescent="0.15">
      <c r="O38" s="102"/>
      <c r="P38" s="102"/>
      <c r="Q38" s="102"/>
      <c r="R38" s="102"/>
      <c r="S38" s="102"/>
    </row>
    <row r="39" spans="6:19" ht="13.5" customHeight="1" x14ac:dyDescent="0.15">
      <c r="O39" s="102"/>
      <c r="P39" s="102"/>
      <c r="Q39" s="102"/>
      <c r="R39" s="102"/>
      <c r="S39" s="10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40" s="15" customFormat="1" ht="12" customHeight="1" x14ac:dyDescent="0.15">
      <c r="A1" s="212" t="s">
        <v>0</v>
      </c>
      <c r="B1" s="213"/>
      <c r="C1" s="213"/>
      <c r="D1" s="214"/>
      <c r="E1" s="206" t="s">
        <v>70</v>
      </c>
      <c r="F1" s="207"/>
      <c r="G1" s="207"/>
      <c r="H1" s="207"/>
      <c r="I1" s="207"/>
      <c r="J1" s="207"/>
      <c r="K1" s="207"/>
      <c r="L1" s="207"/>
      <c r="M1" s="207"/>
      <c r="N1" s="208"/>
      <c r="O1" s="215" t="s">
        <v>2</v>
      </c>
      <c r="P1" s="216"/>
      <c r="Q1" s="216"/>
      <c r="R1" s="217"/>
      <c r="S1" s="224" t="s">
        <v>67</v>
      </c>
      <c r="T1" s="225"/>
      <c r="U1" s="225"/>
      <c r="V1" s="225"/>
      <c r="W1" s="225"/>
      <c r="X1" s="225"/>
      <c r="Y1" s="225"/>
      <c r="Z1" s="226"/>
      <c r="AA1" s="212" t="s">
        <v>10</v>
      </c>
      <c r="AB1" s="214"/>
      <c r="AC1" s="196" t="str">
        <f>IF(AF8="","",AF8)</f>
        <v>TIS</v>
      </c>
      <c r="AD1" s="197"/>
      <c r="AE1" s="197"/>
      <c r="AF1" s="198"/>
      <c r="AG1" s="199">
        <f>IF(D8="","",D8)</f>
        <v>43718</v>
      </c>
      <c r="AH1" s="200"/>
      <c r="AI1" s="201"/>
      <c r="AJ1" s="13"/>
      <c r="AK1" s="13"/>
      <c r="AL1" s="13"/>
      <c r="AM1" s="13"/>
      <c r="AN1" s="14"/>
    </row>
    <row r="2" spans="1:40" s="15" customFormat="1" ht="12" customHeight="1" x14ac:dyDescent="0.15">
      <c r="A2" s="212" t="s">
        <v>1</v>
      </c>
      <c r="B2" s="213"/>
      <c r="C2" s="213"/>
      <c r="D2" s="214"/>
      <c r="E2" s="206" t="s">
        <v>71</v>
      </c>
      <c r="F2" s="207"/>
      <c r="G2" s="207"/>
      <c r="H2" s="207"/>
      <c r="I2" s="207"/>
      <c r="J2" s="207"/>
      <c r="K2" s="207"/>
      <c r="L2" s="207"/>
      <c r="M2" s="207"/>
      <c r="N2" s="208"/>
      <c r="O2" s="218"/>
      <c r="P2" s="219"/>
      <c r="Q2" s="219"/>
      <c r="R2" s="220"/>
      <c r="S2" s="227"/>
      <c r="T2" s="228"/>
      <c r="U2" s="228"/>
      <c r="V2" s="228"/>
      <c r="W2" s="228"/>
      <c r="X2" s="228"/>
      <c r="Y2" s="228"/>
      <c r="Z2" s="229"/>
      <c r="AA2" s="212" t="s">
        <v>11</v>
      </c>
      <c r="AB2" s="214"/>
      <c r="AC2" s="209" t="str">
        <f ca="1">IF(COUNTA(AF9:AF33)&lt;&gt;0,INDIRECT("AF"&amp;(COUNTA(AF9:AF33)+8)),"")</f>
        <v>TIS</v>
      </c>
      <c r="AD2" s="210"/>
      <c r="AE2" s="210"/>
      <c r="AF2" s="211"/>
      <c r="AG2" s="199">
        <f>IF(D9="","",MAX(D9:F33))</f>
        <v>44825</v>
      </c>
      <c r="AH2" s="200"/>
      <c r="AI2" s="201"/>
      <c r="AJ2" s="13"/>
      <c r="AK2" s="13"/>
      <c r="AL2" s="13"/>
      <c r="AM2" s="13"/>
      <c r="AN2" s="13"/>
    </row>
    <row r="3" spans="1:40" s="15" customFormat="1" ht="12" customHeight="1" x14ac:dyDescent="0.15">
      <c r="A3" s="212" t="s">
        <v>3</v>
      </c>
      <c r="B3" s="213"/>
      <c r="C3" s="213"/>
      <c r="D3" s="214"/>
      <c r="E3" s="206" t="s">
        <v>72</v>
      </c>
      <c r="F3" s="207"/>
      <c r="G3" s="207"/>
      <c r="H3" s="207"/>
      <c r="I3" s="207"/>
      <c r="J3" s="207"/>
      <c r="K3" s="207"/>
      <c r="L3" s="207"/>
      <c r="M3" s="207"/>
      <c r="N3" s="208"/>
      <c r="O3" s="221"/>
      <c r="P3" s="222"/>
      <c r="Q3" s="222"/>
      <c r="R3" s="223"/>
      <c r="S3" s="230"/>
      <c r="T3" s="231"/>
      <c r="U3" s="231"/>
      <c r="V3" s="231"/>
      <c r="W3" s="231"/>
      <c r="X3" s="231"/>
      <c r="Y3" s="231"/>
      <c r="Z3" s="232"/>
      <c r="AA3" s="212"/>
      <c r="AB3" s="214"/>
      <c r="AC3" s="196"/>
      <c r="AD3" s="197"/>
      <c r="AE3" s="197"/>
      <c r="AF3" s="198"/>
      <c r="AG3" s="199"/>
      <c r="AH3" s="200"/>
      <c r="AI3" s="201"/>
      <c r="AJ3" s="13"/>
      <c r="AK3" s="13"/>
      <c r="AL3" s="13"/>
      <c r="AM3" s="13"/>
      <c r="AN3" s="13"/>
    </row>
    <row r="5" spans="1:40" s="16" customFormat="1" ht="22.5" customHeight="1" x14ac:dyDescent="0.2">
      <c r="N5" s="17" t="s">
        <v>12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 x14ac:dyDescent="0.2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 x14ac:dyDescent="0.2">
      <c r="A7" s="20" t="s">
        <v>13</v>
      </c>
      <c r="B7" s="202" t="s">
        <v>4</v>
      </c>
      <c r="C7" s="203"/>
      <c r="D7" s="202" t="s">
        <v>5</v>
      </c>
      <c r="E7" s="204"/>
      <c r="F7" s="203"/>
      <c r="G7" s="202" t="s">
        <v>6</v>
      </c>
      <c r="H7" s="204"/>
      <c r="I7" s="203"/>
      <c r="J7" s="205" t="s">
        <v>63</v>
      </c>
      <c r="K7" s="204"/>
      <c r="L7" s="204"/>
      <c r="M7" s="204"/>
      <c r="N7" s="204"/>
      <c r="O7" s="204"/>
      <c r="P7" s="203"/>
      <c r="Q7" s="202" t="s">
        <v>7</v>
      </c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3"/>
      <c r="AF7" s="202" t="s">
        <v>8</v>
      </c>
      <c r="AG7" s="204"/>
      <c r="AH7" s="204"/>
      <c r="AI7" s="203"/>
    </row>
    <row r="8" spans="1:40" s="21" customFormat="1" ht="15" customHeight="1" thickTop="1" x14ac:dyDescent="0.15">
      <c r="A8" s="117">
        <v>1</v>
      </c>
      <c r="B8" s="183" t="s">
        <v>138</v>
      </c>
      <c r="C8" s="184"/>
      <c r="D8" s="185">
        <v>43718</v>
      </c>
      <c r="E8" s="186"/>
      <c r="F8" s="187"/>
      <c r="G8" s="188" t="s">
        <v>141</v>
      </c>
      <c r="H8" s="189"/>
      <c r="I8" s="184"/>
      <c r="J8" s="190" t="s">
        <v>142</v>
      </c>
      <c r="K8" s="191"/>
      <c r="L8" s="191"/>
      <c r="M8" s="191"/>
      <c r="N8" s="191"/>
      <c r="O8" s="191"/>
      <c r="P8" s="192"/>
      <c r="Q8" s="193" t="s">
        <v>143</v>
      </c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5"/>
      <c r="AF8" s="190" t="s">
        <v>69</v>
      </c>
      <c r="AG8" s="191"/>
      <c r="AH8" s="191"/>
      <c r="AI8" s="192"/>
    </row>
    <row r="9" spans="1:40" s="21" customFormat="1" ht="46.5" customHeight="1" x14ac:dyDescent="0.15">
      <c r="A9" s="118">
        <v>2</v>
      </c>
      <c r="B9" s="179" t="s">
        <v>139</v>
      </c>
      <c r="C9" s="167"/>
      <c r="D9" s="168">
        <v>44825</v>
      </c>
      <c r="E9" s="169"/>
      <c r="F9" s="170"/>
      <c r="G9" s="180" t="s">
        <v>140</v>
      </c>
      <c r="H9" s="171"/>
      <c r="I9" s="167"/>
      <c r="J9" s="181" t="s">
        <v>144</v>
      </c>
      <c r="K9" s="173"/>
      <c r="L9" s="173"/>
      <c r="M9" s="173"/>
      <c r="N9" s="173"/>
      <c r="O9" s="173"/>
      <c r="P9" s="174"/>
      <c r="Q9" s="181" t="s">
        <v>145</v>
      </c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7"/>
      <c r="AF9" s="182" t="s">
        <v>69</v>
      </c>
      <c r="AG9" s="173"/>
      <c r="AH9" s="173"/>
      <c r="AI9" s="174"/>
    </row>
    <row r="10" spans="1:40" s="21" customFormat="1" ht="15" customHeight="1" x14ac:dyDescent="0.15">
      <c r="A10" s="118"/>
      <c r="B10" s="166"/>
      <c r="C10" s="167"/>
      <c r="D10" s="168"/>
      <c r="E10" s="169"/>
      <c r="F10" s="170"/>
      <c r="G10" s="166"/>
      <c r="H10" s="171"/>
      <c r="I10" s="167"/>
      <c r="J10" s="172"/>
      <c r="K10" s="173"/>
      <c r="L10" s="173"/>
      <c r="M10" s="173"/>
      <c r="N10" s="173"/>
      <c r="O10" s="173"/>
      <c r="P10" s="174"/>
      <c r="Q10" s="175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7"/>
      <c r="AF10" s="172"/>
      <c r="AG10" s="173"/>
      <c r="AH10" s="173"/>
      <c r="AI10" s="174"/>
    </row>
    <row r="11" spans="1:40" s="21" customFormat="1" ht="15" customHeight="1" x14ac:dyDescent="0.15">
      <c r="A11" s="118"/>
      <c r="B11" s="166"/>
      <c r="C11" s="167"/>
      <c r="D11" s="168"/>
      <c r="E11" s="169"/>
      <c r="F11" s="170"/>
      <c r="G11" s="166"/>
      <c r="H11" s="171"/>
      <c r="I11" s="167"/>
      <c r="J11" s="172"/>
      <c r="K11" s="173"/>
      <c r="L11" s="173"/>
      <c r="M11" s="173"/>
      <c r="N11" s="173"/>
      <c r="O11" s="173"/>
      <c r="P11" s="174"/>
      <c r="Q11" s="175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7"/>
      <c r="AF11" s="172"/>
      <c r="AG11" s="173"/>
      <c r="AH11" s="173"/>
      <c r="AI11" s="174"/>
    </row>
    <row r="12" spans="1:40" s="21" customFormat="1" ht="15" customHeight="1" x14ac:dyDescent="0.15">
      <c r="A12" s="118"/>
      <c r="B12" s="166"/>
      <c r="C12" s="167"/>
      <c r="D12" s="168"/>
      <c r="E12" s="169"/>
      <c r="F12" s="170"/>
      <c r="G12" s="166"/>
      <c r="H12" s="171"/>
      <c r="I12" s="167"/>
      <c r="J12" s="172"/>
      <c r="K12" s="173"/>
      <c r="L12" s="173"/>
      <c r="M12" s="173"/>
      <c r="N12" s="173"/>
      <c r="O12" s="173"/>
      <c r="P12" s="174"/>
      <c r="Q12" s="175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7"/>
      <c r="AF12" s="172"/>
      <c r="AG12" s="173"/>
      <c r="AH12" s="173"/>
      <c r="AI12" s="174"/>
    </row>
    <row r="13" spans="1:40" s="21" customFormat="1" ht="15" customHeight="1" x14ac:dyDescent="0.15">
      <c r="A13" s="118"/>
      <c r="B13" s="166"/>
      <c r="C13" s="167"/>
      <c r="D13" s="168"/>
      <c r="E13" s="169"/>
      <c r="F13" s="170"/>
      <c r="G13" s="166"/>
      <c r="H13" s="171"/>
      <c r="I13" s="167"/>
      <c r="J13" s="172"/>
      <c r="K13" s="173"/>
      <c r="L13" s="173"/>
      <c r="M13" s="173"/>
      <c r="N13" s="173"/>
      <c r="O13" s="173"/>
      <c r="P13" s="174"/>
      <c r="Q13" s="175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7"/>
      <c r="AF13" s="172"/>
      <c r="AG13" s="173"/>
      <c r="AH13" s="173"/>
      <c r="AI13" s="174"/>
    </row>
    <row r="14" spans="1:40" s="21" customFormat="1" ht="15" customHeight="1" x14ac:dyDescent="0.15">
      <c r="A14" s="118"/>
      <c r="B14" s="166"/>
      <c r="C14" s="167"/>
      <c r="D14" s="168"/>
      <c r="E14" s="169"/>
      <c r="F14" s="170"/>
      <c r="G14" s="166"/>
      <c r="H14" s="171"/>
      <c r="I14" s="167"/>
      <c r="J14" s="172"/>
      <c r="K14" s="173"/>
      <c r="L14" s="173"/>
      <c r="M14" s="173"/>
      <c r="N14" s="173"/>
      <c r="O14" s="173"/>
      <c r="P14" s="174"/>
      <c r="Q14" s="175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7"/>
      <c r="AF14" s="172"/>
      <c r="AG14" s="173"/>
      <c r="AH14" s="173"/>
      <c r="AI14" s="174"/>
    </row>
    <row r="15" spans="1:40" s="21" customFormat="1" ht="15" customHeight="1" x14ac:dyDescent="0.15">
      <c r="A15" s="118"/>
      <c r="B15" s="166"/>
      <c r="C15" s="167"/>
      <c r="D15" s="168"/>
      <c r="E15" s="169"/>
      <c r="F15" s="170"/>
      <c r="G15" s="166"/>
      <c r="H15" s="171"/>
      <c r="I15" s="167"/>
      <c r="J15" s="172"/>
      <c r="K15" s="173"/>
      <c r="L15" s="173"/>
      <c r="M15" s="173"/>
      <c r="N15" s="173"/>
      <c r="O15" s="173"/>
      <c r="P15" s="174"/>
      <c r="Q15" s="175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7"/>
      <c r="AF15" s="172"/>
      <c r="AG15" s="173"/>
      <c r="AH15" s="173"/>
      <c r="AI15" s="174"/>
    </row>
    <row r="16" spans="1:40" s="21" customFormat="1" ht="15" customHeight="1" x14ac:dyDescent="0.15">
      <c r="A16" s="118"/>
      <c r="B16" s="166"/>
      <c r="C16" s="167"/>
      <c r="D16" s="168"/>
      <c r="E16" s="169"/>
      <c r="F16" s="170"/>
      <c r="G16" s="166"/>
      <c r="H16" s="171"/>
      <c r="I16" s="167"/>
      <c r="J16" s="172"/>
      <c r="K16" s="173"/>
      <c r="L16" s="173"/>
      <c r="M16" s="173"/>
      <c r="N16" s="173"/>
      <c r="O16" s="173"/>
      <c r="P16" s="174"/>
      <c r="Q16" s="175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7"/>
      <c r="AF16" s="172"/>
      <c r="AG16" s="173"/>
      <c r="AH16" s="173"/>
      <c r="AI16" s="174"/>
    </row>
    <row r="17" spans="1:35" s="21" customFormat="1" ht="15" customHeight="1" x14ac:dyDescent="0.15">
      <c r="A17" s="118"/>
      <c r="B17" s="166"/>
      <c r="C17" s="167"/>
      <c r="D17" s="168"/>
      <c r="E17" s="169"/>
      <c r="F17" s="170"/>
      <c r="G17" s="166"/>
      <c r="H17" s="171"/>
      <c r="I17" s="167"/>
      <c r="J17" s="172"/>
      <c r="K17" s="173"/>
      <c r="L17" s="173"/>
      <c r="M17" s="173"/>
      <c r="N17" s="173"/>
      <c r="O17" s="173"/>
      <c r="P17" s="174"/>
      <c r="Q17" s="175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7"/>
      <c r="AF17" s="172"/>
      <c r="AG17" s="173"/>
      <c r="AH17" s="173"/>
      <c r="AI17" s="174"/>
    </row>
    <row r="18" spans="1:35" s="21" customFormat="1" ht="15" customHeight="1" x14ac:dyDescent="0.15">
      <c r="A18" s="118"/>
      <c r="B18" s="166"/>
      <c r="C18" s="167"/>
      <c r="D18" s="168"/>
      <c r="E18" s="169"/>
      <c r="F18" s="170"/>
      <c r="G18" s="166"/>
      <c r="H18" s="171"/>
      <c r="I18" s="167"/>
      <c r="J18" s="172"/>
      <c r="K18" s="173"/>
      <c r="L18" s="173"/>
      <c r="M18" s="173"/>
      <c r="N18" s="173"/>
      <c r="O18" s="173"/>
      <c r="P18" s="174"/>
      <c r="Q18" s="175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7"/>
      <c r="AF18" s="172"/>
      <c r="AG18" s="173"/>
      <c r="AH18" s="173"/>
      <c r="AI18" s="174"/>
    </row>
    <row r="19" spans="1:35" s="21" customFormat="1" ht="15" customHeight="1" x14ac:dyDescent="0.15">
      <c r="A19" s="118"/>
      <c r="B19" s="166"/>
      <c r="C19" s="167"/>
      <c r="D19" s="168"/>
      <c r="E19" s="169"/>
      <c r="F19" s="170"/>
      <c r="G19" s="166"/>
      <c r="H19" s="171"/>
      <c r="I19" s="167"/>
      <c r="J19" s="172"/>
      <c r="K19" s="173"/>
      <c r="L19" s="173"/>
      <c r="M19" s="173"/>
      <c r="N19" s="173"/>
      <c r="O19" s="173"/>
      <c r="P19" s="174"/>
      <c r="Q19" s="175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7"/>
      <c r="AF19" s="172"/>
      <c r="AG19" s="173"/>
      <c r="AH19" s="173"/>
      <c r="AI19" s="174"/>
    </row>
    <row r="20" spans="1:35" s="21" customFormat="1" ht="15" customHeight="1" x14ac:dyDescent="0.15">
      <c r="A20" s="118"/>
      <c r="B20" s="166"/>
      <c r="C20" s="167"/>
      <c r="D20" s="168"/>
      <c r="E20" s="169"/>
      <c r="F20" s="170"/>
      <c r="G20" s="166"/>
      <c r="H20" s="171"/>
      <c r="I20" s="167"/>
      <c r="J20" s="172"/>
      <c r="K20" s="173"/>
      <c r="L20" s="173"/>
      <c r="M20" s="173"/>
      <c r="N20" s="173"/>
      <c r="O20" s="173"/>
      <c r="P20" s="174"/>
      <c r="Q20" s="175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7"/>
      <c r="AF20" s="172"/>
      <c r="AG20" s="173"/>
      <c r="AH20" s="173"/>
      <c r="AI20" s="174"/>
    </row>
    <row r="21" spans="1:35" s="21" customFormat="1" ht="15" customHeight="1" x14ac:dyDescent="0.15">
      <c r="A21" s="118"/>
      <c r="B21" s="166"/>
      <c r="C21" s="167"/>
      <c r="D21" s="168"/>
      <c r="E21" s="169"/>
      <c r="F21" s="170"/>
      <c r="G21" s="166"/>
      <c r="H21" s="171"/>
      <c r="I21" s="167"/>
      <c r="J21" s="172"/>
      <c r="K21" s="173"/>
      <c r="L21" s="173"/>
      <c r="M21" s="173"/>
      <c r="N21" s="173"/>
      <c r="O21" s="173"/>
      <c r="P21" s="174"/>
      <c r="Q21" s="175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7"/>
      <c r="AF21" s="172"/>
      <c r="AG21" s="173"/>
      <c r="AH21" s="173"/>
      <c r="AI21" s="174"/>
    </row>
    <row r="22" spans="1:35" s="21" customFormat="1" ht="15" customHeight="1" x14ac:dyDescent="0.15">
      <c r="A22" s="118"/>
      <c r="B22" s="166"/>
      <c r="C22" s="167"/>
      <c r="D22" s="168"/>
      <c r="E22" s="169"/>
      <c r="F22" s="170"/>
      <c r="G22" s="166"/>
      <c r="H22" s="171"/>
      <c r="I22" s="167"/>
      <c r="J22" s="172"/>
      <c r="K22" s="173"/>
      <c r="L22" s="173"/>
      <c r="M22" s="173"/>
      <c r="N22" s="173"/>
      <c r="O22" s="173"/>
      <c r="P22" s="174"/>
      <c r="Q22" s="175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7"/>
      <c r="AF22" s="172"/>
      <c r="AG22" s="173"/>
      <c r="AH22" s="173"/>
      <c r="AI22" s="174"/>
    </row>
    <row r="23" spans="1:35" s="21" customFormat="1" ht="15" customHeight="1" x14ac:dyDescent="0.15">
      <c r="A23" s="118"/>
      <c r="B23" s="166"/>
      <c r="C23" s="167"/>
      <c r="D23" s="168"/>
      <c r="E23" s="169"/>
      <c r="F23" s="170"/>
      <c r="G23" s="166"/>
      <c r="H23" s="171"/>
      <c r="I23" s="167"/>
      <c r="J23" s="172"/>
      <c r="K23" s="173"/>
      <c r="L23" s="173"/>
      <c r="M23" s="173"/>
      <c r="N23" s="173"/>
      <c r="O23" s="173"/>
      <c r="P23" s="174"/>
      <c r="Q23" s="175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7"/>
      <c r="AF23" s="172"/>
      <c r="AG23" s="173"/>
      <c r="AH23" s="173"/>
      <c r="AI23" s="174"/>
    </row>
    <row r="24" spans="1:35" s="21" customFormat="1" ht="15" customHeight="1" x14ac:dyDescent="0.15">
      <c r="A24" s="118"/>
      <c r="B24" s="166"/>
      <c r="C24" s="167"/>
      <c r="D24" s="168"/>
      <c r="E24" s="169"/>
      <c r="F24" s="170"/>
      <c r="G24" s="166"/>
      <c r="H24" s="171"/>
      <c r="I24" s="167"/>
      <c r="J24" s="172"/>
      <c r="K24" s="173"/>
      <c r="L24" s="173"/>
      <c r="M24" s="173"/>
      <c r="N24" s="173"/>
      <c r="O24" s="173"/>
      <c r="P24" s="174"/>
      <c r="Q24" s="175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7"/>
      <c r="AF24" s="172"/>
      <c r="AG24" s="173"/>
      <c r="AH24" s="173"/>
      <c r="AI24" s="174"/>
    </row>
    <row r="25" spans="1:35" s="21" customFormat="1" ht="15" customHeight="1" x14ac:dyDescent="0.15">
      <c r="A25" s="118"/>
      <c r="B25" s="166"/>
      <c r="C25" s="167"/>
      <c r="D25" s="168"/>
      <c r="E25" s="169"/>
      <c r="F25" s="170"/>
      <c r="G25" s="166"/>
      <c r="H25" s="171"/>
      <c r="I25" s="167"/>
      <c r="J25" s="172"/>
      <c r="K25" s="173"/>
      <c r="L25" s="173"/>
      <c r="M25" s="173"/>
      <c r="N25" s="173"/>
      <c r="O25" s="173"/>
      <c r="P25" s="174"/>
      <c r="Q25" s="175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7"/>
      <c r="AF25" s="172"/>
      <c r="AG25" s="173"/>
      <c r="AH25" s="173"/>
      <c r="AI25" s="174"/>
    </row>
    <row r="26" spans="1:35" s="21" customFormat="1" ht="15" customHeight="1" x14ac:dyDescent="0.15">
      <c r="A26" s="118"/>
      <c r="B26" s="166"/>
      <c r="C26" s="167"/>
      <c r="D26" s="168"/>
      <c r="E26" s="169"/>
      <c r="F26" s="170"/>
      <c r="G26" s="166"/>
      <c r="H26" s="171"/>
      <c r="I26" s="167"/>
      <c r="J26" s="172"/>
      <c r="K26" s="173"/>
      <c r="L26" s="173"/>
      <c r="M26" s="173"/>
      <c r="N26" s="173"/>
      <c r="O26" s="173"/>
      <c r="P26" s="174"/>
      <c r="Q26" s="175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7"/>
      <c r="AF26" s="172"/>
      <c r="AG26" s="173"/>
      <c r="AH26" s="173"/>
      <c r="AI26" s="174"/>
    </row>
    <row r="27" spans="1:35" s="21" customFormat="1" ht="15" customHeight="1" x14ac:dyDescent="0.15">
      <c r="A27" s="118"/>
      <c r="B27" s="166"/>
      <c r="C27" s="167"/>
      <c r="D27" s="168"/>
      <c r="E27" s="169"/>
      <c r="F27" s="170"/>
      <c r="G27" s="166"/>
      <c r="H27" s="171"/>
      <c r="I27" s="167"/>
      <c r="J27" s="172"/>
      <c r="K27" s="173"/>
      <c r="L27" s="173"/>
      <c r="M27" s="173"/>
      <c r="N27" s="173"/>
      <c r="O27" s="173"/>
      <c r="P27" s="174"/>
      <c r="Q27" s="175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7"/>
      <c r="AF27" s="172"/>
      <c r="AG27" s="173"/>
      <c r="AH27" s="173"/>
      <c r="AI27" s="174"/>
    </row>
    <row r="28" spans="1:35" s="21" customFormat="1" ht="15" customHeight="1" x14ac:dyDescent="0.15">
      <c r="A28" s="118"/>
      <c r="B28" s="166"/>
      <c r="C28" s="167"/>
      <c r="D28" s="168"/>
      <c r="E28" s="169"/>
      <c r="F28" s="170"/>
      <c r="G28" s="166"/>
      <c r="H28" s="171"/>
      <c r="I28" s="167"/>
      <c r="J28" s="172"/>
      <c r="K28" s="173"/>
      <c r="L28" s="173"/>
      <c r="M28" s="173"/>
      <c r="N28" s="173"/>
      <c r="O28" s="173"/>
      <c r="P28" s="174"/>
      <c r="Q28" s="175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7"/>
      <c r="AF28" s="172"/>
      <c r="AG28" s="173"/>
      <c r="AH28" s="173"/>
      <c r="AI28" s="174"/>
    </row>
    <row r="29" spans="1:35" s="21" customFormat="1" ht="15" customHeight="1" x14ac:dyDescent="0.15">
      <c r="A29" s="118"/>
      <c r="B29" s="166"/>
      <c r="C29" s="167"/>
      <c r="D29" s="168"/>
      <c r="E29" s="169"/>
      <c r="F29" s="170"/>
      <c r="G29" s="166"/>
      <c r="H29" s="171"/>
      <c r="I29" s="167"/>
      <c r="J29" s="172"/>
      <c r="K29" s="173"/>
      <c r="L29" s="173"/>
      <c r="M29" s="173"/>
      <c r="N29" s="173"/>
      <c r="O29" s="173"/>
      <c r="P29" s="174"/>
      <c r="Q29" s="175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7"/>
      <c r="AF29" s="172"/>
      <c r="AG29" s="173"/>
      <c r="AH29" s="173"/>
      <c r="AI29" s="174"/>
    </row>
    <row r="30" spans="1:35" s="21" customFormat="1" ht="15" customHeight="1" x14ac:dyDescent="0.15">
      <c r="A30" s="118"/>
      <c r="B30" s="166"/>
      <c r="C30" s="167"/>
      <c r="D30" s="168"/>
      <c r="E30" s="169"/>
      <c r="F30" s="170"/>
      <c r="G30" s="166"/>
      <c r="H30" s="171"/>
      <c r="I30" s="167"/>
      <c r="J30" s="172"/>
      <c r="K30" s="173"/>
      <c r="L30" s="173"/>
      <c r="M30" s="173"/>
      <c r="N30" s="173"/>
      <c r="O30" s="173"/>
      <c r="P30" s="174"/>
      <c r="Q30" s="175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7"/>
      <c r="AF30" s="172"/>
      <c r="AG30" s="173"/>
      <c r="AH30" s="173"/>
      <c r="AI30" s="174"/>
    </row>
    <row r="31" spans="1:35" s="21" customFormat="1" ht="15" customHeight="1" x14ac:dyDescent="0.15">
      <c r="A31" s="118"/>
      <c r="B31" s="166"/>
      <c r="C31" s="167"/>
      <c r="D31" s="168"/>
      <c r="E31" s="169"/>
      <c r="F31" s="170"/>
      <c r="G31" s="166"/>
      <c r="H31" s="171"/>
      <c r="I31" s="167"/>
      <c r="J31" s="172"/>
      <c r="K31" s="173"/>
      <c r="L31" s="173"/>
      <c r="M31" s="173"/>
      <c r="N31" s="173"/>
      <c r="O31" s="173"/>
      <c r="P31" s="174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7"/>
      <c r="AF31" s="172"/>
      <c r="AG31" s="173"/>
      <c r="AH31" s="173"/>
      <c r="AI31" s="174"/>
    </row>
    <row r="32" spans="1:35" s="21" customFormat="1" ht="15" customHeight="1" x14ac:dyDescent="0.15">
      <c r="A32" s="118"/>
      <c r="B32" s="166"/>
      <c r="C32" s="167"/>
      <c r="D32" s="168"/>
      <c r="E32" s="169"/>
      <c r="F32" s="170"/>
      <c r="G32" s="166"/>
      <c r="H32" s="171"/>
      <c r="I32" s="167"/>
      <c r="J32" s="172"/>
      <c r="K32" s="178"/>
      <c r="L32" s="173"/>
      <c r="M32" s="173"/>
      <c r="N32" s="173"/>
      <c r="O32" s="173"/>
      <c r="P32" s="174"/>
      <c r="Q32" s="175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7"/>
      <c r="AF32" s="172"/>
      <c r="AG32" s="173"/>
      <c r="AH32" s="173"/>
      <c r="AI32" s="174"/>
    </row>
    <row r="33" spans="1:35" s="21" customFormat="1" ht="15" customHeight="1" x14ac:dyDescent="0.15">
      <c r="A33" s="118"/>
      <c r="B33" s="166"/>
      <c r="C33" s="167"/>
      <c r="D33" s="168"/>
      <c r="E33" s="169"/>
      <c r="F33" s="170"/>
      <c r="G33" s="166"/>
      <c r="H33" s="171"/>
      <c r="I33" s="167"/>
      <c r="J33" s="172"/>
      <c r="K33" s="173"/>
      <c r="L33" s="173"/>
      <c r="M33" s="173"/>
      <c r="N33" s="173"/>
      <c r="O33" s="173"/>
      <c r="P33" s="174"/>
      <c r="Q33" s="175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7"/>
      <c r="AF33" s="172"/>
      <c r="AG33" s="173"/>
      <c r="AH33" s="173"/>
      <c r="AI33" s="174"/>
    </row>
    <row r="34" spans="1:35" ht="14.25" x14ac:dyDescent="0.15">
      <c r="K34" s="23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 x14ac:dyDescent="0.15">
      <c r="A1" s="245" t="s">
        <v>0</v>
      </c>
      <c r="B1" s="246"/>
      <c r="C1" s="246"/>
      <c r="D1" s="247"/>
      <c r="E1" s="206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48" t="s">
        <v>51</v>
      </c>
      <c r="P1" s="249"/>
      <c r="Q1" s="249"/>
      <c r="R1" s="250"/>
      <c r="S1" s="236" t="str">
        <f ca="1">IF(INDIRECT("変更履歴!S1")&lt;&gt;"",INDIRECT("変更履歴!S1"),"")</f>
        <v xml:space="preserve">システム機能設計書(Webサービス)       </v>
      </c>
      <c r="T1" s="237"/>
      <c r="U1" s="237"/>
      <c r="V1" s="237"/>
      <c r="W1" s="237"/>
      <c r="X1" s="237"/>
      <c r="Y1" s="237"/>
      <c r="Z1" s="238"/>
      <c r="AA1" s="245" t="s">
        <v>15</v>
      </c>
      <c r="AB1" s="247"/>
      <c r="AC1" s="196" t="str">
        <f ca="1">IF(INDIRECT("変更履歴!AC1")&lt;&gt;"",INDIRECT("変更履歴!AC1"),"")</f>
        <v>TIS</v>
      </c>
      <c r="AD1" s="197"/>
      <c r="AE1" s="197"/>
      <c r="AF1" s="198"/>
      <c r="AG1" s="233">
        <f ca="1">IF(INDIRECT("変更履歴!AG1")&lt;&gt;"",INDIRECT("変更履歴!AG1"),"")</f>
        <v>43718</v>
      </c>
      <c r="AH1" s="234"/>
      <c r="AI1" s="235"/>
    </row>
    <row r="2" spans="1:35" s="42" customFormat="1" ht="12" customHeight="1" x14ac:dyDescent="0.15">
      <c r="A2" s="245" t="s">
        <v>1</v>
      </c>
      <c r="B2" s="246"/>
      <c r="C2" s="246"/>
      <c r="D2" s="247"/>
      <c r="E2" s="206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51"/>
      <c r="P2" s="252"/>
      <c r="Q2" s="252"/>
      <c r="R2" s="253"/>
      <c r="S2" s="239"/>
      <c r="T2" s="240"/>
      <c r="U2" s="240"/>
      <c r="V2" s="240"/>
      <c r="W2" s="240"/>
      <c r="X2" s="240"/>
      <c r="Y2" s="240"/>
      <c r="Z2" s="241"/>
      <c r="AA2" s="245" t="s">
        <v>16</v>
      </c>
      <c r="AB2" s="247"/>
      <c r="AC2" s="196" t="str">
        <f ca="1">IF(INDIRECT("変更履歴!AC2")&lt;&gt;"",INDIRECT("変更履歴!AC2"),"")</f>
        <v>TIS</v>
      </c>
      <c r="AD2" s="197"/>
      <c r="AE2" s="197"/>
      <c r="AF2" s="198"/>
      <c r="AG2" s="233">
        <f ca="1">IF(INDIRECT("変更履歴!AG2")&lt;&gt;"",INDIRECT("変更履歴!AG2"),"")</f>
        <v>44825</v>
      </c>
      <c r="AH2" s="234"/>
      <c r="AI2" s="235"/>
    </row>
    <row r="3" spans="1:35" s="42" customFormat="1" ht="12" customHeight="1" x14ac:dyDescent="0.15">
      <c r="A3" s="245" t="s">
        <v>3</v>
      </c>
      <c r="B3" s="246"/>
      <c r="C3" s="246"/>
      <c r="D3" s="247"/>
      <c r="E3" s="206" t="str">
        <f ca="1">IF(INDIRECT("変更履歴!E3")&lt;&gt;"",INDIRECT("変更履歴!E3"),"")</f>
        <v>顧客管理システム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54"/>
      <c r="P3" s="255"/>
      <c r="Q3" s="255"/>
      <c r="R3" s="256"/>
      <c r="S3" s="242"/>
      <c r="T3" s="243"/>
      <c r="U3" s="243"/>
      <c r="V3" s="243"/>
      <c r="W3" s="243"/>
      <c r="X3" s="243"/>
      <c r="Y3" s="243"/>
      <c r="Z3" s="244"/>
      <c r="AA3" s="245"/>
      <c r="AB3" s="247"/>
      <c r="AC3" s="196" t="str">
        <f ca="1">IF(INDIRECT("変更履歴!AC3")&lt;&gt;"",INDIRECT("変更履歴!AC3"),"")</f>
        <v/>
      </c>
      <c r="AD3" s="197"/>
      <c r="AE3" s="197"/>
      <c r="AF3" s="198"/>
      <c r="AG3" s="233" t="str">
        <f ca="1">IF(INDIRECT("変更履歴!AG3")&lt;&gt;"",INDIRECT("変更履歴!AG3"),"")</f>
        <v/>
      </c>
      <c r="AH3" s="234"/>
      <c r="AI3" s="235"/>
    </row>
    <row r="4" spans="1:35" s="46" customFormat="1" ht="19.5" customHeight="1" x14ac:dyDescent="0.1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39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 x14ac:dyDescent="0.2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 x14ac:dyDescent="0.15">
      <c r="A7" s="48"/>
      <c r="B7" s="28" t="s">
        <v>26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 x14ac:dyDescent="0.15">
      <c r="A8" s="48"/>
      <c r="B8" s="28"/>
      <c r="C8" s="28" t="s">
        <v>27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 x14ac:dyDescent="0.15">
      <c r="A9" s="48"/>
      <c r="B9" s="49"/>
      <c r="C9" s="28" t="s">
        <v>54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 x14ac:dyDescent="0.1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 x14ac:dyDescent="0.15">
      <c r="A11" s="48"/>
      <c r="B11" s="1" t="s">
        <v>73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 x14ac:dyDescent="0.15">
      <c r="A12" s="48"/>
      <c r="B12" s="49"/>
      <c r="C12" s="1" t="s">
        <v>40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 x14ac:dyDescent="0.15">
      <c r="A13" s="48"/>
      <c r="B13" s="49"/>
      <c r="C13" s="58" t="s">
        <v>66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 x14ac:dyDescent="0.15">
      <c r="A14" s="48"/>
      <c r="B14" s="53"/>
      <c r="C14" s="1" t="s">
        <v>30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 x14ac:dyDescent="0.15">
      <c r="A15" s="48"/>
      <c r="B15" s="1"/>
      <c r="C15" s="58" t="s">
        <v>31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 x14ac:dyDescent="0.15">
      <c r="A16" s="48"/>
      <c r="B16" s="1"/>
      <c r="C16" s="1" t="s">
        <v>32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 x14ac:dyDescent="0.15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 x14ac:dyDescent="0.15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 x14ac:dyDescent="0.15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 x14ac:dyDescent="0.15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 x14ac:dyDescent="0.15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 x14ac:dyDescent="0.15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 x14ac:dyDescent="0.15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 x14ac:dyDescent="0.15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 x14ac:dyDescent="0.15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 x14ac:dyDescent="0.15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 x14ac:dyDescent="0.15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 x14ac:dyDescent="0.15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 x14ac:dyDescent="0.15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 x14ac:dyDescent="0.15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 x14ac:dyDescent="0.15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 x14ac:dyDescent="0.15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 x14ac:dyDescent="0.15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 x14ac:dyDescent="0.15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 x14ac:dyDescent="0.15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 x14ac:dyDescent="0.1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 x14ac:dyDescent="0.15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 x14ac:dyDescent="0.15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 x14ac:dyDescent="0.15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 x14ac:dyDescent="0.15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 x14ac:dyDescent="0.15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 x14ac:dyDescent="0.15">
      <c r="AE42" s="76"/>
      <c r="AF42" s="81"/>
      <c r="AG42" s="82"/>
      <c r="AH42" s="83"/>
      <c r="AI42" s="76"/>
    </row>
    <row r="43" spans="1:35" ht="15" customHeight="1" x14ac:dyDescent="0.15">
      <c r="AE43" s="76"/>
      <c r="AF43" s="81"/>
      <c r="AG43" s="81"/>
      <c r="AH43" s="83"/>
      <c r="AI43" s="76"/>
    </row>
    <row r="44" spans="1:35" ht="15" customHeight="1" x14ac:dyDescent="0.15">
      <c r="A44" s="73"/>
      <c r="AF44" s="85"/>
      <c r="AG44" s="85"/>
    </row>
    <row r="45" spans="1:35" ht="15" customHeight="1" x14ac:dyDescent="0.15">
      <c r="A45" s="73"/>
      <c r="AG45" s="85"/>
    </row>
    <row r="46" spans="1:35" ht="15" customHeight="1" x14ac:dyDescent="0.15">
      <c r="AF46" s="85"/>
      <c r="AG46" s="85"/>
    </row>
    <row r="47" spans="1:35" ht="15" customHeight="1" x14ac:dyDescent="0.15">
      <c r="AG47" s="85"/>
    </row>
    <row r="48" spans="1:35" ht="15" customHeight="1" x14ac:dyDescent="0.15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 x14ac:dyDescent="0.15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 x14ac:dyDescent="0.15">
      <c r="R50" s="73"/>
    </row>
    <row r="51" spans="1:34" s="73" customFormat="1" ht="15" customHeight="1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8" s="24" customFormat="1" ht="12" customHeight="1" x14ac:dyDescent="0.15">
      <c r="A1" s="212" t="s">
        <v>0</v>
      </c>
      <c r="B1" s="213"/>
      <c r="C1" s="213"/>
      <c r="D1" s="214"/>
      <c r="E1" s="206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15" t="s">
        <v>51</v>
      </c>
      <c r="P1" s="216"/>
      <c r="Q1" s="216"/>
      <c r="R1" s="217"/>
      <c r="S1" s="236" t="str">
        <f ca="1">IF(INDIRECT("変更履歴!S1")&lt;&gt;"",INDIRECT("変更履歴!S1"),"")</f>
        <v xml:space="preserve">システム機能設計書(Webサービス)       </v>
      </c>
      <c r="T1" s="237"/>
      <c r="U1" s="237"/>
      <c r="V1" s="237"/>
      <c r="W1" s="237"/>
      <c r="X1" s="237"/>
      <c r="Y1" s="237"/>
      <c r="Z1" s="238"/>
      <c r="AA1" s="212" t="s">
        <v>15</v>
      </c>
      <c r="AB1" s="214"/>
      <c r="AC1" s="196" t="str">
        <f ca="1">IF(INDIRECT("変更履歴!AC1")&lt;&gt;"",INDIRECT("変更履歴!AC1"),"")</f>
        <v>TIS</v>
      </c>
      <c r="AD1" s="197"/>
      <c r="AE1" s="197"/>
      <c r="AF1" s="198"/>
      <c r="AG1" s="267">
        <f ca="1">IF(INDIRECT("変更履歴!AG1")&lt;&gt;"",INDIRECT("変更履歴!AG1"),"")</f>
        <v>43718</v>
      </c>
      <c r="AH1" s="268"/>
      <c r="AI1" s="269"/>
    </row>
    <row r="2" spans="1:38" s="24" customFormat="1" ht="12" customHeight="1" x14ac:dyDescent="0.15">
      <c r="A2" s="212" t="s">
        <v>1</v>
      </c>
      <c r="B2" s="213"/>
      <c r="C2" s="213"/>
      <c r="D2" s="214"/>
      <c r="E2" s="206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18"/>
      <c r="P2" s="219"/>
      <c r="Q2" s="219"/>
      <c r="R2" s="220"/>
      <c r="S2" s="239"/>
      <c r="T2" s="240"/>
      <c r="U2" s="240"/>
      <c r="V2" s="240"/>
      <c r="W2" s="240"/>
      <c r="X2" s="240"/>
      <c r="Y2" s="240"/>
      <c r="Z2" s="241"/>
      <c r="AA2" s="212" t="s">
        <v>16</v>
      </c>
      <c r="AB2" s="214"/>
      <c r="AC2" s="196" t="str">
        <f ca="1">IF(INDIRECT("変更履歴!AC2")&lt;&gt;"",INDIRECT("変更履歴!AC2"),"")</f>
        <v>TIS</v>
      </c>
      <c r="AD2" s="197"/>
      <c r="AE2" s="197"/>
      <c r="AF2" s="198"/>
      <c r="AG2" s="267">
        <f ca="1">IF(INDIRECT("変更履歴!AG2")&lt;&gt;"",INDIRECT("変更履歴!AG2"),"")</f>
        <v>44825</v>
      </c>
      <c r="AH2" s="268"/>
      <c r="AI2" s="269"/>
    </row>
    <row r="3" spans="1:38" s="24" customFormat="1" ht="12" customHeight="1" x14ac:dyDescent="0.15">
      <c r="A3" s="212" t="s">
        <v>3</v>
      </c>
      <c r="B3" s="213"/>
      <c r="C3" s="213"/>
      <c r="D3" s="214"/>
      <c r="E3" s="206" t="str">
        <f ca="1">IF(INDIRECT("変更履歴!E3")&lt;&gt;"",INDIRECT("変更履歴!E3"),"")</f>
        <v>顧客管理システム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21"/>
      <c r="P3" s="222"/>
      <c r="Q3" s="222"/>
      <c r="R3" s="223"/>
      <c r="S3" s="242"/>
      <c r="T3" s="243"/>
      <c r="U3" s="243"/>
      <c r="V3" s="243"/>
      <c r="W3" s="243"/>
      <c r="X3" s="243"/>
      <c r="Y3" s="243"/>
      <c r="Z3" s="244"/>
      <c r="AA3" s="212"/>
      <c r="AB3" s="214"/>
      <c r="AC3" s="196" t="str">
        <f ca="1">IF(INDIRECT("変更履歴!AC3")&lt;&gt;"",INDIRECT("変更履歴!AC3"),"")</f>
        <v/>
      </c>
      <c r="AD3" s="197"/>
      <c r="AE3" s="197"/>
      <c r="AF3" s="198"/>
      <c r="AG3" s="267" t="str">
        <f ca="1">IF(INDIRECT("変更履歴!AG3")&lt;&gt;"",INDIRECT("変更履歴!AG3"),"")</f>
        <v/>
      </c>
      <c r="AH3" s="268"/>
      <c r="AI3" s="269"/>
    </row>
    <row r="4" spans="1:38" ht="12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8" ht="12" customHeight="1" x14ac:dyDescent="0.15">
      <c r="A5" s="30"/>
      <c r="B5" s="120" t="s">
        <v>26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8" ht="12" customHeight="1" x14ac:dyDescent="0.15">
      <c r="A6" s="30"/>
      <c r="B6" s="30"/>
      <c r="C6" s="120" t="s">
        <v>27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ht="12" customHeight="1" x14ac:dyDescent="0.1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s="25" customFormat="1" ht="12" customHeight="1" x14ac:dyDescent="0.15">
      <c r="A8" s="30"/>
      <c r="B8" s="30"/>
      <c r="C8" s="30"/>
      <c r="D8" s="260" t="s">
        <v>17</v>
      </c>
      <c r="E8" s="261"/>
      <c r="F8" s="261"/>
      <c r="G8" s="262"/>
      <c r="H8" s="270" t="s">
        <v>113</v>
      </c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</row>
    <row r="9" spans="1:38" s="25" customFormat="1" ht="12" customHeight="1" x14ac:dyDescent="0.15">
      <c r="A9" s="30"/>
      <c r="B9" s="30"/>
      <c r="C9" s="30"/>
      <c r="D9" s="260" t="s">
        <v>14</v>
      </c>
      <c r="E9" s="261"/>
      <c r="F9" s="261"/>
      <c r="G9" s="262"/>
      <c r="H9" s="266" t="s">
        <v>106</v>
      </c>
      <c r="I9" s="266"/>
      <c r="J9" s="266"/>
      <c r="K9" s="266"/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6"/>
      <c r="AF9" s="266"/>
      <c r="AG9" s="266"/>
      <c r="AH9" s="266"/>
    </row>
    <row r="10" spans="1:38" ht="12" customHeight="1" x14ac:dyDescent="0.15">
      <c r="A10" s="30"/>
      <c r="B10" s="30"/>
      <c r="C10" s="30"/>
      <c r="D10" s="257" t="s">
        <v>53</v>
      </c>
      <c r="E10" s="258"/>
      <c r="F10" s="258"/>
      <c r="G10" s="259"/>
      <c r="H10" s="103" t="s">
        <v>110</v>
      </c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5"/>
    </row>
    <row r="11" spans="1:38" s="25" customFormat="1" ht="12" customHeight="1" x14ac:dyDescent="0.15">
      <c r="A11" s="30"/>
      <c r="B11" s="30"/>
      <c r="C11" s="30"/>
      <c r="D11" s="260" t="s">
        <v>68</v>
      </c>
      <c r="E11" s="261"/>
      <c r="F11" s="261"/>
      <c r="G11" s="262"/>
      <c r="H11" s="270" t="s">
        <v>113</v>
      </c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</row>
    <row r="12" spans="1:38" s="25" customFormat="1" ht="12" customHeight="1" x14ac:dyDescent="0.15">
      <c r="A12" s="30"/>
      <c r="B12" s="30"/>
      <c r="C12" s="30"/>
      <c r="D12" s="260" t="s">
        <v>19</v>
      </c>
      <c r="E12" s="261"/>
      <c r="F12" s="261"/>
      <c r="G12" s="262"/>
      <c r="H12" s="266" t="s">
        <v>107</v>
      </c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6"/>
      <c r="AF12" s="266"/>
      <c r="AG12" s="266"/>
      <c r="AH12" s="266"/>
    </row>
    <row r="13" spans="1:38" s="25" customFormat="1" ht="12" customHeight="1" x14ac:dyDescent="0.15">
      <c r="A13" s="30"/>
      <c r="B13" s="30"/>
      <c r="C13" s="30"/>
      <c r="D13" s="260" t="s">
        <v>18</v>
      </c>
      <c r="E13" s="261"/>
      <c r="F13" s="261"/>
      <c r="G13" s="262"/>
      <c r="H13" s="266" t="s">
        <v>147</v>
      </c>
      <c r="I13" s="266"/>
      <c r="J13" s="266"/>
      <c r="K13" s="266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6"/>
      <c r="AG13" s="266"/>
      <c r="AH13" s="266"/>
    </row>
    <row r="14" spans="1:38" s="25" customFormat="1" ht="12" customHeight="1" x14ac:dyDescent="0.15">
      <c r="A14" s="30"/>
      <c r="B14" s="30"/>
      <c r="C14" s="30"/>
      <c r="D14" s="260" t="s">
        <v>20</v>
      </c>
      <c r="E14" s="261"/>
      <c r="F14" s="261"/>
      <c r="G14" s="262"/>
      <c r="H14" s="266" t="s">
        <v>112</v>
      </c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C14" s="266"/>
      <c r="AD14" s="266"/>
      <c r="AE14" s="266"/>
      <c r="AF14" s="266"/>
      <c r="AG14" s="266"/>
      <c r="AH14" s="266"/>
    </row>
    <row r="15" spans="1:38" s="25" customFormat="1" ht="12" customHeight="1" x14ac:dyDescent="0.15">
      <c r="A15" s="30"/>
      <c r="B15" s="30"/>
      <c r="C15" s="30"/>
      <c r="D15" s="260" t="s">
        <v>9</v>
      </c>
      <c r="E15" s="261"/>
      <c r="F15" s="261"/>
      <c r="G15" s="262"/>
      <c r="H15" s="144" t="s">
        <v>111</v>
      </c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6"/>
    </row>
    <row r="16" spans="1:38" ht="12" customHeight="1" x14ac:dyDescent="0.15">
      <c r="A16" s="31"/>
      <c r="B16" s="36"/>
      <c r="C16" s="36"/>
      <c r="D16" s="36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2"/>
      <c r="AJ16" s="2"/>
      <c r="AK16" s="2"/>
      <c r="AL16" s="2"/>
    </row>
    <row r="17" spans="1:35" ht="12" customHeight="1" x14ac:dyDescent="0.1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0"/>
    </row>
    <row r="18" spans="1:35" ht="12" customHeight="1" x14ac:dyDescent="0.1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0"/>
    </row>
    <row r="19" spans="1:35" s="26" customFormat="1" ht="12" customHeight="1" x14ac:dyDescent="0.15">
      <c r="A19" s="33"/>
      <c r="B19" s="29"/>
      <c r="C19" s="29"/>
      <c r="D19" s="29"/>
      <c r="E19" s="29"/>
      <c r="F19" s="29"/>
      <c r="G19" s="265"/>
      <c r="H19" s="265"/>
      <c r="I19" s="265"/>
      <c r="J19" s="265"/>
      <c r="K19" s="265"/>
      <c r="L19" s="265"/>
      <c r="M19" s="265"/>
      <c r="N19" s="265"/>
      <c r="O19" s="263"/>
      <c r="P19" s="264"/>
      <c r="Q19" s="264"/>
      <c r="R19" s="264"/>
      <c r="S19" s="264"/>
      <c r="T19" s="264"/>
      <c r="U19" s="264"/>
      <c r="V19" s="264"/>
      <c r="W19" s="264"/>
      <c r="X19" s="264"/>
      <c r="Y19" s="264"/>
      <c r="Z19" s="264"/>
      <c r="AA19" s="264"/>
      <c r="AB19" s="264"/>
      <c r="AC19" s="264"/>
      <c r="AD19" s="264"/>
      <c r="AE19" s="32"/>
    </row>
    <row r="20" spans="1:35" ht="12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spans="1:35" ht="12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ht="12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1:35" ht="12" customHeight="1" x14ac:dyDescent="0.1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spans="1:35" ht="12" customHeight="1" x14ac:dyDescent="0.1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spans="1:35" ht="12" customHeight="1" x14ac:dyDescent="0.1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spans="1:35" ht="12" customHeight="1" x14ac:dyDescent="0.1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spans="1:35" ht="12" customHeight="1" x14ac:dyDescent="0.1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spans="1:35" ht="12" customHeight="1" x14ac:dyDescent="0.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spans="1:35" ht="12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spans="1:35" ht="12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spans="1:35" ht="12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spans="1:35" ht="12" customHeight="1" x14ac:dyDescent="0.15"/>
    <row r="33" ht="12" customHeight="1" x14ac:dyDescent="0.15"/>
    <row r="34" ht="12" customHeight="1" x14ac:dyDescent="0.15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13"/>
  <sheetViews>
    <sheetView showGridLines="0" view="pageBreakPreview" zoomScaleNormal="100" zoomScaleSheetLayoutView="100" workbookViewId="0">
      <selection activeCell="J14" sqref="J14"/>
    </sheetView>
  </sheetViews>
  <sheetFormatPr defaultColWidth="4.83203125" defaultRowHeight="11.25" x14ac:dyDescent="0.15"/>
  <cols>
    <col min="1" max="16384" width="4.83203125" style="22"/>
  </cols>
  <sheetData>
    <row r="1" spans="1:35" s="42" customFormat="1" ht="12" customHeight="1" x14ac:dyDescent="0.15">
      <c r="A1" s="212" t="s">
        <v>0</v>
      </c>
      <c r="B1" s="213"/>
      <c r="C1" s="213"/>
      <c r="D1" s="214"/>
      <c r="E1" s="206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15" t="s">
        <v>51</v>
      </c>
      <c r="P1" s="216"/>
      <c r="Q1" s="216"/>
      <c r="R1" s="217"/>
      <c r="S1" s="236" t="str">
        <f ca="1">IF(INDIRECT("変更履歴!S1")&lt;&gt;"",INDIRECT("変更履歴!S1"),"")</f>
        <v xml:space="preserve">システム機能設計書(Webサービス)       </v>
      </c>
      <c r="T1" s="237"/>
      <c r="U1" s="237"/>
      <c r="V1" s="237"/>
      <c r="W1" s="237"/>
      <c r="X1" s="237"/>
      <c r="Y1" s="237"/>
      <c r="Z1" s="238"/>
      <c r="AA1" s="212" t="s">
        <v>15</v>
      </c>
      <c r="AB1" s="214"/>
      <c r="AC1" s="196" t="str">
        <f ca="1">IF(INDIRECT("変更履歴!AC1")&lt;&gt;"",INDIRECT("変更履歴!AC1"),"")</f>
        <v>TIS</v>
      </c>
      <c r="AD1" s="197"/>
      <c r="AE1" s="197"/>
      <c r="AF1" s="198"/>
      <c r="AG1" s="267">
        <f ca="1">IF(INDIRECT("変更履歴!AG1")&lt;&gt;"",INDIRECT("変更履歴!AG1"),"")</f>
        <v>43718</v>
      </c>
      <c r="AH1" s="268"/>
      <c r="AI1" s="269"/>
    </row>
    <row r="2" spans="1:35" s="42" customFormat="1" ht="12" customHeight="1" x14ac:dyDescent="0.15">
      <c r="A2" s="212" t="s">
        <v>1</v>
      </c>
      <c r="B2" s="213"/>
      <c r="C2" s="213"/>
      <c r="D2" s="214"/>
      <c r="E2" s="206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18"/>
      <c r="P2" s="219"/>
      <c r="Q2" s="219"/>
      <c r="R2" s="220"/>
      <c r="S2" s="239"/>
      <c r="T2" s="240"/>
      <c r="U2" s="240"/>
      <c r="V2" s="240"/>
      <c r="W2" s="240"/>
      <c r="X2" s="240"/>
      <c r="Y2" s="240"/>
      <c r="Z2" s="241"/>
      <c r="AA2" s="212" t="s">
        <v>16</v>
      </c>
      <c r="AB2" s="214"/>
      <c r="AC2" s="196" t="str">
        <f ca="1">IF(INDIRECT("変更履歴!AC2")&lt;&gt;"",INDIRECT("変更履歴!AC2"),"")</f>
        <v>TIS</v>
      </c>
      <c r="AD2" s="197"/>
      <c r="AE2" s="197"/>
      <c r="AF2" s="198"/>
      <c r="AG2" s="267">
        <f ca="1">IF(INDIRECT("変更履歴!AG2")&lt;&gt;"",INDIRECT("変更履歴!AG2"),"")</f>
        <v>44825</v>
      </c>
      <c r="AH2" s="268"/>
      <c r="AI2" s="269"/>
    </row>
    <row r="3" spans="1:35" s="42" customFormat="1" ht="12" customHeight="1" x14ac:dyDescent="0.15">
      <c r="A3" s="212" t="s">
        <v>3</v>
      </c>
      <c r="B3" s="213"/>
      <c r="C3" s="213"/>
      <c r="D3" s="214"/>
      <c r="E3" s="206" t="str">
        <f ca="1">IF(INDIRECT("変更履歴!E3")&lt;&gt;"",INDIRECT("変更履歴!E3"),"")</f>
        <v>顧客管理システム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21"/>
      <c r="P3" s="222"/>
      <c r="Q3" s="222"/>
      <c r="R3" s="223"/>
      <c r="S3" s="242"/>
      <c r="T3" s="243"/>
      <c r="U3" s="243"/>
      <c r="V3" s="243"/>
      <c r="W3" s="243"/>
      <c r="X3" s="243"/>
      <c r="Y3" s="243"/>
      <c r="Z3" s="244"/>
      <c r="AA3" s="212"/>
      <c r="AB3" s="214"/>
      <c r="AC3" s="196" t="str">
        <f ca="1">IF(INDIRECT("変更履歴!AC3")&lt;&gt;"",INDIRECT("変更履歴!AC3"),"")</f>
        <v/>
      </c>
      <c r="AD3" s="197"/>
      <c r="AE3" s="197"/>
      <c r="AF3" s="198"/>
      <c r="AG3" s="267" t="str">
        <f ca="1">IF(INDIRECT("変更履歴!AG3")&lt;&gt;"",INDIRECT("変更履歴!AG3"),"")</f>
        <v/>
      </c>
      <c r="AH3" s="268"/>
      <c r="AI3" s="269"/>
    </row>
    <row r="4" spans="1:35" ht="12" customHeight="1" x14ac:dyDescent="0.15"/>
    <row r="5" spans="1:35" ht="12" customHeight="1" x14ac:dyDescent="0.15">
      <c r="C5" s="91" t="s">
        <v>54</v>
      </c>
    </row>
    <row r="13" spans="1:35" x14ac:dyDescent="0.15">
      <c r="J13" s="91" t="s">
        <v>133</v>
      </c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6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8" s="42" customFormat="1" ht="12" customHeight="1" x14ac:dyDescent="0.15">
      <c r="A1" s="212" t="s">
        <v>0</v>
      </c>
      <c r="B1" s="213"/>
      <c r="C1" s="213"/>
      <c r="D1" s="214"/>
      <c r="E1" s="206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15" t="s">
        <v>51</v>
      </c>
      <c r="P1" s="216"/>
      <c r="Q1" s="216"/>
      <c r="R1" s="217"/>
      <c r="S1" s="236" t="str">
        <f ca="1">IF(INDIRECT("変更履歴!S1")&lt;&gt;"",INDIRECT("変更履歴!S1"),"")</f>
        <v xml:space="preserve">システム機能設計書(Webサービス)       </v>
      </c>
      <c r="T1" s="237"/>
      <c r="U1" s="237"/>
      <c r="V1" s="237"/>
      <c r="W1" s="237"/>
      <c r="X1" s="237"/>
      <c r="Y1" s="237"/>
      <c r="Z1" s="238"/>
      <c r="AA1" s="212" t="s">
        <v>15</v>
      </c>
      <c r="AB1" s="214"/>
      <c r="AC1" s="196" t="str">
        <f ca="1">IF(INDIRECT("変更履歴!AC1")&lt;&gt;"",INDIRECT("変更履歴!AC1"),"")</f>
        <v>TIS</v>
      </c>
      <c r="AD1" s="197"/>
      <c r="AE1" s="197"/>
      <c r="AF1" s="198"/>
      <c r="AG1" s="267">
        <f ca="1">IF(INDIRECT("変更履歴!AG1")&lt;&gt;"",INDIRECT("変更履歴!AG1"),"")</f>
        <v>43718</v>
      </c>
      <c r="AH1" s="268"/>
      <c r="AI1" s="269"/>
      <c r="AJ1" s="13"/>
      <c r="AK1" s="13"/>
      <c r="AL1" s="14"/>
    </row>
    <row r="2" spans="1:38" s="42" customFormat="1" ht="12" customHeight="1" x14ac:dyDescent="0.15">
      <c r="A2" s="212" t="s">
        <v>1</v>
      </c>
      <c r="B2" s="213"/>
      <c r="C2" s="213"/>
      <c r="D2" s="214"/>
      <c r="E2" s="206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18"/>
      <c r="P2" s="219"/>
      <c r="Q2" s="219"/>
      <c r="R2" s="220"/>
      <c r="S2" s="239"/>
      <c r="T2" s="240"/>
      <c r="U2" s="240"/>
      <c r="V2" s="240"/>
      <c r="W2" s="240"/>
      <c r="X2" s="240"/>
      <c r="Y2" s="240"/>
      <c r="Z2" s="241"/>
      <c r="AA2" s="212" t="s">
        <v>16</v>
      </c>
      <c r="AB2" s="214"/>
      <c r="AC2" s="196" t="str">
        <f ca="1">IF(INDIRECT("変更履歴!AC2")&lt;&gt;"",INDIRECT("変更履歴!AC2"),"")</f>
        <v>TIS</v>
      </c>
      <c r="AD2" s="197"/>
      <c r="AE2" s="197"/>
      <c r="AF2" s="198"/>
      <c r="AG2" s="267">
        <f ca="1">IF(INDIRECT("変更履歴!AG2")&lt;&gt;"",INDIRECT("変更履歴!AG2"),"")</f>
        <v>44825</v>
      </c>
      <c r="AH2" s="268"/>
      <c r="AI2" s="269"/>
      <c r="AJ2" s="13"/>
      <c r="AK2" s="13"/>
      <c r="AL2" s="13"/>
    </row>
    <row r="3" spans="1:38" s="42" customFormat="1" ht="12" customHeight="1" x14ac:dyDescent="0.15">
      <c r="A3" s="212" t="s">
        <v>3</v>
      </c>
      <c r="B3" s="213"/>
      <c r="C3" s="213"/>
      <c r="D3" s="214"/>
      <c r="E3" s="206" t="str">
        <f ca="1">IF(INDIRECT("変更履歴!E3")&lt;&gt;"",INDIRECT("変更履歴!E3"),"")</f>
        <v>顧客管理システム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21"/>
      <c r="P3" s="222"/>
      <c r="Q3" s="222"/>
      <c r="R3" s="223"/>
      <c r="S3" s="242"/>
      <c r="T3" s="243"/>
      <c r="U3" s="243"/>
      <c r="V3" s="243"/>
      <c r="W3" s="243"/>
      <c r="X3" s="243"/>
      <c r="Y3" s="243"/>
      <c r="Z3" s="244"/>
      <c r="AA3" s="212"/>
      <c r="AB3" s="214"/>
      <c r="AC3" s="196" t="str">
        <f ca="1">IF(INDIRECT("変更履歴!AC3")&lt;&gt;"",INDIRECT("変更履歴!AC3"),"")</f>
        <v/>
      </c>
      <c r="AD3" s="197"/>
      <c r="AE3" s="197"/>
      <c r="AF3" s="198"/>
      <c r="AG3" s="267" t="str">
        <f ca="1">IF(INDIRECT("変更履歴!AG3")&lt;&gt;"",INDIRECT("変更履歴!AG3"),"")</f>
        <v/>
      </c>
      <c r="AH3" s="268"/>
      <c r="AI3" s="269"/>
      <c r="AJ3" s="13"/>
      <c r="AK3" s="13"/>
      <c r="AL3" s="13"/>
    </row>
    <row r="4" spans="1:38" ht="12" customHeight="1" x14ac:dyDescent="0.15"/>
    <row r="5" spans="1:38" ht="12" customHeight="1" x14ac:dyDescent="0.15">
      <c r="B5" s="30" t="s">
        <v>114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 x14ac:dyDescent="0.15">
      <c r="B6" s="30"/>
      <c r="C6" s="30" t="s">
        <v>40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x14ac:dyDescent="0.15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x14ac:dyDescent="0.15">
      <c r="B8" s="30"/>
      <c r="C8" s="30"/>
      <c r="D8" s="290" t="s">
        <v>50</v>
      </c>
      <c r="E8" s="292" t="s">
        <v>49</v>
      </c>
      <c r="F8" s="293"/>
      <c r="G8" s="293"/>
      <c r="H8" s="293"/>
      <c r="I8" s="293"/>
      <c r="J8" s="294"/>
      <c r="K8" s="298" t="s">
        <v>48</v>
      </c>
      <c r="L8" s="293"/>
      <c r="M8" s="293"/>
      <c r="N8" s="294"/>
      <c r="O8" s="277" t="s">
        <v>47</v>
      </c>
      <c r="P8" s="282" t="s">
        <v>46</v>
      </c>
      <c r="Q8" s="283"/>
      <c r="R8" s="283"/>
      <c r="S8" s="283"/>
      <c r="T8" s="283"/>
      <c r="U8" s="284"/>
      <c r="V8" s="279" t="s">
        <v>34</v>
      </c>
      <c r="W8" s="279"/>
      <c r="X8" s="279"/>
      <c r="Y8" s="279"/>
      <c r="Z8" s="279"/>
      <c r="AA8" s="279"/>
      <c r="AB8" s="279"/>
      <c r="AC8" s="279"/>
      <c r="AD8" s="279"/>
      <c r="AE8" s="279"/>
      <c r="AF8" s="279"/>
      <c r="AG8" s="279"/>
      <c r="AH8" s="279"/>
    </row>
    <row r="9" spans="1:38" x14ac:dyDescent="0.15">
      <c r="B9" s="30"/>
      <c r="C9" s="30"/>
      <c r="D9" s="291"/>
      <c r="E9" s="295"/>
      <c r="F9" s="296"/>
      <c r="G9" s="296"/>
      <c r="H9" s="296"/>
      <c r="I9" s="296"/>
      <c r="J9" s="297"/>
      <c r="K9" s="295"/>
      <c r="L9" s="296"/>
      <c r="M9" s="296"/>
      <c r="N9" s="297"/>
      <c r="O9" s="278"/>
      <c r="P9" s="90" t="s">
        <v>45</v>
      </c>
      <c r="Q9" s="90" t="s">
        <v>44</v>
      </c>
      <c r="R9" s="90" t="s">
        <v>43</v>
      </c>
      <c r="S9" s="90" t="s">
        <v>42</v>
      </c>
      <c r="T9" s="280" t="s">
        <v>41</v>
      </c>
      <c r="U9" s="281"/>
      <c r="V9" s="279"/>
      <c r="W9" s="279"/>
      <c r="X9" s="279"/>
      <c r="Y9" s="279"/>
      <c r="Z9" s="279"/>
      <c r="AA9" s="279"/>
      <c r="AB9" s="279"/>
      <c r="AC9" s="279"/>
      <c r="AD9" s="279"/>
      <c r="AE9" s="279"/>
      <c r="AF9" s="279"/>
      <c r="AG9" s="279"/>
      <c r="AH9" s="279"/>
    </row>
    <row r="10" spans="1:38" x14ac:dyDescent="0.15">
      <c r="B10" s="30"/>
      <c r="C10" s="30"/>
      <c r="D10" s="114">
        <v>1</v>
      </c>
      <c r="E10" s="181" t="s">
        <v>74</v>
      </c>
      <c r="F10" s="176"/>
      <c r="G10" s="176"/>
      <c r="H10" s="176"/>
      <c r="I10" s="176"/>
      <c r="J10" s="177"/>
      <c r="K10" s="175" t="s">
        <v>59</v>
      </c>
      <c r="L10" s="176"/>
      <c r="M10" s="176"/>
      <c r="N10" s="177"/>
      <c r="O10" s="115" t="s">
        <v>76</v>
      </c>
      <c r="P10" s="89" t="s">
        <v>79</v>
      </c>
      <c r="Q10" s="89" t="s">
        <v>79</v>
      </c>
      <c r="R10" s="89" t="s">
        <v>79</v>
      </c>
      <c r="S10" s="89" t="s">
        <v>79</v>
      </c>
      <c r="T10" s="275" t="s">
        <v>79</v>
      </c>
      <c r="U10" s="276"/>
      <c r="V10" s="175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7"/>
    </row>
    <row r="11" spans="1:38" x14ac:dyDescent="0.15">
      <c r="B11" s="30"/>
      <c r="C11" s="30"/>
      <c r="D11" s="114">
        <v>2</v>
      </c>
      <c r="E11" s="181" t="s">
        <v>101</v>
      </c>
      <c r="F11" s="176"/>
      <c r="G11" s="176"/>
      <c r="H11" s="176"/>
      <c r="I11" s="176"/>
      <c r="J11" s="177"/>
      <c r="K11" s="175" t="s">
        <v>115</v>
      </c>
      <c r="L11" s="176"/>
      <c r="M11" s="176"/>
      <c r="N11" s="177"/>
      <c r="O11" s="116" t="s">
        <v>77</v>
      </c>
      <c r="P11" s="89" t="s">
        <v>79</v>
      </c>
      <c r="Q11" s="89" t="s">
        <v>78</v>
      </c>
      <c r="R11" s="89" t="s">
        <v>79</v>
      </c>
      <c r="S11" s="89" t="s">
        <v>79</v>
      </c>
      <c r="T11" s="275" t="s">
        <v>79</v>
      </c>
      <c r="U11" s="276"/>
      <c r="V11" s="175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7"/>
    </row>
    <row r="12" spans="1:38" x14ac:dyDescent="0.15">
      <c r="B12" s="30"/>
      <c r="C12" s="30"/>
      <c r="D12" s="114">
        <v>3</v>
      </c>
      <c r="E12" s="181" t="s">
        <v>75</v>
      </c>
      <c r="F12" s="176"/>
      <c r="G12" s="176"/>
      <c r="H12" s="176"/>
      <c r="I12" s="176"/>
      <c r="J12" s="177"/>
      <c r="K12" s="175" t="s">
        <v>59</v>
      </c>
      <c r="L12" s="176"/>
      <c r="M12" s="176"/>
      <c r="N12" s="177"/>
      <c r="O12" s="116" t="s">
        <v>77</v>
      </c>
      <c r="P12" s="89" t="s">
        <v>79</v>
      </c>
      <c r="Q12" s="89" t="s">
        <v>79</v>
      </c>
      <c r="R12" s="89" t="s">
        <v>79</v>
      </c>
      <c r="S12" s="89" t="s">
        <v>79</v>
      </c>
      <c r="T12" s="275" t="s">
        <v>79</v>
      </c>
      <c r="U12" s="276"/>
      <c r="V12" s="175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7"/>
    </row>
    <row r="13" spans="1:38" x14ac:dyDescent="0.15">
      <c r="B13" s="30"/>
      <c r="C13" s="30"/>
      <c r="D13" s="109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10"/>
      <c r="P13" s="111"/>
      <c r="Q13" s="111"/>
      <c r="R13" s="111"/>
      <c r="S13" s="111"/>
      <c r="T13" s="112"/>
      <c r="U13" s="11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</row>
    <row r="14" spans="1:38" x14ac:dyDescent="0.15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 x14ac:dyDescent="0.15">
      <c r="B15" s="30"/>
      <c r="C15" s="91" t="s">
        <v>55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</row>
    <row r="16" spans="1:38" s="88" customFormat="1" x14ac:dyDescent="0.15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</row>
    <row r="17" spans="1:35" s="88" customFormat="1" ht="24.75" customHeight="1" x14ac:dyDescent="0.15">
      <c r="B17" s="30"/>
      <c r="C17" s="113"/>
      <c r="D17" s="127" t="s">
        <v>64</v>
      </c>
      <c r="E17" s="286" t="s">
        <v>65</v>
      </c>
      <c r="F17" s="287"/>
      <c r="G17" s="288"/>
      <c r="H17" s="349" t="s">
        <v>35</v>
      </c>
      <c r="I17" s="350"/>
      <c r="J17" s="350"/>
      <c r="K17" s="350"/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0"/>
      <c r="W17" s="350"/>
      <c r="X17" s="350"/>
      <c r="Y17" s="350"/>
      <c r="Z17" s="350"/>
      <c r="AA17" s="350"/>
      <c r="AB17" s="350"/>
      <c r="AC17" s="350"/>
      <c r="AD17" s="350"/>
      <c r="AE17" s="350"/>
      <c r="AF17" s="350"/>
      <c r="AG17" s="350"/>
      <c r="AH17" s="351"/>
    </row>
    <row r="18" spans="1:35" s="88" customFormat="1" ht="23.25" customHeight="1" x14ac:dyDescent="0.15">
      <c r="B18" s="30"/>
      <c r="C18" s="93"/>
      <c r="D18" s="114">
        <v>1</v>
      </c>
      <c r="E18" s="181" t="s">
        <v>117</v>
      </c>
      <c r="F18" s="176"/>
      <c r="G18" s="177"/>
      <c r="H18" s="181" t="s">
        <v>116</v>
      </c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7"/>
    </row>
    <row r="19" spans="1:35" ht="23.25" customHeight="1" x14ac:dyDescent="0.15">
      <c r="B19" s="1"/>
      <c r="C19" s="93"/>
      <c r="D19" s="114">
        <v>2</v>
      </c>
      <c r="E19" s="181" t="s">
        <v>108</v>
      </c>
      <c r="F19" s="176"/>
      <c r="G19" s="177"/>
      <c r="H19" s="181" t="s">
        <v>109</v>
      </c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7"/>
    </row>
    <row r="20" spans="1:35" ht="23.25" customHeight="1" x14ac:dyDescent="0.15">
      <c r="B20" s="1"/>
      <c r="C20" s="93"/>
      <c r="D20" s="114">
        <v>3</v>
      </c>
      <c r="E20" s="181" t="s">
        <v>118</v>
      </c>
      <c r="F20" s="176"/>
      <c r="G20" s="177"/>
      <c r="H20" s="181" t="s">
        <v>119</v>
      </c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7"/>
    </row>
    <row r="21" spans="1:35" x14ac:dyDescent="0.15">
      <c r="B21" s="87"/>
      <c r="C21" s="106"/>
      <c r="D21" s="107"/>
      <c r="E21" s="108"/>
      <c r="F21" s="108"/>
      <c r="G21" s="108"/>
      <c r="H21" s="108"/>
      <c r="I21" s="108"/>
      <c r="J21" s="108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</row>
    <row r="22" spans="1:35" x14ac:dyDescent="0.15">
      <c r="B22" s="87"/>
      <c r="C22" s="87"/>
      <c r="D22" s="87"/>
      <c r="E22" s="87"/>
      <c r="F22" s="43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</row>
    <row r="23" spans="1:35" x14ac:dyDescent="0.15">
      <c r="B23" s="87"/>
      <c r="C23" s="93" t="s">
        <v>30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124"/>
      <c r="AE23" s="124"/>
      <c r="AF23" s="124"/>
      <c r="AG23" s="124"/>
      <c r="AH23" s="124"/>
    </row>
    <row r="24" spans="1:35" x14ac:dyDescent="0.15">
      <c r="B24" s="87"/>
      <c r="C24" s="93"/>
      <c r="D24" s="92" t="s">
        <v>36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124"/>
      <c r="AE24" s="124"/>
      <c r="AF24" s="124"/>
      <c r="AG24" s="124"/>
      <c r="AH24" s="124"/>
    </row>
    <row r="25" spans="1:35" x14ac:dyDescent="0.15">
      <c r="B25" s="87"/>
      <c r="C25" s="93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124"/>
      <c r="AE25" s="124"/>
      <c r="AF25" s="124"/>
      <c r="AG25" s="124"/>
      <c r="AH25" s="124"/>
    </row>
    <row r="26" spans="1:35" x14ac:dyDescent="0.15">
      <c r="B26" s="87"/>
      <c r="C26" s="150"/>
      <c r="E26" s="151" t="s">
        <v>126</v>
      </c>
      <c r="F26" s="152" t="s">
        <v>127</v>
      </c>
      <c r="G26" s="153"/>
      <c r="H26" s="153"/>
      <c r="I26" s="153"/>
      <c r="J26" s="153"/>
      <c r="K26" s="154"/>
      <c r="L26" s="152" t="s">
        <v>128</v>
      </c>
      <c r="M26" s="153"/>
      <c r="N26" s="153"/>
      <c r="O26" s="153"/>
      <c r="P26" s="153"/>
      <c r="Q26" s="153"/>
      <c r="R26" s="153"/>
      <c r="S26" s="153"/>
      <c r="T26" s="153"/>
      <c r="U26" s="154"/>
      <c r="V26" s="152" t="s">
        <v>129</v>
      </c>
      <c r="W26" s="152" t="s">
        <v>130</v>
      </c>
      <c r="X26" s="153"/>
      <c r="Y26" s="153"/>
      <c r="Z26" s="153"/>
      <c r="AA26" s="153"/>
      <c r="AB26" s="155"/>
      <c r="AC26" s="155"/>
      <c r="AD26" s="156"/>
      <c r="AG26" s="124"/>
      <c r="AH26" s="125"/>
    </row>
    <row r="27" spans="1:35" x14ac:dyDescent="0.15">
      <c r="A27" s="48"/>
      <c r="B27" s="87"/>
      <c r="C27" s="150"/>
      <c r="D27" s="1"/>
      <c r="E27" s="157">
        <v>1</v>
      </c>
      <c r="F27" s="158" t="s">
        <v>134</v>
      </c>
      <c r="G27" s="159"/>
      <c r="H27" s="159"/>
      <c r="I27" s="159"/>
      <c r="J27" s="159"/>
      <c r="K27" s="160"/>
      <c r="L27" s="158" t="s">
        <v>132</v>
      </c>
      <c r="M27" s="159"/>
      <c r="N27" s="159"/>
      <c r="O27" s="159"/>
      <c r="P27" s="159"/>
      <c r="Q27" s="159"/>
      <c r="R27" s="159"/>
      <c r="S27" s="159"/>
      <c r="T27" s="159"/>
      <c r="U27" s="160"/>
      <c r="V27" s="158" t="s">
        <v>131</v>
      </c>
      <c r="W27" s="161" t="s">
        <v>132</v>
      </c>
      <c r="X27" s="162"/>
      <c r="Y27" s="162"/>
      <c r="Z27" s="162"/>
      <c r="AA27" s="162"/>
      <c r="AB27" s="162"/>
      <c r="AC27" s="163"/>
      <c r="AD27" s="164"/>
      <c r="AG27" s="124"/>
      <c r="AH27" s="125"/>
    </row>
    <row r="28" spans="1:35" s="86" customFormat="1" x14ac:dyDescent="0.15">
      <c r="C28" s="25"/>
      <c r="D28" s="25"/>
    </row>
    <row r="29" spans="1:35" x14ac:dyDescent="0.1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</row>
    <row r="30" spans="1:35" x14ac:dyDescent="0.15">
      <c r="A30" s="48"/>
      <c r="B30" s="48"/>
      <c r="C30" s="58" t="s">
        <v>31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</row>
    <row r="31" spans="1:35" x14ac:dyDescent="0.15">
      <c r="A31" s="48"/>
      <c r="B31" s="48"/>
      <c r="C31" s="58"/>
      <c r="D31" s="58" t="s">
        <v>88</v>
      </c>
      <c r="E31" s="48"/>
      <c r="F31" s="48"/>
      <c r="G31" s="48"/>
      <c r="H31" s="48"/>
      <c r="I31" s="28"/>
      <c r="J31" s="28"/>
      <c r="K31" s="28"/>
      <c r="L31" s="28"/>
      <c r="M31" s="48"/>
      <c r="N31" s="2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</row>
    <row r="32" spans="1:35" x14ac:dyDescent="0.1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</row>
    <row r="33" spans="1:35" ht="41.25" customHeight="1" x14ac:dyDescent="0.15">
      <c r="A33" s="48"/>
      <c r="B33" s="48"/>
      <c r="C33" s="48"/>
      <c r="D33" s="48"/>
      <c r="E33" s="128" t="s">
        <v>89</v>
      </c>
      <c r="F33" s="308" t="s">
        <v>90</v>
      </c>
      <c r="G33" s="309"/>
      <c r="H33" s="309"/>
      <c r="I33" s="309"/>
      <c r="J33" s="309"/>
      <c r="K33" s="310"/>
      <c r="L33" s="311" t="s">
        <v>91</v>
      </c>
      <c r="M33" s="309"/>
      <c r="N33" s="309"/>
      <c r="O33" s="309"/>
      <c r="P33" s="309"/>
      <c r="Q33" s="309"/>
      <c r="R33" s="309"/>
      <c r="S33" s="309"/>
      <c r="T33" s="309"/>
      <c r="U33" s="310"/>
      <c r="V33" s="312" t="s">
        <v>92</v>
      </c>
      <c r="W33" s="313"/>
      <c r="X33" s="314"/>
      <c r="Y33" s="312" t="s">
        <v>93</v>
      </c>
      <c r="Z33" s="313"/>
      <c r="AA33" s="313"/>
      <c r="AB33" s="314"/>
      <c r="AC33" s="315" t="s">
        <v>94</v>
      </c>
      <c r="AD33" s="316"/>
      <c r="AE33" s="316"/>
      <c r="AF33" s="317"/>
      <c r="AG33" s="48"/>
      <c r="AH33" s="48"/>
      <c r="AI33" s="48"/>
    </row>
    <row r="34" spans="1:35" ht="36.75" customHeight="1" x14ac:dyDescent="0.15">
      <c r="A34" s="48"/>
      <c r="B34" s="48"/>
      <c r="C34" s="48"/>
      <c r="D34" s="48"/>
      <c r="E34" s="129">
        <v>1</v>
      </c>
      <c r="F34" s="342" t="s">
        <v>95</v>
      </c>
      <c r="G34" s="322"/>
      <c r="H34" s="322"/>
      <c r="I34" s="322"/>
      <c r="J34" s="322"/>
      <c r="K34" s="323"/>
      <c r="L34" s="321" t="s">
        <v>96</v>
      </c>
      <c r="M34" s="322"/>
      <c r="N34" s="322"/>
      <c r="O34" s="322"/>
      <c r="P34" s="322"/>
      <c r="Q34" s="322"/>
      <c r="R34" s="322"/>
      <c r="S34" s="322"/>
      <c r="T34" s="322"/>
      <c r="U34" s="323"/>
      <c r="V34" s="343" t="s">
        <v>97</v>
      </c>
      <c r="W34" s="344"/>
      <c r="X34" s="345"/>
      <c r="Y34" s="318" t="s">
        <v>98</v>
      </c>
      <c r="Z34" s="319"/>
      <c r="AA34" s="319"/>
      <c r="AB34" s="320"/>
      <c r="AC34" s="321" t="s">
        <v>120</v>
      </c>
      <c r="AD34" s="322"/>
      <c r="AE34" s="322"/>
      <c r="AF34" s="323"/>
      <c r="AG34" s="48"/>
      <c r="AH34" s="48"/>
      <c r="AI34" s="48"/>
    </row>
    <row r="35" spans="1:35" x14ac:dyDescent="0.1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 ht="11.25" customHeight="1" x14ac:dyDescent="0.15">
      <c r="A36" s="58"/>
      <c r="B36" s="58"/>
      <c r="C36" s="58"/>
      <c r="D36"/>
      <c r="E36" s="147"/>
      <c r="F36" s="147"/>
      <c r="G36" s="147"/>
      <c r="H36" s="147"/>
      <c r="I36" s="147"/>
      <c r="J36" s="148"/>
      <c r="K36" s="148"/>
      <c r="L36" s="148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</row>
    <row r="37" spans="1:35" x14ac:dyDescent="0.15">
      <c r="A37" s="48"/>
      <c r="B37" s="48"/>
      <c r="C37" s="48"/>
      <c r="D37" s="58" t="s">
        <v>121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 x14ac:dyDescent="0.1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</row>
    <row r="39" spans="1:35" x14ac:dyDescent="0.15">
      <c r="A39" s="48"/>
      <c r="B39" s="48"/>
      <c r="C39" s="48"/>
      <c r="D39" s="48"/>
      <c r="E39" s="362" t="s">
        <v>99</v>
      </c>
      <c r="F39" s="363"/>
      <c r="G39" s="363"/>
      <c r="H39" s="363"/>
      <c r="I39" s="363"/>
      <c r="J39" s="363"/>
      <c r="K39" s="363"/>
      <c r="L39" s="363"/>
      <c r="M39" s="363"/>
      <c r="N39" s="364"/>
      <c r="O39" s="324" t="s">
        <v>100</v>
      </c>
      <c r="P39" s="325"/>
      <c r="Q39" s="325"/>
      <c r="R39" s="325"/>
      <c r="S39" s="325"/>
      <c r="T39" s="325"/>
      <c r="U39" s="325"/>
      <c r="V39" s="325"/>
      <c r="W39" s="325"/>
      <c r="X39" s="326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</row>
    <row r="40" spans="1:35" x14ac:dyDescent="0.15">
      <c r="A40" s="48"/>
      <c r="B40" s="48"/>
      <c r="C40" s="48"/>
      <c r="D40" s="48"/>
      <c r="E40" s="327" t="s">
        <v>101</v>
      </c>
      <c r="F40" s="328"/>
      <c r="G40" s="328"/>
      <c r="H40" s="328"/>
      <c r="I40" s="328"/>
      <c r="J40" s="328"/>
      <c r="K40" s="328"/>
      <c r="L40" s="328"/>
      <c r="M40" s="328"/>
      <c r="N40" s="329"/>
      <c r="O40" s="336" t="s">
        <v>85</v>
      </c>
      <c r="P40" s="337"/>
      <c r="Q40" s="337"/>
      <c r="R40" s="337"/>
      <c r="S40" s="337"/>
      <c r="T40" s="337"/>
      <c r="U40" s="337"/>
      <c r="V40" s="337"/>
      <c r="W40" s="337"/>
      <c r="X40" s="33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</row>
    <row r="41" spans="1:35" x14ac:dyDescent="0.15">
      <c r="A41" s="48"/>
      <c r="B41" s="48"/>
      <c r="C41" s="48"/>
      <c r="D41" s="48"/>
      <c r="E41" s="330"/>
      <c r="F41" s="331"/>
      <c r="G41" s="331"/>
      <c r="H41" s="331"/>
      <c r="I41" s="331"/>
      <c r="J41" s="331"/>
      <c r="K41" s="331"/>
      <c r="L41" s="331"/>
      <c r="M41" s="331"/>
      <c r="N41" s="332"/>
      <c r="O41" s="336" t="s">
        <v>86</v>
      </c>
      <c r="P41" s="337"/>
      <c r="Q41" s="337"/>
      <c r="R41" s="337"/>
      <c r="S41" s="337"/>
      <c r="T41" s="337"/>
      <c r="U41" s="337"/>
      <c r="V41" s="337"/>
      <c r="W41" s="337"/>
      <c r="X41" s="33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 x14ac:dyDescent="0.15">
      <c r="A42" s="48"/>
      <c r="B42" s="48"/>
      <c r="C42" s="48"/>
      <c r="D42" s="48"/>
      <c r="E42" s="333"/>
      <c r="F42" s="334"/>
      <c r="G42" s="334"/>
      <c r="H42" s="334"/>
      <c r="I42" s="334"/>
      <c r="J42" s="334"/>
      <c r="K42" s="334"/>
      <c r="L42" s="334"/>
      <c r="M42" s="334"/>
      <c r="N42" s="335"/>
      <c r="O42" s="339" t="s">
        <v>87</v>
      </c>
      <c r="P42" s="340"/>
      <c r="Q42" s="340"/>
      <c r="R42" s="340"/>
      <c r="S42" s="340"/>
      <c r="T42" s="340"/>
      <c r="U42" s="340"/>
      <c r="V42" s="340"/>
      <c r="W42" s="340"/>
      <c r="X42" s="341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 x14ac:dyDescent="0.15">
      <c r="A43" s="48"/>
      <c r="B43" s="48"/>
      <c r="C43" s="48"/>
      <c r="D43" s="48"/>
      <c r="E43" s="359" t="s">
        <v>102</v>
      </c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1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 x14ac:dyDescent="0.15">
      <c r="A44" s="48"/>
      <c r="B44" s="48"/>
      <c r="C44" s="48"/>
      <c r="D44" s="48"/>
      <c r="E44" s="130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2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 x14ac:dyDescent="0.15">
      <c r="A45" s="48"/>
      <c r="B45" s="48"/>
      <c r="C45" s="48"/>
      <c r="D45" s="48"/>
      <c r="E45" s="133"/>
      <c r="F45" s="134" t="s">
        <v>103</v>
      </c>
      <c r="G45" s="135"/>
      <c r="H45" s="135"/>
      <c r="I45" s="135"/>
      <c r="J45" s="136"/>
      <c r="K45" s="136" t="s">
        <v>104</v>
      </c>
      <c r="L45" s="135"/>
      <c r="M45" s="135"/>
      <c r="N45" s="134" t="s">
        <v>105</v>
      </c>
      <c r="O45" s="135"/>
      <c r="P45" s="135"/>
      <c r="Q45" s="135"/>
      <c r="R45" s="137"/>
      <c r="S45" s="137"/>
      <c r="T45" s="137"/>
      <c r="U45" s="137"/>
      <c r="V45" s="137"/>
      <c r="W45" s="137"/>
      <c r="X45" s="13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 x14ac:dyDescent="0.15">
      <c r="A46" s="48"/>
      <c r="B46" s="48"/>
      <c r="C46" s="48"/>
      <c r="D46" s="48"/>
      <c r="E46" s="139"/>
      <c r="F46" s="140"/>
      <c r="G46" s="140"/>
      <c r="H46" s="140"/>
      <c r="I46" s="140"/>
      <c r="J46" s="141"/>
      <c r="K46" s="141"/>
      <c r="L46" s="140"/>
      <c r="M46" s="140"/>
      <c r="N46" s="140"/>
      <c r="O46" s="140"/>
      <c r="P46" s="140"/>
      <c r="Q46" s="140"/>
      <c r="R46" s="140"/>
      <c r="S46" s="140"/>
      <c r="T46" s="142"/>
      <c r="U46" s="140"/>
      <c r="V46" s="140"/>
      <c r="W46" s="140"/>
      <c r="X46" s="143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 x14ac:dyDescent="0.1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 x14ac:dyDescent="0.15">
      <c r="A48" s="58"/>
      <c r="B48" s="58"/>
      <c r="C48" s="58"/>
      <c r="D48"/>
      <c r="E48" s="91" t="s">
        <v>137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1.25" customHeight="1" x14ac:dyDescent="0.15">
      <c r="A49" s="58"/>
      <c r="B49" s="58"/>
      <c r="C49" s="58"/>
      <c r="D49"/>
      <c r="E49" s="147"/>
      <c r="F49" s="147"/>
      <c r="G49" s="147"/>
      <c r="H49" s="147"/>
      <c r="I49" s="147"/>
      <c r="J49" s="148"/>
      <c r="K49" s="148"/>
      <c r="L49" s="148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</row>
    <row r="50" spans="1:35" x14ac:dyDescent="0.15">
      <c r="A50" s="48"/>
      <c r="B50" s="48"/>
      <c r="C50" s="48"/>
      <c r="D50" s="58" t="s">
        <v>122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 x14ac:dyDescent="0.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 x14ac:dyDescent="0.15">
      <c r="A52" s="48"/>
      <c r="B52" s="48"/>
      <c r="C52" s="48"/>
      <c r="D52" s="48"/>
      <c r="E52" s="58" t="s">
        <v>123</v>
      </c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 x14ac:dyDescent="0.1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 x14ac:dyDescent="0.15">
      <c r="A54" s="48"/>
      <c r="B54" s="48"/>
      <c r="C54" s="48"/>
      <c r="D54" s="5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 x14ac:dyDescent="0.15">
      <c r="C55" s="30" t="s">
        <v>32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</row>
    <row r="56" spans="1:35" x14ac:dyDescent="0.15">
      <c r="C56" s="30"/>
      <c r="D56" s="30" t="s">
        <v>37</v>
      </c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</row>
    <row r="57" spans="1:35" x14ac:dyDescent="0.15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</row>
    <row r="58" spans="1:35" x14ac:dyDescent="0.15">
      <c r="C58" s="30"/>
      <c r="E58" s="1" t="s">
        <v>124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27"/>
      <c r="AE58" s="30"/>
      <c r="AF58" s="30"/>
    </row>
    <row r="59" spans="1:35" x14ac:dyDescent="0.15">
      <c r="C59" s="3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27"/>
      <c r="AE59" s="30"/>
      <c r="AF59" s="30"/>
    </row>
    <row r="60" spans="1:35" x14ac:dyDescent="0.15">
      <c r="C60" s="30"/>
      <c r="D60" s="30"/>
      <c r="E60" s="285" t="s">
        <v>21</v>
      </c>
      <c r="F60" s="285"/>
      <c r="G60" s="272" t="s">
        <v>125</v>
      </c>
      <c r="H60" s="273"/>
      <c r="I60" s="273"/>
      <c r="J60" s="273"/>
      <c r="K60" s="273"/>
      <c r="L60" s="274"/>
      <c r="M60" s="285" t="s">
        <v>22</v>
      </c>
      <c r="N60" s="285"/>
      <c r="O60" s="272" t="s">
        <v>80</v>
      </c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  <c r="AA60" s="273"/>
      <c r="AB60" s="273"/>
      <c r="AC60" s="273"/>
      <c r="AD60" s="273"/>
      <c r="AE60" s="273"/>
      <c r="AF60" s="273"/>
      <c r="AG60" s="273"/>
      <c r="AH60" s="274"/>
    </row>
    <row r="61" spans="1:35" x14ac:dyDescent="0.1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5" x14ac:dyDescent="0.1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5" x14ac:dyDescent="0.15">
      <c r="C63" s="30"/>
      <c r="D63" s="30" t="s">
        <v>38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5" x14ac:dyDescent="0.1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3:34" x14ac:dyDescent="0.15">
      <c r="C65" s="30"/>
      <c r="D65" s="30"/>
      <c r="E65" s="346" t="s">
        <v>52</v>
      </c>
      <c r="F65" s="302" t="s">
        <v>23</v>
      </c>
      <c r="G65" s="303"/>
      <c r="H65" s="303"/>
      <c r="I65" s="304"/>
      <c r="J65" s="302" t="s">
        <v>24</v>
      </c>
      <c r="K65" s="303"/>
      <c r="L65" s="303"/>
      <c r="M65" s="304"/>
      <c r="N65" s="289" t="s">
        <v>25</v>
      </c>
      <c r="O65" s="289"/>
      <c r="P65" s="289"/>
      <c r="Q65" s="289"/>
      <c r="R65" s="289"/>
      <c r="S65" s="289"/>
      <c r="T65" s="289"/>
      <c r="U65" s="289"/>
      <c r="V65" s="289"/>
      <c r="W65" s="302" t="s">
        <v>33</v>
      </c>
      <c r="X65" s="303"/>
      <c r="Y65" s="303"/>
      <c r="Z65" s="303"/>
      <c r="AA65" s="303"/>
      <c r="AB65" s="303"/>
      <c r="AC65" s="304"/>
      <c r="AD65" s="302" t="s">
        <v>34</v>
      </c>
      <c r="AE65" s="303"/>
      <c r="AF65" s="303"/>
      <c r="AG65" s="303"/>
      <c r="AH65" s="304"/>
    </row>
    <row r="66" spans="3:34" x14ac:dyDescent="0.15">
      <c r="C66" s="30"/>
      <c r="D66" s="1"/>
      <c r="E66" s="347"/>
      <c r="F66" s="305"/>
      <c r="G66" s="306"/>
      <c r="H66" s="306"/>
      <c r="I66" s="307"/>
      <c r="J66" s="305"/>
      <c r="K66" s="306"/>
      <c r="L66" s="306"/>
      <c r="M66" s="307"/>
      <c r="N66" s="289" t="s">
        <v>28</v>
      </c>
      <c r="O66" s="289"/>
      <c r="P66" s="289"/>
      <c r="Q66" s="289"/>
      <c r="R66" s="289"/>
      <c r="S66" s="348" t="s">
        <v>29</v>
      </c>
      <c r="T66" s="348"/>
      <c r="U66" s="348"/>
      <c r="V66" s="348"/>
      <c r="W66" s="305"/>
      <c r="X66" s="306"/>
      <c r="Y66" s="306"/>
      <c r="Z66" s="306"/>
      <c r="AA66" s="306"/>
      <c r="AB66" s="306"/>
      <c r="AC66" s="307"/>
      <c r="AD66" s="305"/>
      <c r="AE66" s="306"/>
      <c r="AF66" s="306"/>
      <c r="AG66" s="306"/>
      <c r="AH66" s="307"/>
    </row>
    <row r="67" spans="3:34" ht="11.25" customHeight="1" x14ac:dyDescent="0.15">
      <c r="C67" s="30"/>
      <c r="D67" s="1"/>
      <c r="E67" s="41">
        <v>1</v>
      </c>
      <c r="F67" s="299" t="s">
        <v>134</v>
      </c>
      <c r="G67" s="365"/>
      <c r="H67" s="365"/>
      <c r="I67" s="366"/>
      <c r="J67" s="299" t="s">
        <v>81</v>
      </c>
      <c r="K67" s="300"/>
      <c r="L67" s="300"/>
      <c r="M67" s="301"/>
      <c r="N67" s="352" t="s">
        <v>84</v>
      </c>
      <c r="O67" s="353"/>
      <c r="P67" s="353"/>
      <c r="Q67" s="353"/>
      <c r="R67" s="353"/>
      <c r="S67" s="354" t="s">
        <v>85</v>
      </c>
      <c r="T67" s="355"/>
      <c r="U67" s="355"/>
      <c r="V67" s="355"/>
      <c r="W67" s="356"/>
      <c r="X67" s="357"/>
      <c r="Y67" s="357"/>
      <c r="Z67" s="357"/>
      <c r="AA67" s="357"/>
      <c r="AB67" s="357"/>
      <c r="AC67" s="358"/>
      <c r="AD67" s="356"/>
      <c r="AE67" s="357"/>
      <c r="AF67" s="357"/>
      <c r="AG67" s="357"/>
      <c r="AH67" s="358"/>
    </row>
    <row r="68" spans="3:34" ht="11.25" customHeight="1" x14ac:dyDescent="0.15">
      <c r="C68" s="30"/>
      <c r="D68" s="1"/>
      <c r="E68" s="41">
        <v>2</v>
      </c>
      <c r="F68" s="299" t="s">
        <v>135</v>
      </c>
      <c r="G68" s="365"/>
      <c r="H68" s="365"/>
      <c r="I68" s="366"/>
      <c r="J68" s="299" t="s">
        <v>82</v>
      </c>
      <c r="K68" s="300"/>
      <c r="L68" s="300"/>
      <c r="M68" s="301"/>
      <c r="N68" s="352" t="s">
        <v>84</v>
      </c>
      <c r="O68" s="353"/>
      <c r="P68" s="353"/>
      <c r="Q68" s="353"/>
      <c r="R68" s="353"/>
      <c r="S68" s="354" t="s">
        <v>86</v>
      </c>
      <c r="T68" s="355"/>
      <c r="U68" s="355"/>
      <c r="V68" s="355"/>
      <c r="W68" s="356"/>
      <c r="X68" s="357"/>
      <c r="Y68" s="357"/>
      <c r="Z68" s="357"/>
      <c r="AA68" s="357"/>
      <c r="AB68" s="357"/>
      <c r="AC68" s="358"/>
      <c r="AD68" s="356"/>
      <c r="AE68" s="357"/>
      <c r="AF68" s="357"/>
      <c r="AG68" s="357"/>
      <c r="AH68" s="358"/>
    </row>
    <row r="69" spans="3:34" ht="11.25" customHeight="1" x14ac:dyDescent="0.15">
      <c r="C69" s="30"/>
      <c r="D69" s="1"/>
      <c r="E69" s="41">
        <v>3</v>
      </c>
      <c r="F69" s="299" t="s">
        <v>136</v>
      </c>
      <c r="G69" s="365"/>
      <c r="H69" s="365"/>
      <c r="I69" s="366"/>
      <c r="J69" s="299" t="s">
        <v>83</v>
      </c>
      <c r="K69" s="300"/>
      <c r="L69" s="300"/>
      <c r="M69" s="301"/>
      <c r="N69" s="352" t="s">
        <v>84</v>
      </c>
      <c r="O69" s="353"/>
      <c r="P69" s="353"/>
      <c r="Q69" s="353"/>
      <c r="R69" s="353"/>
      <c r="S69" s="354" t="s">
        <v>87</v>
      </c>
      <c r="T69" s="355"/>
      <c r="U69" s="355"/>
      <c r="V69" s="355"/>
      <c r="W69" s="356"/>
      <c r="X69" s="357"/>
      <c r="Y69" s="357"/>
      <c r="Z69" s="357"/>
      <c r="AA69" s="357"/>
      <c r="AB69" s="357"/>
      <c r="AC69" s="358"/>
      <c r="AD69" s="356"/>
      <c r="AE69" s="357"/>
      <c r="AF69" s="357"/>
      <c r="AG69" s="357"/>
      <c r="AH69" s="358"/>
    </row>
  </sheetData>
  <mergeCells count="91">
    <mergeCell ref="E43:X43"/>
    <mergeCell ref="E39:N39"/>
    <mergeCell ref="W67:AC67"/>
    <mergeCell ref="W68:AC68"/>
    <mergeCell ref="J69:M69"/>
    <mergeCell ref="F67:I67"/>
    <mergeCell ref="F68:I68"/>
    <mergeCell ref="F69:I69"/>
    <mergeCell ref="N68:R68"/>
    <mergeCell ref="S68:V68"/>
    <mergeCell ref="N67:R67"/>
    <mergeCell ref="S67:V67"/>
    <mergeCell ref="N69:R69"/>
    <mergeCell ref="S69:V69"/>
    <mergeCell ref="W69:AC69"/>
    <mergeCell ref="AD67:AH67"/>
    <mergeCell ref="AD68:AH68"/>
    <mergeCell ref="AD69:AH69"/>
    <mergeCell ref="T12:U12"/>
    <mergeCell ref="H17:AH17"/>
    <mergeCell ref="H18:AH18"/>
    <mergeCell ref="H19:AH19"/>
    <mergeCell ref="H20:AH20"/>
    <mergeCell ref="M60:N60"/>
    <mergeCell ref="J65:M66"/>
    <mergeCell ref="F65:I66"/>
    <mergeCell ref="E65:E66"/>
    <mergeCell ref="N65:V65"/>
    <mergeCell ref="S66:V66"/>
    <mergeCell ref="J67:M67"/>
    <mergeCell ref="J68:M68"/>
    <mergeCell ref="W65:AC66"/>
    <mergeCell ref="AD65:AH66"/>
    <mergeCell ref="F33:K33"/>
    <mergeCell ref="L33:U33"/>
    <mergeCell ref="V33:X33"/>
    <mergeCell ref="Y33:AB33"/>
    <mergeCell ref="AC33:AF33"/>
    <mergeCell ref="Y34:AB34"/>
    <mergeCell ref="AC34:AF34"/>
    <mergeCell ref="O39:X39"/>
    <mergeCell ref="E40:N42"/>
    <mergeCell ref="O40:X40"/>
    <mergeCell ref="O41:X41"/>
    <mergeCell ref="O42:X42"/>
    <mergeCell ref="E1:N1"/>
    <mergeCell ref="E2:N2"/>
    <mergeCell ref="E3:N3"/>
    <mergeCell ref="AC1:AF1"/>
    <mergeCell ref="E8:J9"/>
    <mergeCell ref="K8:N9"/>
    <mergeCell ref="S1:Z3"/>
    <mergeCell ref="N66:R66"/>
    <mergeCell ref="E18:G18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O8:O9"/>
    <mergeCell ref="V8:AH9"/>
    <mergeCell ref="T9:U9"/>
    <mergeCell ref="P8:U8"/>
    <mergeCell ref="E10:J10"/>
    <mergeCell ref="K10:N10"/>
    <mergeCell ref="T10:U10"/>
    <mergeCell ref="O60:AH60"/>
    <mergeCell ref="V10:AH10"/>
    <mergeCell ref="E11:J11"/>
    <mergeCell ref="K11:N11"/>
    <mergeCell ref="T11:U11"/>
    <mergeCell ref="V11:AH11"/>
    <mergeCell ref="E12:J12"/>
    <mergeCell ref="K12:N12"/>
    <mergeCell ref="V12:AH12"/>
    <mergeCell ref="E60:F60"/>
    <mergeCell ref="E20:G20"/>
    <mergeCell ref="E17:G17"/>
    <mergeCell ref="G60:L60"/>
    <mergeCell ref="F34:K34"/>
    <mergeCell ref="L34:U34"/>
    <mergeCell ref="V34:X34"/>
  </mergeCells>
  <phoneticPr fontId="5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28" max="34" man="1"/>
    <brk id="54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4" t="s">
        <v>56</v>
      </c>
    </row>
    <row r="2" spans="1:1" x14ac:dyDescent="0.15">
      <c r="A2" s="95" t="s">
        <v>57</v>
      </c>
    </row>
    <row r="3" spans="1:1" x14ac:dyDescent="0.15">
      <c r="A3" s="96" t="s">
        <v>58</v>
      </c>
    </row>
    <row r="4" spans="1:1" x14ac:dyDescent="0.15">
      <c r="A4" s="96" t="s">
        <v>59</v>
      </c>
    </row>
    <row r="5" spans="1:1" x14ac:dyDescent="0.15">
      <c r="A5" s="96" t="s">
        <v>60</v>
      </c>
    </row>
    <row r="6" spans="1:1" x14ac:dyDescent="0.15">
      <c r="A6" s="96" t="s">
        <v>61</v>
      </c>
    </row>
    <row r="7" spans="1:1" x14ac:dyDescent="0.15">
      <c r="A7" s="96" t="s">
        <v>62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B10102(顧客詳細取得)</vt:lpstr>
      <vt:lpstr>データ</vt:lpstr>
      <vt:lpstr>'1.1. Webサービス取引概要'!Print_Area</vt:lpstr>
      <vt:lpstr>'2. B10102(顧客詳細取得)'!Print_Area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B10102(顧客詳細取得)'!Print_Titles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2022-09-22T06:19:11Z</dcterms:modified>
</cp:coreProperties>
</file>