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ThisWorkbook"/>
  <xr:revisionPtr revIDLastSave="0" documentId="13_ncr:1_{3462A02D-F34A-482A-BEA9-2F05505744EF}" xr6:coauthVersionLast="47" xr6:coauthVersionMax="47" xr10:uidLastSave="{00000000-0000-0000-0000-000000000000}"/>
  <bookViews>
    <workbookView xWindow="-110" yWindow="-110" windowWidth="38620" windowHeight="2122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'1'!$A$1:$AL$28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7" l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I25" i="28"/>
  <c r="AG2" i="29" l="1"/>
  <c r="AG1" i="29"/>
  <c r="AC1" i="29"/>
  <c r="E3" i="30"/>
  <c r="AF1" i="27"/>
  <c r="AF3" i="27"/>
  <c r="AG3" i="30"/>
  <c r="AG2" i="30"/>
  <c r="E3" i="27"/>
  <c r="E1" i="27"/>
  <c r="AC1" i="30"/>
  <c r="AJ3" i="27"/>
  <c r="U1" i="27"/>
  <c r="AJ1" i="27"/>
  <c r="S1" i="30"/>
  <c r="E2" i="27"/>
  <c r="E2" i="30"/>
  <c r="AC3" i="30"/>
  <c r="AG1" i="30"/>
  <c r="AJ2" i="27"/>
  <c r="AC2" i="29"/>
  <c r="AC2" i="30" s="1"/>
  <c r="E1" i="30"/>
  <c r="AF2" i="27"/>
</calcChain>
</file>

<file path=xl/sharedStrings.xml><?xml version="1.0" encoding="utf-8"?>
<sst xmlns="http://schemas.openxmlformats.org/spreadsheetml/2006/main" count="131" uniqueCount="93">
  <si>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</si>
  <si>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</si>
  <si>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</si>
  <si>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</si>
  <si>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</si>
  <si>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</si>
  <si>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</si>
  <si>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</si>
  <si>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</si>
  <si>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</si>
  <si>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</si>
  <si>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機能名</t>
    <rPh sb="0" eb="3">
      <t>キノウメイ</t>
    </rPh>
    <phoneticPr fontId="8"/>
  </si>
  <si>
    <t>リクエスト名</t>
    <rPh sb="5" eb="6">
      <t>メイ</t>
    </rPh>
    <phoneticPr fontId="8"/>
  </si>
  <si>
    <t>機能ID</t>
    <rPh sb="0" eb="2">
      <t>キノウ</t>
    </rPh>
    <phoneticPr fontId="8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</si>
  <si>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</si>
  <si>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</si>
  <si>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</si>
  <si>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</si>
  <si>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</si>
  <si>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</si>
  <si>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</si>
  <si>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</si>
  <si>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</si>
  <si>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</si>
  <si>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</si>
  <si>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</si>
  <si>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</si>
  <si>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</si>
  <si>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</si>
  <si>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8"/>
  </si>
  <si>
    <t>A101</t>
    <phoneticPr fontId="8"/>
  </si>
  <si>
    <t>TOPメニュー：初期表示</t>
    <rPh sb="8" eb="10">
      <t>ショキ</t>
    </rPh>
    <rPh sb="10" eb="12">
      <t>ヒョウジ</t>
    </rPh>
    <phoneticPr fontId="8"/>
  </si>
  <si>
    <t>プロジェクト管理</t>
    <phoneticPr fontId="8"/>
  </si>
  <si>
    <t>A102</t>
    <phoneticPr fontId="8"/>
  </si>
  <si>
    <t>プロジェクト登録：初期表示</t>
    <phoneticPr fontId="8"/>
  </si>
  <si>
    <r>
      <t>U</t>
    </r>
    <r>
      <rPr>
        <sz val="9"/>
        <rFont val="ＭＳ 明朝"/>
        <family val="1"/>
        <charset val="128"/>
      </rPr>
      <t>RL</t>
    </r>
    <phoneticPr fontId="8"/>
  </si>
  <si>
    <t>プロジェクト登録：初期表示画面へ戻る</t>
    <rPh sb="9" eb="11">
      <t>ショキ</t>
    </rPh>
    <rPh sb="11" eb="13">
      <t>ヒョウジ</t>
    </rPh>
    <rPh sb="13" eb="15">
      <t>ガメン</t>
    </rPh>
    <rPh sb="16" eb="17">
      <t>モド</t>
    </rPh>
    <phoneticPr fontId="8"/>
  </si>
  <si>
    <t>プロジェクト登録：確認処理</t>
    <phoneticPr fontId="8"/>
  </si>
  <si>
    <t>プロジェクト登録：登録処理</t>
    <phoneticPr fontId="8"/>
  </si>
  <si>
    <t>method</t>
    <phoneticPr fontId="8"/>
  </si>
  <si>
    <t>POST</t>
    <phoneticPr fontId="8"/>
  </si>
  <si>
    <t>GET</t>
    <phoneticPr fontId="8"/>
  </si>
  <si>
    <t>GET</t>
    <phoneticPr fontId="8"/>
  </si>
  <si>
    <t>/</t>
    <phoneticPr fontId="8"/>
  </si>
  <si>
    <t>プロジェクト登録：登録完了表示</t>
    <rPh sb="13" eb="15">
      <t>ヒョウジ</t>
    </rPh>
    <phoneticPr fontId="8"/>
  </si>
  <si>
    <t>/app/project/confirmRegistration</t>
  </si>
  <si>
    <t>/app/project/register</t>
  </si>
  <si>
    <t>/app/project/completionRegistration</t>
  </si>
  <si>
    <t>/app/project/backRegistration</t>
  </si>
  <si>
    <t>/app/login</t>
    <phoneticPr fontId="8"/>
  </si>
  <si>
    <t>/app/logout</t>
    <phoneticPr fontId="8"/>
  </si>
  <si>
    <t>/app/project/register</t>
    <phoneticPr fontId="8"/>
  </si>
  <si>
    <t>変更</t>
    <rPh sb="0" eb="2">
      <t>ヘンコウ</t>
    </rPh>
    <phoneticPr fontId="8"/>
  </si>
  <si>
    <t>GET</t>
    <phoneticPr fontId="8"/>
  </si>
  <si>
    <t>/app/project/search</t>
    <phoneticPr fontId="8"/>
  </si>
  <si>
    <t>GET</t>
    <phoneticPr fontId="8"/>
  </si>
  <si>
    <t>/app/project/list</t>
    <phoneticPr fontId="8"/>
  </si>
  <si>
    <t>TIS</t>
  </si>
  <si>
    <t>1. URL一覧</t>
    <rPh sb="6" eb="8">
      <t>イチラン</t>
    </rPh>
    <phoneticPr fontId="8"/>
  </si>
  <si>
    <t>/app/project/detail</t>
    <phoneticPr fontId="8"/>
  </si>
  <si>
    <t>プロジェクト検索・詳細画面追加</t>
    <rPh sb="9" eb="11">
      <t>ショウサイ</t>
    </rPh>
    <rPh sb="11" eb="13">
      <t>ガメン</t>
    </rPh>
    <rPh sb="13" eb="15">
      <t>ツイカ</t>
    </rPh>
    <phoneticPr fontId="8"/>
  </si>
  <si>
    <t>/app/project/update</t>
    <phoneticPr fontId="8"/>
  </si>
  <si>
    <t>/app/project/confirmUpdate</t>
    <phoneticPr fontId="8"/>
  </si>
  <si>
    <t>/app/project/completionUpdate</t>
    <phoneticPr fontId="8"/>
  </si>
  <si>
    <t>プロジェクト更新：確認処理</t>
    <rPh sb="6" eb="8">
      <t>コウシン</t>
    </rPh>
    <rPh sb="9" eb="11">
      <t>カクニン</t>
    </rPh>
    <rPh sb="11" eb="13">
      <t>ショリ</t>
    </rPh>
    <phoneticPr fontId="8"/>
  </si>
  <si>
    <t>プロジェクト更新：初期表示</t>
    <rPh sb="6" eb="8">
      <t>コウシン</t>
    </rPh>
    <rPh sb="9" eb="11">
      <t>ショキ</t>
    </rPh>
    <rPh sb="11" eb="13">
      <t>ヒョウジ</t>
    </rPh>
    <phoneticPr fontId="8"/>
  </si>
  <si>
    <t>プロジェクト更新：登録処理</t>
    <rPh sb="6" eb="8">
      <t>コウシン</t>
    </rPh>
    <rPh sb="9" eb="11">
      <t>トウロク</t>
    </rPh>
    <rPh sb="11" eb="13">
      <t>ショリ</t>
    </rPh>
    <phoneticPr fontId="8"/>
  </si>
  <si>
    <t>プロジェクト更新：登録完了表示</t>
    <rPh sb="6" eb="8">
      <t>コウシン</t>
    </rPh>
    <rPh sb="9" eb="11">
      <t>トウロク</t>
    </rPh>
    <rPh sb="11" eb="13">
      <t>カンリョウ</t>
    </rPh>
    <rPh sb="13" eb="15">
      <t>ヒョウジ</t>
    </rPh>
    <phoneticPr fontId="8"/>
  </si>
  <si>
    <t>1.2版</t>
    <rPh sb="3" eb="4">
      <t>ハン</t>
    </rPh>
    <phoneticPr fontId="8"/>
  </si>
  <si>
    <t>プロジェクト更新画面追加</t>
    <rPh sb="6" eb="8">
      <t>コウシン</t>
    </rPh>
    <rPh sb="8" eb="10">
      <t>ガメン</t>
    </rPh>
    <rPh sb="10" eb="12">
      <t>ツイカ</t>
    </rPh>
    <phoneticPr fontId="8"/>
  </si>
  <si>
    <t>/app/project/backUpdate</t>
    <phoneticPr fontId="8"/>
  </si>
  <si>
    <t>プロジェクト更新：入力画面へ戻る</t>
    <rPh sb="6" eb="8">
      <t>コウシン</t>
    </rPh>
    <rPh sb="9" eb="11">
      <t>ニュウ</t>
    </rPh>
    <rPh sb="11" eb="13">
      <t>ガメン</t>
    </rPh>
    <rPh sb="14" eb="15">
      <t>モド</t>
    </rPh>
    <phoneticPr fontId="8"/>
  </si>
  <si>
    <t>/app/project/moveUpdate</t>
    <phoneticPr fontId="8"/>
  </si>
  <si>
    <t>プロジェクト更新：更新画面表示</t>
    <rPh sb="6" eb="8">
      <t>コウシン</t>
    </rPh>
    <rPh sb="9" eb="11">
      <t>コウシン</t>
    </rPh>
    <rPh sb="11" eb="13">
      <t>ガメン</t>
    </rPh>
    <rPh sb="13" eb="15">
      <t>ヒョウジ</t>
    </rPh>
    <phoneticPr fontId="8"/>
  </si>
  <si>
    <t>プロジェクト検索：検索画面初期表示</t>
    <rPh sb="6" eb="8">
      <t>ケンサク</t>
    </rPh>
    <rPh sb="9" eb="11">
      <t>ケンサク</t>
    </rPh>
    <rPh sb="11" eb="13">
      <t>ガメン</t>
    </rPh>
    <rPh sb="13" eb="15">
      <t>ショキ</t>
    </rPh>
    <rPh sb="15" eb="17">
      <t>ヒョウジ</t>
    </rPh>
    <phoneticPr fontId="8"/>
  </si>
  <si>
    <t>プロジェクト検索：検索結果一覧表示</t>
    <rPh sb="6" eb="8">
      <t>ケンサク</t>
    </rPh>
    <rPh sb="9" eb="11">
      <t>ケンサク</t>
    </rPh>
    <rPh sb="11" eb="13">
      <t>ケッカ</t>
    </rPh>
    <rPh sb="13" eb="15">
      <t>イチラン</t>
    </rPh>
    <rPh sb="15" eb="17">
      <t>ヒョウジ</t>
    </rPh>
    <phoneticPr fontId="8"/>
  </si>
  <si>
    <t>プロジェクト検索：詳細画面初期表示</t>
    <rPh sb="6" eb="8">
      <t>ケンサク</t>
    </rPh>
    <rPh sb="9" eb="13">
      <t>ショウサイガメン</t>
    </rPh>
    <rPh sb="13" eb="15">
      <t>ショキ</t>
    </rPh>
    <rPh sb="15" eb="17">
      <t>ヒョウジ</t>
    </rPh>
    <phoneticPr fontId="8"/>
  </si>
  <si>
    <t>1.3版</t>
    <rPh sb="3" eb="4">
      <t>ハン</t>
    </rPh>
    <phoneticPr fontId="8"/>
  </si>
  <si>
    <t>A103</t>
    <phoneticPr fontId="8"/>
  </si>
  <si>
    <t>共通</t>
    <rPh sb="0" eb="2">
      <t>キョウツウ</t>
    </rPh>
    <phoneticPr fontId="8"/>
  </si>
  <si>
    <t>TOPメニューの分類を共通に見直し</t>
    <rPh sb="8" eb="10">
      <t>ブンルイ</t>
    </rPh>
    <rPh sb="11" eb="13">
      <t>キョウツウ</t>
    </rPh>
    <rPh sb="14" eb="16">
      <t>ミナオ</t>
    </rPh>
    <phoneticPr fontId="8"/>
  </si>
  <si>
    <t>第１．３版</t>
    <rPh sb="0" eb="1">
      <t>ダイ</t>
    </rPh>
    <rPh sb="4" eb="5">
      <t>ハン</t>
    </rPh>
    <phoneticPr fontId="37"/>
  </si>
  <si>
    <t>認証</t>
    <rPh sb="0" eb="2">
      <t>ニンショウ</t>
    </rPh>
    <phoneticPr fontId="8"/>
  </si>
  <si>
    <t>認証：初期表示</t>
    <rPh sb="3" eb="5">
      <t>ショキ</t>
    </rPh>
    <rPh sb="5" eb="7">
      <t>ヒョウジ</t>
    </rPh>
    <phoneticPr fontId="8"/>
  </si>
  <si>
    <t>認証：ログイン処理</t>
    <rPh sb="7" eb="9">
      <t>ショリ</t>
    </rPh>
    <phoneticPr fontId="8"/>
  </si>
  <si>
    <t>認証：ログアウト処理</t>
    <rPh sb="8" eb="10">
      <t>ショリ</t>
    </rPh>
    <phoneticPr fontId="8"/>
  </si>
  <si>
    <t>リクエスト一覧</t>
    <phoneticPr fontId="28"/>
  </si>
  <si>
    <t>1. リクエスト一覧</t>
    <rPh sb="8" eb="10">
      <t>イチラン</t>
    </rPh>
    <phoneticPr fontId="8"/>
  </si>
  <si>
    <t>1.4版</t>
    <rPh sb="3" eb="4">
      <t>ハン</t>
    </rPh>
    <phoneticPr fontId="8"/>
  </si>
  <si>
    <t>表紙</t>
    <rPh sb="0" eb="2">
      <t>ヒョウシ</t>
    </rPh>
    <phoneticPr fontId="8"/>
  </si>
  <si>
    <t>成果物名を「URL一覧」から「リクエスト一覧」に変更</t>
    <rPh sb="0" eb="4">
      <t>セイカブツメイ</t>
    </rPh>
    <rPh sb="9" eb="11">
      <t>イチラン</t>
    </rPh>
    <rPh sb="20" eb="22">
      <t>イチラン</t>
    </rPh>
    <rPh sb="24" eb="26">
      <t>ヘンコウ</t>
    </rPh>
    <phoneticPr fontId="8"/>
  </si>
  <si>
    <t>TIS</t>
    <phoneticPr fontId="8"/>
  </si>
  <si>
    <t>項目名を「URL一覧」から「リクエスト一覧」に変更</t>
    <rPh sb="0" eb="2">
      <t>コウモク</t>
    </rPh>
    <rPh sb="2" eb="3">
      <t>メイ</t>
    </rPh>
    <rPh sb="8" eb="10">
      <t>イチラン</t>
    </rPh>
    <rPh sb="19" eb="21">
      <t>イチラン</t>
    </rPh>
    <rPh sb="23" eb="25">
      <t>ヘンコウ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</si>
</sst>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4" fillId="0" borderId="0" xfId="0" applyNumberFormat="1" applyFont="1"/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ont="1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8" fontId="0" fillId="0" borderId="10" xfId="0" applyNumberFormat="1" applyFont="1" applyBorder="1" applyAlignment="1">
      <alignment horizontal="center" vertical="top"/>
    </xf>
    <xf numFmtId="178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178" fontId="0" fillId="0" borderId="23" xfId="0" applyNumberFormat="1" applyFont="1" applyBorder="1" applyAlignment="1">
      <alignment horizontal="center" vertical="top"/>
    </xf>
    <xf numFmtId="178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1" fillId="0" borderId="13" xfId="41" applyFont="1" applyFill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19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0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2" xfId="0" applyFont="1" applyBorder="1" applyAlignment="1"/>
    <xf numFmtId="0" fontId="1" fillId="0" borderId="21" xfId="0" applyFont="1" applyBorder="1" applyAlignment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Font="1" applyBorder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375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リクエスト一覧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77734375" defaultRowHeight="13" x14ac:dyDescent="0.2"/>
  <cols>
    <col min="1" max="9" width="8.77734375" style="1"/>
    <col min="10" max="10" width="16.33203125" style="1" bestFit="1" customWidth="1"/>
    <col min="11" max="16384" width="8.77734375" style="1"/>
  </cols>
  <sheetData>
    <row r="1" spans="1:3" ht="13.5" customHeight="1" x14ac:dyDescent="0.35">
      <c r="B1" s="2"/>
      <c r="C1" s="29"/>
    </row>
    <row r="2" spans="1:3" ht="19.5" customHeight="1" x14ac:dyDescent="0.25">
      <c r="A2" s="30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3">
      <c r="F22" s="3"/>
      <c r="H22" s="3"/>
    </row>
    <row r="23" spans="6:11" ht="17.25" customHeight="1" x14ac:dyDescent="0.3">
      <c r="F23" s="3"/>
      <c r="G23" s="3"/>
      <c r="H23" s="3"/>
      <c r="J23" s="13" t="s">
        <v>81</v>
      </c>
    </row>
    <row r="24" spans="6:11" ht="13.5" customHeight="1" x14ac:dyDescent="0.3">
      <c r="F24" s="3"/>
      <c r="G24" s="3"/>
      <c r="H24" s="3"/>
    </row>
    <row r="25" spans="6:11" ht="18" customHeight="1" x14ac:dyDescent="0.3">
      <c r="F25" s="3"/>
      <c r="G25" s="3"/>
      <c r="H25" s="3"/>
      <c r="I25" s="88">
        <f>IF(変更履歴!D8="","",MAX(変更履歴!D8:'変更履歴'!F33))</f>
        <v>45565</v>
      </c>
      <c r="J25" s="88"/>
      <c r="K25" s="88"/>
    </row>
    <row r="26" spans="6:11" ht="13.5" customHeight="1" x14ac:dyDescent="0.3">
      <c r="F26" s="3"/>
      <c r="G26" s="3"/>
      <c r="H26" s="3"/>
    </row>
    <row r="27" spans="6:11" ht="13.5" customHeight="1" x14ac:dyDescent="0.3">
      <c r="F27" s="3"/>
      <c r="G27" s="3"/>
      <c r="H27" s="3"/>
    </row>
    <row r="28" spans="6:11" ht="13.5" customHeight="1" x14ac:dyDescent="0.3">
      <c r="F28" s="4"/>
      <c r="G28" s="3"/>
      <c r="H28" s="3"/>
    </row>
    <row r="29" spans="6:11" ht="15" customHeight="1" x14ac:dyDescent="0.3">
      <c r="F29" s="3"/>
      <c r="H29" s="3"/>
    </row>
    <row r="30" spans="6:11" ht="13.5" customHeight="1" x14ac:dyDescent="0.3">
      <c r="F30" s="3"/>
      <c r="G30" s="10"/>
      <c r="H30" s="3"/>
    </row>
    <row r="31" spans="6:11" ht="18.75" customHeight="1" x14ac:dyDescent="0.3">
      <c r="F31" s="3"/>
      <c r="G31" s="10"/>
      <c r="H31" s="3"/>
    </row>
    <row r="32" spans="6:11" ht="19" x14ac:dyDescent="0.3">
      <c r="F32" s="3"/>
      <c r="G32" s="10"/>
      <c r="H32" s="3"/>
      <c r="J32" s="31"/>
    </row>
    <row r="33" spans="6:19" ht="19" x14ac:dyDescent="0.3">
      <c r="F33" s="3"/>
      <c r="H33" s="3"/>
      <c r="J33" s="5"/>
      <c r="L33" s="5"/>
      <c r="M33" s="6"/>
      <c r="N33" s="5"/>
      <c r="O33" s="5"/>
      <c r="P33" s="5"/>
    </row>
    <row r="34" spans="6:19" ht="19" x14ac:dyDescent="0.3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2">
      <c r="O35" s="5"/>
      <c r="P35" s="5"/>
      <c r="Q35" s="25"/>
      <c r="R35" s="25"/>
      <c r="S35" s="25"/>
    </row>
    <row r="36" spans="6:19" ht="13.5" customHeight="1" x14ac:dyDescent="0.2">
      <c r="O36" s="26"/>
      <c r="P36" s="25"/>
      <c r="Q36" s="26"/>
      <c r="R36" s="25"/>
      <c r="S36" s="26"/>
    </row>
    <row r="37" spans="6:19" ht="13.5" customHeight="1" x14ac:dyDescent="0.2">
      <c r="O37" s="27"/>
      <c r="P37" s="27"/>
      <c r="Q37" s="27"/>
      <c r="R37" s="28"/>
      <c r="S37" s="27"/>
    </row>
    <row r="38" spans="6:19" ht="13.5" customHeight="1" x14ac:dyDescent="0.2">
      <c r="O38" s="27"/>
      <c r="P38" s="27"/>
      <c r="Q38" s="28"/>
      <c r="R38" s="28"/>
      <c r="S38" s="28"/>
    </row>
    <row r="39" spans="6:19" ht="13.5" customHeight="1" x14ac:dyDescent="0.2">
      <c r="O39" s="27"/>
      <c r="P39" s="27"/>
      <c r="Q39" s="28"/>
      <c r="R39" s="28"/>
      <c r="S39" s="28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16384" width="4.77734375" style="15"/>
  </cols>
  <sheetData>
    <row r="1" spans="1:40" s="9" customFormat="1" ht="12" customHeight="1" x14ac:dyDescent="0.2">
      <c r="A1" s="105" t="s">
        <v>18</v>
      </c>
      <c r="B1" s="97"/>
      <c r="C1" s="97"/>
      <c r="D1" s="98"/>
      <c r="E1" s="99" t="s">
        <v>19</v>
      </c>
      <c r="F1" s="100"/>
      <c r="G1" s="100"/>
      <c r="H1" s="100"/>
      <c r="I1" s="100"/>
      <c r="J1" s="100"/>
      <c r="K1" s="100"/>
      <c r="L1" s="100"/>
      <c r="M1" s="100"/>
      <c r="N1" s="101"/>
      <c r="O1" s="106" t="s">
        <v>14</v>
      </c>
      <c r="P1" s="107"/>
      <c r="Q1" s="107"/>
      <c r="R1" s="108"/>
      <c r="S1" s="115" t="s">
        <v>86</v>
      </c>
      <c r="T1" s="116"/>
      <c r="U1" s="116"/>
      <c r="V1" s="116"/>
      <c r="W1" s="116"/>
      <c r="X1" s="116"/>
      <c r="Y1" s="116"/>
      <c r="Z1" s="117"/>
      <c r="AA1" s="96" t="s">
        <v>15</v>
      </c>
      <c r="AB1" s="98"/>
      <c r="AC1" s="124" t="str">
        <f>IF(AF8="","",AF8)</f>
        <v>TIS</v>
      </c>
      <c r="AD1" s="125"/>
      <c r="AE1" s="125"/>
      <c r="AF1" s="126"/>
      <c r="AG1" s="89">
        <f>IF(D8="","",D8)</f>
        <v>43630</v>
      </c>
      <c r="AH1" s="90"/>
      <c r="AI1" s="91"/>
      <c r="AJ1" s="7"/>
      <c r="AK1" s="7"/>
      <c r="AL1" s="7"/>
      <c r="AM1" s="7"/>
      <c r="AN1" s="8"/>
    </row>
    <row r="2" spans="1:40" s="9" customFormat="1" ht="12" customHeight="1" x14ac:dyDescent="0.2">
      <c r="A2" s="96" t="s">
        <v>1</v>
      </c>
      <c r="B2" s="97"/>
      <c r="C2" s="97"/>
      <c r="D2" s="98"/>
      <c r="E2" s="99" t="s">
        <v>20</v>
      </c>
      <c r="F2" s="100"/>
      <c r="G2" s="100"/>
      <c r="H2" s="100"/>
      <c r="I2" s="100"/>
      <c r="J2" s="100"/>
      <c r="K2" s="100"/>
      <c r="L2" s="100"/>
      <c r="M2" s="100"/>
      <c r="N2" s="101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96" t="s">
        <v>16</v>
      </c>
      <c r="AB2" s="98"/>
      <c r="AC2" s="102" t="str">
        <f ca="1">IF(COUNTA(AF9:AF33)&lt;&gt;0,INDIRECT("AF"&amp;(COUNTA(AF9:AF33)+8)),"")</f>
        <v>TIS</v>
      </c>
      <c r="AD2" s="103"/>
      <c r="AE2" s="103"/>
      <c r="AF2" s="104"/>
      <c r="AG2" s="89">
        <f>IF(D9="","",MAX(D9:F33))</f>
        <v>45565</v>
      </c>
      <c r="AH2" s="90"/>
      <c r="AI2" s="91"/>
      <c r="AJ2" s="7"/>
      <c r="AK2" s="7"/>
      <c r="AL2" s="7"/>
      <c r="AM2" s="7"/>
      <c r="AN2" s="7"/>
    </row>
    <row r="3" spans="1:40" s="9" customFormat="1" ht="12" customHeight="1" x14ac:dyDescent="0.2">
      <c r="A3" s="96" t="s">
        <v>2</v>
      </c>
      <c r="B3" s="97"/>
      <c r="C3" s="97"/>
      <c r="D3" s="98"/>
      <c r="E3" s="127" t="s">
        <v>29</v>
      </c>
      <c r="F3" s="100"/>
      <c r="G3" s="100"/>
      <c r="H3" s="100"/>
      <c r="I3" s="100"/>
      <c r="J3" s="100"/>
      <c r="K3" s="100"/>
      <c r="L3" s="100"/>
      <c r="M3" s="100"/>
      <c r="N3" s="101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96"/>
      <c r="AB3" s="98"/>
      <c r="AC3" s="124"/>
      <c r="AD3" s="125"/>
      <c r="AE3" s="125"/>
      <c r="AF3" s="126"/>
      <c r="AG3" s="89"/>
      <c r="AH3" s="90"/>
      <c r="AI3" s="91"/>
      <c r="AJ3" s="7"/>
      <c r="AK3" s="7"/>
      <c r="AL3" s="7"/>
      <c r="AM3" s="7"/>
      <c r="AN3" s="7"/>
    </row>
    <row r="5" spans="1:40" s="11" customFormat="1" ht="22.5" customHeight="1" x14ac:dyDescent="0.25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5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5">
      <c r="A7" s="18" t="s">
        <v>21</v>
      </c>
      <c r="B7" s="92" t="s">
        <v>6</v>
      </c>
      <c r="C7" s="93"/>
      <c r="D7" s="92" t="s">
        <v>7</v>
      </c>
      <c r="E7" s="94"/>
      <c r="F7" s="93"/>
      <c r="G7" s="92" t="s">
        <v>8</v>
      </c>
      <c r="H7" s="94"/>
      <c r="I7" s="93"/>
      <c r="J7" s="95" t="s">
        <v>28</v>
      </c>
      <c r="K7" s="94"/>
      <c r="L7" s="94"/>
      <c r="M7" s="94"/>
      <c r="N7" s="94"/>
      <c r="O7" s="94"/>
      <c r="P7" s="93"/>
      <c r="Q7" s="92" t="s">
        <v>9</v>
      </c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3"/>
      <c r="AF7" s="92" t="s">
        <v>10</v>
      </c>
      <c r="AG7" s="94"/>
      <c r="AH7" s="94"/>
      <c r="AI7" s="93"/>
    </row>
    <row r="8" spans="1:40" s="19" customFormat="1" ht="15" customHeight="1" thickTop="1" x14ac:dyDescent="0.2">
      <c r="A8" s="76">
        <v>1</v>
      </c>
      <c r="B8" s="143">
        <v>1</v>
      </c>
      <c r="C8" s="144"/>
      <c r="D8" s="145">
        <v>43630</v>
      </c>
      <c r="E8" s="146"/>
      <c r="F8" s="147"/>
      <c r="G8" s="148" t="s">
        <v>22</v>
      </c>
      <c r="H8" s="149"/>
      <c r="I8" s="150"/>
      <c r="J8" s="151" t="s">
        <v>23</v>
      </c>
      <c r="K8" s="152"/>
      <c r="L8" s="152"/>
      <c r="M8" s="152"/>
      <c r="N8" s="152"/>
      <c r="O8" s="152"/>
      <c r="P8" s="153"/>
      <c r="Q8" s="154" t="s">
        <v>24</v>
      </c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6"/>
      <c r="AF8" s="151" t="s">
        <v>25</v>
      </c>
      <c r="AG8" s="152"/>
      <c r="AH8" s="152"/>
      <c r="AI8" s="153"/>
    </row>
    <row r="9" spans="1:40" s="19" customFormat="1" ht="15" customHeight="1" x14ac:dyDescent="0.2">
      <c r="A9" s="74">
        <v>2</v>
      </c>
      <c r="B9" s="128">
        <v>1.1000000000000001</v>
      </c>
      <c r="C9" s="129"/>
      <c r="D9" s="130">
        <v>43804</v>
      </c>
      <c r="E9" s="131"/>
      <c r="F9" s="132"/>
      <c r="G9" s="133" t="s">
        <v>52</v>
      </c>
      <c r="H9" s="134"/>
      <c r="I9" s="135"/>
      <c r="J9" s="136" t="s">
        <v>58</v>
      </c>
      <c r="K9" s="137"/>
      <c r="L9" s="137"/>
      <c r="M9" s="137"/>
      <c r="N9" s="137"/>
      <c r="O9" s="137"/>
      <c r="P9" s="138"/>
      <c r="Q9" s="139" t="s">
        <v>60</v>
      </c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1"/>
      <c r="AF9" s="142" t="s">
        <v>57</v>
      </c>
      <c r="AG9" s="137"/>
      <c r="AH9" s="137"/>
      <c r="AI9" s="138"/>
    </row>
    <row r="10" spans="1:40" s="19" customFormat="1" ht="15" customHeight="1" x14ac:dyDescent="0.2">
      <c r="A10" s="74">
        <v>3</v>
      </c>
      <c r="B10" s="157" t="s">
        <v>68</v>
      </c>
      <c r="C10" s="135"/>
      <c r="D10" s="130">
        <v>43895</v>
      </c>
      <c r="E10" s="131"/>
      <c r="F10" s="132"/>
      <c r="G10" s="157" t="s">
        <v>4</v>
      </c>
      <c r="H10" s="134"/>
      <c r="I10" s="135"/>
      <c r="J10" s="136" t="s">
        <v>58</v>
      </c>
      <c r="K10" s="137"/>
      <c r="L10" s="137"/>
      <c r="M10" s="137"/>
      <c r="N10" s="137"/>
      <c r="O10" s="137"/>
      <c r="P10" s="138"/>
      <c r="Q10" s="139" t="s">
        <v>69</v>
      </c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1"/>
      <c r="AF10" s="136" t="s">
        <v>25</v>
      </c>
      <c r="AG10" s="137"/>
      <c r="AH10" s="137"/>
      <c r="AI10" s="138"/>
    </row>
    <row r="11" spans="1:40" s="19" customFormat="1" ht="15" customHeight="1" x14ac:dyDescent="0.2">
      <c r="A11" s="74">
        <v>4</v>
      </c>
      <c r="B11" s="157" t="s">
        <v>77</v>
      </c>
      <c r="C11" s="135"/>
      <c r="D11" s="130">
        <v>44796</v>
      </c>
      <c r="E11" s="131"/>
      <c r="F11" s="132"/>
      <c r="G11" s="157" t="s">
        <v>4</v>
      </c>
      <c r="H11" s="134"/>
      <c r="I11" s="135"/>
      <c r="J11" s="136" t="s">
        <v>58</v>
      </c>
      <c r="K11" s="137"/>
      <c r="L11" s="137"/>
      <c r="M11" s="137"/>
      <c r="N11" s="137"/>
      <c r="O11" s="137"/>
      <c r="P11" s="138"/>
      <c r="Q11" s="139" t="s">
        <v>80</v>
      </c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1"/>
      <c r="AF11" s="136" t="s">
        <v>25</v>
      </c>
      <c r="AG11" s="137"/>
      <c r="AH11" s="137"/>
      <c r="AI11" s="138"/>
    </row>
    <row r="12" spans="1:40" s="19" customFormat="1" ht="15" customHeight="1" x14ac:dyDescent="0.2">
      <c r="A12" s="74">
        <v>5</v>
      </c>
      <c r="B12" s="157" t="s">
        <v>88</v>
      </c>
      <c r="C12" s="135"/>
      <c r="D12" s="130">
        <v>45565</v>
      </c>
      <c r="E12" s="131"/>
      <c r="F12" s="132"/>
      <c r="G12" s="157" t="s">
        <v>4</v>
      </c>
      <c r="H12" s="134"/>
      <c r="I12" s="135"/>
      <c r="J12" s="136" t="s">
        <v>89</v>
      </c>
      <c r="K12" s="137"/>
      <c r="L12" s="137"/>
      <c r="M12" s="137"/>
      <c r="N12" s="137"/>
      <c r="O12" s="137"/>
      <c r="P12" s="138"/>
      <c r="Q12" s="139" t="s">
        <v>90</v>
      </c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1"/>
      <c r="AF12" s="136" t="s">
        <v>91</v>
      </c>
      <c r="AG12" s="137"/>
      <c r="AH12" s="137"/>
      <c r="AI12" s="138"/>
    </row>
    <row r="13" spans="1:40" s="19" customFormat="1" ht="15" customHeight="1" x14ac:dyDescent="0.2">
      <c r="A13" s="74">
        <v>6</v>
      </c>
      <c r="B13" s="157" t="s">
        <v>88</v>
      </c>
      <c r="C13" s="135"/>
      <c r="D13" s="130">
        <v>45565</v>
      </c>
      <c r="E13" s="131"/>
      <c r="F13" s="132"/>
      <c r="G13" s="157" t="s">
        <v>4</v>
      </c>
      <c r="H13" s="134"/>
      <c r="I13" s="135"/>
      <c r="J13" s="136" t="s">
        <v>58</v>
      </c>
      <c r="K13" s="137"/>
      <c r="L13" s="137"/>
      <c r="M13" s="137"/>
      <c r="N13" s="137"/>
      <c r="O13" s="137"/>
      <c r="P13" s="138"/>
      <c r="Q13" s="139" t="s">
        <v>92</v>
      </c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1"/>
      <c r="AF13" s="136" t="s">
        <v>91</v>
      </c>
      <c r="AG13" s="137"/>
      <c r="AH13" s="137"/>
      <c r="AI13" s="138"/>
    </row>
    <row r="14" spans="1:40" s="19" customFormat="1" ht="15" customHeight="1" x14ac:dyDescent="0.2">
      <c r="A14" s="74"/>
      <c r="B14" s="158"/>
      <c r="C14" s="135"/>
      <c r="D14" s="130"/>
      <c r="E14" s="131"/>
      <c r="F14" s="132"/>
      <c r="G14" s="158"/>
      <c r="H14" s="134"/>
      <c r="I14" s="135"/>
      <c r="J14" s="142"/>
      <c r="K14" s="137"/>
      <c r="L14" s="137"/>
      <c r="M14" s="137"/>
      <c r="N14" s="137"/>
      <c r="O14" s="137"/>
      <c r="P14" s="138"/>
      <c r="Q14" s="159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1"/>
      <c r="AF14" s="142"/>
      <c r="AG14" s="137"/>
      <c r="AH14" s="137"/>
      <c r="AI14" s="138"/>
    </row>
    <row r="15" spans="1:40" s="19" customFormat="1" ht="15" customHeight="1" x14ac:dyDescent="0.2">
      <c r="A15" s="74"/>
      <c r="B15" s="158"/>
      <c r="C15" s="135"/>
      <c r="D15" s="130"/>
      <c r="E15" s="131"/>
      <c r="F15" s="132"/>
      <c r="G15" s="158"/>
      <c r="H15" s="134"/>
      <c r="I15" s="135"/>
      <c r="J15" s="142"/>
      <c r="K15" s="137"/>
      <c r="L15" s="137"/>
      <c r="M15" s="137"/>
      <c r="N15" s="137"/>
      <c r="O15" s="137"/>
      <c r="P15" s="138"/>
      <c r="Q15" s="159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1"/>
      <c r="AF15" s="142"/>
      <c r="AG15" s="137"/>
      <c r="AH15" s="137"/>
      <c r="AI15" s="138"/>
    </row>
    <row r="16" spans="1:40" s="19" customFormat="1" ht="15" customHeight="1" x14ac:dyDescent="0.2">
      <c r="A16" s="74"/>
      <c r="B16" s="158"/>
      <c r="C16" s="135"/>
      <c r="D16" s="130"/>
      <c r="E16" s="131"/>
      <c r="F16" s="132"/>
      <c r="G16" s="158"/>
      <c r="H16" s="134"/>
      <c r="I16" s="135"/>
      <c r="J16" s="142"/>
      <c r="K16" s="137"/>
      <c r="L16" s="137"/>
      <c r="M16" s="137"/>
      <c r="N16" s="137"/>
      <c r="O16" s="137"/>
      <c r="P16" s="138"/>
      <c r="Q16" s="159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1"/>
      <c r="AF16" s="142"/>
      <c r="AG16" s="137"/>
      <c r="AH16" s="137"/>
      <c r="AI16" s="138"/>
    </row>
    <row r="17" spans="1:35" s="19" customFormat="1" ht="15" customHeight="1" x14ac:dyDescent="0.2">
      <c r="A17" s="74"/>
      <c r="B17" s="158"/>
      <c r="C17" s="135"/>
      <c r="D17" s="130"/>
      <c r="E17" s="131"/>
      <c r="F17" s="132"/>
      <c r="G17" s="158"/>
      <c r="H17" s="134"/>
      <c r="I17" s="135"/>
      <c r="J17" s="142"/>
      <c r="K17" s="137"/>
      <c r="L17" s="137"/>
      <c r="M17" s="137"/>
      <c r="N17" s="137"/>
      <c r="O17" s="137"/>
      <c r="P17" s="138"/>
      <c r="Q17" s="159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1"/>
      <c r="AF17" s="142"/>
      <c r="AG17" s="137"/>
      <c r="AH17" s="137"/>
      <c r="AI17" s="138"/>
    </row>
    <row r="18" spans="1:35" s="19" customFormat="1" ht="15" customHeight="1" x14ac:dyDescent="0.2">
      <c r="A18" s="74"/>
      <c r="B18" s="158"/>
      <c r="C18" s="135"/>
      <c r="D18" s="130"/>
      <c r="E18" s="131"/>
      <c r="F18" s="132"/>
      <c r="G18" s="158"/>
      <c r="H18" s="134"/>
      <c r="I18" s="135"/>
      <c r="J18" s="142"/>
      <c r="K18" s="137"/>
      <c r="L18" s="137"/>
      <c r="M18" s="137"/>
      <c r="N18" s="137"/>
      <c r="O18" s="137"/>
      <c r="P18" s="138"/>
      <c r="Q18" s="159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1"/>
      <c r="AF18" s="142"/>
      <c r="AG18" s="137"/>
      <c r="AH18" s="137"/>
      <c r="AI18" s="138"/>
    </row>
    <row r="19" spans="1:35" s="19" customFormat="1" ht="15" customHeight="1" x14ac:dyDescent="0.2">
      <c r="A19" s="74"/>
      <c r="B19" s="158"/>
      <c r="C19" s="135"/>
      <c r="D19" s="130"/>
      <c r="E19" s="131"/>
      <c r="F19" s="132"/>
      <c r="G19" s="158"/>
      <c r="H19" s="134"/>
      <c r="I19" s="135"/>
      <c r="J19" s="142"/>
      <c r="K19" s="137"/>
      <c r="L19" s="137"/>
      <c r="M19" s="137"/>
      <c r="N19" s="137"/>
      <c r="O19" s="137"/>
      <c r="P19" s="138"/>
      <c r="Q19" s="159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1"/>
      <c r="AF19" s="142"/>
      <c r="AG19" s="137"/>
      <c r="AH19" s="137"/>
      <c r="AI19" s="138"/>
    </row>
    <row r="20" spans="1:35" s="19" customFormat="1" ht="15" customHeight="1" x14ac:dyDescent="0.2">
      <c r="A20" s="74"/>
      <c r="B20" s="158"/>
      <c r="C20" s="135"/>
      <c r="D20" s="130"/>
      <c r="E20" s="131"/>
      <c r="F20" s="132"/>
      <c r="G20" s="158"/>
      <c r="H20" s="134"/>
      <c r="I20" s="135"/>
      <c r="J20" s="142"/>
      <c r="K20" s="137"/>
      <c r="L20" s="137"/>
      <c r="M20" s="137"/>
      <c r="N20" s="137"/>
      <c r="O20" s="137"/>
      <c r="P20" s="138"/>
      <c r="Q20" s="159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1"/>
      <c r="AF20" s="142"/>
      <c r="AG20" s="137"/>
      <c r="AH20" s="137"/>
      <c r="AI20" s="138"/>
    </row>
    <row r="21" spans="1:35" s="19" customFormat="1" ht="15" customHeight="1" x14ac:dyDescent="0.2">
      <c r="A21" s="74"/>
      <c r="B21" s="158"/>
      <c r="C21" s="135"/>
      <c r="D21" s="130"/>
      <c r="E21" s="131"/>
      <c r="F21" s="132"/>
      <c r="G21" s="158"/>
      <c r="H21" s="134"/>
      <c r="I21" s="135"/>
      <c r="J21" s="142"/>
      <c r="K21" s="137"/>
      <c r="L21" s="137"/>
      <c r="M21" s="137"/>
      <c r="N21" s="137"/>
      <c r="O21" s="137"/>
      <c r="P21" s="138"/>
      <c r="Q21" s="159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1"/>
      <c r="AF21" s="142"/>
      <c r="AG21" s="137"/>
      <c r="AH21" s="137"/>
      <c r="AI21" s="138"/>
    </row>
    <row r="22" spans="1:35" s="19" customFormat="1" ht="15" customHeight="1" x14ac:dyDescent="0.2">
      <c r="A22" s="74"/>
      <c r="B22" s="158"/>
      <c r="C22" s="135"/>
      <c r="D22" s="130"/>
      <c r="E22" s="131"/>
      <c r="F22" s="132"/>
      <c r="G22" s="158"/>
      <c r="H22" s="134"/>
      <c r="I22" s="135"/>
      <c r="J22" s="142"/>
      <c r="K22" s="137"/>
      <c r="L22" s="137"/>
      <c r="M22" s="137"/>
      <c r="N22" s="137"/>
      <c r="O22" s="137"/>
      <c r="P22" s="138"/>
      <c r="Q22" s="159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1"/>
      <c r="AF22" s="142"/>
      <c r="AG22" s="137"/>
      <c r="AH22" s="137"/>
      <c r="AI22" s="138"/>
    </row>
    <row r="23" spans="1:35" s="19" customFormat="1" ht="15" customHeight="1" x14ac:dyDescent="0.2">
      <c r="A23" s="74"/>
      <c r="B23" s="158"/>
      <c r="C23" s="135"/>
      <c r="D23" s="130"/>
      <c r="E23" s="131"/>
      <c r="F23" s="132"/>
      <c r="G23" s="158"/>
      <c r="H23" s="134"/>
      <c r="I23" s="135"/>
      <c r="J23" s="142"/>
      <c r="K23" s="137"/>
      <c r="L23" s="137"/>
      <c r="M23" s="137"/>
      <c r="N23" s="137"/>
      <c r="O23" s="137"/>
      <c r="P23" s="138"/>
      <c r="Q23" s="159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1"/>
      <c r="AF23" s="142"/>
      <c r="AG23" s="137"/>
      <c r="AH23" s="137"/>
      <c r="AI23" s="138"/>
    </row>
    <row r="24" spans="1:35" s="19" customFormat="1" ht="15" customHeight="1" x14ac:dyDescent="0.2">
      <c r="A24" s="74"/>
      <c r="B24" s="158"/>
      <c r="C24" s="135"/>
      <c r="D24" s="130"/>
      <c r="E24" s="131"/>
      <c r="F24" s="132"/>
      <c r="G24" s="158"/>
      <c r="H24" s="134"/>
      <c r="I24" s="135"/>
      <c r="J24" s="142"/>
      <c r="K24" s="137"/>
      <c r="L24" s="137"/>
      <c r="M24" s="137"/>
      <c r="N24" s="137"/>
      <c r="O24" s="137"/>
      <c r="P24" s="138"/>
      <c r="Q24" s="159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1"/>
      <c r="AF24" s="142"/>
      <c r="AG24" s="137"/>
      <c r="AH24" s="137"/>
      <c r="AI24" s="138"/>
    </row>
    <row r="25" spans="1:35" s="19" customFormat="1" ht="15" customHeight="1" x14ac:dyDescent="0.2">
      <c r="A25" s="74"/>
      <c r="B25" s="158"/>
      <c r="C25" s="135"/>
      <c r="D25" s="130"/>
      <c r="E25" s="131"/>
      <c r="F25" s="132"/>
      <c r="G25" s="158"/>
      <c r="H25" s="134"/>
      <c r="I25" s="135"/>
      <c r="J25" s="142"/>
      <c r="K25" s="137"/>
      <c r="L25" s="137"/>
      <c r="M25" s="137"/>
      <c r="N25" s="137"/>
      <c r="O25" s="137"/>
      <c r="P25" s="138"/>
      <c r="Q25" s="159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1"/>
      <c r="AF25" s="142"/>
      <c r="AG25" s="137"/>
      <c r="AH25" s="137"/>
      <c r="AI25" s="138"/>
    </row>
    <row r="26" spans="1:35" s="19" customFormat="1" ht="15" customHeight="1" x14ac:dyDescent="0.2">
      <c r="A26" s="74"/>
      <c r="B26" s="158"/>
      <c r="C26" s="135"/>
      <c r="D26" s="130"/>
      <c r="E26" s="131"/>
      <c r="F26" s="132"/>
      <c r="G26" s="158"/>
      <c r="H26" s="134"/>
      <c r="I26" s="135"/>
      <c r="J26" s="142"/>
      <c r="K26" s="137"/>
      <c r="L26" s="137"/>
      <c r="M26" s="137"/>
      <c r="N26" s="137"/>
      <c r="O26" s="137"/>
      <c r="P26" s="138"/>
      <c r="Q26" s="159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1"/>
      <c r="AF26" s="142"/>
      <c r="AG26" s="137"/>
      <c r="AH26" s="137"/>
      <c r="AI26" s="138"/>
    </row>
    <row r="27" spans="1:35" s="19" customFormat="1" ht="15" customHeight="1" x14ac:dyDescent="0.2">
      <c r="A27" s="74"/>
      <c r="B27" s="158"/>
      <c r="C27" s="135"/>
      <c r="D27" s="130"/>
      <c r="E27" s="131"/>
      <c r="F27" s="132"/>
      <c r="G27" s="158"/>
      <c r="H27" s="134"/>
      <c r="I27" s="135"/>
      <c r="J27" s="142"/>
      <c r="K27" s="137"/>
      <c r="L27" s="137"/>
      <c r="M27" s="137"/>
      <c r="N27" s="137"/>
      <c r="O27" s="137"/>
      <c r="P27" s="138"/>
      <c r="Q27" s="159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1"/>
      <c r="AF27" s="142"/>
      <c r="AG27" s="137"/>
      <c r="AH27" s="137"/>
      <c r="AI27" s="138"/>
    </row>
    <row r="28" spans="1:35" s="19" customFormat="1" ht="15" customHeight="1" x14ac:dyDescent="0.2">
      <c r="A28" s="74"/>
      <c r="B28" s="158"/>
      <c r="C28" s="135"/>
      <c r="D28" s="130"/>
      <c r="E28" s="131"/>
      <c r="F28" s="132"/>
      <c r="G28" s="158"/>
      <c r="H28" s="134"/>
      <c r="I28" s="135"/>
      <c r="J28" s="142"/>
      <c r="K28" s="137"/>
      <c r="L28" s="137"/>
      <c r="M28" s="137"/>
      <c r="N28" s="137"/>
      <c r="O28" s="137"/>
      <c r="P28" s="138"/>
      <c r="Q28" s="159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1"/>
      <c r="AF28" s="142"/>
      <c r="AG28" s="137"/>
      <c r="AH28" s="137"/>
      <c r="AI28" s="138"/>
    </row>
    <row r="29" spans="1:35" s="19" customFormat="1" ht="15" customHeight="1" x14ac:dyDescent="0.2">
      <c r="A29" s="74"/>
      <c r="B29" s="158"/>
      <c r="C29" s="135"/>
      <c r="D29" s="130"/>
      <c r="E29" s="131"/>
      <c r="F29" s="132"/>
      <c r="G29" s="158"/>
      <c r="H29" s="134"/>
      <c r="I29" s="135"/>
      <c r="J29" s="142"/>
      <c r="K29" s="137"/>
      <c r="L29" s="137"/>
      <c r="M29" s="137"/>
      <c r="N29" s="137"/>
      <c r="O29" s="137"/>
      <c r="P29" s="138"/>
      <c r="Q29" s="15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1"/>
      <c r="AF29" s="142"/>
      <c r="AG29" s="137"/>
      <c r="AH29" s="137"/>
      <c r="AI29" s="138"/>
    </row>
    <row r="30" spans="1:35" s="19" customFormat="1" ht="15" customHeight="1" x14ac:dyDescent="0.2">
      <c r="A30" s="74"/>
      <c r="B30" s="158"/>
      <c r="C30" s="135"/>
      <c r="D30" s="130"/>
      <c r="E30" s="131"/>
      <c r="F30" s="132"/>
      <c r="G30" s="158"/>
      <c r="H30" s="134"/>
      <c r="I30" s="135"/>
      <c r="J30" s="142"/>
      <c r="K30" s="137"/>
      <c r="L30" s="137"/>
      <c r="M30" s="137"/>
      <c r="N30" s="137"/>
      <c r="O30" s="137"/>
      <c r="P30" s="138"/>
      <c r="Q30" s="159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1"/>
      <c r="AF30" s="142"/>
      <c r="AG30" s="137"/>
      <c r="AH30" s="137"/>
      <c r="AI30" s="138"/>
    </row>
    <row r="31" spans="1:35" s="19" customFormat="1" ht="15" customHeight="1" x14ac:dyDescent="0.2">
      <c r="A31" s="74"/>
      <c r="B31" s="158"/>
      <c r="C31" s="135"/>
      <c r="D31" s="130"/>
      <c r="E31" s="131"/>
      <c r="F31" s="132"/>
      <c r="G31" s="158"/>
      <c r="H31" s="134"/>
      <c r="I31" s="135"/>
      <c r="J31" s="142"/>
      <c r="K31" s="137"/>
      <c r="L31" s="137"/>
      <c r="M31" s="137"/>
      <c r="N31" s="137"/>
      <c r="O31" s="137"/>
      <c r="P31" s="138"/>
      <c r="Q31" s="159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1"/>
      <c r="AF31" s="142"/>
      <c r="AG31" s="137"/>
      <c r="AH31" s="137"/>
      <c r="AI31" s="138"/>
    </row>
    <row r="32" spans="1:35" s="19" customFormat="1" ht="15" customHeight="1" x14ac:dyDescent="0.2">
      <c r="A32" s="74"/>
      <c r="B32" s="158"/>
      <c r="C32" s="135"/>
      <c r="D32" s="130"/>
      <c r="E32" s="131"/>
      <c r="F32" s="132"/>
      <c r="G32" s="158"/>
      <c r="H32" s="134"/>
      <c r="I32" s="135"/>
      <c r="J32" s="142"/>
      <c r="K32" s="160"/>
      <c r="L32" s="137"/>
      <c r="M32" s="137"/>
      <c r="N32" s="137"/>
      <c r="O32" s="137"/>
      <c r="P32" s="138"/>
      <c r="Q32" s="159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1"/>
      <c r="AF32" s="142"/>
      <c r="AG32" s="137"/>
      <c r="AH32" s="137"/>
      <c r="AI32" s="138"/>
    </row>
    <row r="33" spans="1:35" s="19" customFormat="1" ht="15" customHeight="1" x14ac:dyDescent="0.2">
      <c r="A33" s="74"/>
      <c r="B33" s="158"/>
      <c r="C33" s="135"/>
      <c r="D33" s="130"/>
      <c r="E33" s="131"/>
      <c r="F33" s="132"/>
      <c r="G33" s="158"/>
      <c r="H33" s="134"/>
      <c r="I33" s="135"/>
      <c r="J33" s="142"/>
      <c r="K33" s="137"/>
      <c r="L33" s="137"/>
      <c r="M33" s="137"/>
      <c r="N33" s="137"/>
      <c r="O33" s="137"/>
      <c r="P33" s="138"/>
      <c r="Q33" s="15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1"/>
      <c r="AF33" s="142"/>
      <c r="AG33" s="137"/>
      <c r="AH33" s="137"/>
      <c r="AI33" s="138"/>
    </row>
    <row r="34" spans="1:35" ht="14" x14ac:dyDescent="0.2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 x14ac:dyDescent="0.2"/>
  <cols>
    <col min="1" max="16" width="4.77734375" style="43" customWidth="1"/>
    <col min="17" max="17" width="4.77734375" style="62" customWidth="1"/>
    <col min="18" max="33" width="4.77734375" style="43" customWidth="1"/>
    <col min="34" max="34" width="4.77734375" style="62" customWidth="1"/>
    <col min="35" max="256" width="4.77734375" style="43"/>
    <col min="257" max="290" width="4.77734375" style="43" customWidth="1"/>
    <col min="291" max="512" width="4.77734375" style="43"/>
    <col min="513" max="546" width="4.77734375" style="43" customWidth="1"/>
    <col min="547" max="768" width="4.77734375" style="43"/>
    <col min="769" max="802" width="4.77734375" style="43" customWidth="1"/>
    <col min="803" max="1024" width="4.77734375" style="43"/>
    <col min="1025" max="1058" width="4.77734375" style="43" customWidth="1"/>
    <col min="1059" max="1280" width="4.77734375" style="43"/>
    <col min="1281" max="1314" width="4.77734375" style="43" customWidth="1"/>
    <col min="1315" max="1536" width="4.77734375" style="43"/>
    <col min="1537" max="1570" width="4.77734375" style="43" customWidth="1"/>
    <col min="1571" max="1792" width="4.77734375" style="43"/>
    <col min="1793" max="1826" width="4.77734375" style="43" customWidth="1"/>
    <col min="1827" max="2048" width="4.77734375" style="43"/>
    <col min="2049" max="2082" width="4.77734375" style="43" customWidth="1"/>
    <col min="2083" max="2304" width="4.77734375" style="43"/>
    <col min="2305" max="2338" width="4.77734375" style="43" customWidth="1"/>
    <col min="2339" max="2560" width="4.77734375" style="43"/>
    <col min="2561" max="2594" width="4.77734375" style="43" customWidth="1"/>
    <col min="2595" max="2816" width="4.77734375" style="43"/>
    <col min="2817" max="2850" width="4.77734375" style="43" customWidth="1"/>
    <col min="2851" max="3072" width="4.77734375" style="43"/>
    <col min="3073" max="3106" width="4.77734375" style="43" customWidth="1"/>
    <col min="3107" max="3328" width="4.77734375" style="43"/>
    <col min="3329" max="3362" width="4.77734375" style="43" customWidth="1"/>
    <col min="3363" max="3584" width="4.77734375" style="43"/>
    <col min="3585" max="3618" width="4.77734375" style="43" customWidth="1"/>
    <col min="3619" max="3840" width="4.77734375" style="43"/>
    <col min="3841" max="3874" width="4.77734375" style="43" customWidth="1"/>
    <col min="3875" max="4096" width="4.77734375" style="43"/>
    <col min="4097" max="4130" width="4.77734375" style="43" customWidth="1"/>
    <col min="4131" max="4352" width="4.77734375" style="43"/>
    <col min="4353" max="4386" width="4.77734375" style="43" customWidth="1"/>
    <col min="4387" max="4608" width="4.77734375" style="43"/>
    <col min="4609" max="4642" width="4.77734375" style="43" customWidth="1"/>
    <col min="4643" max="4864" width="4.77734375" style="43"/>
    <col min="4865" max="4898" width="4.77734375" style="43" customWidth="1"/>
    <col min="4899" max="5120" width="4.77734375" style="43"/>
    <col min="5121" max="5154" width="4.77734375" style="43" customWidth="1"/>
    <col min="5155" max="5376" width="4.77734375" style="43"/>
    <col min="5377" max="5410" width="4.77734375" style="43" customWidth="1"/>
    <col min="5411" max="5632" width="4.77734375" style="43"/>
    <col min="5633" max="5666" width="4.77734375" style="43" customWidth="1"/>
    <col min="5667" max="5888" width="4.77734375" style="43"/>
    <col min="5889" max="5922" width="4.77734375" style="43" customWidth="1"/>
    <col min="5923" max="6144" width="4.77734375" style="43"/>
    <col min="6145" max="6178" width="4.77734375" style="43" customWidth="1"/>
    <col min="6179" max="6400" width="4.77734375" style="43"/>
    <col min="6401" max="6434" width="4.77734375" style="43" customWidth="1"/>
    <col min="6435" max="6656" width="4.77734375" style="43"/>
    <col min="6657" max="6690" width="4.77734375" style="43" customWidth="1"/>
    <col min="6691" max="6912" width="4.77734375" style="43"/>
    <col min="6913" max="6946" width="4.77734375" style="43" customWidth="1"/>
    <col min="6947" max="7168" width="4.77734375" style="43"/>
    <col min="7169" max="7202" width="4.77734375" style="43" customWidth="1"/>
    <col min="7203" max="7424" width="4.77734375" style="43"/>
    <col min="7425" max="7458" width="4.77734375" style="43" customWidth="1"/>
    <col min="7459" max="7680" width="4.77734375" style="43"/>
    <col min="7681" max="7714" width="4.77734375" style="43" customWidth="1"/>
    <col min="7715" max="7936" width="4.77734375" style="43"/>
    <col min="7937" max="7970" width="4.77734375" style="43" customWidth="1"/>
    <col min="7971" max="8192" width="4.77734375" style="43"/>
    <col min="8193" max="8226" width="4.77734375" style="43" customWidth="1"/>
    <col min="8227" max="8448" width="4.77734375" style="43"/>
    <col min="8449" max="8482" width="4.77734375" style="43" customWidth="1"/>
    <col min="8483" max="8704" width="4.77734375" style="43"/>
    <col min="8705" max="8738" width="4.77734375" style="43" customWidth="1"/>
    <col min="8739" max="8960" width="4.77734375" style="43"/>
    <col min="8961" max="8994" width="4.77734375" style="43" customWidth="1"/>
    <col min="8995" max="9216" width="4.77734375" style="43"/>
    <col min="9217" max="9250" width="4.77734375" style="43" customWidth="1"/>
    <col min="9251" max="9472" width="4.77734375" style="43"/>
    <col min="9473" max="9506" width="4.77734375" style="43" customWidth="1"/>
    <col min="9507" max="9728" width="4.77734375" style="43"/>
    <col min="9729" max="9762" width="4.77734375" style="43" customWidth="1"/>
    <col min="9763" max="9984" width="4.77734375" style="43"/>
    <col min="9985" max="10018" width="4.77734375" style="43" customWidth="1"/>
    <col min="10019" max="10240" width="4.77734375" style="43"/>
    <col min="10241" max="10274" width="4.77734375" style="43" customWidth="1"/>
    <col min="10275" max="10496" width="4.77734375" style="43"/>
    <col min="10497" max="10530" width="4.77734375" style="43" customWidth="1"/>
    <col min="10531" max="10752" width="4.77734375" style="43"/>
    <col min="10753" max="10786" width="4.77734375" style="43" customWidth="1"/>
    <col min="10787" max="11008" width="4.77734375" style="43"/>
    <col min="11009" max="11042" width="4.77734375" style="43" customWidth="1"/>
    <col min="11043" max="11264" width="4.77734375" style="43"/>
    <col min="11265" max="11298" width="4.77734375" style="43" customWidth="1"/>
    <col min="11299" max="11520" width="4.77734375" style="43"/>
    <col min="11521" max="11554" width="4.77734375" style="43" customWidth="1"/>
    <col min="11555" max="11776" width="4.77734375" style="43"/>
    <col min="11777" max="11810" width="4.77734375" style="43" customWidth="1"/>
    <col min="11811" max="12032" width="4.77734375" style="43"/>
    <col min="12033" max="12066" width="4.77734375" style="43" customWidth="1"/>
    <col min="12067" max="12288" width="4.77734375" style="43"/>
    <col min="12289" max="12322" width="4.77734375" style="43" customWidth="1"/>
    <col min="12323" max="12544" width="4.77734375" style="43"/>
    <col min="12545" max="12578" width="4.77734375" style="43" customWidth="1"/>
    <col min="12579" max="12800" width="4.77734375" style="43"/>
    <col min="12801" max="12834" width="4.77734375" style="43" customWidth="1"/>
    <col min="12835" max="13056" width="4.77734375" style="43"/>
    <col min="13057" max="13090" width="4.77734375" style="43" customWidth="1"/>
    <col min="13091" max="13312" width="4.77734375" style="43"/>
    <col min="13313" max="13346" width="4.77734375" style="43" customWidth="1"/>
    <col min="13347" max="13568" width="4.77734375" style="43"/>
    <col min="13569" max="13602" width="4.77734375" style="43" customWidth="1"/>
    <col min="13603" max="13824" width="4.77734375" style="43"/>
    <col min="13825" max="13858" width="4.77734375" style="43" customWidth="1"/>
    <col min="13859" max="14080" width="4.77734375" style="43"/>
    <col min="14081" max="14114" width="4.77734375" style="43" customWidth="1"/>
    <col min="14115" max="14336" width="4.77734375" style="43"/>
    <col min="14337" max="14370" width="4.77734375" style="43" customWidth="1"/>
    <col min="14371" max="14592" width="4.77734375" style="43"/>
    <col min="14593" max="14626" width="4.77734375" style="43" customWidth="1"/>
    <col min="14627" max="14848" width="4.77734375" style="43"/>
    <col min="14849" max="14882" width="4.77734375" style="43" customWidth="1"/>
    <col min="14883" max="15104" width="4.77734375" style="43"/>
    <col min="15105" max="15138" width="4.77734375" style="43" customWidth="1"/>
    <col min="15139" max="15360" width="4.77734375" style="43"/>
    <col min="15361" max="15394" width="4.77734375" style="43" customWidth="1"/>
    <col min="15395" max="15616" width="4.77734375" style="43"/>
    <col min="15617" max="15650" width="4.77734375" style="43" customWidth="1"/>
    <col min="15651" max="15872" width="4.77734375" style="43"/>
    <col min="15873" max="15906" width="4.77734375" style="43" customWidth="1"/>
    <col min="15907" max="16128" width="4.77734375" style="43"/>
    <col min="16129" max="16162" width="4.77734375" style="43" customWidth="1"/>
    <col min="16163" max="16384" width="4.77734375" style="43"/>
  </cols>
  <sheetData>
    <row r="1" spans="1:38" s="9" customFormat="1" ht="12" customHeight="1" x14ac:dyDescent="0.2">
      <c r="A1" s="96" t="s">
        <v>0</v>
      </c>
      <c r="B1" s="97"/>
      <c r="C1" s="97"/>
      <c r="D1" s="98"/>
      <c r="E1" s="99" t="str">
        <f ca="1">IF(INDIRECT("変更履歴!E1")&lt;&gt;"",INDIRECT("変更履歴!E1"),"")</f>
        <v>サンプルプロジェクト</v>
      </c>
      <c r="F1" s="100"/>
      <c r="G1" s="100"/>
      <c r="H1" s="100"/>
      <c r="I1" s="100"/>
      <c r="J1" s="100"/>
      <c r="K1" s="100"/>
      <c r="L1" s="100"/>
      <c r="M1" s="100"/>
      <c r="N1" s="101"/>
      <c r="O1" s="106" t="s">
        <v>14</v>
      </c>
      <c r="P1" s="107"/>
      <c r="Q1" s="107"/>
      <c r="R1" s="108"/>
      <c r="S1" s="166" t="str">
        <f ca="1">IF(INDIRECT("変更履歴!S1")&lt;&gt;"",INDIRECT("変更履歴!S1"),"")</f>
        <v>リクエスト一覧</v>
      </c>
      <c r="T1" s="116"/>
      <c r="U1" s="116"/>
      <c r="V1" s="116"/>
      <c r="W1" s="116"/>
      <c r="X1" s="116"/>
      <c r="Y1" s="116"/>
      <c r="Z1" s="117"/>
      <c r="AA1" s="164" t="s">
        <v>15</v>
      </c>
      <c r="AB1" s="165"/>
      <c r="AC1" s="124" t="str">
        <f ca="1">IF(INDIRECT("変更履歴!AC1")&lt;&gt;"",INDIRECT("変更履歴!AC1"),"")</f>
        <v>TIS</v>
      </c>
      <c r="AD1" s="125"/>
      <c r="AE1" s="125"/>
      <c r="AF1" s="126"/>
      <c r="AG1" s="161">
        <f ca="1">IF(INDIRECT("変更履歴!AG1")&lt;&gt;"",INDIRECT("変更履歴!AG1"),"")</f>
        <v>43630</v>
      </c>
      <c r="AH1" s="162"/>
      <c r="AI1" s="163"/>
      <c r="AJ1" s="7"/>
      <c r="AK1" s="7"/>
      <c r="AL1" s="8"/>
    </row>
    <row r="2" spans="1:38" s="9" customFormat="1" ht="12" customHeight="1" x14ac:dyDescent="0.2">
      <c r="A2" s="96" t="s">
        <v>1</v>
      </c>
      <c r="B2" s="97"/>
      <c r="C2" s="97"/>
      <c r="D2" s="98"/>
      <c r="E2" s="99" t="str">
        <f ca="1">IF(INDIRECT("変更履歴!E2")&lt;&gt;"",INDIRECT("変更履歴!E2"),"")</f>
        <v>サンプルシステム</v>
      </c>
      <c r="F2" s="100"/>
      <c r="G2" s="100"/>
      <c r="H2" s="100"/>
      <c r="I2" s="100"/>
      <c r="J2" s="100"/>
      <c r="K2" s="100"/>
      <c r="L2" s="100"/>
      <c r="M2" s="100"/>
      <c r="N2" s="101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164" t="s">
        <v>16</v>
      </c>
      <c r="AB2" s="165"/>
      <c r="AC2" s="124" t="str">
        <f ca="1">IF(INDIRECT("変更履歴!AC2")&lt;&gt;"",INDIRECT("変更履歴!AC2"),"")</f>
        <v>TIS</v>
      </c>
      <c r="AD2" s="125"/>
      <c r="AE2" s="125"/>
      <c r="AF2" s="126"/>
      <c r="AG2" s="161">
        <f ca="1">IF(INDIRECT("変更履歴!AG2")&lt;&gt;"",INDIRECT("変更履歴!AG2"),"")</f>
        <v>45565</v>
      </c>
      <c r="AH2" s="162"/>
      <c r="AI2" s="163"/>
      <c r="AJ2" s="7"/>
      <c r="AK2" s="7"/>
      <c r="AL2" s="7"/>
    </row>
    <row r="3" spans="1:38" s="9" customFormat="1" ht="12" customHeight="1" x14ac:dyDescent="0.2">
      <c r="A3" s="96" t="s">
        <v>2</v>
      </c>
      <c r="B3" s="97"/>
      <c r="C3" s="97"/>
      <c r="D3" s="98"/>
      <c r="E3" s="99" t="str">
        <f ca="1">IF(INDIRECT("変更履歴!E3")&lt;&gt;"",INDIRECT("変更履歴!E3"),"")</f>
        <v>プロジェクト管理システム</v>
      </c>
      <c r="F3" s="100"/>
      <c r="G3" s="100"/>
      <c r="H3" s="100"/>
      <c r="I3" s="100"/>
      <c r="J3" s="100"/>
      <c r="K3" s="100"/>
      <c r="L3" s="100"/>
      <c r="M3" s="100"/>
      <c r="N3" s="101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164"/>
      <c r="AB3" s="165"/>
      <c r="AC3" s="124" t="str">
        <f ca="1">IF(INDIRECT("変更履歴!AC3")&lt;&gt;"",INDIRECT("変更履歴!AC3"),"")</f>
        <v/>
      </c>
      <c r="AD3" s="125"/>
      <c r="AE3" s="125"/>
      <c r="AF3" s="126"/>
      <c r="AG3" s="161" t="str">
        <f ca="1">IF(INDIRECT("変更履歴!AG3")&lt;&gt;"",INDIRECT("変更履歴!AG3"),"")</f>
        <v/>
      </c>
      <c r="AH3" s="162"/>
      <c r="AI3" s="163"/>
      <c r="AJ3" s="7"/>
      <c r="AK3" s="7"/>
      <c r="AL3" s="7"/>
    </row>
    <row r="4" spans="1:38" s="35" customFormat="1" ht="19.5" customHeigh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2">
      <c r="A7" s="16"/>
      <c r="B7" s="75" t="s">
        <v>87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2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2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2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2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2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2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2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2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2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2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2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2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2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2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2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2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2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2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2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2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2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2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2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2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2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2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2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2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2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2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2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2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2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2">
      <c r="AE42" s="63"/>
      <c r="AF42" s="68"/>
      <c r="AG42" s="69"/>
      <c r="AH42" s="70"/>
      <c r="AI42" s="63"/>
    </row>
    <row r="43" spans="1:35" ht="15" customHeight="1" x14ac:dyDescent="0.2">
      <c r="AE43" s="63"/>
      <c r="AF43" s="68"/>
      <c r="AG43" s="68"/>
      <c r="AH43" s="70"/>
      <c r="AI43" s="63"/>
    </row>
    <row r="44" spans="1:35" ht="15" customHeight="1" x14ac:dyDescent="0.2">
      <c r="A44" s="60"/>
      <c r="AF44" s="72"/>
      <c r="AG44" s="72"/>
    </row>
    <row r="45" spans="1:35" ht="15" customHeight="1" x14ac:dyDescent="0.2">
      <c r="A45" s="60"/>
      <c r="AG45" s="72"/>
    </row>
    <row r="46" spans="1:35" ht="15" customHeight="1" x14ac:dyDescent="0.2">
      <c r="AF46" s="72"/>
      <c r="AG46" s="72"/>
    </row>
    <row r="47" spans="1:35" ht="15" customHeight="1" x14ac:dyDescent="0.2">
      <c r="AG47" s="72"/>
    </row>
    <row r="48" spans="1:35" ht="15" customHeight="1" x14ac:dyDescent="0.2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2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2">
      <c r="R50" s="60"/>
    </row>
    <row r="51" spans="1:34" s="60" customFormat="1" ht="15" customHeight="1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31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45" width="4.77734375" style="17" customWidth="1"/>
    <col min="46" max="46" width="23.33203125" style="17" bestFit="1" customWidth="1"/>
    <col min="47" max="16384" width="4.77734375" style="17"/>
  </cols>
  <sheetData>
    <row r="1" spans="1:46" s="9" customFormat="1" ht="12" customHeight="1" x14ac:dyDescent="0.2">
      <c r="A1" s="96" t="s">
        <v>0</v>
      </c>
      <c r="B1" s="97"/>
      <c r="C1" s="97"/>
      <c r="D1" s="98"/>
      <c r="E1" s="99" t="str">
        <f ca="1">IF(INDIRECT("変更履歴!E1")&lt;&gt;"",INDIRECT("変更履歴!E1"),"")</f>
        <v>サンプルプロジェクト</v>
      </c>
      <c r="F1" s="100"/>
      <c r="G1" s="100"/>
      <c r="H1" s="100"/>
      <c r="I1" s="100"/>
      <c r="J1" s="100"/>
      <c r="K1" s="100"/>
      <c r="L1" s="100"/>
      <c r="M1" s="100"/>
      <c r="N1" s="101"/>
      <c r="O1" s="184" t="s">
        <v>17</v>
      </c>
      <c r="P1" s="185"/>
      <c r="Q1" s="185"/>
      <c r="R1" s="185"/>
      <c r="S1" s="185"/>
      <c r="T1" s="186"/>
      <c r="U1" s="175" t="str">
        <f ca="1">IF(INDIRECT("変更履歴!S1")&lt;&gt;"",INDIRECT("変更履歴!S1"),"")</f>
        <v>リクエスト一覧</v>
      </c>
      <c r="V1" s="176"/>
      <c r="W1" s="176"/>
      <c r="X1" s="176"/>
      <c r="Y1" s="176"/>
      <c r="Z1" s="176"/>
      <c r="AA1" s="176"/>
      <c r="AB1" s="176"/>
      <c r="AC1" s="177"/>
      <c r="AD1" s="96" t="s">
        <v>3</v>
      </c>
      <c r="AE1" s="98"/>
      <c r="AF1" s="124" t="str">
        <f ca="1">IF(INDIRECT("変更履歴!AC1")&lt;&gt;"",INDIRECT("変更履歴!AC1"),"")</f>
        <v>TIS</v>
      </c>
      <c r="AG1" s="125"/>
      <c r="AH1" s="125"/>
      <c r="AI1" s="126"/>
      <c r="AJ1" s="161">
        <f ca="1">IF(INDIRECT("変更履歴!AG1")&lt;&gt;"",INDIRECT("変更履歴!AG1"),"")</f>
        <v>43630</v>
      </c>
      <c r="AK1" s="162"/>
      <c r="AL1" s="163"/>
    </row>
    <row r="2" spans="1:46" s="9" customFormat="1" ht="12" customHeight="1" x14ac:dyDescent="0.2">
      <c r="A2" s="96" t="s">
        <v>1</v>
      </c>
      <c r="B2" s="97"/>
      <c r="C2" s="97"/>
      <c r="D2" s="98"/>
      <c r="E2" s="99" t="str">
        <f ca="1">IF(INDIRECT("変更履歴!E2")&lt;&gt;"",INDIRECT("変更履歴!E2"),"")</f>
        <v>サンプルシステム</v>
      </c>
      <c r="F2" s="100"/>
      <c r="G2" s="100"/>
      <c r="H2" s="100"/>
      <c r="I2" s="100"/>
      <c r="J2" s="100"/>
      <c r="K2" s="100"/>
      <c r="L2" s="100"/>
      <c r="M2" s="100"/>
      <c r="N2" s="101"/>
      <c r="O2" s="187"/>
      <c r="P2" s="188"/>
      <c r="Q2" s="188"/>
      <c r="R2" s="188"/>
      <c r="S2" s="188"/>
      <c r="T2" s="189"/>
      <c r="U2" s="178"/>
      <c r="V2" s="179"/>
      <c r="W2" s="179"/>
      <c r="X2" s="179"/>
      <c r="Y2" s="179"/>
      <c r="Z2" s="179"/>
      <c r="AA2" s="179"/>
      <c r="AB2" s="179"/>
      <c r="AC2" s="180"/>
      <c r="AD2" s="96" t="s">
        <v>4</v>
      </c>
      <c r="AE2" s="98"/>
      <c r="AF2" s="124" t="str">
        <f ca="1">IF(INDIRECT("変更履歴!AC2")&lt;&gt;"",INDIRECT("変更履歴!AC2"),"")</f>
        <v>TIS</v>
      </c>
      <c r="AG2" s="125"/>
      <c r="AH2" s="125"/>
      <c r="AI2" s="126"/>
      <c r="AJ2" s="161">
        <f ca="1">IF(INDIRECT("変更履歴!AG2")&lt;&gt;"",INDIRECT("変更履歴!AG2"),"")</f>
        <v>45565</v>
      </c>
      <c r="AK2" s="162"/>
      <c r="AL2" s="163"/>
    </row>
    <row r="3" spans="1:46" s="9" customFormat="1" ht="12" customHeight="1" x14ac:dyDescent="0.2">
      <c r="A3" s="96" t="s">
        <v>2</v>
      </c>
      <c r="B3" s="97"/>
      <c r="C3" s="97"/>
      <c r="D3" s="98"/>
      <c r="E3" s="99" t="str">
        <f ca="1">IF(INDIRECT("変更履歴!E3")&lt;&gt;"",INDIRECT("変更履歴!E3"),"")</f>
        <v>プロジェクト管理システム</v>
      </c>
      <c r="F3" s="100"/>
      <c r="G3" s="100"/>
      <c r="H3" s="100"/>
      <c r="I3" s="100"/>
      <c r="J3" s="100"/>
      <c r="K3" s="100"/>
      <c r="L3" s="100"/>
      <c r="M3" s="100"/>
      <c r="N3" s="101"/>
      <c r="O3" s="190"/>
      <c r="P3" s="191"/>
      <c r="Q3" s="191"/>
      <c r="R3" s="191"/>
      <c r="S3" s="191"/>
      <c r="T3" s="192"/>
      <c r="U3" s="181"/>
      <c r="V3" s="182"/>
      <c r="W3" s="182"/>
      <c r="X3" s="182"/>
      <c r="Y3" s="182"/>
      <c r="Z3" s="182"/>
      <c r="AA3" s="182"/>
      <c r="AB3" s="182"/>
      <c r="AC3" s="183"/>
      <c r="AD3" s="96"/>
      <c r="AE3" s="98"/>
      <c r="AF3" s="124" t="str">
        <f ca="1">IF(INDIRECT("変更履歴!AC3")&lt;&gt;"",INDIRECT("変更履歴!AC3"),"")</f>
        <v/>
      </c>
      <c r="AG3" s="125"/>
      <c r="AH3" s="125"/>
      <c r="AI3" s="126"/>
      <c r="AJ3" s="161" t="str">
        <f ca="1">IF(INDIRECT("変更履歴!AG3")&lt;&gt;"",INDIRECT("変更履歴!AG3"),"")</f>
        <v/>
      </c>
      <c r="AK3" s="162"/>
      <c r="AL3" s="163"/>
    </row>
    <row r="4" spans="1:46" s="15" customForma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2">
      <c r="A5" s="16"/>
      <c r="B5" s="75" t="s">
        <v>87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2"/>
    <row r="7" spans="1:46" s="14" customFormat="1" x14ac:dyDescent="0.2">
      <c r="C7" s="73" t="s">
        <v>27</v>
      </c>
      <c r="D7" s="169" t="s">
        <v>13</v>
      </c>
      <c r="E7" s="170"/>
      <c r="F7" s="171"/>
      <c r="G7" s="169" t="s">
        <v>11</v>
      </c>
      <c r="H7" s="170"/>
      <c r="I7" s="170"/>
      <c r="J7" s="170"/>
      <c r="K7" s="171"/>
      <c r="L7" s="77" t="s">
        <v>39</v>
      </c>
      <c r="M7" s="78"/>
      <c r="N7" s="77" t="s">
        <v>35</v>
      </c>
      <c r="O7" s="80"/>
      <c r="P7" s="78"/>
      <c r="Q7" s="78"/>
      <c r="R7" s="78"/>
      <c r="S7" s="78"/>
      <c r="T7" s="78"/>
      <c r="U7" s="78"/>
      <c r="V7" s="78"/>
      <c r="W7" s="78"/>
      <c r="X7" s="79"/>
      <c r="Y7" s="77" t="s">
        <v>12</v>
      </c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6" s="14" customFormat="1" x14ac:dyDescent="0.2">
      <c r="C8" s="74">
        <v>1</v>
      </c>
      <c r="D8" s="193" t="s">
        <v>30</v>
      </c>
      <c r="E8" s="194"/>
      <c r="F8" s="195"/>
      <c r="G8" s="193" t="s">
        <v>82</v>
      </c>
      <c r="H8" s="194"/>
      <c r="I8" s="194"/>
      <c r="J8" s="194"/>
      <c r="K8" s="195"/>
      <c r="L8" s="172" t="s">
        <v>41</v>
      </c>
      <c r="M8" s="174"/>
      <c r="N8" s="172" t="s">
        <v>49</v>
      </c>
      <c r="O8" s="173"/>
      <c r="P8" s="173"/>
      <c r="Q8" s="173"/>
      <c r="R8" s="173"/>
      <c r="S8" s="173"/>
      <c r="T8" s="173"/>
      <c r="U8" s="173"/>
      <c r="V8" s="173"/>
      <c r="W8" s="173"/>
      <c r="X8" s="174"/>
      <c r="Y8" s="136" t="s">
        <v>83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8"/>
    </row>
    <row r="9" spans="1:46" s="14" customFormat="1" x14ac:dyDescent="0.2">
      <c r="C9" s="74">
        <f>C8+1</f>
        <v>2</v>
      </c>
      <c r="D9" s="196"/>
      <c r="E9" s="197"/>
      <c r="F9" s="198"/>
      <c r="G9" s="196"/>
      <c r="H9" s="197"/>
      <c r="I9" s="197"/>
      <c r="J9" s="197"/>
      <c r="K9" s="198"/>
      <c r="L9" s="172" t="s">
        <v>40</v>
      </c>
      <c r="M9" s="174"/>
      <c r="N9" s="172" t="s">
        <v>49</v>
      </c>
      <c r="O9" s="173"/>
      <c r="P9" s="173"/>
      <c r="Q9" s="173"/>
      <c r="R9" s="173"/>
      <c r="S9" s="173"/>
      <c r="T9" s="173"/>
      <c r="U9" s="173"/>
      <c r="V9" s="173"/>
      <c r="W9" s="173"/>
      <c r="X9" s="174"/>
      <c r="Y9" s="136" t="s">
        <v>84</v>
      </c>
      <c r="Z9" s="167"/>
      <c r="AA9" s="167"/>
      <c r="AB9" s="167"/>
      <c r="AC9" s="167"/>
      <c r="AD9" s="167"/>
      <c r="AE9" s="167"/>
      <c r="AF9" s="167"/>
      <c r="AG9" s="167"/>
      <c r="AH9" s="167"/>
      <c r="AI9" s="167"/>
      <c r="AJ9" s="167"/>
      <c r="AK9" s="168"/>
    </row>
    <row r="10" spans="1:46" s="14" customFormat="1" x14ac:dyDescent="0.2">
      <c r="C10" s="74">
        <f t="shared" ref="C10:C26" si="0">C9+1</f>
        <v>3</v>
      </c>
      <c r="D10" s="196"/>
      <c r="E10" s="197"/>
      <c r="F10" s="198"/>
      <c r="G10" s="196"/>
      <c r="H10" s="197"/>
      <c r="I10" s="197"/>
      <c r="J10" s="197"/>
      <c r="K10" s="198"/>
      <c r="L10" s="172" t="s">
        <v>41</v>
      </c>
      <c r="M10" s="174"/>
      <c r="N10" s="172" t="s">
        <v>50</v>
      </c>
      <c r="O10" s="173"/>
      <c r="P10" s="173"/>
      <c r="Q10" s="173"/>
      <c r="R10" s="173"/>
      <c r="S10" s="173"/>
      <c r="T10" s="173"/>
      <c r="U10" s="173"/>
      <c r="V10" s="173"/>
      <c r="W10" s="173"/>
      <c r="X10" s="174"/>
      <c r="Y10" s="136" t="s">
        <v>85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8"/>
    </row>
    <row r="11" spans="1:46" s="14" customFormat="1" x14ac:dyDescent="0.2">
      <c r="C11" s="74">
        <f t="shared" si="0"/>
        <v>4</v>
      </c>
      <c r="D11" s="199" t="s">
        <v>33</v>
      </c>
      <c r="E11" s="199"/>
      <c r="F11" s="199"/>
      <c r="G11" s="199" t="s">
        <v>32</v>
      </c>
      <c r="H11" s="199"/>
      <c r="I11" s="199"/>
      <c r="J11" s="199"/>
      <c r="K11" s="199"/>
      <c r="L11" s="173" t="s">
        <v>41</v>
      </c>
      <c r="M11" s="174"/>
      <c r="N11" s="172" t="s">
        <v>51</v>
      </c>
      <c r="O11" s="173"/>
      <c r="P11" s="173"/>
      <c r="Q11" s="173"/>
      <c r="R11" s="173"/>
      <c r="S11" s="173"/>
      <c r="T11" s="173"/>
      <c r="U11" s="173"/>
      <c r="V11" s="173"/>
      <c r="W11" s="173"/>
      <c r="X11" s="174"/>
      <c r="Y11" s="136" t="s">
        <v>34</v>
      </c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8"/>
    </row>
    <row r="12" spans="1:46" s="14" customFormat="1" x14ac:dyDescent="0.2">
      <c r="C12" s="74">
        <f t="shared" si="0"/>
        <v>5</v>
      </c>
      <c r="D12" s="199"/>
      <c r="E12" s="199"/>
      <c r="F12" s="199"/>
      <c r="G12" s="199"/>
      <c r="H12" s="199"/>
      <c r="I12" s="199"/>
      <c r="J12" s="199"/>
      <c r="K12" s="199"/>
      <c r="L12" s="173" t="s">
        <v>40</v>
      </c>
      <c r="M12" s="174"/>
      <c r="N12" s="172" t="s">
        <v>45</v>
      </c>
      <c r="O12" s="173"/>
      <c r="P12" s="173"/>
      <c r="Q12" s="173"/>
      <c r="R12" s="173"/>
      <c r="S12" s="173"/>
      <c r="T12" s="173"/>
      <c r="U12" s="173"/>
      <c r="V12" s="173"/>
      <c r="W12" s="173"/>
      <c r="X12" s="174"/>
      <c r="Y12" s="136" t="s">
        <v>37</v>
      </c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8"/>
    </row>
    <row r="13" spans="1:46" s="14" customFormat="1" x14ac:dyDescent="0.2">
      <c r="C13" s="74">
        <f t="shared" si="0"/>
        <v>6</v>
      </c>
      <c r="D13" s="199"/>
      <c r="E13" s="199"/>
      <c r="F13" s="199"/>
      <c r="G13" s="199"/>
      <c r="H13" s="199"/>
      <c r="I13" s="199"/>
      <c r="J13" s="199"/>
      <c r="K13" s="199"/>
      <c r="L13" s="173" t="s">
        <v>40</v>
      </c>
      <c r="M13" s="174"/>
      <c r="N13" s="172" t="s">
        <v>46</v>
      </c>
      <c r="O13" s="173"/>
      <c r="P13" s="173"/>
      <c r="Q13" s="173"/>
      <c r="R13" s="173"/>
      <c r="S13" s="173"/>
      <c r="T13" s="173"/>
      <c r="U13" s="173"/>
      <c r="V13" s="173"/>
      <c r="W13" s="173"/>
      <c r="X13" s="174"/>
      <c r="Y13" s="136" t="s">
        <v>38</v>
      </c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8"/>
    </row>
    <row r="14" spans="1:46" s="14" customFormat="1" x14ac:dyDescent="0.2">
      <c r="C14" s="74">
        <f t="shared" si="0"/>
        <v>7</v>
      </c>
      <c r="D14" s="199"/>
      <c r="E14" s="199"/>
      <c r="F14" s="199"/>
      <c r="G14" s="199"/>
      <c r="H14" s="199"/>
      <c r="I14" s="199"/>
      <c r="J14" s="199"/>
      <c r="K14" s="199"/>
      <c r="L14" s="173" t="s">
        <v>42</v>
      </c>
      <c r="M14" s="174"/>
      <c r="N14" s="172" t="s">
        <v>47</v>
      </c>
      <c r="O14" s="173"/>
      <c r="P14" s="173"/>
      <c r="Q14" s="173"/>
      <c r="R14" s="173"/>
      <c r="S14" s="173"/>
      <c r="T14" s="173"/>
      <c r="U14" s="173"/>
      <c r="V14" s="173"/>
      <c r="W14" s="173"/>
      <c r="X14" s="174"/>
      <c r="Y14" s="136" t="s">
        <v>44</v>
      </c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8"/>
    </row>
    <row r="15" spans="1:46" s="16" customFormat="1" x14ac:dyDescent="0.2">
      <c r="C15" s="74">
        <f t="shared" si="0"/>
        <v>8</v>
      </c>
      <c r="D15" s="199"/>
      <c r="E15" s="199"/>
      <c r="F15" s="199"/>
      <c r="G15" s="199"/>
      <c r="H15" s="199"/>
      <c r="I15" s="199"/>
      <c r="J15" s="199"/>
      <c r="K15" s="199"/>
      <c r="L15" s="173" t="s">
        <v>40</v>
      </c>
      <c r="M15" s="174"/>
      <c r="N15" s="172" t="s">
        <v>48</v>
      </c>
      <c r="O15" s="173"/>
      <c r="P15" s="173"/>
      <c r="Q15" s="173"/>
      <c r="R15" s="173"/>
      <c r="S15" s="173"/>
      <c r="T15" s="173"/>
      <c r="U15" s="173"/>
      <c r="V15" s="173"/>
      <c r="W15" s="173"/>
      <c r="X15" s="174"/>
      <c r="Y15" s="136" t="s">
        <v>36</v>
      </c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8"/>
    </row>
    <row r="16" spans="1:46" s="16" customFormat="1" x14ac:dyDescent="0.2">
      <c r="C16" s="74">
        <f t="shared" si="0"/>
        <v>9</v>
      </c>
      <c r="D16" s="199"/>
      <c r="E16" s="199"/>
      <c r="F16" s="199"/>
      <c r="G16" s="199"/>
      <c r="H16" s="199"/>
      <c r="I16" s="199"/>
      <c r="J16" s="199"/>
      <c r="K16" s="199"/>
      <c r="L16" s="173" t="s">
        <v>53</v>
      </c>
      <c r="M16" s="174"/>
      <c r="N16" s="172" t="s">
        <v>54</v>
      </c>
      <c r="O16" s="173"/>
      <c r="P16" s="173"/>
      <c r="Q16" s="173"/>
      <c r="R16" s="173"/>
      <c r="S16" s="173"/>
      <c r="T16" s="173"/>
      <c r="U16" s="173"/>
      <c r="V16" s="173"/>
      <c r="W16" s="173"/>
      <c r="X16" s="174"/>
      <c r="Y16" s="136" t="s">
        <v>74</v>
      </c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8"/>
    </row>
    <row r="17" spans="1:46" s="16" customFormat="1" x14ac:dyDescent="0.2">
      <c r="C17" s="74">
        <f t="shared" si="0"/>
        <v>10</v>
      </c>
      <c r="D17" s="199"/>
      <c r="E17" s="199"/>
      <c r="F17" s="199"/>
      <c r="G17" s="199"/>
      <c r="H17" s="199"/>
      <c r="I17" s="199"/>
      <c r="J17" s="199"/>
      <c r="K17" s="199"/>
      <c r="L17" s="173" t="s">
        <v>53</v>
      </c>
      <c r="M17" s="174"/>
      <c r="N17" s="172" t="s">
        <v>56</v>
      </c>
      <c r="O17" s="173"/>
      <c r="P17" s="173"/>
      <c r="Q17" s="173"/>
      <c r="R17" s="173"/>
      <c r="S17" s="173"/>
      <c r="T17" s="173"/>
      <c r="U17" s="173"/>
      <c r="V17" s="173"/>
      <c r="W17" s="173"/>
      <c r="X17" s="174"/>
      <c r="Y17" s="136" t="s">
        <v>75</v>
      </c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8"/>
    </row>
    <row r="18" spans="1:46" s="16" customFormat="1" x14ac:dyDescent="0.2">
      <c r="C18" s="74">
        <f t="shared" si="0"/>
        <v>11</v>
      </c>
      <c r="D18" s="200"/>
      <c r="E18" s="200"/>
      <c r="F18" s="200"/>
      <c r="G18" s="200"/>
      <c r="H18" s="200"/>
      <c r="I18" s="200"/>
      <c r="J18" s="200"/>
      <c r="K18" s="200"/>
      <c r="L18" s="173" t="s">
        <v>55</v>
      </c>
      <c r="M18" s="174"/>
      <c r="N18" s="172" t="s">
        <v>59</v>
      </c>
      <c r="O18" s="173"/>
      <c r="P18" s="173"/>
      <c r="Q18" s="173"/>
      <c r="R18" s="173"/>
      <c r="S18" s="173"/>
      <c r="T18" s="173"/>
      <c r="U18" s="173"/>
      <c r="V18" s="173"/>
      <c r="W18" s="173"/>
      <c r="X18" s="174"/>
      <c r="Y18" s="136" t="s">
        <v>76</v>
      </c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8"/>
    </row>
    <row r="19" spans="1:46" s="15" customFormat="1" x14ac:dyDescent="0.2">
      <c r="A19" s="16"/>
      <c r="B19" s="16"/>
      <c r="C19" s="74">
        <f t="shared" si="0"/>
        <v>12</v>
      </c>
      <c r="D19" s="203"/>
      <c r="E19" s="204"/>
      <c r="F19" s="205"/>
      <c r="G19" s="203"/>
      <c r="H19" s="204"/>
      <c r="I19" s="204"/>
      <c r="J19" s="204"/>
      <c r="K19" s="205"/>
      <c r="L19" s="201" t="s">
        <v>41</v>
      </c>
      <c r="M19" s="202"/>
      <c r="N19" s="206" t="s">
        <v>61</v>
      </c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6" t="s">
        <v>65</v>
      </c>
      <c r="Z19" s="202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16"/>
      <c r="AM19" s="16"/>
      <c r="AN19" s="16"/>
    </row>
    <row r="20" spans="1:46" s="15" customFormat="1" x14ac:dyDescent="0.2">
      <c r="A20" s="16"/>
      <c r="B20" s="16"/>
      <c r="C20" s="74">
        <f t="shared" si="0"/>
        <v>13</v>
      </c>
      <c r="D20" s="203"/>
      <c r="E20" s="204"/>
      <c r="F20" s="205"/>
      <c r="G20" s="203"/>
      <c r="H20" s="204"/>
      <c r="I20" s="204"/>
      <c r="J20" s="204"/>
      <c r="K20" s="205"/>
      <c r="L20" s="201" t="s">
        <v>40</v>
      </c>
      <c r="M20" s="202"/>
      <c r="N20" s="206" t="s">
        <v>62</v>
      </c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6" t="s">
        <v>64</v>
      </c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16"/>
      <c r="AM20" s="16"/>
      <c r="AN20" s="16"/>
    </row>
    <row r="21" spans="1:46" ht="12" customHeight="1" x14ac:dyDescent="0.2">
      <c r="A21" s="15"/>
      <c r="B21" s="15"/>
      <c r="C21" s="74">
        <f t="shared" si="0"/>
        <v>14</v>
      </c>
      <c r="D21" s="203"/>
      <c r="E21" s="204"/>
      <c r="F21" s="205"/>
      <c r="G21" s="203"/>
      <c r="H21" s="204"/>
      <c r="I21" s="204"/>
      <c r="J21" s="204"/>
      <c r="K21" s="205"/>
      <c r="L21" s="201" t="s">
        <v>40</v>
      </c>
      <c r="M21" s="202"/>
      <c r="N21" s="206" t="s">
        <v>61</v>
      </c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6" t="s">
        <v>66</v>
      </c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ht="12" customHeight="1" x14ac:dyDescent="0.2">
      <c r="A22" s="15"/>
      <c r="B22" s="15"/>
      <c r="C22" s="74">
        <f t="shared" si="0"/>
        <v>15</v>
      </c>
      <c r="D22" s="82"/>
      <c r="E22" s="83"/>
      <c r="F22" s="83"/>
      <c r="G22" s="82"/>
      <c r="H22" s="83"/>
      <c r="I22" s="83"/>
      <c r="J22" s="83"/>
      <c r="K22" s="84"/>
      <c r="L22" s="201" t="s">
        <v>41</v>
      </c>
      <c r="M22" s="202"/>
      <c r="N22" s="206" t="s">
        <v>63</v>
      </c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6" t="s">
        <v>67</v>
      </c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ht="12" customHeight="1" x14ac:dyDescent="0.2">
      <c r="A23" s="15"/>
      <c r="B23" s="15"/>
      <c r="C23" s="74">
        <f t="shared" si="0"/>
        <v>16</v>
      </c>
      <c r="D23" s="82"/>
      <c r="E23" s="83"/>
      <c r="F23" s="83"/>
      <c r="G23" s="82"/>
      <c r="H23" s="83"/>
      <c r="I23" s="83"/>
      <c r="J23" s="83"/>
      <c r="K23" s="84"/>
      <c r="L23" s="201" t="s">
        <v>40</v>
      </c>
      <c r="M23" s="202"/>
      <c r="N23" s="206" t="s">
        <v>70</v>
      </c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6" t="s">
        <v>71</v>
      </c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ht="12" customHeight="1" x14ac:dyDescent="0.2">
      <c r="A24" s="15"/>
      <c r="B24" s="15"/>
      <c r="C24" s="74">
        <f t="shared" si="0"/>
        <v>17</v>
      </c>
      <c r="D24" s="82"/>
      <c r="E24" s="83"/>
      <c r="F24" s="83"/>
      <c r="G24" s="82"/>
      <c r="H24" s="83"/>
      <c r="I24" s="83"/>
      <c r="J24" s="83"/>
      <c r="K24" s="84"/>
      <c r="L24" s="201" t="s">
        <v>40</v>
      </c>
      <c r="M24" s="202"/>
      <c r="N24" s="206" t="s">
        <v>72</v>
      </c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6" t="s">
        <v>73</v>
      </c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ht="12" customHeight="1" x14ac:dyDescent="0.2">
      <c r="A25" s="15"/>
      <c r="B25" s="15"/>
      <c r="C25" s="74">
        <f t="shared" si="0"/>
        <v>18</v>
      </c>
      <c r="D25" s="207"/>
      <c r="E25" s="208"/>
      <c r="F25" s="208"/>
      <c r="G25" s="207"/>
      <c r="H25" s="208"/>
      <c r="I25" s="208"/>
      <c r="J25" s="208"/>
      <c r="K25" s="209"/>
      <c r="L25" s="201" t="s">
        <v>41</v>
      </c>
      <c r="M25" s="202"/>
      <c r="N25" s="206" t="s">
        <v>72</v>
      </c>
      <c r="O25" s="202"/>
      <c r="P25" s="202"/>
      <c r="Q25" s="202"/>
      <c r="R25" s="202"/>
      <c r="S25" s="202"/>
      <c r="T25" s="202"/>
      <c r="U25" s="202"/>
      <c r="V25" s="202"/>
      <c r="W25" s="202"/>
      <c r="X25" s="202"/>
      <c r="Y25" s="206" t="s">
        <v>73</v>
      </c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s="14" customFormat="1" x14ac:dyDescent="0.2">
      <c r="C26" s="81">
        <f t="shared" si="0"/>
        <v>19</v>
      </c>
      <c r="D26" s="87" t="s">
        <v>78</v>
      </c>
      <c r="E26" s="85"/>
      <c r="F26" s="86"/>
      <c r="G26" s="87" t="s">
        <v>79</v>
      </c>
      <c r="H26" s="85"/>
      <c r="I26" s="85"/>
      <c r="J26" s="85"/>
      <c r="K26" s="86"/>
      <c r="L26" s="173" t="s">
        <v>41</v>
      </c>
      <c r="M26" s="174"/>
      <c r="N26" s="172" t="s">
        <v>43</v>
      </c>
      <c r="O26" s="173"/>
      <c r="P26" s="173"/>
      <c r="Q26" s="173"/>
      <c r="R26" s="173"/>
      <c r="S26" s="173"/>
      <c r="T26" s="173"/>
      <c r="U26" s="173"/>
      <c r="V26" s="173"/>
      <c r="W26" s="173"/>
      <c r="X26" s="174"/>
      <c r="Y26" s="136" t="s">
        <v>31</v>
      </c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8"/>
    </row>
    <row r="27" spans="1:46" ht="12" customHeight="1" x14ac:dyDescent="0.2">
      <c r="A27" s="15"/>
      <c r="B27" s="2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ht="12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  <row r="29" spans="1:46" ht="12" customHeight="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ht="12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ht="12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</sheetData>
  <mergeCells count="84">
    <mergeCell ref="L26:M26"/>
    <mergeCell ref="N26:X26"/>
    <mergeCell ref="Y26:AK26"/>
    <mergeCell ref="L24:M24"/>
    <mergeCell ref="N24:X24"/>
    <mergeCell ref="Y24:AK24"/>
    <mergeCell ref="L22:M22"/>
    <mergeCell ref="N22:X22"/>
    <mergeCell ref="Y22:AK22"/>
    <mergeCell ref="L23:M23"/>
    <mergeCell ref="N23:X23"/>
    <mergeCell ref="Y23:AK23"/>
    <mergeCell ref="D25:F25"/>
    <mergeCell ref="G25:K25"/>
    <mergeCell ref="L25:M25"/>
    <mergeCell ref="N25:X25"/>
    <mergeCell ref="Y25:AK25"/>
    <mergeCell ref="N19:X19"/>
    <mergeCell ref="N20:X20"/>
    <mergeCell ref="N21:X21"/>
    <mergeCell ref="Y19:AK19"/>
    <mergeCell ref="Y20:AK20"/>
    <mergeCell ref="Y21:AK21"/>
    <mergeCell ref="L19:M19"/>
    <mergeCell ref="L20:M20"/>
    <mergeCell ref="L21:M21"/>
    <mergeCell ref="D19:F21"/>
    <mergeCell ref="G19:K21"/>
    <mergeCell ref="L17:M17"/>
    <mergeCell ref="N17:X17"/>
    <mergeCell ref="Y17:AK17"/>
    <mergeCell ref="G11:K18"/>
    <mergeCell ref="D11:F18"/>
    <mergeCell ref="L16:M16"/>
    <mergeCell ref="N16:X16"/>
    <mergeCell ref="Y16:AK16"/>
    <mergeCell ref="L18:M18"/>
    <mergeCell ref="N18:X18"/>
    <mergeCell ref="Y18:AK18"/>
    <mergeCell ref="Y15:AK15"/>
    <mergeCell ref="Y12:AK12"/>
    <mergeCell ref="Y14:AK14"/>
    <mergeCell ref="L14:M14"/>
    <mergeCell ref="N14:X14"/>
    <mergeCell ref="D8:F10"/>
    <mergeCell ref="G8:K10"/>
    <mergeCell ref="L12:M12"/>
    <mergeCell ref="L13:M13"/>
    <mergeCell ref="L15:M15"/>
    <mergeCell ref="L8:M8"/>
    <mergeCell ref="L9:M9"/>
    <mergeCell ref="L10:M10"/>
    <mergeCell ref="L11:M11"/>
    <mergeCell ref="AD2:AE2"/>
    <mergeCell ref="AD3:AE3"/>
    <mergeCell ref="N13:X13"/>
    <mergeCell ref="N15:X15"/>
    <mergeCell ref="U1:AC3"/>
    <mergeCell ref="Y13:AK13"/>
    <mergeCell ref="N8:X8"/>
    <mergeCell ref="N9:X9"/>
    <mergeCell ref="N10:X10"/>
    <mergeCell ref="Y11:AK11"/>
    <mergeCell ref="Y8:AK8"/>
    <mergeCell ref="Y9:AK9"/>
    <mergeCell ref="N11:X11"/>
    <mergeCell ref="N12:X12"/>
    <mergeCell ref="O1:T3"/>
    <mergeCell ref="Y10:AK10"/>
    <mergeCell ref="G7:K7"/>
    <mergeCell ref="D7:F7"/>
    <mergeCell ref="A1:D1"/>
    <mergeCell ref="A2:D2"/>
    <mergeCell ref="A3:D3"/>
    <mergeCell ref="E2:N2"/>
    <mergeCell ref="E3:N3"/>
    <mergeCell ref="E1:N1"/>
    <mergeCell ref="AJ1:AL1"/>
    <mergeCell ref="AF2:AI2"/>
    <mergeCell ref="AJ2:AL2"/>
    <mergeCell ref="AF3:AI3"/>
    <mergeCell ref="AJ3:AL3"/>
    <mergeCell ref="AF1:AI1"/>
    <mergeCell ref="AD1:AE1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2024-08-01T04:09:09Z</dcterms:modified>
</cp:coreProperties>
</file>