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878E4708-E404-4A5D-A49E-02ECF04AC2FB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1" i="29"/>
  <c r="AC2" i="29"/>
  <c r="E2" i="31"/>
  <c r="AC3" i="30"/>
  <c r="S1" i="31"/>
  <c r="S1" i="30"/>
  <c r="E2" i="30"/>
  <c r="AG3" i="30"/>
  <c r="AG2" i="30"/>
  <c r="E1" i="30"/>
  <c r="E3" i="31"/>
  <c r="AC1" i="31"/>
  <c r="E1" i="31"/>
  <c r="E3" i="30"/>
  <c r="AG3" i="31"/>
  <c r="AG1" i="30"/>
  <c r="AC3" i="31"/>
  <c r="AG2" i="31"/>
  <c r="AC2" i="31"/>
  <c r="AC2" i="30"/>
  <c r="AG1" i="31"/>
  <c r="I25" i="28"/>
  <c r="AC1" i="30"/>
</calcChain>
</file>

<file path=xl/sharedStrings.xml><?xml version="1.0" encoding="utf-8"?>
<sst xmlns="http://schemas.openxmlformats.org/spreadsheetml/2006/main" count="69" uniqueCount="56">
  <si>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</si>
  <si>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</si>
  <si>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</si>
  <si>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</si>
  <si>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</si>
  <si>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</si>
  <si>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</si>
  <si>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</si>
  <si>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</si>
  <si>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</si>
  <si>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</si>
  <si>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</si>
  <si>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</si>
  <si>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</si>
  <si>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</si>
  <si>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成果物名</t>
  </si>
  <si>
    <t>作成</t>
  </si>
  <si>
    <t>変更</t>
  </si>
  <si>
    <t>PJ名</t>
    <phoneticPr fontId="33"/>
  </si>
  <si>
    <t>No.</t>
    <phoneticPr fontId="10"/>
  </si>
  <si>
    <t>目次</t>
    <rPh sb="0" eb="2">
      <t>モクジ</t>
    </rPh>
    <phoneticPr fontId="10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</si>
  <si>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</si>
  <si>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</si>
  <si>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</si>
  <si>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</si>
  <si>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</si>
  <si>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リクエスト一覧</t>
    <phoneticPr fontId="33"/>
  </si>
  <si>
    <t>1.0版</t>
    <phoneticPr fontId="33"/>
  </si>
  <si>
    <t>新規</t>
    <rPh sb="0" eb="2">
      <t>シンキ</t>
    </rPh>
    <phoneticPr fontId="33"/>
  </si>
  <si>
    <t>-</t>
    <phoneticPr fontId="33"/>
  </si>
  <si>
    <t>(新規作成)</t>
    <phoneticPr fontId="33"/>
  </si>
  <si>
    <t>TIS</t>
    <phoneticPr fontId="11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</si>
  <si>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3"/>
  </si>
  <si>
    <t>No.</t>
    <phoneticPr fontId="33"/>
  </si>
  <si>
    <t>項目</t>
    <rPh sb="0" eb="2">
      <t>コウモク</t>
    </rPh>
    <phoneticPr fontId="33"/>
  </si>
  <si>
    <t>説明</t>
    <rPh sb="0" eb="2">
      <t>セツメイ</t>
    </rPh>
    <phoneticPr fontId="33"/>
  </si>
  <si>
    <t>機能IDを記入する。</t>
    <rPh sb="0" eb="2">
      <t>キノウ</t>
    </rPh>
    <rPh sb="5" eb="7">
      <t>キニュウ</t>
    </rPh>
    <phoneticPr fontId="11"/>
  </si>
  <si>
    <t>機能名を記入する。</t>
    <rPh sb="0" eb="3">
      <t>キノウメイ</t>
    </rPh>
    <rPh sb="4" eb="6">
      <t>キニュウ</t>
    </rPh>
    <phoneticPr fontId="11"/>
  </si>
  <si>
    <t>リクエストID</t>
    <phoneticPr fontId="11"/>
  </si>
  <si>
    <t>プロジェクトで定めた採番ルールに準じたリクエストIDを記入する。</t>
    <phoneticPr fontId="11"/>
  </si>
  <si>
    <t>リクエスト名を記入する。</t>
    <rPh sb="7" eb="9">
      <t>キニュウ</t>
    </rPh>
    <phoneticPr fontId="11"/>
  </si>
  <si>
    <t>リクエストについての説明を記入する。</t>
    <rPh sb="10" eb="12">
      <t>セツメイ</t>
    </rPh>
    <rPh sb="13" eb="15">
      <t>キニュウ</t>
    </rPh>
    <phoneticPr fontId="11"/>
  </si>
  <si>
    <t>指定期間内のプロジェクト情報を抽出して、一つCSVファイルに纏めてファイルサーバーに置き、URLをクライアントに返す。</t>
    <rPh sb="0" eb="2">
      <t>シテイ</t>
    </rPh>
    <rPh sb="2" eb="4">
      <t>キカン</t>
    </rPh>
    <rPh sb="4" eb="5">
      <t>ナイ</t>
    </rPh>
    <rPh sb="12" eb="14">
      <t>ジョウホウ</t>
    </rPh>
    <rPh sb="15" eb="17">
      <t>チュウシュツ</t>
    </rPh>
    <phoneticPr fontId="11"/>
  </si>
  <si>
    <t>BA106020</t>
    <phoneticPr fontId="11"/>
  </si>
  <si>
    <t>期間内プロジェクト一覧出力：バッチ実行</t>
    <phoneticPr fontId="11"/>
  </si>
  <si>
    <t>PJ名</t>
    <phoneticPr fontId="11"/>
  </si>
  <si>
    <t>A106</t>
    <phoneticPr fontId="11"/>
  </si>
  <si>
    <t>プロジェクト一覧出力</t>
    <phoneticPr fontId="11"/>
  </si>
  <si>
    <t>サンプルプロジェクト</t>
    <phoneticPr fontId="33"/>
  </si>
  <si>
    <t>プロジェクト管理システム</t>
    <rPh sb="6" eb="8">
      <t>カンリ</t>
    </rPh>
    <phoneticPr fontId="11"/>
  </si>
  <si>
    <t>サンプルシステム</t>
    <phoneticPr fontId="33"/>
  </si>
  <si>
    <t>1.1版</t>
    <phoneticPr fontId="11"/>
  </si>
  <si>
    <t>変更</t>
    <rPh sb="0" eb="2">
      <t>ヘンコウ</t>
    </rPh>
    <phoneticPr fontId="11"/>
  </si>
  <si>
    <t>表紙、ヘッダー</t>
    <rPh sb="0" eb="2">
      <t>ヒョウシ</t>
    </rPh>
    <phoneticPr fontId="11"/>
  </si>
  <si>
    <t>他の設計書と統一してPJ名、システム名、サブシステム名を修正</t>
    <rPh sb="0" eb="1">
      <t>タ</t>
    </rPh>
    <rPh sb="2" eb="5">
      <t>セッケイショ</t>
    </rPh>
    <rPh sb="6" eb="8">
      <t>トウイツ</t>
    </rPh>
    <rPh sb="12" eb="13">
      <t>メイ</t>
    </rPh>
    <rPh sb="18" eb="19">
      <t>メイ</t>
    </rPh>
    <rPh sb="26" eb="27">
      <t>メイ</t>
    </rPh>
    <rPh sb="28" eb="30">
      <t>シュウセイ</t>
    </rPh>
    <phoneticPr fontId="11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</si>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</sst>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34" fillId="0" borderId="0" xfId="0" applyFont="1" applyBorder="1" applyAlignment="1"/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0" borderId="21" xfId="0" applyFont="1" applyBorder="1" applyAlignment="1">
      <alignment horizontal="right" vertical="top" wrapText="1"/>
    </xf>
    <xf numFmtId="0" fontId="1" fillId="0" borderId="21" xfId="0" applyFont="1" applyBorder="1" applyAlignment="1">
      <alignment horizontal="right" vertical="top" wrapText="1"/>
    </xf>
    <xf numFmtId="0" fontId="38" fillId="0" borderId="0" xfId="0" applyFont="1" applyAlignment="1">
      <alignment vertical="center"/>
    </xf>
    <xf numFmtId="0" fontId="38" fillId="25" borderId="21" xfId="0" applyFont="1" applyFill="1" applyBorder="1" applyAlignment="1">
      <alignment horizontal="left" vertical="top"/>
    </xf>
    <xf numFmtId="0" fontId="38" fillId="0" borderId="27" xfId="0" applyFont="1" applyBorder="1" applyAlignment="1">
      <alignment horizontal="right" vertical="top"/>
    </xf>
    <xf numFmtId="0" fontId="38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0" fillId="0" borderId="0" xfId="0" applyFont="1"/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24" borderId="10" xfId="41" applyFont="1" applyFill="1" applyBorder="1" applyAlignment="1"/>
    <xf numFmtId="0" fontId="1" fillId="24" borderId="12" xfId="41" applyFont="1" applyFill="1" applyBorder="1" applyAlignment="1"/>
    <xf numFmtId="0" fontId="0" fillId="24" borderId="10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4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25" borderId="10" xfId="0" applyFont="1" applyFill="1" applyBorder="1" applyAlignment="1">
      <alignment horizontal="left" vertical="top"/>
    </xf>
    <xf numFmtId="0" fontId="38" fillId="25" borderId="11" xfId="0" applyFont="1" applyFill="1" applyBorder="1" applyAlignment="1">
      <alignment horizontal="left" vertical="top"/>
    </xf>
    <xf numFmtId="0" fontId="38" fillId="25" borderId="12" xfId="0" applyFont="1" applyFill="1" applyBorder="1" applyAlignment="1">
      <alignment horizontal="left" vertical="top"/>
    </xf>
    <xf numFmtId="0" fontId="38" fillId="0" borderId="10" xfId="0" applyFont="1" applyFill="1" applyBorder="1" applyAlignment="1">
      <alignment horizontal="left" vertical="top"/>
    </xf>
    <xf numFmtId="0" fontId="38" fillId="0" borderId="11" xfId="0" applyFont="1" applyFill="1" applyBorder="1" applyAlignment="1">
      <alignment horizontal="left" vertical="top"/>
    </xf>
    <xf numFmtId="0" fontId="38" fillId="0" borderId="12" xfId="0" applyFont="1" applyFill="1" applyBorder="1" applyAlignment="1">
      <alignment horizontal="left" vertical="top"/>
    </xf>
    <xf numFmtId="0" fontId="0" fillId="0" borderId="23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14" fontId="0" fillId="0" borderId="23" xfId="0" applyNumberFormat="1" applyFont="1" applyBorder="1" applyAlignment="1">
      <alignment horizontal="left" vertical="top"/>
    </xf>
    <xf numFmtId="0" fontId="1" fillId="0" borderId="21" xfId="0" applyFont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55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3">
        <f ca="1">IF(INDIRECT("変更履歴!D8")="","",MAX(INDIRECT("変更履歴!D8"):INDIRECT("変更履歴!F33")))</f>
        <v>44806</v>
      </c>
      <c r="J25" s="83"/>
      <c r="K25" s="83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91" t="s">
        <v>18</v>
      </c>
      <c r="B1" s="92"/>
      <c r="C1" s="92"/>
      <c r="D1" s="93"/>
      <c r="E1" s="94" t="s">
        <v>48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15</v>
      </c>
      <c r="P1" s="101"/>
      <c r="Q1" s="101"/>
      <c r="R1" s="102"/>
      <c r="S1" s="109" t="s">
        <v>26</v>
      </c>
      <c r="T1" s="110"/>
      <c r="U1" s="110"/>
      <c r="V1" s="110"/>
      <c r="W1" s="110"/>
      <c r="X1" s="110"/>
      <c r="Y1" s="110"/>
      <c r="Z1" s="111"/>
      <c r="AA1" s="91" t="s">
        <v>16</v>
      </c>
      <c r="AB1" s="93"/>
      <c r="AC1" s="121" t="str">
        <f>IF(AF8="","",AF8)</f>
        <v>TIS</v>
      </c>
      <c r="AD1" s="122"/>
      <c r="AE1" s="122"/>
      <c r="AF1" s="123"/>
      <c r="AG1" s="84">
        <v>43634</v>
      </c>
      <c r="AH1" s="85"/>
      <c r="AI1" s="86"/>
      <c r="AJ1" s="9"/>
      <c r="AK1" s="9"/>
      <c r="AL1" s="9"/>
      <c r="AM1" s="9"/>
      <c r="AN1" s="10"/>
    </row>
    <row r="2" spans="1:40" s="11" customFormat="1" ht="12" customHeight="1" x14ac:dyDescent="0.15">
      <c r="A2" s="91" t="s">
        <v>0</v>
      </c>
      <c r="B2" s="92"/>
      <c r="C2" s="92"/>
      <c r="D2" s="93"/>
      <c r="E2" s="94" t="s">
        <v>50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17</v>
      </c>
      <c r="AB2" s="93"/>
      <c r="AC2" s="97" t="str">
        <f ca="1">IF(COUNTA(AF9:AF33)&lt;&gt;0,INDIRECT("AF"&amp;(COUNTA(AF9:AF33)+8)),"")</f>
        <v>TIS</v>
      </c>
      <c r="AD2" s="98"/>
      <c r="AE2" s="98"/>
      <c r="AF2" s="99"/>
      <c r="AG2" s="84">
        <f>IF(D9="","",MAX(D9:F33))</f>
        <v>44806</v>
      </c>
      <c r="AH2" s="85"/>
      <c r="AI2" s="86"/>
      <c r="AJ2" s="9"/>
      <c r="AK2" s="9"/>
      <c r="AL2" s="9"/>
      <c r="AM2" s="9"/>
      <c r="AN2" s="9"/>
    </row>
    <row r="3" spans="1:40" s="11" customFormat="1" ht="12" customHeight="1" x14ac:dyDescent="0.15">
      <c r="A3" s="91" t="s">
        <v>1</v>
      </c>
      <c r="B3" s="92"/>
      <c r="C3" s="92"/>
      <c r="D3" s="93"/>
      <c r="E3" s="94" t="s">
        <v>49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21"/>
      <c r="AD3" s="122"/>
      <c r="AE3" s="122"/>
      <c r="AF3" s="123"/>
      <c r="AG3" s="84"/>
      <c r="AH3" s="85"/>
      <c r="AI3" s="86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4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3" customFormat="1" ht="15" customHeight="1" x14ac:dyDescent="0.2">
      <c r="N6" s="14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19</v>
      </c>
      <c r="B7" s="87" t="s">
        <v>5</v>
      </c>
      <c r="C7" s="88"/>
      <c r="D7" s="87" t="s">
        <v>6</v>
      </c>
      <c r="E7" s="89"/>
      <c r="F7" s="88"/>
      <c r="G7" s="87" t="s">
        <v>7</v>
      </c>
      <c r="H7" s="89"/>
      <c r="I7" s="88"/>
      <c r="J7" s="90" t="s">
        <v>24</v>
      </c>
      <c r="K7" s="89"/>
      <c r="L7" s="89"/>
      <c r="M7" s="89"/>
      <c r="N7" s="89"/>
      <c r="O7" s="89"/>
      <c r="P7" s="88"/>
      <c r="Q7" s="87" t="s">
        <v>8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9</v>
      </c>
      <c r="AG7" s="89"/>
      <c r="AH7" s="89"/>
      <c r="AI7" s="88"/>
    </row>
    <row r="8" spans="1:40" s="20" customFormat="1" ht="15" customHeight="1" thickTop="1" x14ac:dyDescent="0.15">
      <c r="A8" s="81">
        <v>1</v>
      </c>
      <c r="B8" s="194" t="s">
        <v>27</v>
      </c>
      <c r="C8" s="136"/>
      <c r="D8" s="137">
        <v>43634</v>
      </c>
      <c r="E8" s="138"/>
      <c r="F8" s="139"/>
      <c r="G8" s="140" t="s">
        <v>28</v>
      </c>
      <c r="H8" s="141"/>
      <c r="I8" s="142"/>
      <c r="J8" s="143" t="s">
        <v>29</v>
      </c>
      <c r="K8" s="144"/>
      <c r="L8" s="144"/>
      <c r="M8" s="144"/>
      <c r="N8" s="144"/>
      <c r="O8" s="144"/>
      <c r="P8" s="145"/>
      <c r="Q8" s="146" t="s">
        <v>30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200" t="s">
        <v>31</v>
      </c>
      <c r="AG8" s="144"/>
      <c r="AH8" s="144"/>
      <c r="AI8" s="145"/>
    </row>
    <row r="9" spans="1:40" s="20" customFormat="1" ht="15" customHeight="1" x14ac:dyDescent="0.15">
      <c r="A9" s="81">
        <v>2</v>
      </c>
      <c r="B9" s="195" t="s">
        <v>51</v>
      </c>
      <c r="C9" s="125"/>
      <c r="D9" s="126">
        <v>44806</v>
      </c>
      <c r="E9" s="127"/>
      <c r="F9" s="128"/>
      <c r="G9" s="196" t="s">
        <v>52</v>
      </c>
      <c r="H9" s="129"/>
      <c r="I9" s="125"/>
      <c r="J9" s="197" t="s">
        <v>53</v>
      </c>
      <c r="K9" s="131"/>
      <c r="L9" s="131"/>
      <c r="M9" s="131"/>
      <c r="N9" s="131"/>
      <c r="O9" s="131"/>
      <c r="P9" s="132"/>
      <c r="Q9" s="182" t="s">
        <v>54</v>
      </c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97" t="s">
        <v>31</v>
      </c>
      <c r="AG9" s="198"/>
      <c r="AH9" s="198"/>
      <c r="AI9" s="199"/>
    </row>
    <row r="10" spans="1:40" s="20" customFormat="1" ht="15" customHeight="1" x14ac:dyDescent="0.15">
      <c r="A10" s="201"/>
      <c r="B10" s="124"/>
      <c r="C10" s="125"/>
      <c r="D10" s="126"/>
      <c r="E10" s="127"/>
      <c r="F10" s="128"/>
      <c r="G10" s="124"/>
      <c r="H10" s="129"/>
      <c r="I10" s="125"/>
      <c r="J10" s="130"/>
      <c r="K10" s="131"/>
      <c r="L10" s="131"/>
      <c r="M10" s="131"/>
      <c r="N10" s="131"/>
      <c r="O10" s="131"/>
      <c r="P10" s="132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30"/>
      <c r="AG10" s="131"/>
      <c r="AH10" s="131"/>
      <c r="AI10" s="132"/>
    </row>
    <row r="11" spans="1:40" s="20" customFormat="1" ht="15" customHeight="1" x14ac:dyDescent="0.15">
      <c r="A11" s="201"/>
      <c r="B11" s="124"/>
      <c r="C11" s="125"/>
      <c r="D11" s="126"/>
      <c r="E11" s="127"/>
      <c r="F11" s="128"/>
      <c r="G11" s="124"/>
      <c r="H11" s="129"/>
      <c r="I11" s="125"/>
      <c r="J11" s="130"/>
      <c r="K11" s="131"/>
      <c r="L11" s="131"/>
      <c r="M11" s="131"/>
      <c r="N11" s="131"/>
      <c r="O11" s="131"/>
      <c r="P11" s="132"/>
      <c r="Q11" s="133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/>
      <c r="AG11" s="131"/>
      <c r="AH11" s="131"/>
      <c r="AI11" s="132"/>
    </row>
    <row r="12" spans="1:40" s="20" customFormat="1" ht="15" customHeight="1" x14ac:dyDescent="0.15">
      <c r="A12" s="201"/>
      <c r="B12" s="124"/>
      <c r="C12" s="125"/>
      <c r="D12" s="126"/>
      <c r="E12" s="127"/>
      <c r="F12" s="128"/>
      <c r="G12" s="124"/>
      <c r="H12" s="129"/>
      <c r="I12" s="125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20" customFormat="1" ht="15" customHeight="1" x14ac:dyDescent="0.15">
      <c r="A13" s="201"/>
      <c r="B13" s="124"/>
      <c r="C13" s="125"/>
      <c r="D13" s="126"/>
      <c r="E13" s="127"/>
      <c r="F13" s="128"/>
      <c r="G13" s="124"/>
      <c r="H13" s="129"/>
      <c r="I13" s="125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20" customFormat="1" ht="15" customHeight="1" x14ac:dyDescent="0.15">
      <c r="A14" s="201"/>
      <c r="B14" s="124"/>
      <c r="C14" s="125"/>
      <c r="D14" s="126"/>
      <c r="E14" s="127"/>
      <c r="F14" s="128"/>
      <c r="G14" s="124"/>
      <c r="H14" s="129"/>
      <c r="I14" s="125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20" customFormat="1" ht="15" customHeight="1" x14ac:dyDescent="0.15">
      <c r="A15" s="201"/>
      <c r="B15" s="124"/>
      <c r="C15" s="125"/>
      <c r="D15" s="126"/>
      <c r="E15" s="127"/>
      <c r="F15" s="128"/>
      <c r="G15" s="124"/>
      <c r="H15" s="129"/>
      <c r="I15" s="125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20" customFormat="1" ht="15" customHeight="1" x14ac:dyDescent="0.15">
      <c r="A16" s="201"/>
      <c r="B16" s="124"/>
      <c r="C16" s="125"/>
      <c r="D16" s="126"/>
      <c r="E16" s="127"/>
      <c r="F16" s="128"/>
      <c r="G16" s="124"/>
      <c r="H16" s="129"/>
      <c r="I16" s="125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20" customFormat="1" ht="15" customHeight="1" x14ac:dyDescent="0.15">
      <c r="A17" s="201"/>
      <c r="B17" s="124"/>
      <c r="C17" s="125"/>
      <c r="D17" s="126"/>
      <c r="E17" s="127"/>
      <c r="F17" s="128"/>
      <c r="G17" s="124"/>
      <c r="H17" s="129"/>
      <c r="I17" s="125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20" customFormat="1" ht="15" customHeight="1" x14ac:dyDescent="0.15">
      <c r="A18" s="201"/>
      <c r="B18" s="124"/>
      <c r="C18" s="125"/>
      <c r="D18" s="126"/>
      <c r="E18" s="127"/>
      <c r="F18" s="128"/>
      <c r="G18" s="124"/>
      <c r="H18" s="129"/>
      <c r="I18" s="125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20" customFormat="1" ht="15" customHeight="1" x14ac:dyDescent="0.15">
      <c r="A19" s="201"/>
      <c r="B19" s="124"/>
      <c r="C19" s="125"/>
      <c r="D19" s="126"/>
      <c r="E19" s="127"/>
      <c r="F19" s="128"/>
      <c r="G19" s="124"/>
      <c r="H19" s="129"/>
      <c r="I19" s="125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20" customFormat="1" ht="15" customHeight="1" x14ac:dyDescent="0.15">
      <c r="A20" s="201"/>
      <c r="B20" s="124"/>
      <c r="C20" s="125"/>
      <c r="D20" s="126"/>
      <c r="E20" s="127"/>
      <c r="F20" s="128"/>
      <c r="G20" s="124"/>
      <c r="H20" s="129"/>
      <c r="I20" s="125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20" customFormat="1" ht="15" customHeight="1" x14ac:dyDescent="0.15">
      <c r="A21" s="201"/>
      <c r="B21" s="124"/>
      <c r="C21" s="125"/>
      <c r="D21" s="126"/>
      <c r="E21" s="127"/>
      <c r="F21" s="128"/>
      <c r="G21" s="124"/>
      <c r="H21" s="129"/>
      <c r="I21" s="125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20" customFormat="1" ht="15" customHeight="1" x14ac:dyDescent="0.15">
      <c r="A22" s="201"/>
      <c r="B22" s="124"/>
      <c r="C22" s="125"/>
      <c r="D22" s="126"/>
      <c r="E22" s="127"/>
      <c r="F22" s="128"/>
      <c r="G22" s="124"/>
      <c r="H22" s="129"/>
      <c r="I22" s="125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20" customFormat="1" ht="15" customHeight="1" x14ac:dyDescent="0.15">
      <c r="A23" s="201"/>
      <c r="B23" s="124"/>
      <c r="C23" s="125"/>
      <c r="D23" s="126"/>
      <c r="E23" s="127"/>
      <c r="F23" s="128"/>
      <c r="G23" s="124"/>
      <c r="H23" s="129"/>
      <c r="I23" s="125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20" customFormat="1" ht="15" customHeight="1" x14ac:dyDescent="0.15">
      <c r="A24" s="201"/>
      <c r="B24" s="124"/>
      <c r="C24" s="125"/>
      <c r="D24" s="126"/>
      <c r="E24" s="127"/>
      <c r="F24" s="128"/>
      <c r="G24" s="124"/>
      <c r="H24" s="129"/>
      <c r="I24" s="125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20" customFormat="1" ht="15" customHeight="1" x14ac:dyDescent="0.15">
      <c r="A25" s="201"/>
      <c r="B25" s="124"/>
      <c r="C25" s="125"/>
      <c r="D25" s="126"/>
      <c r="E25" s="127"/>
      <c r="F25" s="128"/>
      <c r="G25" s="124"/>
      <c r="H25" s="129"/>
      <c r="I25" s="125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20" customFormat="1" ht="15" customHeight="1" x14ac:dyDescent="0.15">
      <c r="A26" s="201"/>
      <c r="B26" s="124"/>
      <c r="C26" s="125"/>
      <c r="D26" s="126"/>
      <c r="E26" s="127"/>
      <c r="F26" s="128"/>
      <c r="G26" s="124"/>
      <c r="H26" s="129"/>
      <c r="I26" s="125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20" customFormat="1" ht="15" customHeight="1" x14ac:dyDescent="0.15">
      <c r="A27" s="201"/>
      <c r="B27" s="124"/>
      <c r="C27" s="125"/>
      <c r="D27" s="126"/>
      <c r="E27" s="127"/>
      <c r="F27" s="128"/>
      <c r="G27" s="124"/>
      <c r="H27" s="129"/>
      <c r="I27" s="125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20" customFormat="1" ht="15" customHeight="1" x14ac:dyDescent="0.15">
      <c r="A28" s="201"/>
      <c r="B28" s="124"/>
      <c r="C28" s="125"/>
      <c r="D28" s="126"/>
      <c r="E28" s="127"/>
      <c r="F28" s="128"/>
      <c r="G28" s="124"/>
      <c r="H28" s="129"/>
      <c r="I28" s="125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20" customFormat="1" ht="15" customHeight="1" x14ac:dyDescent="0.15">
      <c r="A29" s="201"/>
      <c r="B29" s="124"/>
      <c r="C29" s="125"/>
      <c r="D29" s="126"/>
      <c r="E29" s="127"/>
      <c r="F29" s="128"/>
      <c r="G29" s="124"/>
      <c r="H29" s="129"/>
      <c r="I29" s="125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20" customFormat="1" ht="15" customHeight="1" x14ac:dyDescent="0.15">
      <c r="A30" s="201"/>
      <c r="B30" s="124"/>
      <c r="C30" s="125"/>
      <c r="D30" s="126"/>
      <c r="E30" s="127"/>
      <c r="F30" s="128"/>
      <c r="G30" s="124"/>
      <c r="H30" s="129"/>
      <c r="I30" s="125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20" customFormat="1" ht="15" customHeight="1" x14ac:dyDescent="0.15">
      <c r="A31" s="201"/>
      <c r="B31" s="124"/>
      <c r="C31" s="125"/>
      <c r="D31" s="126"/>
      <c r="E31" s="127"/>
      <c r="F31" s="128"/>
      <c r="G31" s="124"/>
      <c r="H31" s="129"/>
      <c r="I31" s="125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20" customFormat="1" ht="15" customHeight="1" x14ac:dyDescent="0.15">
      <c r="A32" s="201"/>
      <c r="B32" s="124"/>
      <c r="C32" s="125"/>
      <c r="D32" s="126"/>
      <c r="E32" s="127"/>
      <c r="F32" s="128"/>
      <c r="G32" s="124"/>
      <c r="H32" s="129"/>
      <c r="I32" s="125"/>
      <c r="J32" s="130"/>
      <c r="K32" s="149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20" customFormat="1" ht="15" customHeight="1" x14ac:dyDescent="0.15">
      <c r="A33" s="201"/>
      <c r="B33" s="124"/>
      <c r="C33" s="125"/>
      <c r="D33" s="126"/>
      <c r="E33" s="127"/>
      <c r="F33" s="128"/>
      <c r="G33" s="124"/>
      <c r="H33" s="129"/>
      <c r="I33" s="125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  <row r="34" spans="1:35" ht="14.25" x14ac:dyDescent="0.1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0" customWidth="1"/>
    <col min="18" max="33" width="4.83203125" style="42" customWidth="1"/>
    <col min="34" max="34" width="4.83203125" style="60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1" customFormat="1" ht="12" customHeight="1" x14ac:dyDescent="0.15">
      <c r="A1" s="156" t="s">
        <v>25</v>
      </c>
      <c r="B1" s="92"/>
      <c r="C1" s="92"/>
      <c r="D1" s="93"/>
      <c r="E1" s="153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15</v>
      </c>
      <c r="P1" s="101"/>
      <c r="Q1" s="101"/>
      <c r="R1" s="102"/>
      <c r="S1" s="157" t="str">
        <f ca="1">IF(INDIRECT("変更履歴!S1")&lt;&gt;"",INDIRECT("変更履歴!S1"),"")</f>
        <v>リクエスト一覧</v>
      </c>
      <c r="T1" s="110"/>
      <c r="U1" s="110"/>
      <c r="V1" s="110"/>
      <c r="W1" s="110"/>
      <c r="X1" s="110"/>
      <c r="Y1" s="110"/>
      <c r="Z1" s="111"/>
      <c r="AA1" s="158" t="s">
        <v>16</v>
      </c>
      <c r="AB1" s="159"/>
      <c r="AC1" s="118" t="str">
        <f ca="1">IF(INDIRECT("変更履歴!AC1")&lt;&gt;"",INDIRECT("変更履歴!AC1"),"")</f>
        <v>TIS</v>
      </c>
      <c r="AD1" s="119"/>
      <c r="AE1" s="119"/>
      <c r="AF1" s="120"/>
      <c r="AG1" s="150">
        <f ca="1">IF(INDIRECT("変更履歴!AG1")&lt;&gt;"",INDIRECT("変更履歴!AG1"),"")</f>
        <v>43634</v>
      </c>
      <c r="AH1" s="151"/>
      <c r="AI1" s="152"/>
      <c r="AJ1" s="9"/>
      <c r="AK1" s="9"/>
      <c r="AL1" s="10"/>
    </row>
    <row r="2" spans="1:38" s="11" customFormat="1" ht="12" customHeight="1" x14ac:dyDescent="0.15">
      <c r="A2" s="91" t="s">
        <v>0</v>
      </c>
      <c r="B2" s="92"/>
      <c r="C2" s="92"/>
      <c r="D2" s="93"/>
      <c r="E2" s="153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158" t="s">
        <v>17</v>
      </c>
      <c r="AB2" s="159"/>
      <c r="AC2" s="121" t="str">
        <f ca="1">IF(INDIRECT("変更履歴!AC2")&lt;&gt;"",INDIRECT("変更履歴!AC2"),"")</f>
        <v>TIS</v>
      </c>
      <c r="AD2" s="122"/>
      <c r="AE2" s="122"/>
      <c r="AF2" s="123"/>
      <c r="AG2" s="150">
        <f ca="1">IF(INDIRECT("変更履歴!AG2")&lt;&gt;"",INDIRECT("変更履歴!AG2"),"")</f>
        <v>44806</v>
      </c>
      <c r="AH2" s="151"/>
      <c r="AI2" s="152"/>
      <c r="AJ2" s="9"/>
      <c r="AK2" s="9"/>
      <c r="AL2" s="9"/>
    </row>
    <row r="3" spans="1:38" s="11" customFormat="1" ht="12" customHeight="1" x14ac:dyDescent="0.15">
      <c r="A3" s="91" t="s">
        <v>1</v>
      </c>
      <c r="B3" s="92"/>
      <c r="C3" s="92"/>
      <c r="D3" s="93"/>
      <c r="E3" s="153" t="str">
        <f ca="1">IF(INDIRECT("変更履歴!E3")&lt;&gt;"",INDIRECT("変更履歴!E3"),"")</f>
        <v>プロジェクト管理システム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154"/>
      <c r="AB3" s="155"/>
      <c r="AC3" s="121" t="str">
        <f ca="1">IF(INDIRECT("変更履歴!AC3")&lt;&gt;"",INDIRECT("変更履歴!AC3"),"")</f>
        <v/>
      </c>
      <c r="AD3" s="122"/>
      <c r="AE3" s="122"/>
      <c r="AF3" s="123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15">
      <c r="A7" s="18"/>
      <c r="B7" s="16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2"/>
      <c r="R7" s="39"/>
      <c r="S7" s="36"/>
      <c r="T7" s="36"/>
      <c r="U7" s="18"/>
      <c r="V7" s="18"/>
      <c r="W7" s="18"/>
      <c r="X7" s="18"/>
      <c r="Y7" s="18"/>
      <c r="Z7" s="18"/>
      <c r="AA7" s="18"/>
      <c r="AB7" s="18"/>
      <c r="AC7" s="18"/>
      <c r="AD7" s="18"/>
      <c r="AE7" s="36"/>
      <c r="AF7" s="36"/>
      <c r="AG7" s="38"/>
      <c r="AH7" s="40"/>
      <c r="AI7" s="41"/>
    </row>
    <row r="8" spans="1:38" ht="15" customHeight="1" x14ac:dyDescent="0.15">
      <c r="A8" s="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2"/>
      <c r="R8" s="39"/>
      <c r="S8" s="36"/>
      <c r="T8" s="36"/>
      <c r="U8" s="18"/>
      <c r="V8" s="18"/>
      <c r="W8" s="18"/>
      <c r="X8" s="18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2"/>
      <c r="R9" s="39"/>
      <c r="S9" s="36"/>
      <c r="T9" s="36"/>
      <c r="U9" s="18"/>
      <c r="V9" s="18"/>
      <c r="W9" s="18"/>
      <c r="X9" s="18"/>
      <c r="Y9" s="36"/>
      <c r="Z9" s="36"/>
      <c r="AA9" s="36"/>
      <c r="AB9" s="36"/>
      <c r="AC9" s="36"/>
      <c r="AD9" s="36"/>
      <c r="AE9" s="41"/>
      <c r="AF9" s="18"/>
      <c r="AG9" s="18"/>
      <c r="AH9" s="45"/>
      <c r="AI9" s="18"/>
    </row>
    <row r="10" spans="1:38" ht="15" customHeight="1" x14ac:dyDescent="0.15">
      <c r="A10" s="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2"/>
      <c r="R10" s="39"/>
      <c r="S10" s="18"/>
      <c r="T10" s="18"/>
      <c r="U10" s="32"/>
      <c r="V10" s="32"/>
      <c r="W10" s="32"/>
      <c r="X10" s="32"/>
      <c r="Y10" s="36"/>
      <c r="Z10" s="36"/>
      <c r="AA10" s="36"/>
      <c r="AB10" s="36"/>
      <c r="AC10" s="36"/>
      <c r="AD10" s="36"/>
      <c r="AE10" s="18"/>
      <c r="AF10" s="36"/>
      <c r="AG10" s="38"/>
      <c r="AH10" s="40"/>
      <c r="AI10" s="41"/>
    </row>
    <row r="11" spans="1:38" ht="15" customHeight="1" x14ac:dyDescent="0.15">
      <c r="A11" s="18"/>
      <c r="B11" s="36"/>
      <c r="C11" s="36"/>
      <c r="D11" s="18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2"/>
      <c r="R11" s="39"/>
      <c r="S11" s="18"/>
      <c r="T11" s="18"/>
      <c r="U11" s="18"/>
      <c r="V11" s="18"/>
      <c r="W11" s="18"/>
      <c r="X11" s="18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18"/>
      <c r="B12" s="36"/>
      <c r="C12" s="36"/>
      <c r="D12" s="18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2"/>
      <c r="R12" s="39"/>
      <c r="S12" s="18"/>
      <c r="T12" s="18"/>
      <c r="U12" s="18"/>
      <c r="V12" s="18"/>
      <c r="W12" s="18"/>
      <c r="X12" s="18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18"/>
      <c r="B13" s="36"/>
      <c r="C13" s="36"/>
      <c r="D13" s="18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18"/>
      <c r="S13" s="18"/>
      <c r="T13" s="18"/>
      <c r="U13" s="18"/>
      <c r="V13" s="18"/>
      <c r="W13" s="18"/>
      <c r="X13" s="18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1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18"/>
      <c r="S14" s="18"/>
      <c r="T14" s="18"/>
      <c r="U14" s="18"/>
      <c r="V14" s="18"/>
      <c r="W14" s="18"/>
      <c r="X14" s="18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18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2"/>
      <c r="R15" s="18"/>
      <c r="S15" s="18"/>
      <c r="T15" s="18"/>
      <c r="U15" s="41"/>
      <c r="V15" s="18"/>
      <c r="W15" s="18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18"/>
      <c r="B16" s="32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3"/>
      <c r="Q16" s="32"/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18"/>
      <c r="B17" s="32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3"/>
      <c r="Q17" s="32"/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18"/>
      <c r="B18" s="32"/>
      <c r="C18" s="1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3"/>
      <c r="Q18" s="32"/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18"/>
      <c r="B19" s="32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3"/>
      <c r="Q19" s="32"/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18"/>
      <c r="B20" s="32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3"/>
      <c r="Q20" s="32"/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18"/>
      <c r="B21" s="32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6"/>
      <c r="P21" s="33"/>
      <c r="Q21" s="32"/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18"/>
      <c r="B22" s="32"/>
      <c r="C22" s="1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6"/>
      <c r="P22" s="33"/>
      <c r="Q22" s="32"/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18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3"/>
      <c r="Q23" s="32"/>
      <c r="R23" s="18"/>
      <c r="S23" s="18"/>
      <c r="T23" s="1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18"/>
      <c r="B24" s="32"/>
      <c r="C24" s="18"/>
      <c r="D24" s="32"/>
      <c r="E24" s="32"/>
      <c r="F24" s="32"/>
      <c r="G24" s="32"/>
      <c r="H24" s="18"/>
      <c r="I24" s="32"/>
      <c r="J24" s="32"/>
      <c r="K24" s="32"/>
      <c r="L24" s="32"/>
      <c r="M24" s="32"/>
      <c r="N24" s="32"/>
      <c r="O24" s="32"/>
      <c r="P24" s="33"/>
      <c r="Q24" s="32"/>
      <c r="R24" s="18"/>
      <c r="S24" s="18"/>
      <c r="T24" s="1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18"/>
      <c r="B25" s="32"/>
      <c r="C25" s="18"/>
      <c r="D25" s="32"/>
      <c r="E25" s="32"/>
      <c r="F25" s="32"/>
      <c r="G25" s="32"/>
      <c r="H25" s="18"/>
      <c r="I25" s="32"/>
      <c r="J25" s="32"/>
      <c r="K25" s="32"/>
      <c r="L25" s="32"/>
      <c r="M25" s="32"/>
      <c r="N25" s="32"/>
      <c r="O25" s="32"/>
      <c r="P25" s="33"/>
      <c r="Q25" s="32"/>
      <c r="R25" s="18"/>
      <c r="S25" s="18"/>
      <c r="T25" s="1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18"/>
      <c r="B26" s="32"/>
      <c r="C26" s="18"/>
      <c r="D26" s="32"/>
      <c r="E26" s="32"/>
      <c r="F26" s="32"/>
      <c r="G26" s="32"/>
      <c r="H26" s="18"/>
      <c r="I26" s="32"/>
      <c r="J26" s="32"/>
      <c r="K26" s="32"/>
      <c r="L26" s="32"/>
      <c r="M26" s="32"/>
      <c r="N26" s="32"/>
      <c r="O26" s="32"/>
      <c r="P26" s="33"/>
      <c r="Q26" s="32"/>
      <c r="R26" s="18"/>
      <c r="S26" s="18"/>
      <c r="T26" s="1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18"/>
      <c r="B27" s="32"/>
      <c r="C27" s="18"/>
      <c r="D27" s="32"/>
      <c r="E27" s="32"/>
      <c r="F27" s="32"/>
      <c r="G27" s="32"/>
      <c r="H27" s="18"/>
      <c r="I27" s="32"/>
      <c r="J27" s="32"/>
      <c r="K27" s="32"/>
      <c r="L27" s="32"/>
      <c r="M27" s="32"/>
      <c r="N27" s="32"/>
      <c r="O27" s="32"/>
      <c r="P27" s="33"/>
      <c r="Q27" s="32"/>
      <c r="R27" s="18"/>
      <c r="S27" s="18"/>
      <c r="T27" s="1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18"/>
      <c r="B28" s="32"/>
      <c r="C28" s="18"/>
      <c r="D28" s="32"/>
      <c r="E28" s="32"/>
      <c r="F28" s="32"/>
      <c r="G28" s="32"/>
      <c r="H28" s="18"/>
      <c r="I28" s="32"/>
      <c r="J28" s="32"/>
      <c r="K28" s="32"/>
      <c r="L28" s="32"/>
      <c r="M28" s="36"/>
      <c r="N28" s="37"/>
      <c r="O28" s="32"/>
      <c r="P28" s="33"/>
      <c r="Q28" s="32"/>
      <c r="R28" s="18"/>
      <c r="S28" s="41"/>
      <c r="T28" s="1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18"/>
      <c r="B29" s="32"/>
      <c r="C29" s="18"/>
      <c r="D29" s="32"/>
      <c r="E29" s="32"/>
      <c r="F29" s="32"/>
      <c r="G29" s="32"/>
      <c r="H29" s="18"/>
      <c r="I29" s="32"/>
      <c r="J29" s="32"/>
      <c r="K29" s="32"/>
      <c r="L29" s="32"/>
      <c r="M29" s="32"/>
      <c r="N29" s="32"/>
      <c r="O29" s="32"/>
      <c r="P29" s="33"/>
      <c r="Q29" s="32"/>
      <c r="R29" s="18"/>
      <c r="S29" s="18"/>
      <c r="T29" s="1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1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18"/>
      <c r="S30" s="18"/>
      <c r="T30" s="1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1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2"/>
      <c r="R31" s="18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16"/>
      <c r="B32" s="52"/>
      <c r="C32" s="18"/>
      <c r="D32" s="1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2"/>
      <c r="R32" s="1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16"/>
      <c r="B33" s="52"/>
      <c r="C33" s="18"/>
      <c r="D33" s="1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2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7"/>
      <c r="AF33" s="47"/>
      <c r="AG33" s="48"/>
      <c r="AH33" s="49"/>
      <c r="AI33" s="50"/>
    </row>
    <row r="34" spans="1:35" ht="15" customHeight="1" x14ac:dyDescent="0.15">
      <c r="A34" s="16"/>
      <c r="B34" s="52"/>
      <c r="C34" s="18"/>
      <c r="D34" s="1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2"/>
      <c r="R34" s="16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16"/>
      <c r="B35" s="52"/>
      <c r="C35" s="1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2"/>
      <c r="R35" s="16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2"/>
      <c r="P36" s="54"/>
      <c r="Q36" s="57"/>
      <c r="R36" s="1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16"/>
      <c r="AF36" s="16"/>
      <c r="AG36" s="16"/>
      <c r="AH36" s="57"/>
      <c r="AI36" s="16"/>
    </row>
    <row r="37" spans="1:35" ht="15" customHeight="1" x14ac:dyDescent="0.15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 x14ac:dyDescent="0.15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 x14ac:dyDescent="0.15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 x14ac:dyDescent="0.15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 x14ac:dyDescent="0.15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 x14ac:dyDescent="0.15">
      <c r="AE42" s="61"/>
      <c r="AF42" s="66"/>
      <c r="AG42" s="67"/>
      <c r="AH42" s="68"/>
      <c r="AI42" s="61"/>
    </row>
    <row r="43" spans="1:35" ht="15" customHeight="1" x14ac:dyDescent="0.15">
      <c r="AE43" s="61"/>
      <c r="AF43" s="66"/>
      <c r="AG43" s="66"/>
      <c r="AH43" s="68"/>
      <c r="AI43" s="61"/>
    </row>
    <row r="44" spans="1:35" ht="15" customHeight="1" x14ac:dyDescent="0.15">
      <c r="A44" s="58"/>
      <c r="AF44" s="70"/>
      <c r="AG44" s="70"/>
    </row>
    <row r="45" spans="1:35" ht="15" customHeight="1" x14ac:dyDescent="0.15">
      <c r="A45" s="58"/>
      <c r="AG45" s="70"/>
    </row>
    <row r="46" spans="1:35" ht="15" customHeight="1" x14ac:dyDescent="0.15">
      <c r="AF46" s="70"/>
      <c r="AG46" s="70"/>
    </row>
    <row r="47" spans="1:35" ht="15" customHeight="1" x14ac:dyDescent="0.15">
      <c r="AG47" s="70"/>
    </row>
    <row r="48" spans="1:35" ht="15" customHeight="1" x14ac:dyDescent="0.15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 x14ac:dyDescent="0.15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 x14ac:dyDescent="0.15">
      <c r="R50" s="58"/>
    </row>
    <row r="51" spans="1:34" s="58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0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69"/>
    </row>
    <row r="52" spans="1:34" s="58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7" customWidth="1"/>
    <col min="43" max="43" width="23.33203125" style="17" bestFit="1" customWidth="1"/>
    <col min="44" max="16384" width="4.83203125" style="17"/>
  </cols>
  <sheetData>
    <row r="1" spans="1:43" s="11" customFormat="1" ht="12" customHeight="1" x14ac:dyDescent="0.15">
      <c r="A1" s="156" t="s">
        <v>45</v>
      </c>
      <c r="B1" s="92"/>
      <c r="C1" s="92"/>
      <c r="D1" s="93"/>
      <c r="E1" s="153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60" t="s">
        <v>21</v>
      </c>
      <c r="P1" s="161"/>
      <c r="Q1" s="161"/>
      <c r="R1" s="162"/>
      <c r="S1" s="169" t="str">
        <f ca="1">IF(INDIRECT("変更履歴!S1")&lt;&gt;"",INDIRECT("変更履歴!S1"),"")</f>
        <v>リクエスト一覧</v>
      </c>
      <c r="T1" s="170"/>
      <c r="U1" s="170"/>
      <c r="V1" s="170"/>
      <c r="W1" s="170"/>
      <c r="X1" s="170"/>
      <c r="Y1" s="170"/>
      <c r="Z1" s="171"/>
      <c r="AA1" s="91" t="s">
        <v>2</v>
      </c>
      <c r="AB1" s="93"/>
      <c r="AC1" s="121" t="str">
        <f ca="1">IF(INDIRECT("変更履歴!AC1")&lt;&gt;"",INDIRECT("変更履歴!AC1"),"")</f>
        <v>TIS</v>
      </c>
      <c r="AD1" s="122"/>
      <c r="AE1" s="122"/>
      <c r="AF1" s="123"/>
      <c r="AG1" s="150">
        <f ca="1">IF(INDIRECT("変更履歴!AG1")&lt;&gt;"",INDIRECT("変更履歴!AG1"),"")</f>
        <v>43634</v>
      </c>
      <c r="AH1" s="151"/>
      <c r="AI1" s="152"/>
    </row>
    <row r="2" spans="1:43" s="11" customFormat="1" ht="12" customHeight="1" x14ac:dyDescent="0.15">
      <c r="A2" s="91" t="s">
        <v>0</v>
      </c>
      <c r="B2" s="92"/>
      <c r="C2" s="92"/>
      <c r="D2" s="93"/>
      <c r="E2" s="153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91" t="s">
        <v>3</v>
      </c>
      <c r="AB2" s="93"/>
      <c r="AC2" s="121" t="str">
        <f ca="1">IF(INDIRECT("変更履歴!AC2")&lt;&gt;"",INDIRECT("変更履歴!AC2"),"")</f>
        <v>TIS</v>
      </c>
      <c r="AD2" s="122"/>
      <c r="AE2" s="122"/>
      <c r="AF2" s="123"/>
      <c r="AG2" s="150">
        <f ca="1">IF(INDIRECT("変更履歴!AG2")&lt;&gt;"",INDIRECT("変更履歴!AG2"),"")</f>
        <v>44806</v>
      </c>
      <c r="AH2" s="151"/>
      <c r="AI2" s="152"/>
    </row>
    <row r="3" spans="1:43" s="11" customFormat="1" ht="12" customHeight="1" x14ac:dyDescent="0.15">
      <c r="A3" s="91" t="s">
        <v>1</v>
      </c>
      <c r="B3" s="92"/>
      <c r="C3" s="92"/>
      <c r="D3" s="93"/>
      <c r="E3" s="153" t="str">
        <f ca="1">IF(INDIRECT("変更履歴!E3")&lt;&gt;"",INDIRECT("変更履歴!E3"),"")</f>
        <v>プロジェクト管理システム</v>
      </c>
      <c r="F3" s="95"/>
      <c r="G3" s="95"/>
      <c r="H3" s="95"/>
      <c r="I3" s="95"/>
      <c r="J3" s="95"/>
      <c r="K3" s="95"/>
      <c r="L3" s="95"/>
      <c r="M3" s="95"/>
      <c r="N3" s="96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91"/>
      <c r="AB3" s="93"/>
      <c r="AC3" s="121" t="str">
        <f ca="1">IF(INDIRECT("変更履歴!AC3")&lt;&gt;"",INDIRECT("変更履歴!AC3"),"")</f>
        <v/>
      </c>
      <c r="AD3" s="122"/>
      <c r="AE3" s="122"/>
      <c r="AF3" s="123"/>
      <c r="AG3" s="150" t="str">
        <f ca="1">IF(INDIRECT("変更履歴!AG3")&lt;&gt;"",INDIRECT("変更履歴!AG3"),"")</f>
        <v/>
      </c>
      <c r="AH3" s="151"/>
      <c r="AI3" s="152"/>
    </row>
    <row r="4" spans="1:43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15">
      <c r="A5" s="18"/>
      <c r="B5" s="16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16" customFormat="1" x14ac:dyDescent="0.15"/>
    <row r="7" spans="1:43" s="16" customFormat="1" x14ac:dyDescent="0.15">
      <c r="C7" s="74" t="s">
        <v>22</v>
      </c>
      <c r="D7" s="73" t="s">
        <v>13</v>
      </c>
      <c r="E7" s="71"/>
      <c r="F7" s="71"/>
      <c r="G7" s="178" t="s">
        <v>10</v>
      </c>
      <c r="H7" s="179"/>
      <c r="I7" s="179"/>
      <c r="J7" s="179"/>
      <c r="K7" s="180"/>
      <c r="L7" s="178" t="s">
        <v>23</v>
      </c>
      <c r="M7" s="179"/>
      <c r="N7" s="180"/>
      <c r="O7" s="181" t="s">
        <v>12</v>
      </c>
      <c r="P7" s="179"/>
      <c r="Q7" s="179"/>
      <c r="R7" s="179"/>
      <c r="S7" s="179"/>
      <c r="T7" s="179"/>
      <c r="U7" s="180"/>
      <c r="V7" s="178" t="s">
        <v>11</v>
      </c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80"/>
    </row>
    <row r="8" spans="1:43" ht="29.25" customHeight="1" x14ac:dyDescent="0.15">
      <c r="C8" s="75">
        <v>1</v>
      </c>
      <c r="D8" s="182" t="s">
        <v>46</v>
      </c>
      <c r="E8" s="134"/>
      <c r="F8" s="135"/>
      <c r="G8" s="182" t="s">
        <v>47</v>
      </c>
      <c r="H8" s="134"/>
      <c r="I8" s="134"/>
      <c r="J8" s="134"/>
      <c r="K8" s="135"/>
      <c r="L8" s="183" t="s">
        <v>43</v>
      </c>
      <c r="M8" s="184"/>
      <c r="N8" s="184"/>
      <c r="O8" s="183" t="s">
        <v>44</v>
      </c>
      <c r="P8" s="184"/>
      <c r="Q8" s="184"/>
      <c r="R8" s="184"/>
      <c r="S8" s="184"/>
      <c r="T8" s="184"/>
      <c r="U8" s="184"/>
      <c r="V8" s="183" t="s">
        <v>42</v>
      </c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</row>
    <row r="9" spans="1:43" x14ac:dyDescent="0.15">
      <c r="A9" s="18"/>
      <c r="B9" s="18"/>
      <c r="C9" s="76"/>
      <c r="D9" s="133"/>
      <c r="E9" s="134"/>
      <c r="F9" s="135"/>
      <c r="G9" s="133"/>
      <c r="H9" s="134"/>
      <c r="I9" s="134"/>
      <c r="J9" s="134"/>
      <c r="K9" s="135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"/>
      <c r="AJ9" s="18"/>
      <c r="AK9" s="18"/>
    </row>
    <row r="10" spans="1:43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3" x14ac:dyDescent="0.15">
      <c r="A11" s="18"/>
      <c r="B11" s="77" t="s">
        <v>32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18"/>
      <c r="AJ11" s="18"/>
      <c r="AK11" s="18"/>
    </row>
    <row r="12" spans="1:43" x14ac:dyDescent="0.15">
      <c r="A12" s="18"/>
      <c r="B12" s="78" t="s">
        <v>33</v>
      </c>
      <c r="C12" s="188" t="s">
        <v>34</v>
      </c>
      <c r="D12" s="189"/>
      <c r="E12" s="189"/>
      <c r="F12" s="189"/>
      <c r="G12" s="189"/>
      <c r="H12" s="190"/>
      <c r="I12" s="188" t="s">
        <v>35</v>
      </c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90"/>
      <c r="AI12" s="18"/>
      <c r="AJ12" s="18"/>
      <c r="AK12" s="18"/>
    </row>
    <row r="13" spans="1:43" x14ac:dyDescent="0.15">
      <c r="A13" s="18"/>
      <c r="B13" s="79">
        <v>1</v>
      </c>
      <c r="C13" s="191" t="s">
        <v>13</v>
      </c>
      <c r="D13" s="192"/>
      <c r="E13" s="192"/>
      <c r="F13" s="192"/>
      <c r="G13" s="192"/>
      <c r="H13" s="193"/>
      <c r="I13" s="185" t="s">
        <v>36</v>
      </c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7"/>
      <c r="AI13" s="18"/>
      <c r="AJ13" s="18"/>
      <c r="AK13" s="18"/>
    </row>
    <row r="14" spans="1:43" x14ac:dyDescent="0.15">
      <c r="A14" s="18"/>
      <c r="B14" s="79">
        <v>2</v>
      </c>
      <c r="C14" s="185" t="s">
        <v>10</v>
      </c>
      <c r="D14" s="186"/>
      <c r="E14" s="186"/>
      <c r="F14" s="186"/>
      <c r="G14" s="186"/>
      <c r="H14" s="187"/>
      <c r="I14" s="185" t="s">
        <v>37</v>
      </c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7"/>
      <c r="AI14" s="18"/>
      <c r="AJ14" s="18"/>
      <c r="AK14" s="18"/>
    </row>
    <row r="15" spans="1:43" x14ac:dyDescent="0.15">
      <c r="A15" s="18"/>
      <c r="B15" s="79">
        <v>3</v>
      </c>
      <c r="C15" s="185" t="s">
        <v>38</v>
      </c>
      <c r="D15" s="186"/>
      <c r="E15" s="186"/>
      <c r="F15" s="186"/>
      <c r="G15" s="186"/>
      <c r="H15" s="187"/>
      <c r="I15" s="185" t="s">
        <v>39</v>
      </c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7"/>
      <c r="AI15" s="18"/>
      <c r="AJ15" s="18"/>
      <c r="AK15" s="18"/>
    </row>
    <row r="16" spans="1:43" x14ac:dyDescent="0.15">
      <c r="A16" s="18"/>
      <c r="B16" s="80">
        <v>4</v>
      </c>
      <c r="C16" s="185" t="s">
        <v>12</v>
      </c>
      <c r="D16" s="186"/>
      <c r="E16" s="186"/>
      <c r="F16" s="186"/>
      <c r="G16" s="186"/>
      <c r="H16" s="187"/>
      <c r="I16" s="185" t="s">
        <v>40</v>
      </c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7"/>
      <c r="AI16" s="18"/>
      <c r="AJ16" s="18"/>
      <c r="AK16" s="18"/>
    </row>
    <row r="17" spans="1:37" x14ac:dyDescent="0.15">
      <c r="A17" s="18"/>
      <c r="B17" s="80">
        <v>5</v>
      </c>
      <c r="C17" s="185" t="s">
        <v>11</v>
      </c>
      <c r="D17" s="186"/>
      <c r="E17" s="186"/>
      <c r="F17" s="186"/>
      <c r="G17" s="186"/>
      <c r="H17" s="187"/>
      <c r="I17" s="185" t="s">
        <v>41</v>
      </c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7"/>
      <c r="AI17" s="18"/>
      <c r="AJ17" s="18"/>
      <c r="AK17" s="18"/>
    </row>
    <row r="18" spans="1:37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2" customHeight="1" x14ac:dyDescent="0.15"/>
    <row r="21" spans="1:37" ht="12" customHeight="1" x14ac:dyDescent="0.15"/>
    <row r="22" spans="1:37" ht="12" customHeight="1" x14ac:dyDescent="0.15">
      <c r="B22" s="24"/>
    </row>
    <row r="23" spans="1:37" ht="12" customHeight="1" x14ac:dyDescent="0.15"/>
    <row r="24" spans="1:37" ht="12" customHeight="1" x14ac:dyDescent="0.15"/>
    <row r="25" spans="1:37" ht="12" customHeight="1" x14ac:dyDescent="0.15"/>
    <row r="26" spans="1:37" ht="12" customHeight="1" x14ac:dyDescent="0.15"/>
  </sheetData>
  <mergeCells count="43"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  <mergeCell ref="D9:F9"/>
    <mergeCell ref="G9:K9"/>
    <mergeCell ref="L9:N9"/>
    <mergeCell ref="O9:U9"/>
    <mergeCell ref="V9:AH9"/>
    <mergeCell ref="G8:K8"/>
    <mergeCell ref="D8:F8"/>
    <mergeCell ref="L8:N8"/>
    <mergeCell ref="O8:U8"/>
    <mergeCell ref="V8:AH8"/>
    <mergeCell ref="AG3:AI3"/>
    <mergeCell ref="G7:K7"/>
    <mergeCell ref="L7:N7"/>
    <mergeCell ref="O7:U7"/>
    <mergeCell ref="V7:AH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2022-09-02T08:26:27Z</dcterms:modified>
</cp:coreProperties>
</file>