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97111EFE-EB35-4381-9AB6-64FC3B437D80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C1" i="51"/>
  <c r="E3" i="62"/>
  <c r="E2" i="51"/>
  <c r="AC1" i="61"/>
  <c r="AG2" i="61"/>
  <c r="AC3" i="52"/>
  <c r="AG1" i="62"/>
  <c r="AG1" i="52"/>
  <c r="AC1" i="52"/>
  <c r="AG2" i="52"/>
  <c r="I25" i="59"/>
  <c r="AC3" i="51"/>
  <c r="E2" i="62"/>
  <c r="AG3" i="61"/>
  <c r="AC3" i="62"/>
  <c r="AC2" i="61"/>
  <c r="AC2" i="62"/>
  <c r="S1" i="52"/>
  <c r="AC2" i="52"/>
  <c r="S1" i="61"/>
  <c r="AC1" i="62"/>
  <c r="E3" i="61"/>
  <c r="AC2" i="51"/>
  <c r="AG1" i="61"/>
  <c r="AG3" i="51"/>
  <c r="AG2" i="51"/>
  <c r="E1" i="51"/>
  <c r="E1" i="62"/>
  <c r="E2" i="52"/>
  <c r="E3" i="52"/>
  <c r="AC3" i="61"/>
  <c r="AG3" i="62"/>
  <c r="E2" i="61"/>
  <c r="E3" i="51"/>
  <c r="S1" i="51"/>
  <c r="AG1" i="51"/>
  <c r="AG3" i="52"/>
  <c r="AG2" i="62"/>
  <c r="S1" i="62"/>
  <c r="E1" i="52"/>
  <c r="E1" i="61"/>
</calcChain>
</file>

<file path=xl/sharedStrings.xml><?xml version="1.0" encoding="utf-8"?>
<sst xmlns="http://schemas.openxmlformats.org/spreadsheetml/2006/main" count="161" uniqueCount="118">
  <si>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</si>
  <si>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</si>
  <si>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</si>
  <si>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</si>
  <si>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</si>
  <si>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</si>
  <si>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</si>
  <si>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</si>
  <si>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</si>
  <si>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</si>
  <si>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</si>
  <si>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</si>
  <si>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</si>
  <si>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</si>
  <si>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</si>
  <si>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</si>
  <si>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</si>
  <si>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</si>
  <si>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</si>
  <si>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</si>
  <si>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</si>
  <si>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</si>
  <si>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</si>
  <si>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</si>
  <si>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</si>
  <si>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</si>
  <si>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</si>
  <si>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</si>
  <si>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</si>
  <si>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</si>
  <si>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</si>
  <si>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</si>
  <si>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</si>
  <si>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</si>
  <si>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</si>
  <si>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</si>
  <si>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</si>
  <si>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</si>
  <si>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</si>
  <si>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</si>
  <si>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</si>
  <si>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</si>
  <si>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</si>
  <si>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</si>
  <si>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</si>
  <si>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</si>
  <si>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</si>
  <si>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</si>
  <si>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</si>
  <si>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</si>
  <si>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</si>
  <si>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</si>
  <si>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</si>
  <si>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</si>
  <si>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</si>
  <si>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</si>
  <si>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</si>
  <si>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</si>
  <si>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</si>
  <si>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</si>
  <si>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</si>
  <si>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</si>
  <si>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</si>
  <si>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</si>
  <si>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</si>
  <si>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</si>
  <si>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</si>
  <si>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</si>
  <si>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</si>
  <si>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</si>
  <si>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</si>
  <si>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</si>
  <si>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</si>
  <si>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</si>
  <si>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</si>
  <si>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</si>
  <si>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</si>
  <si>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</si>
  <si>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</si>
  <si>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</si>
  <si>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</si>
  <si>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</si>
  <si>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</si>
  <si>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</si>
  <si>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</si>
  <si>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</si>
  <si>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</si>
  <si>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</si>
  <si>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</si>
  <si>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</si>
  <si>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</si>
  <si>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</si>
  <si>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</si>
  <si>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</si>
  <si>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</si>
  <si>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</si>
  <si>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</si>
  <si>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</si>
  <si>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</si>
  <si>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</si>
  <si>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</si>
  <si>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</si>
  <si>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</si>
  <si>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HTTP</t>
    <phoneticPr fontId="11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</si>
  <si>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</si>
  <si>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</si>
  <si>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</si>
  <si>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[client]</t>
  </si>
  <si>
    <t>clientId</t>
  </si>
  <si>
    <t>clientName</t>
  </si>
  <si>
    <t>B10103/顧客登録</t>
    <rPh sb="7" eb="9">
      <t>コキャク</t>
    </rPh>
    <rPh sb="9" eb="11">
      <t>トウロク</t>
    </rPh>
    <phoneticPr fontId="11"/>
  </si>
  <si>
    <t>B10103P</t>
    <phoneticPr fontId="11"/>
  </si>
  <si>
    <t>顧客</t>
    <rPh sb="0" eb="2">
      <t>コキャク</t>
    </rPh>
    <phoneticPr fontId="17"/>
  </si>
  <si>
    <t>業種コード</t>
    <rPh sb="0" eb="2">
      <t>ギョウシュ</t>
    </rPh>
    <phoneticPr fontId="16"/>
  </si>
  <si>
    <t>industryCode</t>
    <phoneticPr fontId="16"/>
  </si>
  <si>
    <t>3. データレイアウト</t>
    <phoneticPr fontId="16"/>
  </si>
  <si>
    <t>第１．０版</t>
    <rPh sb="0" eb="1">
      <t>ダイ</t>
    </rPh>
    <rPh sb="4" eb="5">
      <t>ハン</t>
    </rPh>
    <phoneticPr fontId="4"/>
  </si>
  <si>
    <t>他システムに顧客登録の登録結果を返送する。</t>
    <rPh sb="0" eb="1">
      <t>タ</t>
    </rPh>
    <rPh sb="11" eb="13">
      <t>トウロク</t>
    </rPh>
    <rPh sb="13" eb="15">
      <t>ケッカ</t>
    </rPh>
    <rPh sb="16" eb="18">
      <t>ヘンソウ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</si>
</sst>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20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6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</a:t>
          </a:r>
          <a:r>
            <a:rPr kumimoji="1" lang="en-US" altLang="ja-JP" sz="900" b="0">
              <a:solidFill>
                <a:schemeClr val="dk1"/>
              </a:solidFill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"industryCode": "01"</a:t>
          </a:r>
          <a:endParaRPr kumimoji="1" lang="en-US" altLang="ja-JP" sz="900" b="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116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1">
        <f ca="1">IF(INDIRECT("変更履歴!D8")="","",MAX(INDIRECT("変更履歴!D8"):INDIRECT("変更履歴!F33")))</f>
        <v>44825</v>
      </c>
      <c r="J25" s="191"/>
      <c r="K25" s="191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192" t="s">
        <v>63</v>
      </c>
      <c r="B1" s="193"/>
      <c r="C1" s="193"/>
      <c r="D1" s="194"/>
      <c r="E1" s="207" t="s">
        <v>89</v>
      </c>
      <c r="F1" s="205"/>
      <c r="G1" s="205"/>
      <c r="H1" s="205"/>
      <c r="I1" s="205"/>
      <c r="J1" s="205"/>
      <c r="K1" s="205"/>
      <c r="L1" s="205"/>
      <c r="M1" s="205"/>
      <c r="N1" s="206"/>
      <c r="O1" s="195" t="s">
        <v>69</v>
      </c>
      <c r="P1" s="196"/>
      <c r="Q1" s="196"/>
      <c r="R1" s="197"/>
      <c r="S1" s="241" t="s">
        <v>102</v>
      </c>
      <c r="T1" s="242"/>
      <c r="U1" s="242"/>
      <c r="V1" s="242"/>
      <c r="W1" s="242"/>
      <c r="X1" s="242"/>
      <c r="Y1" s="242"/>
      <c r="Z1" s="243"/>
      <c r="AA1" s="192" t="s">
        <v>70</v>
      </c>
      <c r="AB1" s="194"/>
      <c r="AC1" s="232" t="str">
        <f>IF(AF8="","",AF8)</f>
        <v>TIS</v>
      </c>
      <c r="AD1" s="233"/>
      <c r="AE1" s="233"/>
      <c r="AF1" s="234"/>
      <c r="AG1" s="235">
        <f>IF(D8="","",D8)</f>
        <v>44825</v>
      </c>
      <c r="AH1" s="236"/>
      <c r="AI1" s="237"/>
      <c r="AK1" s="10"/>
      <c r="AL1" s="10"/>
      <c r="AM1" s="10"/>
      <c r="AN1" s="57"/>
    </row>
    <row r="2" spans="1:40" s="56" customFormat="1" ht="12" customHeight="1" x14ac:dyDescent="0.15">
      <c r="A2" s="192" t="s">
        <v>64</v>
      </c>
      <c r="B2" s="193"/>
      <c r="C2" s="193"/>
      <c r="D2" s="194"/>
      <c r="E2" s="207" t="s">
        <v>90</v>
      </c>
      <c r="F2" s="205"/>
      <c r="G2" s="205"/>
      <c r="H2" s="205"/>
      <c r="I2" s="205"/>
      <c r="J2" s="205"/>
      <c r="K2" s="205"/>
      <c r="L2" s="205"/>
      <c r="M2" s="205"/>
      <c r="N2" s="206"/>
      <c r="O2" s="198"/>
      <c r="P2" s="199"/>
      <c r="Q2" s="199"/>
      <c r="R2" s="200"/>
      <c r="S2" s="244"/>
      <c r="T2" s="245"/>
      <c r="U2" s="245"/>
      <c r="V2" s="245"/>
      <c r="W2" s="245"/>
      <c r="X2" s="245"/>
      <c r="Y2" s="245"/>
      <c r="Z2" s="246"/>
      <c r="AA2" s="192" t="s">
        <v>71</v>
      </c>
      <c r="AB2" s="194"/>
      <c r="AC2" s="238" t="str">
        <f ca="1">IF(COUNTA(AF9:AF33)&lt;&gt;0,INDIRECT("AF"&amp;(COUNTA(AF9:AF33)+8)),"")</f>
        <v/>
      </c>
      <c r="AD2" s="239"/>
      <c r="AE2" s="239"/>
      <c r="AF2" s="240"/>
      <c r="AG2" s="235" t="str">
        <f>IF(D9="","",MAX(D9:F33))</f>
        <v/>
      </c>
      <c r="AH2" s="236"/>
      <c r="AI2" s="237"/>
      <c r="AK2" s="10"/>
      <c r="AL2" s="10"/>
      <c r="AM2" s="10"/>
      <c r="AN2" s="10"/>
    </row>
    <row r="3" spans="1:40" s="56" customFormat="1" ht="12" customHeight="1" x14ac:dyDescent="0.15">
      <c r="A3" s="192" t="s">
        <v>65</v>
      </c>
      <c r="B3" s="193"/>
      <c r="C3" s="193"/>
      <c r="D3" s="194"/>
      <c r="E3" s="204" t="s">
        <v>100</v>
      </c>
      <c r="F3" s="205"/>
      <c r="G3" s="205"/>
      <c r="H3" s="205"/>
      <c r="I3" s="205"/>
      <c r="J3" s="205"/>
      <c r="K3" s="205"/>
      <c r="L3" s="205"/>
      <c r="M3" s="205"/>
      <c r="N3" s="206"/>
      <c r="O3" s="201"/>
      <c r="P3" s="202"/>
      <c r="Q3" s="202"/>
      <c r="R3" s="203"/>
      <c r="S3" s="247"/>
      <c r="T3" s="248"/>
      <c r="U3" s="248"/>
      <c r="V3" s="248"/>
      <c r="W3" s="248"/>
      <c r="X3" s="248"/>
      <c r="Y3" s="248"/>
      <c r="Z3" s="249"/>
      <c r="AA3" s="192"/>
      <c r="AB3" s="194"/>
      <c r="AC3" s="232"/>
      <c r="AD3" s="233"/>
      <c r="AE3" s="233"/>
      <c r="AF3" s="234"/>
      <c r="AG3" s="235"/>
      <c r="AH3" s="236"/>
      <c r="AI3" s="237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7" t="s">
        <v>2</v>
      </c>
      <c r="C7" s="219"/>
      <c r="D7" s="217" t="s">
        <v>3</v>
      </c>
      <c r="E7" s="218"/>
      <c r="F7" s="219"/>
      <c r="G7" s="217" t="s">
        <v>4</v>
      </c>
      <c r="H7" s="218"/>
      <c r="I7" s="219"/>
      <c r="J7" s="231" t="s">
        <v>91</v>
      </c>
      <c r="K7" s="218"/>
      <c r="L7" s="218"/>
      <c r="M7" s="218"/>
      <c r="N7" s="218"/>
      <c r="O7" s="218"/>
      <c r="P7" s="219"/>
      <c r="Q7" s="217" t="s">
        <v>5</v>
      </c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9"/>
      <c r="AF7" s="217" t="s">
        <v>6</v>
      </c>
      <c r="AG7" s="218"/>
      <c r="AH7" s="218"/>
      <c r="AI7" s="219"/>
      <c r="AJ7" s="50"/>
    </row>
    <row r="8" spans="1:40" ht="15" customHeight="1" thickTop="1" x14ac:dyDescent="0.15">
      <c r="A8" s="133">
        <v>1</v>
      </c>
      <c r="B8" s="222" t="s">
        <v>84</v>
      </c>
      <c r="C8" s="223"/>
      <c r="D8" s="224">
        <v>44825</v>
      </c>
      <c r="E8" s="225"/>
      <c r="F8" s="226"/>
      <c r="G8" s="222" t="s">
        <v>85</v>
      </c>
      <c r="H8" s="227"/>
      <c r="I8" s="223"/>
      <c r="J8" s="228" t="s">
        <v>86</v>
      </c>
      <c r="K8" s="229"/>
      <c r="L8" s="229"/>
      <c r="M8" s="229"/>
      <c r="N8" s="229"/>
      <c r="O8" s="229"/>
      <c r="P8" s="230"/>
      <c r="Q8" s="228" t="s">
        <v>87</v>
      </c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30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/>
      <c r="B9" s="220"/>
      <c r="C9" s="209"/>
      <c r="D9" s="210"/>
      <c r="E9" s="211"/>
      <c r="F9" s="212"/>
      <c r="G9" s="220"/>
      <c r="H9" s="213"/>
      <c r="I9" s="209"/>
      <c r="J9" s="221"/>
      <c r="K9" s="215"/>
      <c r="L9" s="215"/>
      <c r="M9" s="215"/>
      <c r="N9" s="215"/>
      <c r="O9" s="215"/>
      <c r="P9" s="216"/>
      <c r="Q9" s="221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6"/>
      <c r="AF9" s="189"/>
      <c r="AG9" s="101"/>
      <c r="AH9" s="101"/>
      <c r="AI9" s="102"/>
      <c r="AJ9" s="10"/>
    </row>
    <row r="10" spans="1:40" ht="15" customHeight="1" x14ac:dyDescent="0.15">
      <c r="A10" s="134"/>
      <c r="B10" s="208"/>
      <c r="C10" s="209"/>
      <c r="D10" s="210"/>
      <c r="E10" s="211"/>
      <c r="F10" s="212"/>
      <c r="G10" s="208"/>
      <c r="H10" s="213"/>
      <c r="I10" s="209"/>
      <c r="J10" s="214"/>
      <c r="K10" s="215"/>
      <c r="L10" s="215"/>
      <c r="M10" s="215"/>
      <c r="N10" s="215"/>
      <c r="O10" s="215"/>
      <c r="P10" s="216"/>
      <c r="Q10" s="214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6"/>
      <c r="AF10" s="53"/>
      <c r="AG10" s="101"/>
      <c r="AH10" s="101"/>
      <c r="AI10" s="102"/>
    </row>
    <row r="11" spans="1:40" ht="15" customHeight="1" x14ac:dyDescent="0.15">
      <c r="A11" s="134"/>
      <c r="B11" s="208"/>
      <c r="C11" s="209"/>
      <c r="D11" s="210"/>
      <c r="E11" s="211"/>
      <c r="F11" s="212"/>
      <c r="G11" s="208"/>
      <c r="H11" s="213"/>
      <c r="I11" s="209"/>
      <c r="J11" s="214"/>
      <c r="K11" s="215"/>
      <c r="L11" s="215"/>
      <c r="M11" s="215"/>
      <c r="N11" s="215"/>
      <c r="O11" s="215"/>
      <c r="P11" s="216"/>
      <c r="Q11" s="214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6"/>
      <c r="AF11" s="53"/>
      <c r="AG11" s="101"/>
      <c r="AH11" s="101"/>
      <c r="AI11" s="102"/>
    </row>
    <row r="12" spans="1:40" ht="15" customHeight="1" x14ac:dyDescent="0.15">
      <c r="A12" s="134"/>
      <c r="B12" s="208"/>
      <c r="C12" s="209"/>
      <c r="D12" s="210"/>
      <c r="E12" s="211"/>
      <c r="F12" s="212"/>
      <c r="G12" s="208"/>
      <c r="H12" s="213"/>
      <c r="I12" s="209"/>
      <c r="J12" s="214"/>
      <c r="K12" s="215"/>
      <c r="L12" s="215"/>
      <c r="M12" s="215"/>
      <c r="N12" s="215"/>
      <c r="O12" s="215"/>
      <c r="P12" s="216"/>
      <c r="Q12" s="214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6"/>
      <c r="AF12" s="53"/>
      <c r="AG12" s="101"/>
      <c r="AH12" s="101"/>
      <c r="AI12" s="102"/>
    </row>
    <row r="13" spans="1:40" ht="15" customHeight="1" x14ac:dyDescent="0.15">
      <c r="A13" s="134"/>
      <c r="B13" s="208"/>
      <c r="C13" s="209"/>
      <c r="D13" s="210"/>
      <c r="E13" s="211"/>
      <c r="F13" s="212"/>
      <c r="G13" s="208"/>
      <c r="H13" s="213"/>
      <c r="I13" s="209"/>
      <c r="J13" s="214"/>
      <c r="K13" s="215"/>
      <c r="L13" s="215"/>
      <c r="M13" s="215"/>
      <c r="N13" s="215"/>
      <c r="O13" s="215"/>
      <c r="P13" s="216"/>
      <c r="Q13" s="214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6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3" t="s">
        <v>63</v>
      </c>
      <c r="B1" s="264"/>
      <c r="C1" s="264"/>
      <c r="D1" s="254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5" t="s">
        <v>80</v>
      </c>
      <c r="P1" s="266"/>
      <c r="Q1" s="266"/>
      <c r="R1" s="267"/>
      <c r="S1" s="255" t="str">
        <f ca="1">IF(INDIRECT("変更履歴!S1")&lt;&gt;"",INDIRECT("変更履歴!S1"),"")</f>
        <v xml:space="preserve">外部インタフェース設計書(JSON)
</v>
      </c>
      <c r="T1" s="256"/>
      <c r="U1" s="256"/>
      <c r="V1" s="256"/>
      <c r="W1" s="256"/>
      <c r="X1" s="256"/>
      <c r="Y1" s="256"/>
      <c r="Z1" s="257"/>
      <c r="AA1" s="253" t="s">
        <v>61</v>
      </c>
      <c r="AB1" s="254"/>
      <c r="AC1" s="232" t="str">
        <f ca="1">IF(INDIRECT("変更履歴!AC1")&lt;&gt;"",INDIRECT("変更履歴!AC1"),"")</f>
        <v>TIS</v>
      </c>
      <c r="AD1" s="233"/>
      <c r="AE1" s="233"/>
      <c r="AF1" s="234"/>
      <c r="AG1" s="250">
        <f ca="1">IF(INDIRECT("変更履歴!AG1")&lt;&gt;"",INDIRECT("変更履歴!AG1"),"")</f>
        <v>44825</v>
      </c>
      <c r="AH1" s="251"/>
      <c r="AI1" s="252"/>
    </row>
    <row r="2" spans="1:35" s="76" customFormat="1" ht="12" customHeight="1" x14ac:dyDescent="0.15">
      <c r="A2" s="253" t="s">
        <v>64</v>
      </c>
      <c r="B2" s="264"/>
      <c r="C2" s="264"/>
      <c r="D2" s="254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8"/>
      <c r="P2" s="269"/>
      <c r="Q2" s="269"/>
      <c r="R2" s="270"/>
      <c r="S2" s="258"/>
      <c r="T2" s="259"/>
      <c r="U2" s="259"/>
      <c r="V2" s="259"/>
      <c r="W2" s="259"/>
      <c r="X2" s="259"/>
      <c r="Y2" s="259"/>
      <c r="Z2" s="260"/>
      <c r="AA2" s="253" t="s">
        <v>62</v>
      </c>
      <c r="AB2" s="254"/>
      <c r="AC2" s="232" t="str">
        <f ca="1">IF(INDIRECT("変更履歴!AC2")&lt;&gt;"",INDIRECT("変更履歴!AC2"),"")</f>
        <v/>
      </c>
      <c r="AD2" s="233"/>
      <c r="AE2" s="233"/>
      <c r="AF2" s="234"/>
      <c r="AG2" s="250" t="str">
        <f ca="1">IF(INDIRECT("変更履歴!AG2")&lt;&gt;"",INDIRECT("変更履歴!AG2"),"")</f>
        <v/>
      </c>
      <c r="AH2" s="251"/>
      <c r="AI2" s="252"/>
    </row>
    <row r="3" spans="1:35" s="76" customFormat="1" ht="12" customHeight="1" x14ac:dyDescent="0.15">
      <c r="A3" s="253" t="s">
        <v>65</v>
      </c>
      <c r="B3" s="264"/>
      <c r="C3" s="264"/>
      <c r="D3" s="254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1"/>
      <c r="P3" s="272"/>
      <c r="Q3" s="272"/>
      <c r="R3" s="273"/>
      <c r="S3" s="261"/>
      <c r="T3" s="262"/>
      <c r="U3" s="262"/>
      <c r="V3" s="262"/>
      <c r="W3" s="262"/>
      <c r="X3" s="262"/>
      <c r="Y3" s="262"/>
      <c r="Z3" s="263"/>
      <c r="AA3" s="253"/>
      <c r="AB3" s="254"/>
      <c r="AC3" s="232" t="str">
        <f ca="1">IF(INDIRECT("変更履歴!AC3")&lt;&gt;"",INDIRECT("変更履歴!AC3"),"")</f>
        <v/>
      </c>
      <c r="AD3" s="233"/>
      <c r="AE3" s="233"/>
      <c r="AF3" s="234"/>
      <c r="AG3" s="250" t="str">
        <f ca="1">IF(INDIRECT("変更履歴!AG3")&lt;&gt;"",INDIRECT("変更履歴!AG3"),"")</f>
        <v/>
      </c>
      <c r="AH3" s="251"/>
      <c r="AI3" s="252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105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3" t="s">
        <v>63</v>
      </c>
      <c r="B1" s="264"/>
      <c r="C1" s="264"/>
      <c r="D1" s="254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5" t="s">
        <v>80</v>
      </c>
      <c r="P1" s="266"/>
      <c r="Q1" s="266"/>
      <c r="R1" s="267"/>
      <c r="S1" s="255" t="str">
        <f ca="1">IF(INDIRECT("変更履歴!S1")&lt;&gt;"",INDIRECT("変更履歴!S1"),"")</f>
        <v xml:space="preserve">外部インタフェース設計書(JSON)
</v>
      </c>
      <c r="T1" s="256"/>
      <c r="U1" s="256"/>
      <c r="V1" s="256"/>
      <c r="W1" s="256"/>
      <c r="X1" s="256"/>
      <c r="Y1" s="256"/>
      <c r="Z1" s="257"/>
      <c r="AA1" s="253" t="s">
        <v>61</v>
      </c>
      <c r="AB1" s="254"/>
      <c r="AC1" s="232" t="str">
        <f ca="1">IF(INDIRECT("変更履歴!AC1")&lt;&gt;"",INDIRECT("変更履歴!AC1"),"")</f>
        <v>TIS</v>
      </c>
      <c r="AD1" s="233"/>
      <c r="AE1" s="233"/>
      <c r="AF1" s="234"/>
      <c r="AG1" s="274">
        <f ca="1">IF(INDIRECT("変更履歴!AG1")&lt;&gt;"",INDIRECT("変更履歴!AG1"),"")</f>
        <v>44825</v>
      </c>
      <c r="AH1" s="275"/>
      <c r="AI1" s="276"/>
    </row>
    <row r="2" spans="1:35" ht="12" customHeight="1" x14ac:dyDescent="0.15">
      <c r="A2" s="253" t="s">
        <v>64</v>
      </c>
      <c r="B2" s="264"/>
      <c r="C2" s="264"/>
      <c r="D2" s="254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8"/>
      <c r="P2" s="269"/>
      <c r="Q2" s="269"/>
      <c r="R2" s="270"/>
      <c r="S2" s="258"/>
      <c r="T2" s="259"/>
      <c r="U2" s="259"/>
      <c r="V2" s="259"/>
      <c r="W2" s="259"/>
      <c r="X2" s="259"/>
      <c r="Y2" s="259"/>
      <c r="Z2" s="260"/>
      <c r="AA2" s="253" t="s">
        <v>62</v>
      </c>
      <c r="AB2" s="254"/>
      <c r="AC2" s="232" t="str">
        <f ca="1">IF(INDIRECT("変更履歴!AC2")&lt;&gt;"",INDIRECT("変更履歴!AC2"),"")</f>
        <v/>
      </c>
      <c r="AD2" s="233"/>
      <c r="AE2" s="233"/>
      <c r="AF2" s="234"/>
      <c r="AG2" s="274" t="str">
        <f ca="1">IF(INDIRECT("変更履歴!AG2")&lt;&gt;"",INDIRECT("変更履歴!AG2"),"")</f>
        <v/>
      </c>
      <c r="AH2" s="275"/>
      <c r="AI2" s="276"/>
    </row>
    <row r="3" spans="1:35" ht="12" customHeight="1" x14ac:dyDescent="0.15">
      <c r="A3" s="253" t="s">
        <v>65</v>
      </c>
      <c r="B3" s="264"/>
      <c r="C3" s="264"/>
      <c r="D3" s="254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1"/>
      <c r="P3" s="272"/>
      <c r="Q3" s="272"/>
      <c r="R3" s="273"/>
      <c r="S3" s="261"/>
      <c r="T3" s="262"/>
      <c r="U3" s="262"/>
      <c r="V3" s="262"/>
      <c r="W3" s="262"/>
      <c r="X3" s="262"/>
      <c r="Y3" s="262"/>
      <c r="Z3" s="263"/>
      <c r="AA3" s="253"/>
      <c r="AB3" s="254"/>
      <c r="AC3" s="232" t="str">
        <f ca="1">IF(INDIRECT("変更履歴!AC3")&lt;&gt;"",INDIRECT("変更履歴!AC3"),"")</f>
        <v/>
      </c>
      <c r="AD3" s="233"/>
      <c r="AE3" s="233"/>
      <c r="AF3" s="234"/>
      <c r="AG3" s="274" t="str">
        <f ca="1">IF(INDIRECT("変更履歴!AG3")&lt;&gt;"",INDIRECT("変更履歴!AG3"),"")</f>
        <v/>
      </c>
      <c r="AH3" s="275"/>
      <c r="AI3" s="276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7" t="s">
        <v>38</v>
      </c>
      <c r="B7" s="284"/>
      <c r="C7" s="284"/>
      <c r="D7" s="28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04" t="s">
        <v>9</v>
      </c>
      <c r="R7" s="305"/>
      <c r="S7" s="305"/>
      <c r="T7" s="306"/>
      <c r="U7" s="310" t="s">
        <v>101</v>
      </c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2"/>
    </row>
    <row r="8" spans="1:35" ht="20.100000000000001" customHeight="1" x14ac:dyDescent="0.15">
      <c r="A8" s="277" t="s">
        <v>20</v>
      </c>
      <c r="B8" s="284"/>
      <c r="C8" s="284"/>
      <c r="D8" s="285"/>
      <c r="E8" s="295" t="s">
        <v>110</v>
      </c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77" t="s">
        <v>17</v>
      </c>
      <c r="R8" s="284"/>
      <c r="S8" s="284"/>
      <c r="T8" s="285"/>
      <c r="U8" s="295" t="s">
        <v>111</v>
      </c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7"/>
    </row>
    <row r="9" spans="1:35" ht="20.100000000000001" customHeight="1" x14ac:dyDescent="0.15">
      <c r="A9" s="277" t="s">
        <v>39</v>
      </c>
      <c r="B9" s="284"/>
      <c r="C9" s="284"/>
      <c r="D9" s="28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117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7" t="s">
        <v>23</v>
      </c>
      <c r="B14" s="278"/>
      <c r="C14" s="278"/>
      <c r="D14" s="279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98" t="s">
        <v>19</v>
      </c>
      <c r="B18" s="299"/>
      <c r="C18" s="299"/>
      <c r="D18" s="300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98" t="s">
        <v>41</v>
      </c>
      <c r="R18" s="299"/>
      <c r="S18" s="299"/>
      <c r="T18" s="300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7" t="s">
        <v>12</v>
      </c>
      <c r="B21" s="284"/>
      <c r="C21" s="284"/>
      <c r="D21" s="285"/>
      <c r="E21" s="295" t="s">
        <v>103</v>
      </c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7"/>
      <c r="Q21" s="277" t="s">
        <v>44</v>
      </c>
      <c r="R21" s="284"/>
      <c r="S21" s="284"/>
      <c r="T21" s="285"/>
      <c r="U21" s="301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3"/>
    </row>
    <row r="22" spans="1:35" ht="20.100000000000001" customHeight="1" x14ac:dyDescent="0.15">
      <c r="A22" s="304" t="s">
        <v>18</v>
      </c>
      <c r="B22" s="305"/>
      <c r="C22" s="305"/>
      <c r="D22" s="306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304" t="s">
        <v>10</v>
      </c>
      <c r="R22" s="305"/>
      <c r="S22" s="305"/>
      <c r="T22" s="306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292" t="s">
        <v>11</v>
      </c>
      <c r="B24" s="293"/>
      <c r="C24" s="293"/>
      <c r="D24" s="294"/>
      <c r="E24" s="295" t="s">
        <v>92</v>
      </c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7"/>
      <c r="Q24" s="307" t="s">
        <v>47</v>
      </c>
      <c r="R24" s="308"/>
      <c r="S24" s="308"/>
      <c r="T24" s="309"/>
      <c r="U24" s="282"/>
      <c r="V24" s="283"/>
      <c r="W24" s="283"/>
      <c r="X24" s="283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88" t="s">
        <v>16</v>
      </c>
      <c r="B25" s="289"/>
      <c r="C25" s="289"/>
      <c r="D25" s="290"/>
      <c r="E25" s="20"/>
      <c r="F25" s="31"/>
      <c r="G25" s="21" t="s">
        <v>8</v>
      </c>
      <c r="H25" s="280"/>
      <c r="I25" s="281"/>
      <c r="J25" s="281"/>
      <c r="K25" s="281"/>
      <c r="L25" s="281"/>
      <c r="M25" s="281"/>
      <c r="N25" s="281"/>
      <c r="O25" s="281"/>
      <c r="P25" s="281"/>
      <c r="Q25" s="100" t="s">
        <v>7</v>
      </c>
      <c r="R25" s="100"/>
      <c r="S25" s="21"/>
      <c r="T25" s="21" t="s">
        <v>8</v>
      </c>
      <c r="U25" s="291"/>
      <c r="V25" s="291"/>
      <c r="W25" s="291"/>
      <c r="X25" s="291"/>
      <c r="Y25" s="291"/>
      <c r="Z25" s="291"/>
      <c r="AA25" s="291"/>
      <c r="AB25" s="291"/>
      <c r="AC25" s="291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87"/>
      <c r="I26" s="287"/>
      <c r="J26" s="287"/>
      <c r="K26" s="287"/>
      <c r="L26" s="287"/>
      <c r="M26" s="287"/>
      <c r="N26" s="287"/>
      <c r="O26" s="287"/>
      <c r="P26" s="287"/>
      <c r="Q26" s="27" t="s">
        <v>7</v>
      </c>
      <c r="S26" s="19"/>
      <c r="T26" s="19" t="s">
        <v>8</v>
      </c>
      <c r="U26" s="287"/>
      <c r="V26" s="287"/>
      <c r="W26" s="287"/>
      <c r="X26" s="287"/>
      <c r="Y26" s="287"/>
      <c r="Z26" s="287"/>
      <c r="AA26" s="287"/>
      <c r="AB26" s="287"/>
      <c r="AC26" s="287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86"/>
      <c r="I27" s="286"/>
      <c r="J27" s="286"/>
      <c r="K27" s="286"/>
      <c r="L27" s="286"/>
      <c r="M27" s="286"/>
      <c r="N27" s="286"/>
      <c r="O27" s="286"/>
      <c r="P27" s="286"/>
      <c r="Q27" s="99" t="s">
        <v>7</v>
      </c>
      <c r="R27" s="99"/>
      <c r="S27" s="23"/>
      <c r="T27" s="23" t="s">
        <v>8</v>
      </c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  <c r="AF27" s="286"/>
      <c r="AG27" s="286"/>
      <c r="AH27" s="286"/>
      <c r="AI27" s="32" t="s">
        <v>7</v>
      </c>
    </row>
    <row r="28" spans="1:35" ht="20.100000000000001" customHeight="1" x14ac:dyDescent="0.15">
      <c r="A28" s="277" t="s">
        <v>22</v>
      </c>
      <c r="B28" s="278"/>
      <c r="C28" s="278"/>
      <c r="D28" s="279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3" t="s">
        <v>63</v>
      </c>
      <c r="B1" s="264"/>
      <c r="C1" s="264"/>
      <c r="D1" s="254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5" t="s">
        <v>80</v>
      </c>
      <c r="P1" s="266"/>
      <c r="Q1" s="266"/>
      <c r="R1" s="267"/>
      <c r="S1" s="255" t="str">
        <f ca="1">IF(INDIRECT("変更履歴!S1")&lt;&gt;"",INDIRECT("変更履歴!S1"),"")</f>
        <v xml:space="preserve">外部インタフェース設計書(JSON)
</v>
      </c>
      <c r="T1" s="256"/>
      <c r="U1" s="256"/>
      <c r="V1" s="256"/>
      <c r="W1" s="256"/>
      <c r="X1" s="256"/>
      <c r="Y1" s="256"/>
      <c r="Z1" s="257"/>
      <c r="AA1" s="253" t="s">
        <v>61</v>
      </c>
      <c r="AB1" s="254"/>
      <c r="AC1" s="232" t="str">
        <f ca="1">IF(INDIRECT("変更履歴!AC1")&lt;&gt;"",INDIRECT("変更履歴!AC1"),"")</f>
        <v>TIS</v>
      </c>
      <c r="AD1" s="233"/>
      <c r="AE1" s="233"/>
      <c r="AF1" s="234"/>
      <c r="AG1" s="274">
        <f ca="1">IF(INDIRECT("変更履歴!AG1")&lt;&gt;"",INDIRECT("変更履歴!AG1"),"")</f>
        <v>44825</v>
      </c>
      <c r="AH1" s="275"/>
      <c r="AI1" s="276"/>
    </row>
    <row r="2" spans="1:47" s="12" customFormat="1" ht="12" customHeight="1" x14ac:dyDescent="0.15">
      <c r="A2" s="253" t="s">
        <v>64</v>
      </c>
      <c r="B2" s="264"/>
      <c r="C2" s="264"/>
      <c r="D2" s="254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8"/>
      <c r="P2" s="269"/>
      <c r="Q2" s="269"/>
      <c r="R2" s="270"/>
      <c r="S2" s="258"/>
      <c r="T2" s="259"/>
      <c r="U2" s="259"/>
      <c r="V2" s="259"/>
      <c r="W2" s="259"/>
      <c r="X2" s="259"/>
      <c r="Y2" s="259"/>
      <c r="Z2" s="260"/>
      <c r="AA2" s="253" t="s">
        <v>62</v>
      </c>
      <c r="AB2" s="254"/>
      <c r="AC2" s="232" t="str">
        <f ca="1">IF(INDIRECT("変更履歴!AC2")&lt;&gt;"",INDIRECT("変更履歴!AC2"),"")</f>
        <v/>
      </c>
      <c r="AD2" s="233"/>
      <c r="AE2" s="233"/>
      <c r="AF2" s="234"/>
      <c r="AG2" s="274" t="str">
        <f ca="1">IF(INDIRECT("変更履歴!AG2")&lt;&gt;"",INDIRECT("変更履歴!AG2"),"")</f>
        <v/>
      </c>
      <c r="AH2" s="275"/>
      <c r="AI2" s="276"/>
    </row>
    <row r="3" spans="1:47" s="12" customFormat="1" ht="12" customHeight="1" x14ac:dyDescent="0.15">
      <c r="A3" s="253" t="s">
        <v>65</v>
      </c>
      <c r="B3" s="264"/>
      <c r="C3" s="264"/>
      <c r="D3" s="254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1"/>
      <c r="P3" s="272"/>
      <c r="Q3" s="272"/>
      <c r="R3" s="273"/>
      <c r="S3" s="261"/>
      <c r="T3" s="262"/>
      <c r="U3" s="262"/>
      <c r="V3" s="262"/>
      <c r="W3" s="262"/>
      <c r="X3" s="262"/>
      <c r="Y3" s="262"/>
      <c r="Z3" s="263"/>
      <c r="AA3" s="253"/>
      <c r="AB3" s="254"/>
      <c r="AC3" s="232" t="str">
        <f ca="1">IF(INDIRECT("変更履歴!AC3")&lt;&gt;"",INDIRECT("変更履歴!AC3"),"")</f>
        <v/>
      </c>
      <c r="AD3" s="233"/>
      <c r="AE3" s="233"/>
      <c r="AF3" s="234"/>
      <c r="AG3" s="274" t="str">
        <f ca="1">IF(INDIRECT("変更履歴!AG3")&lt;&gt;"",INDIRECT("変更履歴!AG3"),"")</f>
        <v/>
      </c>
      <c r="AH3" s="275"/>
      <c r="AI3" s="276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78" t="s">
        <v>49</v>
      </c>
      <c r="B8" s="329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79"/>
      <c r="AC8" s="328" t="s">
        <v>50</v>
      </c>
      <c r="AD8" s="329"/>
      <c r="AE8" s="330"/>
      <c r="AF8" s="325"/>
      <c r="AG8" s="326"/>
      <c r="AH8" s="326"/>
      <c r="AI8" s="327"/>
    </row>
    <row r="9" spans="1:47" s="184" customFormat="1" ht="22.5" customHeight="1" x14ac:dyDescent="0.15">
      <c r="A9" s="183" t="s">
        <v>74</v>
      </c>
      <c r="B9" s="374" t="s">
        <v>14</v>
      </c>
      <c r="C9" s="215"/>
      <c r="D9" s="215"/>
      <c r="E9" s="215"/>
      <c r="F9" s="216"/>
      <c r="G9" s="374" t="s">
        <v>36</v>
      </c>
      <c r="H9" s="375"/>
      <c r="I9" s="377"/>
      <c r="J9" s="374" t="s">
        <v>15</v>
      </c>
      <c r="K9" s="375"/>
      <c r="L9" s="375"/>
      <c r="M9" s="375"/>
      <c r="N9" s="375"/>
      <c r="O9" s="375"/>
      <c r="P9" s="377"/>
      <c r="Q9" s="392" t="s">
        <v>96</v>
      </c>
      <c r="R9" s="394"/>
      <c r="S9" s="392" t="s">
        <v>75</v>
      </c>
      <c r="T9" s="393"/>
      <c r="U9" s="394"/>
      <c r="V9" s="374" t="s">
        <v>21</v>
      </c>
      <c r="W9" s="375"/>
      <c r="X9" s="375"/>
      <c r="Y9" s="375"/>
      <c r="Z9" s="375"/>
      <c r="AA9" s="375"/>
      <c r="AB9" s="376"/>
      <c r="AC9" s="386" t="s">
        <v>13</v>
      </c>
      <c r="AD9" s="387"/>
      <c r="AE9" s="387"/>
      <c r="AF9" s="387"/>
      <c r="AG9" s="387"/>
      <c r="AH9" s="388" t="s">
        <v>76</v>
      </c>
      <c r="AI9" s="388"/>
    </row>
    <row r="10" spans="1:47" ht="19.5" customHeight="1" x14ac:dyDescent="0.15">
      <c r="A10" s="149">
        <v>1</v>
      </c>
      <c r="B10" s="338" t="s">
        <v>112</v>
      </c>
      <c r="C10" s="339"/>
      <c r="D10" s="339"/>
      <c r="E10" s="339"/>
      <c r="F10" s="340"/>
      <c r="G10" s="383"/>
      <c r="H10" s="384"/>
      <c r="I10" s="385"/>
      <c r="J10" s="395"/>
      <c r="K10" s="396"/>
      <c r="L10" s="396"/>
      <c r="M10" s="396"/>
      <c r="N10" s="396"/>
      <c r="O10" s="396"/>
      <c r="P10" s="397"/>
      <c r="Q10" s="347"/>
      <c r="R10" s="349"/>
      <c r="S10" s="347"/>
      <c r="T10" s="348"/>
      <c r="U10" s="349"/>
      <c r="V10" s="389"/>
      <c r="W10" s="390"/>
      <c r="X10" s="390"/>
      <c r="Y10" s="390"/>
      <c r="Z10" s="390"/>
      <c r="AA10" s="390"/>
      <c r="AB10" s="391"/>
      <c r="AC10" s="371" t="s">
        <v>77</v>
      </c>
      <c r="AD10" s="316"/>
      <c r="AE10" s="317"/>
      <c r="AF10" s="317"/>
      <c r="AG10" s="318"/>
      <c r="AH10" s="336"/>
      <c r="AI10" s="337"/>
    </row>
    <row r="11" spans="1:47" ht="20.100000000000001" customHeight="1" x14ac:dyDescent="0.15">
      <c r="A11" s="150">
        <v>2</v>
      </c>
      <c r="B11" s="341"/>
      <c r="C11" s="342"/>
      <c r="D11" s="342"/>
      <c r="E11" s="342"/>
      <c r="F11" s="343"/>
      <c r="G11" s="380"/>
      <c r="H11" s="381"/>
      <c r="I11" s="382"/>
      <c r="J11" s="341"/>
      <c r="K11" s="342"/>
      <c r="L11" s="342"/>
      <c r="M11" s="342"/>
      <c r="N11" s="342"/>
      <c r="O11" s="342"/>
      <c r="P11" s="343"/>
      <c r="Q11" s="350"/>
      <c r="R11" s="352"/>
      <c r="S11" s="350"/>
      <c r="T11" s="351"/>
      <c r="U11" s="352"/>
      <c r="V11" s="333"/>
      <c r="W11" s="334"/>
      <c r="X11" s="334"/>
      <c r="Y11" s="334"/>
      <c r="Z11" s="334"/>
      <c r="AA11" s="334"/>
      <c r="AB11" s="335"/>
      <c r="AC11" s="372"/>
      <c r="AD11" s="319"/>
      <c r="AE11" s="320"/>
      <c r="AF11" s="320"/>
      <c r="AG11" s="321"/>
      <c r="AH11" s="331"/>
      <c r="AI11" s="332"/>
    </row>
    <row r="12" spans="1:47" ht="20.100000000000001" customHeight="1" x14ac:dyDescent="0.15">
      <c r="A12" s="150">
        <v>3</v>
      </c>
      <c r="B12" s="341"/>
      <c r="C12" s="342"/>
      <c r="D12" s="342"/>
      <c r="E12" s="342"/>
      <c r="F12" s="343"/>
      <c r="G12" s="380"/>
      <c r="H12" s="381"/>
      <c r="I12" s="382"/>
      <c r="J12" s="341"/>
      <c r="K12" s="342"/>
      <c r="L12" s="342"/>
      <c r="M12" s="342"/>
      <c r="N12" s="342"/>
      <c r="O12" s="342"/>
      <c r="P12" s="343"/>
      <c r="Q12" s="350"/>
      <c r="R12" s="352"/>
      <c r="S12" s="350"/>
      <c r="T12" s="351"/>
      <c r="U12" s="352"/>
      <c r="V12" s="333"/>
      <c r="W12" s="334"/>
      <c r="X12" s="334"/>
      <c r="Y12" s="334"/>
      <c r="Z12" s="334"/>
      <c r="AA12" s="334"/>
      <c r="AB12" s="335"/>
      <c r="AC12" s="372"/>
      <c r="AD12" s="322"/>
      <c r="AE12" s="323"/>
      <c r="AF12" s="323"/>
      <c r="AG12" s="324"/>
      <c r="AH12" s="331"/>
      <c r="AI12" s="332"/>
    </row>
    <row r="13" spans="1:47" ht="20.100000000000001" customHeight="1" x14ac:dyDescent="0.15">
      <c r="A13" s="150">
        <v>4</v>
      </c>
      <c r="B13" s="341"/>
      <c r="C13" s="342"/>
      <c r="D13" s="342"/>
      <c r="E13" s="342"/>
      <c r="F13" s="343"/>
      <c r="G13" s="380"/>
      <c r="H13" s="381"/>
      <c r="I13" s="382"/>
      <c r="J13" s="341"/>
      <c r="K13" s="342"/>
      <c r="L13" s="342"/>
      <c r="M13" s="342"/>
      <c r="N13" s="342"/>
      <c r="O13" s="342"/>
      <c r="P13" s="343"/>
      <c r="Q13" s="350"/>
      <c r="R13" s="352"/>
      <c r="S13" s="350"/>
      <c r="T13" s="351"/>
      <c r="U13" s="352"/>
      <c r="V13" s="333"/>
      <c r="W13" s="334"/>
      <c r="X13" s="334"/>
      <c r="Y13" s="334"/>
      <c r="Z13" s="334"/>
      <c r="AA13" s="334"/>
      <c r="AB13" s="335"/>
      <c r="AC13" s="372"/>
      <c r="AD13" s="322"/>
      <c r="AE13" s="323"/>
      <c r="AF13" s="323"/>
      <c r="AG13" s="324"/>
      <c r="AH13" s="331"/>
      <c r="AI13" s="332"/>
    </row>
    <row r="14" spans="1:47" ht="20.100000000000001" customHeight="1" x14ac:dyDescent="0.15">
      <c r="A14" s="150">
        <v>5</v>
      </c>
      <c r="B14" s="344"/>
      <c r="C14" s="345"/>
      <c r="D14" s="345"/>
      <c r="E14" s="345"/>
      <c r="F14" s="346"/>
      <c r="G14" s="341"/>
      <c r="H14" s="342"/>
      <c r="I14" s="343"/>
      <c r="J14" s="341"/>
      <c r="K14" s="342"/>
      <c r="L14" s="342"/>
      <c r="M14" s="342"/>
      <c r="N14" s="342"/>
      <c r="O14" s="342"/>
      <c r="P14" s="343"/>
      <c r="Q14" s="350"/>
      <c r="R14" s="352"/>
      <c r="S14" s="350"/>
      <c r="T14" s="351"/>
      <c r="U14" s="352"/>
      <c r="V14" s="333"/>
      <c r="W14" s="334"/>
      <c r="X14" s="334"/>
      <c r="Y14" s="334"/>
      <c r="Z14" s="334"/>
      <c r="AA14" s="334"/>
      <c r="AB14" s="335"/>
      <c r="AC14" s="372"/>
      <c r="AD14" s="322"/>
      <c r="AE14" s="323"/>
      <c r="AF14" s="323"/>
      <c r="AG14" s="324"/>
      <c r="AH14" s="331"/>
      <c r="AI14" s="332"/>
    </row>
    <row r="15" spans="1:47" ht="20.100000000000001" customHeight="1" x14ac:dyDescent="0.15">
      <c r="A15" s="150">
        <v>6</v>
      </c>
      <c r="B15" s="344"/>
      <c r="C15" s="345"/>
      <c r="D15" s="345"/>
      <c r="E15" s="345"/>
      <c r="F15" s="346"/>
      <c r="G15" s="341"/>
      <c r="H15" s="342"/>
      <c r="I15" s="343"/>
      <c r="J15" s="341"/>
      <c r="K15" s="342"/>
      <c r="L15" s="342"/>
      <c r="M15" s="342"/>
      <c r="N15" s="342"/>
      <c r="O15" s="342"/>
      <c r="P15" s="343"/>
      <c r="Q15" s="350"/>
      <c r="R15" s="352"/>
      <c r="S15" s="350"/>
      <c r="T15" s="351"/>
      <c r="U15" s="352"/>
      <c r="V15" s="333"/>
      <c r="W15" s="334"/>
      <c r="X15" s="334"/>
      <c r="Y15" s="334"/>
      <c r="Z15" s="334"/>
      <c r="AA15" s="334"/>
      <c r="AB15" s="335"/>
      <c r="AC15" s="372"/>
      <c r="AD15" s="322"/>
      <c r="AE15" s="323"/>
      <c r="AF15" s="323"/>
      <c r="AG15" s="324"/>
      <c r="AH15" s="331"/>
      <c r="AI15" s="332"/>
    </row>
    <row r="16" spans="1:47" ht="20.100000000000001" customHeight="1" x14ac:dyDescent="0.15">
      <c r="A16" s="151">
        <v>7</v>
      </c>
      <c r="B16" s="344"/>
      <c r="C16" s="345"/>
      <c r="D16" s="345"/>
      <c r="E16" s="345"/>
      <c r="F16" s="346"/>
      <c r="G16" s="341"/>
      <c r="H16" s="342"/>
      <c r="I16" s="343"/>
      <c r="J16" s="341"/>
      <c r="K16" s="342"/>
      <c r="L16" s="342"/>
      <c r="M16" s="342"/>
      <c r="N16" s="342"/>
      <c r="O16" s="342"/>
      <c r="P16" s="343"/>
      <c r="Q16" s="350"/>
      <c r="R16" s="352"/>
      <c r="S16" s="350"/>
      <c r="T16" s="351"/>
      <c r="U16" s="352"/>
      <c r="V16" s="333"/>
      <c r="W16" s="334"/>
      <c r="X16" s="334"/>
      <c r="Y16" s="334"/>
      <c r="Z16" s="334"/>
      <c r="AA16" s="334"/>
      <c r="AB16" s="335"/>
      <c r="AC16" s="372"/>
      <c r="AD16" s="322"/>
      <c r="AE16" s="323"/>
      <c r="AF16" s="323"/>
      <c r="AG16" s="324"/>
      <c r="AH16" s="331"/>
      <c r="AI16" s="332"/>
    </row>
    <row r="17" spans="1:47" ht="20.100000000000001" customHeight="1" x14ac:dyDescent="0.15">
      <c r="A17" s="151">
        <v>8</v>
      </c>
      <c r="B17" s="344"/>
      <c r="C17" s="345"/>
      <c r="D17" s="345"/>
      <c r="E17" s="345"/>
      <c r="F17" s="346"/>
      <c r="G17" s="341"/>
      <c r="H17" s="342"/>
      <c r="I17" s="343"/>
      <c r="J17" s="341"/>
      <c r="K17" s="342"/>
      <c r="L17" s="342"/>
      <c r="M17" s="342"/>
      <c r="N17" s="342"/>
      <c r="O17" s="342"/>
      <c r="P17" s="343"/>
      <c r="Q17" s="350"/>
      <c r="R17" s="352"/>
      <c r="S17" s="350"/>
      <c r="T17" s="351"/>
      <c r="U17" s="352"/>
      <c r="V17" s="333"/>
      <c r="W17" s="334"/>
      <c r="X17" s="334"/>
      <c r="Y17" s="334"/>
      <c r="Z17" s="334"/>
      <c r="AA17" s="334"/>
      <c r="AB17" s="335"/>
      <c r="AC17" s="372"/>
      <c r="AD17" s="322"/>
      <c r="AE17" s="323"/>
      <c r="AF17" s="323"/>
      <c r="AG17" s="324"/>
      <c r="AH17" s="331"/>
      <c r="AI17" s="332"/>
    </row>
    <row r="18" spans="1:47" ht="20.100000000000001" customHeight="1" x14ac:dyDescent="0.15">
      <c r="A18" s="152">
        <v>9</v>
      </c>
      <c r="B18" s="366"/>
      <c r="C18" s="367"/>
      <c r="D18" s="367"/>
      <c r="E18" s="367"/>
      <c r="F18" s="368"/>
      <c r="G18" s="363"/>
      <c r="H18" s="364"/>
      <c r="I18" s="365"/>
      <c r="J18" s="363"/>
      <c r="K18" s="364"/>
      <c r="L18" s="364"/>
      <c r="M18" s="364"/>
      <c r="N18" s="364"/>
      <c r="O18" s="364"/>
      <c r="P18" s="365"/>
      <c r="Q18" s="360"/>
      <c r="R18" s="362"/>
      <c r="S18" s="360"/>
      <c r="T18" s="361"/>
      <c r="U18" s="362"/>
      <c r="V18" s="356"/>
      <c r="W18" s="357"/>
      <c r="X18" s="357"/>
      <c r="Y18" s="357"/>
      <c r="Z18" s="357"/>
      <c r="AA18" s="357"/>
      <c r="AB18" s="358"/>
      <c r="AC18" s="373"/>
      <c r="AD18" s="313"/>
      <c r="AE18" s="314"/>
      <c r="AF18" s="314"/>
      <c r="AG18" s="315"/>
      <c r="AH18" s="369"/>
      <c r="AI18" s="370"/>
    </row>
    <row r="19" spans="1:47" ht="20.100000000000001" customHeight="1" x14ac:dyDescent="0.15">
      <c r="A19" s="359"/>
      <c r="B19" s="291"/>
      <c r="C19" s="291"/>
      <c r="D19" s="291"/>
      <c r="E19" s="291"/>
      <c r="F19" s="291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5"/>
      <c r="AE19" s="355"/>
      <c r="AF19" s="355"/>
      <c r="AG19" s="355"/>
      <c r="AH19" s="355"/>
      <c r="AI19" s="58"/>
    </row>
    <row r="20" spans="1:47" ht="20.100000000000001" customHeight="1" x14ac:dyDescent="0.15">
      <c r="A20" s="353" t="s">
        <v>51</v>
      </c>
      <c r="B20" s="354"/>
      <c r="C20" s="354"/>
      <c r="D20" s="354"/>
      <c r="E20" s="354"/>
      <c r="F20" s="354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3" t="s">
        <v>63</v>
      </c>
      <c r="B1" s="264"/>
      <c r="C1" s="264"/>
      <c r="D1" s="254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5" t="s">
        <v>80</v>
      </c>
      <c r="P1" s="266"/>
      <c r="Q1" s="266"/>
      <c r="R1" s="267"/>
      <c r="S1" s="255" t="str">
        <f ca="1">IF(INDIRECT("変更履歴!S1")&lt;&gt;"",INDIRECT("変更履歴!S1"),"")</f>
        <v xml:space="preserve">外部インタフェース設計書(JSON)
</v>
      </c>
      <c r="T1" s="256"/>
      <c r="U1" s="256"/>
      <c r="V1" s="256"/>
      <c r="W1" s="256"/>
      <c r="X1" s="256"/>
      <c r="Y1" s="256"/>
      <c r="Z1" s="257"/>
      <c r="AA1" s="253" t="s">
        <v>61</v>
      </c>
      <c r="AB1" s="254"/>
      <c r="AC1" s="232" t="str">
        <f ca="1">IF(INDIRECT("変更履歴!AC1")&lt;&gt;"",INDIRECT("変更履歴!AC1"),"")</f>
        <v>TIS</v>
      </c>
      <c r="AD1" s="233"/>
      <c r="AE1" s="233"/>
      <c r="AF1" s="234"/>
      <c r="AG1" s="274">
        <f ca="1">IF(INDIRECT("変更履歴!AG1")&lt;&gt;"",INDIRECT("変更履歴!AG1"),"")</f>
        <v>44825</v>
      </c>
      <c r="AH1" s="275"/>
      <c r="AI1" s="276"/>
    </row>
    <row r="2" spans="1:85" s="56" customFormat="1" ht="12" customHeight="1" x14ac:dyDescent="0.15">
      <c r="A2" s="253" t="s">
        <v>64</v>
      </c>
      <c r="B2" s="264"/>
      <c r="C2" s="264"/>
      <c r="D2" s="254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8"/>
      <c r="P2" s="269"/>
      <c r="Q2" s="269"/>
      <c r="R2" s="270"/>
      <c r="S2" s="258"/>
      <c r="T2" s="259"/>
      <c r="U2" s="259"/>
      <c r="V2" s="259"/>
      <c r="W2" s="259"/>
      <c r="X2" s="259"/>
      <c r="Y2" s="259"/>
      <c r="Z2" s="260"/>
      <c r="AA2" s="253" t="s">
        <v>62</v>
      </c>
      <c r="AB2" s="254"/>
      <c r="AC2" s="232" t="str">
        <f ca="1">IF(INDIRECT("変更履歴!AC2")&lt;&gt;"",INDIRECT("変更履歴!AC2"),"")</f>
        <v/>
      </c>
      <c r="AD2" s="233"/>
      <c r="AE2" s="233"/>
      <c r="AF2" s="234"/>
      <c r="AG2" s="274" t="str">
        <f ca="1">IF(INDIRECT("変更履歴!AG2")&lt;&gt;"",INDIRECT("変更履歴!AG2"),"")</f>
        <v/>
      </c>
      <c r="AH2" s="275"/>
      <c r="AI2" s="276"/>
    </row>
    <row r="3" spans="1:85" s="56" customFormat="1" ht="12" customHeight="1" x14ac:dyDescent="0.15">
      <c r="A3" s="253" t="s">
        <v>65</v>
      </c>
      <c r="B3" s="264"/>
      <c r="C3" s="264"/>
      <c r="D3" s="254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1"/>
      <c r="P3" s="272"/>
      <c r="Q3" s="272"/>
      <c r="R3" s="273"/>
      <c r="S3" s="261"/>
      <c r="T3" s="262"/>
      <c r="U3" s="262"/>
      <c r="V3" s="262"/>
      <c r="W3" s="262"/>
      <c r="X3" s="262"/>
      <c r="Y3" s="262"/>
      <c r="Z3" s="263"/>
      <c r="AA3" s="253"/>
      <c r="AB3" s="254"/>
      <c r="AC3" s="232" t="str">
        <f ca="1">IF(INDIRECT("変更履歴!AC3")&lt;&gt;"",INDIRECT("変更履歴!AC3"),"")</f>
        <v/>
      </c>
      <c r="AD3" s="233"/>
      <c r="AE3" s="233"/>
      <c r="AF3" s="234"/>
      <c r="AG3" s="274" t="str">
        <f ca="1">IF(INDIRECT("変更履歴!AG3")&lt;&gt;"",INDIRECT("変更履歴!AG3"),"")</f>
        <v/>
      </c>
      <c r="AH3" s="275"/>
      <c r="AI3" s="276"/>
    </row>
    <row r="4" spans="1:85" ht="12" customHeight="1" x14ac:dyDescent="0.15"/>
    <row r="5" spans="1:85" ht="12" customHeight="1" x14ac:dyDescent="0.15">
      <c r="A5" s="190" t="s">
        <v>115</v>
      </c>
    </row>
    <row r="6" spans="1:85" ht="15" customHeight="1" x14ac:dyDescent="0.15">
      <c r="A6" s="185" t="s">
        <v>106</v>
      </c>
      <c r="B6" s="10"/>
      <c r="C6" s="10"/>
      <c r="D6" s="10"/>
    </row>
    <row r="7" spans="1:85" ht="1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85" ht="15" customHeight="1" x14ac:dyDescent="0.15">
      <c r="A8" s="158" t="s">
        <v>93</v>
      </c>
      <c r="B8" s="401" t="s">
        <v>1</v>
      </c>
      <c r="C8" s="402"/>
      <c r="D8" s="402"/>
      <c r="E8" s="402"/>
      <c r="F8" s="403"/>
      <c r="G8" s="401" t="s">
        <v>24</v>
      </c>
      <c r="H8" s="402"/>
      <c r="I8" s="402"/>
      <c r="J8" s="402"/>
      <c r="K8" s="403"/>
      <c r="L8" s="401" t="s">
        <v>79</v>
      </c>
      <c r="M8" s="402"/>
      <c r="N8" s="402"/>
      <c r="O8" s="402"/>
      <c r="P8" s="403"/>
      <c r="Q8" s="159" t="s">
        <v>60</v>
      </c>
      <c r="R8" s="404" t="s">
        <v>66</v>
      </c>
      <c r="S8" s="404"/>
      <c r="T8" s="404"/>
      <c r="U8" s="404"/>
      <c r="V8" s="405" t="s">
        <v>55</v>
      </c>
      <c r="W8" s="406"/>
      <c r="X8" s="405" t="s">
        <v>25</v>
      </c>
      <c r="Y8" s="406"/>
      <c r="Z8" s="401" t="s">
        <v>59</v>
      </c>
      <c r="AA8" s="402"/>
      <c r="AB8" s="403"/>
      <c r="AC8" s="401" t="s">
        <v>56</v>
      </c>
      <c r="AD8" s="402"/>
      <c r="AE8" s="402"/>
      <c r="AF8" s="402"/>
      <c r="AG8" s="402"/>
      <c r="AH8" s="402"/>
      <c r="AI8" s="402"/>
      <c r="AJ8" s="402"/>
      <c r="AK8" s="403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1</v>
      </c>
      <c r="B9" s="407" t="s">
        <v>104</v>
      </c>
      <c r="C9" s="399"/>
      <c r="D9" s="399"/>
      <c r="E9" s="399"/>
      <c r="F9" s="400"/>
      <c r="G9" s="412" t="s">
        <v>107</v>
      </c>
      <c r="H9" s="413"/>
      <c r="I9" s="413"/>
      <c r="J9" s="413"/>
      <c r="K9" s="414"/>
      <c r="L9" s="407"/>
      <c r="M9" s="399"/>
      <c r="N9" s="399"/>
      <c r="O9" s="399"/>
      <c r="P9" s="400"/>
      <c r="Q9" s="160"/>
      <c r="R9" s="398"/>
      <c r="S9" s="399"/>
      <c r="T9" s="399"/>
      <c r="U9" s="400"/>
      <c r="V9" s="415"/>
      <c r="W9" s="409"/>
      <c r="X9" s="410"/>
      <c r="Y9" s="411"/>
      <c r="Z9" s="398"/>
      <c r="AA9" s="399"/>
      <c r="AB9" s="400"/>
      <c r="AC9" s="398"/>
      <c r="AD9" s="399"/>
      <c r="AE9" s="399"/>
      <c r="AF9" s="399"/>
      <c r="AG9" s="399"/>
      <c r="AH9" s="399"/>
      <c r="AI9" s="399"/>
      <c r="AJ9" s="399"/>
      <c r="AK9" s="400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2</v>
      </c>
      <c r="B10" s="407" t="s">
        <v>98</v>
      </c>
      <c r="C10" s="399"/>
      <c r="D10" s="399"/>
      <c r="E10" s="399"/>
      <c r="F10" s="400"/>
      <c r="G10" s="186" t="s">
        <v>108</v>
      </c>
      <c r="H10" s="187"/>
      <c r="I10" s="187"/>
      <c r="J10" s="187"/>
      <c r="K10" s="188"/>
      <c r="L10" s="407" t="s">
        <v>98</v>
      </c>
      <c r="M10" s="399"/>
      <c r="N10" s="399"/>
      <c r="O10" s="399"/>
      <c r="P10" s="400"/>
      <c r="Q10" s="160" t="s">
        <v>83</v>
      </c>
      <c r="R10" s="398" t="s">
        <v>27</v>
      </c>
      <c r="S10" s="399"/>
      <c r="T10" s="399"/>
      <c r="U10" s="400"/>
      <c r="V10" s="408">
        <v>1</v>
      </c>
      <c r="W10" s="409"/>
      <c r="X10" s="410"/>
      <c r="Y10" s="411"/>
      <c r="Z10" s="398"/>
      <c r="AA10" s="399"/>
      <c r="AB10" s="400"/>
      <c r="AC10" s="398"/>
      <c r="AD10" s="399"/>
      <c r="AE10" s="399"/>
      <c r="AF10" s="399"/>
      <c r="AG10" s="399"/>
      <c r="AH10" s="399"/>
      <c r="AI10" s="399"/>
      <c r="AJ10" s="399"/>
      <c r="AK10" s="400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3</v>
      </c>
      <c r="B11" s="407" t="s">
        <v>99</v>
      </c>
      <c r="C11" s="399"/>
      <c r="D11" s="399"/>
      <c r="E11" s="399"/>
      <c r="F11" s="400"/>
      <c r="G11" s="186" t="s">
        <v>109</v>
      </c>
      <c r="H11" s="187"/>
      <c r="I11" s="187"/>
      <c r="J11" s="187"/>
      <c r="K11" s="188"/>
      <c r="L11" s="407" t="s">
        <v>99</v>
      </c>
      <c r="M11" s="399"/>
      <c r="N11" s="399"/>
      <c r="O11" s="399"/>
      <c r="P11" s="400"/>
      <c r="Q11" s="160" t="s">
        <v>83</v>
      </c>
      <c r="R11" s="398" t="s">
        <v>34</v>
      </c>
      <c r="S11" s="399"/>
      <c r="T11" s="399"/>
      <c r="U11" s="400"/>
      <c r="V11" s="408">
        <v>1</v>
      </c>
      <c r="W11" s="409"/>
      <c r="X11" s="398"/>
      <c r="Y11" s="400"/>
      <c r="Z11" s="398"/>
      <c r="AA11" s="399"/>
      <c r="AB11" s="400"/>
      <c r="AC11" s="398"/>
      <c r="AD11" s="399"/>
      <c r="AE11" s="399"/>
      <c r="AF11" s="399"/>
      <c r="AG11" s="399"/>
      <c r="AH11" s="399"/>
      <c r="AI11" s="399"/>
      <c r="AJ11" s="399"/>
      <c r="AK11" s="400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4</v>
      </c>
      <c r="B12" s="407" t="s">
        <v>113</v>
      </c>
      <c r="C12" s="399"/>
      <c r="D12" s="399"/>
      <c r="E12" s="399"/>
      <c r="F12" s="400"/>
      <c r="G12" s="186" t="s">
        <v>114</v>
      </c>
      <c r="H12" s="187"/>
      <c r="I12" s="187"/>
      <c r="J12" s="187"/>
      <c r="K12" s="188"/>
      <c r="L12" s="407" t="s">
        <v>113</v>
      </c>
      <c r="M12" s="399"/>
      <c r="N12" s="399"/>
      <c r="O12" s="399"/>
      <c r="P12" s="400"/>
      <c r="Q12" s="160" t="s">
        <v>83</v>
      </c>
      <c r="R12" s="398" t="s">
        <v>27</v>
      </c>
      <c r="S12" s="399"/>
      <c r="T12" s="399"/>
      <c r="U12" s="400"/>
      <c r="V12" s="415">
        <v>1</v>
      </c>
      <c r="W12" s="409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398"/>
      <c r="C13" s="399"/>
      <c r="D13" s="399"/>
      <c r="E13" s="399"/>
      <c r="F13" s="400"/>
      <c r="G13" s="398"/>
      <c r="H13" s="399"/>
      <c r="I13" s="399"/>
      <c r="J13" s="399"/>
      <c r="K13" s="400"/>
      <c r="L13" s="398"/>
      <c r="M13" s="399"/>
      <c r="N13" s="399"/>
      <c r="O13" s="399"/>
      <c r="P13" s="400"/>
      <c r="Q13" s="160"/>
      <c r="R13" s="398"/>
      <c r="S13" s="399"/>
      <c r="T13" s="399"/>
      <c r="U13" s="400"/>
      <c r="V13" s="408"/>
      <c r="W13" s="409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67" customFormat="1" ht="15" customHeight="1" x14ac:dyDescent="0.15">
      <c r="A17" s="168"/>
      <c r="B17" s="168"/>
      <c r="C17" s="168"/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5"/>
      <c r="O17" s="165"/>
      <c r="P17" s="165"/>
      <c r="Q17" s="165"/>
      <c r="R17" s="165"/>
      <c r="S17" s="166"/>
      <c r="T17" s="166"/>
      <c r="U17" s="166"/>
      <c r="V17" s="68"/>
      <c r="W17" s="68"/>
      <c r="X17" s="167"/>
      <c r="Y17" s="167"/>
      <c r="Z17" s="165"/>
      <c r="AA17" s="165"/>
      <c r="AB17" s="165"/>
      <c r="AG17" s="165"/>
      <c r="CD17" s="68"/>
      <c r="CE17" s="68"/>
      <c r="CF17" s="68"/>
      <c r="CG17" s="68"/>
    </row>
    <row r="18" spans="1:85" s="11" customFormat="1" ht="20.100000000000001" customHeight="1" x14ac:dyDescent="0.15">
      <c r="A18" s="416" t="s">
        <v>72</v>
      </c>
      <c r="B18" s="416"/>
      <c r="C18" s="416"/>
      <c r="D18" s="416"/>
      <c r="E18" s="416"/>
      <c r="F18" s="416"/>
      <c r="G18" s="416"/>
      <c r="H18" s="416"/>
      <c r="I18" s="416"/>
      <c r="J18" s="416"/>
      <c r="K18" s="416"/>
      <c r="L18" s="416"/>
      <c r="M18" s="416"/>
      <c r="N18" s="416"/>
      <c r="O18" s="416"/>
      <c r="P18" s="416"/>
      <c r="Q18" s="416"/>
      <c r="R18" s="416"/>
      <c r="S18" s="416"/>
      <c r="T18" s="416"/>
      <c r="U18" s="416"/>
      <c r="V18" s="416"/>
      <c r="W18" s="416"/>
      <c r="X18" s="416"/>
      <c r="Y18" s="417" t="s">
        <v>78</v>
      </c>
      <c r="Z18" s="418"/>
      <c r="AA18" s="418"/>
      <c r="AB18" s="418"/>
      <c r="AC18" s="418"/>
      <c r="AD18" s="418"/>
      <c r="AE18" s="418"/>
      <c r="AF18" s="418"/>
      <c r="AG18" s="418"/>
      <c r="AH18" s="418"/>
      <c r="AI18" s="418"/>
      <c r="AJ18" s="418"/>
      <c r="AK18" s="419"/>
    </row>
    <row r="19" spans="1:85" ht="15" customHeight="1" x14ac:dyDescent="0.1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77"/>
      <c r="X19" s="78"/>
      <c r="Y19" s="172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  <c r="CD19" s="58"/>
      <c r="CE19" s="58"/>
      <c r="CF19" s="58"/>
      <c r="CG19" s="58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X33" s="63"/>
      <c r="Y33" s="176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77"/>
    </row>
    <row r="34" spans="1:37" ht="15" customHeight="1" x14ac:dyDescent="0.1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64"/>
      <c r="X34" s="65"/>
      <c r="Y34" s="180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2"/>
    </row>
  </sheetData>
  <mergeCells count="58"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L12:P12"/>
    <mergeCell ref="R10:U10"/>
    <mergeCell ref="R11:U11"/>
    <mergeCell ref="B10:F10"/>
    <mergeCell ref="B12:F12"/>
    <mergeCell ref="X9:Y9"/>
    <mergeCell ref="B9:F9"/>
    <mergeCell ref="G9:K9"/>
    <mergeCell ref="L9:P9"/>
    <mergeCell ref="R9:U9"/>
    <mergeCell ref="V9:W9"/>
    <mergeCell ref="B11:F11"/>
    <mergeCell ref="L11:P11"/>
    <mergeCell ref="V11:W11"/>
    <mergeCell ref="X11:Y11"/>
    <mergeCell ref="L10:P10"/>
    <mergeCell ref="V10:W10"/>
    <mergeCell ref="X10:Y10"/>
    <mergeCell ref="B8:F8"/>
    <mergeCell ref="G8:K8"/>
    <mergeCell ref="L8:P8"/>
    <mergeCell ref="E3:N3"/>
    <mergeCell ref="E1:N1"/>
    <mergeCell ref="E2:N2"/>
    <mergeCell ref="A1:D1"/>
    <mergeCell ref="O1:R3"/>
    <mergeCell ref="A2:D2"/>
    <mergeCell ref="A3:D3"/>
    <mergeCell ref="R8:U8"/>
    <mergeCell ref="S1:Z3"/>
    <mergeCell ref="V8:W8"/>
    <mergeCell ref="X8:Y8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C10:AK10"/>
    <mergeCell ref="AC11:AK11"/>
    <mergeCell ref="Z11:AB11"/>
    <mergeCell ref="Z8:AB8"/>
    <mergeCell ref="Z10:AB10"/>
    <mergeCell ref="Z9:AB9"/>
    <mergeCell ref="AC8:AK8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2022-10-24T08:41:53Z</dcterms:modified>
</cp:coreProperties>
</file>