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87123F98-8399-4F35-ABDC-C82BCE1E6D8F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BA1060101(期間内プロジェクト一覧ファイル作成)'!$A$1:$AI$109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1" i="13"/>
  <c r="S1" i="32"/>
  <c r="AG3" i="34"/>
  <c r="E2" i="32"/>
  <c r="AG1" i="33"/>
  <c r="S1" i="13"/>
  <c r="E3" i="33"/>
  <c r="E1" i="32"/>
  <c r="E3" i="13"/>
  <c r="E1" i="34"/>
  <c r="AC1" i="13"/>
  <c r="E3" i="32"/>
  <c r="AG3" i="33"/>
  <c r="AG1" i="34"/>
  <c r="AG2" i="32"/>
  <c r="E3" i="34"/>
  <c r="E2" i="33"/>
  <c r="E2" i="13"/>
  <c r="E2" i="34"/>
  <c r="S1" i="34"/>
  <c r="AC2" i="14"/>
  <c r="AC2" i="13"/>
  <c r="AC1" i="33"/>
  <c r="AG3" i="32"/>
  <c r="AG2" i="34"/>
  <c r="I25" i="11"/>
  <c r="AG3" i="13"/>
  <c r="E1" i="13"/>
  <c r="AC3" i="33"/>
  <c r="AC3" i="13"/>
  <c r="AG1" i="32"/>
  <c r="S1" i="33"/>
  <c r="AG2" i="13"/>
  <c r="AC1" i="32"/>
  <c r="E1" i="33"/>
  <c r="AC3" i="32"/>
  <c r="AC3" i="34"/>
  <c r="AG2" i="33"/>
  <c r="AC1" i="34"/>
  <c r="AC2" i="33"/>
  <c r="AC2" i="34"/>
  <c r="AC2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58" authorId="0" shapeId="0" xr:uid="{4C0B446F-7005-4511-873E-EFA2CA951606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6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9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9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<sst xmlns="http://schemas.openxmlformats.org/spreadsheetml/2006/main" count="325" uniqueCount="191">
  <si>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</si>
  <si>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</si>
  <si>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</si>
  <si>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</si>
  <si>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</si>
  <si>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</si>
  <si>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</si>
  <si>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</si>
  <si>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</si>
  <si>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</si>
  <si>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</si>
  <si>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</si>
  <si>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</si>
  <si>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</si>
  <si>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</si>
  <si>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</si>
  <si>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</si>
  <si>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</si>
  <si>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</si>
  <si>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</si>
  <si>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</si>
  <si>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</si>
  <si>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</si>
  <si>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</si>
  <si>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</si>
  <si>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</si>
  <si>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</si>
  <si>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</si>
  <si>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</si>
  <si>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</si>
  <si>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</si>
  <si>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</si>
  <si>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</si>
  <si>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</si>
  <si>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</si>
  <si>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</si>
  <si>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</si>
  <si>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</si>
  <si>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</si>
  <si>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</si>
  <si>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</si>
  <si>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</si>
  <si>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</si>
  <si>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</si>
  <si>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</si>
  <si>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</si>
  <si>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</si>
  <si>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</si>
  <si>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</si>
  <si>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</si>
  <si>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</si>
  <si>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</si>
  <si>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</si>
  <si>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</si>
  <si>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</si>
  <si>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</si>
  <si>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</si>
  <si>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</si>
  <si>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</si>
  <si>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</si>
  <si>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</si>
  <si>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</si>
  <si>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</si>
  <si>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</si>
  <si>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</si>
  <si>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</si>
  <si>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</si>
  <si>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</si>
  <si>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</si>
  <si>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</si>
  <si>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</si>
  <si>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</si>
  <si>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</si>
  <si>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</si>
  <si>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</si>
  <si>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</si>
  <si>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</si>
  <si>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</si>
  <si>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</si>
  <si>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</si>
  <si>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</si>
  <si>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</si>
  <si>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</si>
  <si>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</si>
  <si>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</si>
  <si>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</si>
  <si>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</si>
  <si>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</si>
  <si>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</si>
  <si>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</si>
  <si>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</si>
  <si>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</si>
  <si>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</si>
  <si>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</si>
  <si>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</si>
  <si>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</si>
  <si>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</si>
  <si>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</si>
  <si>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</si>
  <si>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</si>
  <si>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</si>
  <si>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</si>
  <si>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</si>
  <si>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</si>
  <si>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</si>
  <si>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</si>
  <si>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</si>
  <si>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</si>
  <si>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</si>
  <si>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</si>
  <si>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</si>
  <si>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</si>
  <si>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</si>
  <si>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</si>
  <si>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</si>
  <si>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</si>
  <si>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</si>
  <si>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</si>
  <si>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</si>
  <si>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</si>
  <si>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</si>
  <si>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</si>
  <si>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</si>
  <si>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プロジェクトリーダー</t>
  </si>
  <si>
    <t>備考</t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</si>
  <si>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</si>
  <si>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</si>
  <si>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</si>
  <si>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</si>
  <si>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</si>
  <si>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</si>
  <si>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</si>
  <si>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</si>
  <si>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</si>
  <si>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</si>
  <si>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</si>
  <si>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</si>
  <si>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</si>
  <si>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</si>
  <si>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</si>
  <si>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</si>
  <si>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</si>
  <si>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</si>
  <si>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</si>
  <si>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</si>
  <si>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</si>
  <si>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</si>
  <si>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</si>
  <si>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</si>
  <si>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</si>
  <si>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</si>
  <si>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</si>
  <si>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</si>
  <si>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</si>
  <si>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</si>
  <si>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</si>
  <si>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</si>
  <si>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</si>
  <si>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</si>
  <si>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</si>
  <si>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</si>
  <si>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</si>
  <si>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</si>
  <si>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</si>
  <si>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</si>
  <si>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</si>
  <si>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</si>
  <si>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</si>
  <si>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</si>
  <si>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</si>
  <si>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</si>
  <si>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</si>
  <si>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</si>
  <si>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</si>
  <si>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</si>
  <si>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</si>
  <si>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</si>
  <si>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</si>
  <si>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</si>
  <si>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</si>
  <si>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</si>
  <si>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</si>
  <si>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</si>
  <si>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PMユーザ氏名（漢字）</t>
  </si>
  <si>
    <t>PLユーザ氏名（漢字）</t>
    <phoneticPr fontId="12"/>
  </si>
  <si>
    <t>売上高金額</t>
    <rPh sb="0" eb="3">
      <t>ウリアゲダカ</t>
    </rPh>
    <rPh sb="3" eb="5">
      <t>キンガク</t>
    </rPh>
    <phoneticPr fontId="11"/>
  </si>
  <si>
    <t>・対象テーブルの表記を「プロジェクトテーブル」から「プロジェクト」へ修正
・CSV出力について、Nablarchのファイルパス管理機能を利用して出力することを記載。
・テーブル定義に合わせてカラム名を修正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rPh sb="88" eb="90">
      <t>テイギ</t>
    </rPh>
    <rPh sb="91" eb="92">
      <t>ア</t>
    </rPh>
    <rPh sb="98" eb="99">
      <t>メイ</t>
    </rPh>
    <rPh sb="100" eb="102">
      <t>シュウセイ</t>
    </rPh>
    <phoneticPr fontId="15"/>
  </si>
  <si>
    <t>プロジェクトマネージャ</t>
  </si>
  <si>
    <t>昇順</t>
    <rPh sb="0" eb="2">
      <t>ショウジュン</t>
    </rPh>
    <phoneticPr fontId="12"/>
  </si>
  <si>
    <t>プロジェクト.プロジェクト名</t>
    <rPh sb="13" eb="14">
      <t>メイ</t>
    </rPh>
    <phoneticPr fontId="12"/>
  </si>
  <si>
    <t>ファイル名は ファイルID + ".csv" とする。</t>
    <rPh sb="4" eb="5">
      <t>メイ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</si>
</sst>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3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31" fontId="8" fillId="0" borderId="0" xfId="0" applyNumberFormat="1" applyFont="1"/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2" applyFont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7" fillId="0" borderId="0" xfId="0" applyFont="1"/>
    <xf numFmtId="0" fontId="1" fillId="0" borderId="0" xfId="0" applyFont="1" applyAlignment="1">
      <alignment horizontal="right"/>
    </xf>
    <xf numFmtId="0" fontId="20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/>
    <xf numFmtId="0" fontId="10" fillId="0" borderId="0" xfId="0" applyFont="1" applyAlignment="1">
      <alignment horizontal="left"/>
    </xf>
    <xf numFmtId="0" fontId="22" fillId="0" borderId="0" xfId="0" quotePrefix="1" applyFont="1" applyAlignment="1">
      <alignment horizontal="right"/>
    </xf>
    <xf numFmtId="0" fontId="21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2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4" borderId="10" xfId="0" applyFill="1" applyBorder="1"/>
    <xf numFmtId="0" fontId="0" fillId="5" borderId="10" xfId="0" applyFill="1" applyBorder="1"/>
    <xf numFmtId="0" fontId="0" fillId="0" borderId="10" xfId="0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4" xfId="0" applyBorder="1" applyAlignment="1">
      <alignment vertical="top"/>
    </xf>
    <xf numFmtId="0" fontId="0" fillId="0" borderId="13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right" vertical="top"/>
    </xf>
    <xf numFmtId="0" fontId="17" fillId="0" borderId="13" xfId="0" applyFont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7" fillId="5" borderId="0" xfId="0" applyFont="1" applyFill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5" borderId="13" xfId="0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49" fontId="0" fillId="0" borderId="0" xfId="0" applyNumberFormat="1"/>
    <xf numFmtId="49" fontId="1" fillId="5" borderId="0" xfId="0" applyNumberFormat="1" applyFont="1" applyFill="1" applyAlignment="1">
      <alignment horizontal="left"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1" fillId="2" borderId="1" xfId="2" applyFill="1" applyBorder="1"/>
    <xf numFmtId="0" fontId="1" fillId="2" borderId="2" xfId="2" applyFill="1" applyBorder="1"/>
    <xf numFmtId="0" fontId="1" fillId="2" borderId="3" xfId="2" applyFill="1" applyBorder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Border="1" applyAlignment="1">
      <alignment vertical="top" wrapText="1"/>
    </xf>
    <xf numFmtId="0" fontId="1" fillId="0" borderId="5" xfId="2" applyBorder="1" applyAlignment="1">
      <alignment vertical="top"/>
    </xf>
    <xf numFmtId="0" fontId="1" fillId="0" borderId="6" xfId="2" applyBorder="1" applyAlignment="1">
      <alignment vertical="top"/>
    </xf>
    <xf numFmtId="0" fontId="1" fillId="0" borderId="13" xfId="2" applyBorder="1" applyAlignment="1">
      <alignment vertical="top"/>
    </xf>
    <xf numFmtId="0" fontId="1" fillId="0" borderId="0" xfId="2" applyAlignment="1">
      <alignment vertical="top"/>
    </xf>
    <xf numFmtId="0" fontId="1" fillId="0" borderId="14" xfId="2" applyBorder="1" applyAlignment="1">
      <alignment vertical="top"/>
    </xf>
    <xf numFmtId="0" fontId="1" fillId="0" borderId="7" xfId="2" applyBorder="1" applyAlignment="1">
      <alignment vertical="top"/>
    </xf>
    <xf numFmtId="0" fontId="1" fillId="0" borderId="8" xfId="2" applyBorder="1" applyAlignment="1">
      <alignment vertical="top"/>
    </xf>
    <xf numFmtId="0" fontId="1" fillId="0" borderId="9" xfId="2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77" fontId="1" fillId="0" borderId="1" xfId="4" applyNumberFormat="1" applyBorder="1" applyAlignment="1">
      <alignment horizontal="right"/>
    </xf>
    <xf numFmtId="177" fontId="1" fillId="0" borderId="2" xfId="4" applyNumberFormat="1" applyBorder="1" applyAlignment="1">
      <alignment horizontal="right"/>
    </xf>
    <xf numFmtId="177" fontId="1" fillId="0" borderId="3" xfId="4" applyNumberFormat="1" applyBorder="1" applyAlignment="1">
      <alignment horizontal="right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36</xdr:row>
      <xdr:rowOff>114300</xdr:rowOff>
    </xdr:from>
    <xdr:to>
      <xdr:col>34</xdr:col>
      <xdr:colOff>190500</xdr:colOff>
      <xdr:row>50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40</xdr:row>
      <xdr:rowOff>76200</xdr:rowOff>
    </xdr:from>
    <xdr:to>
      <xdr:col>23</xdr:col>
      <xdr:colOff>209550</xdr:colOff>
      <xdr:row>44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41</xdr:row>
      <xdr:rowOff>104775</xdr:rowOff>
    </xdr:from>
    <xdr:to>
      <xdr:col>26</xdr:col>
      <xdr:colOff>133350</xdr:colOff>
      <xdr:row>43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44</xdr:row>
      <xdr:rowOff>85725</xdr:rowOff>
    </xdr:from>
    <xdr:to>
      <xdr:col>23</xdr:col>
      <xdr:colOff>228600</xdr:colOff>
      <xdr:row>47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45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38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41</xdr:row>
      <xdr:rowOff>95250</xdr:rowOff>
    </xdr:from>
    <xdr:to>
      <xdr:col>30</xdr:col>
      <xdr:colOff>114300</xdr:colOff>
      <xdr:row>43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42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37</xdr:row>
      <xdr:rowOff>85725</xdr:rowOff>
    </xdr:from>
    <xdr:to>
      <xdr:col>16</xdr:col>
      <xdr:colOff>76200</xdr:colOff>
      <xdr:row>39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38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47</xdr:row>
      <xdr:rowOff>90854</xdr:rowOff>
    </xdr:from>
    <xdr:to>
      <xdr:col>23</xdr:col>
      <xdr:colOff>200025</xdr:colOff>
      <xdr:row>49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6863129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48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47</xdr:row>
      <xdr:rowOff>0</xdr:rowOff>
    </xdr:from>
    <xdr:to>
      <xdr:col>16</xdr:col>
      <xdr:colOff>104775</xdr:colOff>
      <xdr:row>47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46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49</xdr:row>
      <xdr:rowOff>19050</xdr:rowOff>
    </xdr:from>
    <xdr:to>
      <xdr:col>16</xdr:col>
      <xdr:colOff>85725</xdr:colOff>
      <xdr:row>49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48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44</xdr:row>
      <xdr:rowOff>95250</xdr:rowOff>
    </xdr:from>
    <xdr:to>
      <xdr:col>30</xdr:col>
      <xdr:colOff>85725</xdr:colOff>
      <xdr:row>47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438900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45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47</xdr:row>
      <xdr:rowOff>114300</xdr:rowOff>
    </xdr:from>
    <xdr:to>
      <xdr:col>30</xdr:col>
      <xdr:colOff>85725</xdr:colOff>
      <xdr:row>50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6886575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48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40</xdr:row>
      <xdr:rowOff>9525</xdr:rowOff>
    </xdr:from>
    <xdr:to>
      <xdr:col>15</xdr:col>
      <xdr:colOff>266700</xdr:colOff>
      <xdr:row>41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41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41</xdr:row>
      <xdr:rowOff>104775</xdr:rowOff>
    </xdr:from>
    <xdr:to>
      <xdr:col>15</xdr:col>
      <xdr:colOff>266700</xdr:colOff>
      <xdr:row>42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019800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38</xdr:row>
      <xdr:rowOff>0</xdr:rowOff>
    </xdr:from>
    <xdr:to>
      <xdr:col>30</xdr:col>
      <xdr:colOff>85725</xdr:colOff>
      <xdr:row>41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38</xdr:row>
      <xdr:rowOff>104775</xdr:rowOff>
    </xdr:from>
    <xdr:to>
      <xdr:col>34</xdr:col>
      <xdr:colOff>76200</xdr:colOff>
      <xdr:row>40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38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43</xdr:row>
      <xdr:rowOff>104775</xdr:rowOff>
    </xdr:from>
    <xdr:to>
      <xdr:col>16</xdr:col>
      <xdr:colOff>180975</xdr:colOff>
      <xdr:row>45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43</xdr:row>
      <xdr:rowOff>123825</xdr:rowOff>
    </xdr:from>
    <xdr:to>
      <xdr:col>20</xdr:col>
      <xdr:colOff>257175</xdr:colOff>
      <xdr:row>45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37</xdr:row>
      <xdr:rowOff>107674</xdr:rowOff>
    </xdr:from>
    <xdr:to>
      <xdr:col>23</xdr:col>
      <xdr:colOff>238125</xdr:colOff>
      <xdr:row>40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0"/>
      <c r="J23" s="14" t="s">
        <v>177</v>
      </c>
      <c r="K23" s="30"/>
      <c r="L23" s="30"/>
    </row>
    <row r="24" spans="6:12" ht="13.5" customHeight="1" x14ac:dyDescent="0.2">
      <c r="F24" s="5"/>
      <c r="G24" s="5"/>
      <c r="H24" s="5"/>
      <c r="I24" s="30"/>
      <c r="J24" s="30"/>
      <c r="K24" s="30"/>
      <c r="L24" s="30"/>
    </row>
    <row r="25" spans="6:12" ht="18" customHeight="1" x14ac:dyDescent="0.2">
      <c r="F25" s="5"/>
      <c r="G25" s="5"/>
      <c r="H25" s="5"/>
      <c r="I25" s="134">
        <f ca="1">IF(INDIRECT("変更履歴!D8")="","",MAX(INDIRECT("変更履歴!D8"):INDIRECT("変更履歴!F33")))</f>
        <v>44796</v>
      </c>
      <c r="J25" s="134"/>
      <c r="K25" s="134"/>
      <c r="L25" s="30"/>
    </row>
    <row r="26" spans="6:12" ht="13.5" customHeight="1" x14ac:dyDescent="0.2">
      <c r="F26" s="5"/>
      <c r="G26" s="5"/>
      <c r="H26" s="5"/>
      <c r="I26" s="30"/>
      <c r="J26" s="30"/>
      <c r="K26" s="30"/>
      <c r="L26" s="30"/>
    </row>
    <row r="27" spans="6:12" ht="13.5" customHeight="1" x14ac:dyDescent="0.2">
      <c r="F27" s="5"/>
      <c r="G27" s="5"/>
      <c r="H27" s="5"/>
      <c r="I27" s="30"/>
      <c r="J27" s="30"/>
      <c r="K27" s="30"/>
      <c r="L27" s="30"/>
    </row>
    <row r="28" spans="6:12" ht="13.5" customHeight="1" x14ac:dyDescent="0.2">
      <c r="F28" s="6"/>
      <c r="G28" s="5"/>
      <c r="H28" s="5"/>
      <c r="I28" s="30"/>
      <c r="J28" s="30"/>
      <c r="K28" s="30"/>
      <c r="L28" s="30"/>
    </row>
    <row r="29" spans="6:12" ht="15" customHeight="1" x14ac:dyDescent="0.2">
      <c r="F29" s="5"/>
      <c r="H29" s="5"/>
      <c r="I29" s="30"/>
      <c r="J29" s="30"/>
      <c r="K29" s="30"/>
      <c r="L29" s="30"/>
    </row>
    <row r="30" spans="6:12" ht="13.5" customHeight="1" x14ac:dyDescent="0.2">
      <c r="F30" s="5"/>
      <c r="G30" s="12"/>
      <c r="H30" s="5"/>
      <c r="I30" s="30"/>
      <c r="J30" s="30"/>
      <c r="K30" s="30"/>
      <c r="L30" s="30"/>
    </row>
    <row r="31" spans="6:12" ht="18.75" customHeight="1" x14ac:dyDescent="0.2">
      <c r="F31" s="5"/>
      <c r="G31" s="12"/>
      <c r="H31" s="5"/>
      <c r="I31" s="30"/>
      <c r="J31" s="30"/>
      <c r="K31" s="30"/>
      <c r="L31" s="30"/>
    </row>
    <row r="32" spans="6:12" ht="18.75" customHeight="1" x14ac:dyDescent="0.2">
      <c r="F32" s="5"/>
      <c r="G32" s="12"/>
      <c r="H32" s="5"/>
      <c r="I32" s="30"/>
      <c r="J32" s="31"/>
      <c r="K32" s="30"/>
      <c r="L32" s="30"/>
    </row>
    <row r="33" spans="6:19" ht="18.75" x14ac:dyDescent="0.2">
      <c r="F33" s="5"/>
      <c r="H33" s="5"/>
      <c r="I33" s="30"/>
      <c r="J33" s="32"/>
      <c r="K33" s="30"/>
      <c r="L33" s="33"/>
      <c r="M33" s="8"/>
      <c r="N33" s="7"/>
      <c r="O33" s="7"/>
      <c r="P33" s="7"/>
    </row>
    <row r="34" spans="6:19" ht="18.75" customHeight="1" x14ac:dyDescent="0.2">
      <c r="F34" s="5"/>
      <c r="H34" s="5"/>
      <c r="I34" s="30"/>
      <c r="J34" s="31"/>
      <c r="K34" s="30"/>
      <c r="L34" s="33"/>
      <c r="M34" s="7"/>
      <c r="N34" s="7"/>
      <c r="O34" s="7"/>
      <c r="P34" s="7"/>
      <c r="Q34" s="135"/>
      <c r="R34" s="136"/>
      <c r="S34" s="136"/>
    </row>
    <row r="35" spans="6:19" ht="13.5" customHeight="1" x14ac:dyDescent="0.15">
      <c r="O35" s="7"/>
      <c r="P35" s="7"/>
      <c r="Q35" s="136"/>
      <c r="R35" s="136"/>
      <c r="S35" s="136"/>
    </row>
    <row r="36" spans="6:19" ht="13.5" customHeight="1" x14ac:dyDescent="0.15">
      <c r="O36" s="137"/>
      <c r="P36" s="136"/>
      <c r="Q36" s="137"/>
      <c r="R36" s="136"/>
      <c r="S36" s="29"/>
    </row>
    <row r="37" spans="6:19" ht="13.5" customHeight="1" x14ac:dyDescent="0.15">
      <c r="O37" s="138"/>
      <c r="P37" s="139"/>
      <c r="Q37" s="138"/>
      <c r="R37" s="139"/>
      <c r="S37" s="138"/>
    </row>
    <row r="38" spans="6:19" ht="13.5" customHeight="1" x14ac:dyDescent="0.15">
      <c r="O38" s="139"/>
      <c r="P38" s="139"/>
      <c r="Q38" s="139"/>
      <c r="R38" s="139"/>
      <c r="S38" s="139"/>
    </row>
    <row r="39" spans="6:19" ht="13.5" customHeight="1" x14ac:dyDescent="0.15">
      <c r="O39" s="139"/>
      <c r="P39" s="139"/>
      <c r="Q39" s="139"/>
      <c r="R39" s="139"/>
      <c r="S39" s="13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11" customFormat="1" ht="12" customHeight="1" x14ac:dyDescent="0.15">
      <c r="A1" s="140" t="s">
        <v>0</v>
      </c>
      <c r="B1" s="141"/>
      <c r="C1" s="141"/>
      <c r="D1" s="142"/>
      <c r="E1" s="204" t="s">
        <v>77</v>
      </c>
      <c r="F1" s="205"/>
      <c r="G1" s="205"/>
      <c r="H1" s="205"/>
      <c r="I1" s="205"/>
      <c r="J1" s="205"/>
      <c r="K1" s="205"/>
      <c r="L1" s="205"/>
      <c r="M1" s="205"/>
      <c r="N1" s="206"/>
      <c r="O1" s="146" t="s">
        <v>29</v>
      </c>
      <c r="P1" s="147"/>
      <c r="Q1" s="147"/>
      <c r="R1" s="148"/>
      <c r="S1" s="155" t="s">
        <v>143</v>
      </c>
      <c r="T1" s="156"/>
      <c r="U1" s="156"/>
      <c r="V1" s="156"/>
      <c r="W1" s="156"/>
      <c r="X1" s="156"/>
      <c r="Y1" s="156"/>
      <c r="Z1" s="157"/>
      <c r="AA1" s="140" t="s">
        <v>30</v>
      </c>
      <c r="AB1" s="142"/>
      <c r="AC1" s="174" t="str">
        <f>IF(AF8="","",AF8)</f>
        <v>TIS</v>
      </c>
      <c r="AD1" s="175"/>
      <c r="AE1" s="175"/>
      <c r="AF1" s="176"/>
      <c r="AG1" s="198">
        <f>IF(D8="","",D8)</f>
        <v>43634</v>
      </c>
      <c r="AH1" s="199"/>
      <c r="AI1" s="200"/>
      <c r="AJ1" s="9"/>
      <c r="AK1" s="9"/>
      <c r="AL1" s="9"/>
      <c r="AM1" s="9"/>
      <c r="AN1" s="10"/>
    </row>
    <row r="2" spans="1:40" s="11" customFormat="1" ht="12" customHeight="1" x14ac:dyDescent="0.15">
      <c r="A2" s="140" t="s">
        <v>1</v>
      </c>
      <c r="B2" s="141"/>
      <c r="C2" s="141"/>
      <c r="D2" s="142"/>
      <c r="E2" s="204" t="s">
        <v>78</v>
      </c>
      <c r="F2" s="205"/>
      <c r="G2" s="205"/>
      <c r="H2" s="205"/>
      <c r="I2" s="205"/>
      <c r="J2" s="205"/>
      <c r="K2" s="205"/>
      <c r="L2" s="205"/>
      <c r="M2" s="205"/>
      <c r="N2" s="206"/>
      <c r="O2" s="149"/>
      <c r="P2" s="150"/>
      <c r="Q2" s="150"/>
      <c r="R2" s="151"/>
      <c r="S2" s="158"/>
      <c r="T2" s="159"/>
      <c r="U2" s="159"/>
      <c r="V2" s="159"/>
      <c r="W2" s="159"/>
      <c r="X2" s="159"/>
      <c r="Y2" s="159"/>
      <c r="Z2" s="160"/>
      <c r="AA2" s="140" t="s">
        <v>31</v>
      </c>
      <c r="AB2" s="142"/>
      <c r="AC2" s="201" t="str">
        <f ca="1">IF(COUNTA(AF9:AF33)&lt;&gt;0,INDIRECT("AF"&amp;(COUNTA(AF9:AF33)+8)),"")</f>
        <v>TIS</v>
      </c>
      <c r="AD2" s="202"/>
      <c r="AE2" s="202"/>
      <c r="AF2" s="203"/>
      <c r="AG2" s="198">
        <f>IF(D9="","",MAX(D9:F33))</f>
        <v>44796</v>
      </c>
      <c r="AH2" s="199"/>
      <c r="AI2" s="200"/>
      <c r="AJ2" s="9"/>
      <c r="AK2" s="9"/>
      <c r="AL2" s="9"/>
      <c r="AM2" s="9"/>
      <c r="AN2" s="9"/>
    </row>
    <row r="3" spans="1:40" s="11" customFormat="1" ht="27" customHeight="1" x14ac:dyDescent="0.15">
      <c r="A3" s="143" t="s">
        <v>2</v>
      </c>
      <c r="B3" s="144"/>
      <c r="C3" s="144"/>
      <c r="D3" s="145"/>
      <c r="E3" s="204" t="s">
        <v>148</v>
      </c>
      <c r="F3" s="205"/>
      <c r="G3" s="205"/>
      <c r="H3" s="205"/>
      <c r="I3" s="205"/>
      <c r="J3" s="205"/>
      <c r="K3" s="205"/>
      <c r="L3" s="205"/>
      <c r="M3" s="205"/>
      <c r="N3" s="206"/>
      <c r="O3" s="152"/>
      <c r="P3" s="153"/>
      <c r="Q3" s="153"/>
      <c r="R3" s="154"/>
      <c r="S3" s="161"/>
      <c r="T3" s="162"/>
      <c r="U3" s="162"/>
      <c r="V3" s="162"/>
      <c r="W3" s="162"/>
      <c r="X3" s="162"/>
      <c r="Y3" s="162"/>
      <c r="Z3" s="163"/>
      <c r="AA3" s="143"/>
      <c r="AB3" s="145"/>
      <c r="AC3" s="174"/>
      <c r="AD3" s="175"/>
      <c r="AE3" s="175"/>
      <c r="AF3" s="176"/>
      <c r="AG3" s="198"/>
      <c r="AH3" s="199"/>
      <c r="AI3" s="200"/>
      <c r="AJ3" s="9"/>
      <c r="AK3" s="9"/>
      <c r="AL3" s="9"/>
      <c r="AM3" s="9"/>
      <c r="AN3" s="9"/>
    </row>
    <row r="4" spans="1:40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24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34"/>
      <c r="AB5" s="34"/>
      <c r="AC5" s="35"/>
      <c r="AD5" s="36"/>
      <c r="AE5" s="36"/>
      <c r="AF5" s="36"/>
      <c r="AG5" s="34"/>
      <c r="AH5" s="34"/>
      <c r="AI5" s="34"/>
      <c r="AJ5" s="11"/>
      <c r="AK5" s="11"/>
      <c r="AL5" s="11"/>
      <c r="AM5" s="11"/>
      <c r="AN5" s="11"/>
    </row>
    <row r="6" spans="1:40" s="24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34"/>
      <c r="AB6" s="34"/>
      <c r="AC6" s="35"/>
      <c r="AD6" s="36"/>
      <c r="AE6" s="36"/>
      <c r="AF6" s="36"/>
      <c r="AG6" s="34"/>
      <c r="AH6" s="34"/>
      <c r="AI6" s="34"/>
      <c r="AJ6" s="11"/>
      <c r="AK6" s="11"/>
      <c r="AL6" s="11"/>
      <c r="AM6" s="11"/>
      <c r="AN6" s="11"/>
    </row>
    <row r="7" spans="1:40" s="25" customFormat="1" ht="15" customHeight="1" thickBot="1" x14ac:dyDescent="0.2">
      <c r="A7" s="26" t="s">
        <v>28</v>
      </c>
      <c r="B7" s="170" t="s">
        <v>6</v>
      </c>
      <c r="C7" s="171"/>
      <c r="D7" s="170" t="s">
        <v>7</v>
      </c>
      <c r="E7" s="172"/>
      <c r="F7" s="171"/>
      <c r="G7" s="170" t="s">
        <v>8</v>
      </c>
      <c r="H7" s="172"/>
      <c r="I7" s="171"/>
      <c r="J7" s="173" t="s">
        <v>75</v>
      </c>
      <c r="K7" s="172"/>
      <c r="L7" s="172"/>
      <c r="M7" s="172"/>
      <c r="N7" s="172"/>
      <c r="O7" s="172"/>
      <c r="P7" s="171"/>
      <c r="Q7" s="170" t="s">
        <v>9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0" t="s">
        <v>10</v>
      </c>
      <c r="AG7" s="172"/>
      <c r="AH7" s="172"/>
      <c r="AI7" s="171"/>
      <c r="AJ7" s="37"/>
      <c r="AK7" s="37"/>
      <c r="AL7" s="37"/>
      <c r="AM7" s="37"/>
      <c r="AN7" s="37"/>
    </row>
    <row r="8" spans="1:40" s="25" customFormat="1" ht="15" customHeight="1" thickTop="1" x14ac:dyDescent="0.15">
      <c r="A8" s="27">
        <v>1</v>
      </c>
      <c r="B8" s="177" t="s">
        <v>79</v>
      </c>
      <c r="C8" s="178"/>
      <c r="D8" s="179">
        <v>43634</v>
      </c>
      <c r="E8" s="180"/>
      <c r="F8" s="181"/>
      <c r="G8" s="177" t="s">
        <v>80</v>
      </c>
      <c r="H8" s="182"/>
      <c r="I8" s="178"/>
      <c r="J8" s="183" t="s">
        <v>81</v>
      </c>
      <c r="K8" s="184"/>
      <c r="L8" s="184"/>
      <c r="M8" s="184"/>
      <c r="N8" s="184"/>
      <c r="O8" s="184"/>
      <c r="P8" s="185"/>
      <c r="Q8" s="186" t="s">
        <v>82</v>
      </c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8"/>
      <c r="AF8" s="183" t="s">
        <v>83</v>
      </c>
      <c r="AG8" s="184"/>
      <c r="AH8" s="184"/>
      <c r="AI8" s="185"/>
      <c r="AJ8" s="37"/>
      <c r="AK8" s="37"/>
      <c r="AL8" s="37"/>
      <c r="AM8" s="37"/>
      <c r="AN8" s="37"/>
    </row>
    <row r="9" spans="1:40" s="25" customFormat="1" ht="61.5" customHeight="1" x14ac:dyDescent="0.15">
      <c r="A9" s="28">
        <v>2</v>
      </c>
      <c r="B9" s="192" t="s">
        <v>175</v>
      </c>
      <c r="C9" s="165"/>
      <c r="D9" s="166">
        <v>44796</v>
      </c>
      <c r="E9" s="167"/>
      <c r="F9" s="168"/>
      <c r="G9" s="192" t="s">
        <v>176</v>
      </c>
      <c r="H9" s="169"/>
      <c r="I9" s="165"/>
      <c r="J9" s="196" t="s">
        <v>181</v>
      </c>
      <c r="K9" s="190"/>
      <c r="L9" s="190"/>
      <c r="M9" s="190"/>
      <c r="N9" s="190"/>
      <c r="O9" s="190"/>
      <c r="P9" s="191"/>
      <c r="Q9" s="196" t="s">
        <v>186</v>
      </c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5"/>
      <c r="AF9" s="197" t="s">
        <v>174</v>
      </c>
      <c r="AG9" s="190"/>
      <c r="AH9" s="190"/>
      <c r="AI9" s="191"/>
      <c r="AJ9" s="37"/>
      <c r="AK9" s="37"/>
      <c r="AL9" s="37"/>
      <c r="AM9" s="37"/>
      <c r="AN9" s="37"/>
    </row>
    <row r="10" spans="1:40" s="25" customFormat="1" ht="15" customHeight="1" x14ac:dyDescent="0.15">
      <c r="A10" s="28"/>
      <c r="B10" s="164"/>
      <c r="C10" s="165"/>
      <c r="D10" s="166"/>
      <c r="E10" s="167"/>
      <c r="F10" s="168"/>
      <c r="G10" s="164"/>
      <c r="H10" s="169"/>
      <c r="I10" s="165"/>
      <c r="J10" s="189"/>
      <c r="K10" s="190"/>
      <c r="L10" s="190"/>
      <c r="M10" s="190"/>
      <c r="N10" s="190"/>
      <c r="O10" s="190"/>
      <c r="P10" s="191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5"/>
      <c r="AF10" s="189"/>
      <c r="AG10" s="190"/>
      <c r="AH10" s="190"/>
      <c r="AI10" s="191"/>
      <c r="AJ10" s="37"/>
      <c r="AK10" s="37"/>
      <c r="AL10" s="37"/>
      <c r="AM10" s="37"/>
      <c r="AN10" s="37"/>
    </row>
    <row r="11" spans="1:40" s="25" customFormat="1" ht="15" customHeight="1" x14ac:dyDescent="0.15">
      <c r="A11" s="28"/>
      <c r="B11" s="164"/>
      <c r="C11" s="165"/>
      <c r="D11" s="166"/>
      <c r="E11" s="167"/>
      <c r="F11" s="168"/>
      <c r="G11" s="164"/>
      <c r="H11" s="169"/>
      <c r="I11" s="165"/>
      <c r="J11" s="189"/>
      <c r="K11" s="190"/>
      <c r="L11" s="190"/>
      <c r="M11" s="190"/>
      <c r="N11" s="190"/>
      <c r="O11" s="190"/>
      <c r="P11" s="191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  <c r="AF11" s="189"/>
      <c r="AG11" s="190"/>
      <c r="AH11" s="190"/>
      <c r="AI11" s="191"/>
      <c r="AJ11" s="37"/>
      <c r="AK11" s="37"/>
      <c r="AL11" s="37"/>
      <c r="AM11" s="37"/>
      <c r="AN11" s="37"/>
    </row>
    <row r="12" spans="1:40" s="25" customFormat="1" ht="15" customHeight="1" x14ac:dyDescent="0.15">
      <c r="A12" s="28"/>
      <c r="B12" s="164"/>
      <c r="C12" s="165"/>
      <c r="D12" s="166"/>
      <c r="E12" s="167"/>
      <c r="F12" s="168"/>
      <c r="G12" s="164"/>
      <c r="H12" s="169"/>
      <c r="I12" s="165"/>
      <c r="J12" s="189"/>
      <c r="K12" s="190"/>
      <c r="L12" s="190"/>
      <c r="M12" s="190"/>
      <c r="N12" s="190"/>
      <c r="O12" s="190"/>
      <c r="P12" s="191"/>
      <c r="Q12" s="193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5"/>
      <c r="AF12" s="189"/>
      <c r="AG12" s="190"/>
      <c r="AH12" s="190"/>
      <c r="AI12" s="191"/>
      <c r="AJ12" s="37"/>
      <c r="AK12" s="37"/>
      <c r="AL12" s="37"/>
      <c r="AM12" s="37"/>
      <c r="AN12" s="37"/>
    </row>
    <row r="13" spans="1:40" s="25" customFormat="1" ht="15" customHeight="1" x14ac:dyDescent="0.15">
      <c r="A13" s="28"/>
      <c r="B13" s="164"/>
      <c r="C13" s="165"/>
      <c r="D13" s="166"/>
      <c r="E13" s="167"/>
      <c r="F13" s="168"/>
      <c r="G13" s="164"/>
      <c r="H13" s="169"/>
      <c r="I13" s="165"/>
      <c r="J13" s="189"/>
      <c r="K13" s="190"/>
      <c r="L13" s="190"/>
      <c r="M13" s="190"/>
      <c r="N13" s="190"/>
      <c r="O13" s="190"/>
      <c r="P13" s="191"/>
      <c r="Q13" s="193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5"/>
      <c r="AF13" s="189"/>
      <c r="AG13" s="190"/>
      <c r="AH13" s="190"/>
      <c r="AI13" s="191"/>
      <c r="AJ13" s="37"/>
      <c r="AK13" s="37"/>
      <c r="AL13" s="37"/>
      <c r="AM13" s="37"/>
      <c r="AN13" s="37"/>
    </row>
    <row r="14" spans="1:40" s="25" customFormat="1" ht="15" customHeight="1" x14ac:dyDescent="0.15">
      <c r="A14" s="28"/>
      <c r="B14" s="164"/>
      <c r="C14" s="165"/>
      <c r="D14" s="166"/>
      <c r="E14" s="167"/>
      <c r="F14" s="168"/>
      <c r="G14" s="164"/>
      <c r="H14" s="169"/>
      <c r="I14" s="165"/>
      <c r="J14" s="189"/>
      <c r="K14" s="190"/>
      <c r="L14" s="190"/>
      <c r="M14" s="190"/>
      <c r="N14" s="190"/>
      <c r="O14" s="190"/>
      <c r="P14" s="191"/>
      <c r="Q14" s="193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5"/>
      <c r="AF14" s="189"/>
      <c r="AG14" s="190"/>
      <c r="AH14" s="190"/>
      <c r="AI14" s="191"/>
      <c r="AJ14" s="37"/>
      <c r="AK14" s="37"/>
      <c r="AL14" s="37"/>
      <c r="AM14" s="37"/>
      <c r="AN14" s="37"/>
    </row>
    <row r="15" spans="1:40" s="25" customFormat="1" ht="15" customHeight="1" x14ac:dyDescent="0.15">
      <c r="A15" s="28"/>
      <c r="B15" s="164"/>
      <c r="C15" s="165"/>
      <c r="D15" s="166"/>
      <c r="E15" s="167"/>
      <c r="F15" s="168"/>
      <c r="G15" s="164"/>
      <c r="H15" s="169"/>
      <c r="I15" s="165"/>
      <c r="J15" s="189"/>
      <c r="K15" s="190"/>
      <c r="L15" s="190"/>
      <c r="M15" s="190"/>
      <c r="N15" s="190"/>
      <c r="O15" s="190"/>
      <c r="P15" s="191"/>
      <c r="Q15" s="193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5"/>
      <c r="AF15" s="189"/>
      <c r="AG15" s="190"/>
      <c r="AH15" s="190"/>
      <c r="AI15" s="191"/>
      <c r="AJ15" s="37"/>
      <c r="AK15" s="37"/>
      <c r="AL15" s="37"/>
      <c r="AM15" s="37"/>
      <c r="AN15" s="37"/>
    </row>
    <row r="16" spans="1:40" s="25" customFormat="1" ht="15" customHeight="1" x14ac:dyDescent="0.15">
      <c r="A16" s="28"/>
      <c r="B16" s="164"/>
      <c r="C16" s="165"/>
      <c r="D16" s="166"/>
      <c r="E16" s="167"/>
      <c r="F16" s="168"/>
      <c r="G16" s="164"/>
      <c r="H16" s="169"/>
      <c r="I16" s="165"/>
      <c r="J16" s="189"/>
      <c r="K16" s="190"/>
      <c r="L16" s="190"/>
      <c r="M16" s="190"/>
      <c r="N16" s="190"/>
      <c r="O16" s="190"/>
      <c r="P16" s="191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5"/>
      <c r="AF16" s="189"/>
      <c r="AG16" s="190"/>
      <c r="AH16" s="190"/>
      <c r="AI16" s="191"/>
      <c r="AJ16" s="37"/>
      <c r="AK16" s="37"/>
      <c r="AL16" s="37"/>
      <c r="AM16" s="37"/>
      <c r="AN16" s="37"/>
    </row>
    <row r="17" spans="1:40" s="25" customFormat="1" ht="15" customHeight="1" x14ac:dyDescent="0.15">
      <c r="A17" s="28"/>
      <c r="B17" s="164"/>
      <c r="C17" s="165"/>
      <c r="D17" s="166"/>
      <c r="E17" s="167"/>
      <c r="F17" s="168"/>
      <c r="G17" s="164"/>
      <c r="H17" s="169"/>
      <c r="I17" s="165"/>
      <c r="J17" s="189"/>
      <c r="K17" s="190"/>
      <c r="L17" s="190"/>
      <c r="M17" s="190"/>
      <c r="N17" s="190"/>
      <c r="O17" s="190"/>
      <c r="P17" s="191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5"/>
      <c r="AF17" s="189"/>
      <c r="AG17" s="190"/>
      <c r="AH17" s="190"/>
      <c r="AI17" s="191"/>
      <c r="AJ17" s="37"/>
      <c r="AK17" s="37"/>
      <c r="AL17" s="37"/>
      <c r="AM17" s="37"/>
      <c r="AN17" s="37"/>
    </row>
    <row r="18" spans="1:40" s="25" customFormat="1" ht="15" customHeight="1" x14ac:dyDescent="0.15">
      <c r="A18" s="28"/>
      <c r="B18" s="164"/>
      <c r="C18" s="165"/>
      <c r="D18" s="166"/>
      <c r="E18" s="167"/>
      <c r="F18" s="168"/>
      <c r="G18" s="164"/>
      <c r="H18" s="169"/>
      <c r="I18" s="165"/>
      <c r="J18" s="189"/>
      <c r="K18" s="190"/>
      <c r="L18" s="190"/>
      <c r="M18" s="190"/>
      <c r="N18" s="190"/>
      <c r="O18" s="190"/>
      <c r="P18" s="191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5"/>
      <c r="AF18" s="189"/>
      <c r="AG18" s="190"/>
      <c r="AH18" s="190"/>
      <c r="AI18" s="191"/>
      <c r="AJ18" s="37"/>
      <c r="AK18" s="37"/>
      <c r="AL18" s="37"/>
      <c r="AM18" s="37"/>
      <c r="AN18" s="37"/>
    </row>
    <row r="19" spans="1:40" s="25" customFormat="1" ht="15" customHeight="1" x14ac:dyDescent="0.15">
      <c r="A19" s="28"/>
      <c r="B19" s="164"/>
      <c r="C19" s="165"/>
      <c r="D19" s="166"/>
      <c r="E19" s="167"/>
      <c r="F19" s="168"/>
      <c r="G19" s="164"/>
      <c r="H19" s="169"/>
      <c r="I19" s="165"/>
      <c r="J19" s="189"/>
      <c r="K19" s="190"/>
      <c r="L19" s="190"/>
      <c r="M19" s="190"/>
      <c r="N19" s="190"/>
      <c r="O19" s="190"/>
      <c r="P19" s="191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5"/>
      <c r="AF19" s="189"/>
      <c r="AG19" s="190"/>
      <c r="AH19" s="190"/>
      <c r="AI19" s="191"/>
      <c r="AJ19" s="37"/>
      <c r="AK19" s="37"/>
      <c r="AL19" s="37"/>
      <c r="AM19" s="37"/>
      <c r="AN19" s="37"/>
    </row>
    <row r="20" spans="1:40" s="25" customFormat="1" ht="15" customHeight="1" x14ac:dyDescent="0.15">
      <c r="A20" s="28"/>
      <c r="B20" s="164"/>
      <c r="C20" s="165"/>
      <c r="D20" s="166"/>
      <c r="E20" s="167"/>
      <c r="F20" s="168"/>
      <c r="G20" s="164"/>
      <c r="H20" s="169"/>
      <c r="I20" s="165"/>
      <c r="J20" s="189"/>
      <c r="K20" s="190"/>
      <c r="L20" s="190"/>
      <c r="M20" s="190"/>
      <c r="N20" s="190"/>
      <c r="O20" s="190"/>
      <c r="P20" s="191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5"/>
      <c r="AF20" s="189"/>
      <c r="AG20" s="190"/>
      <c r="AH20" s="190"/>
      <c r="AI20" s="191"/>
      <c r="AJ20" s="37"/>
      <c r="AK20" s="37"/>
      <c r="AL20" s="37"/>
      <c r="AM20" s="37"/>
      <c r="AN20" s="37"/>
    </row>
    <row r="21" spans="1:40" s="25" customFormat="1" ht="15" customHeight="1" x14ac:dyDescent="0.15">
      <c r="A21" s="28"/>
      <c r="B21" s="164"/>
      <c r="C21" s="165"/>
      <c r="D21" s="166"/>
      <c r="E21" s="167"/>
      <c r="F21" s="168"/>
      <c r="G21" s="164"/>
      <c r="H21" s="169"/>
      <c r="I21" s="165"/>
      <c r="J21" s="189"/>
      <c r="K21" s="190"/>
      <c r="L21" s="190"/>
      <c r="M21" s="190"/>
      <c r="N21" s="190"/>
      <c r="O21" s="190"/>
      <c r="P21" s="191"/>
      <c r="Q21" s="193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5"/>
      <c r="AF21" s="189"/>
      <c r="AG21" s="190"/>
      <c r="AH21" s="190"/>
      <c r="AI21" s="191"/>
      <c r="AJ21" s="37"/>
      <c r="AK21" s="37"/>
      <c r="AL21" s="37"/>
      <c r="AM21" s="37"/>
      <c r="AN21" s="37"/>
    </row>
    <row r="22" spans="1:40" s="25" customFormat="1" ht="15" customHeight="1" x14ac:dyDescent="0.15">
      <c r="A22" s="28"/>
      <c r="B22" s="164"/>
      <c r="C22" s="165"/>
      <c r="D22" s="166"/>
      <c r="E22" s="167"/>
      <c r="F22" s="168"/>
      <c r="G22" s="164"/>
      <c r="H22" s="169"/>
      <c r="I22" s="165"/>
      <c r="J22" s="189"/>
      <c r="K22" s="190"/>
      <c r="L22" s="190"/>
      <c r="M22" s="190"/>
      <c r="N22" s="190"/>
      <c r="O22" s="190"/>
      <c r="P22" s="191"/>
      <c r="Q22" s="193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5"/>
      <c r="AF22" s="189"/>
      <c r="AG22" s="190"/>
      <c r="AH22" s="190"/>
      <c r="AI22" s="191"/>
      <c r="AJ22" s="37"/>
      <c r="AK22" s="37"/>
      <c r="AL22" s="37"/>
      <c r="AM22" s="37"/>
      <c r="AN22" s="37"/>
    </row>
    <row r="23" spans="1:40" s="25" customFormat="1" ht="15" customHeight="1" x14ac:dyDescent="0.15">
      <c r="A23" s="28"/>
      <c r="B23" s="164"/>
      <c r="C23" s="165"/>
      <c r="D23" s="166"/>
      <c r="E23" s="167"/>
      <c r="F23" s="168"/>
      <c r="G23" s="164"/>
      <c r="H23" s="169"/>
      <c r="I23" s="165"/>
      <c r="J23" s="189"/>
      <c r="K23" s="190"/>
      <c r="L23" s="190"/>
      <c r="M23" s="190"/>
      <c r="N23" s="190"/>
      <c r="O23" s="190"/>
      <c r="P23" s="191"/>
      <c r="Q23" s="193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5"/>
      <c r="AF23" s="189"/>
      <c r="AG23" s="190"/>
      <c r="AH23" s="190"/>
      <c r="AI23" s="191"/>
      <c r="AJ23" s="37"/>
      <c r="AK23" s="37"/>
      <c r="AL23" s="37"/>
      <c r="AM23" s="37"/>
      <c r="AN23" s="37"/>
    </row>
    <row r="24" spans="1:40" s="25" customFormat="1" ht="15" customHeight="1" x14ac:dyDescent="0.15">
      <c r="A24" s="28"/>
      <c r="B24" s="164"/>
      <c r="C24" s="165"/>
      <c r="D24" s="166"/>
      <c r="E24" s="167"/>
      <c r="F24" s="168"/>
      <c r="G24" s="164"/>
      <c r="H24" s="169"/>
      <c r="I24" s="165"/>
      <c r="J24" s="189"/>
      <c r="K24" s="190"/>
      <c r="L24" s="190"/>
      <c r="M24" s="190"/>
      <c r="N24" s="190"/>
      <c r="O24" s="190"/>
      <c r="P24" s="191"/>
      <c r="Q24" s="193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89"/>
      <c r="AG24" s="190"/>
      <c r="AH24" s="190"/>
      <c r="AI24" s="191"/>
      <c r="AJ24" s="37"/>
      <c r="AK24" s="37"/>
      <c r="AL24" s="37"/>
      <c r="AM24" s="37"/>
      <c r="AN24" s="37"/>
    </row>
    <row r="25" spans="1:40" s="25" customFormat="1" ht="15" customHeight="1" x14ac:dyDescent="0.15">
      <c r="A25" s="28"/>
      <c r="B25" s="164"/>
      <c r="C25" s="165"/>
      <c r="D25" s="166"/>
      <c r="E25" s="167"/>
      <c r="F25" s="168"/>
      <c r="G25" s="164"/>
      <c r="H25" s="169"/>
      <c r="I25" s="165"/>
      <c r="J25" s="189"/>
      <c r="K25" s="190"/>
      <c r="L25" s="190"/>
      <c r="M25" s="190"/>
      <c r="N25" s="190"/>
      <c r="O25" s="190"/>
      <c r="P25" s="191"/>
      <c r="Q25" s="193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5"/>
      <c r="AF25" s="189"/>
      <c r="AG25" s="190"/>
      <c r="AH25" s="190"/>
      <c r="AI25" s="191"/>
      <c r="AJ25" s="37"/>
      <c r="AK25" s="37"/>
      <c r="AL25" s="37"/>
      <c r="AM25" s="37"/>
      <c r="AN25" s="37"/>
    </row>
    <row r="26" spans="1:40" s="25" customFormat="1" ht="15" customHeight="1" x14ac:dyDescent="0.15">
      <c r="A26" s="28"/>
      <c r="B26" s="164"/>
      <c r="C26" s="165"/>
      <c r="D26" s="166"/>
      <c r="E26" s="167"/>
      <c r="F26" s="168"/>
      <c r="G26" s="164"/>
      <c r="H26" s="169"/>
      <c r="I26" s="165"/>
      <c r="J26" s="189"/>
      <c r="K26" s="190"/>
      <c r="L26" s="190"/>
      <c r="M26" s="190"/>
      <c r="N26" s="190"/>
      <c r="O26" s="190"/>
      <c r="P26" s="191"/>
      <c r="Q26" s="193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5"/>
      <c r="AF26" s="189"/>
      <c r="AG26" s="190"/>
      <c r="AH26" s="190"/>
      <c r="AI26" s="191"/>
      <c r="AJ26" s="37"/>
      <c r="AK26" s="37"/>
      <c r="AL26" s="37"/>
      <c r="AM26" s="37"/>
      <c r="AN26" s="37"/>
    </row>
    <row r="27" spans="1:40" s="25" customFormat="1" ht="15" customHeight="1" x14ac:dyDescent="0.15">
      <c r="A27" s="28"/>
      <c r="B27" s="164"/>
      <c r="C27" s="165"/>
      <c r="D27" s="166"/>
      <c r="E27" s="167"/>
      <c r="F27" s="168"/>
      <c r="G27" s="164"/>
      <c r="H27" s="169"/>
      <c r="I27" s="165"/>
      <c r="J27" s="189"/>
      <c r="K27" s="190"/>
      <c r="L27" s="190"/>
      <c r="M27" s="190"/>
      <c r="N27" s="190"/>
      <c r="O27" s="190"/>
      <c r="P27" s="191"/>
      <c r="Q27" s="193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5"/>
      <c r="AF27" s="189"/>
      <c r="AG27" s="190"/>
      <c r="AH27" s="190"/>
      <c r="AI27" s="191"/>
      <c r="AJ27" s="37"/>
      <c r="AK27" s="37"/>
      <c r="AL27" s="37"/>
      <c r="AM27" s="37"/>
      <c r="AN27" s="37"/>
    </row>
    <row r="28" spans="1:40" s="25" customFormat="1" ht="15" customHeight="1" x14ac:dyDescent="0.15">
      <c r="A28" s="28"/>
      <c r="B28" s="164"/>
      <c r="C28" s="165"/>
      <c r="D28" s="166"/>
      <c r="E28" s="167"/>
      <c r="F28" s="168"/>
      <c r="G28" s="164"/>
      <c r="H28" s="169"/>
      <c r="I28" s="165"/>
      <c r="J28" s="189"/>
      <c r="K28" s="190"/>
      <c r="L28" s="190"/>
      <c r="M28" s="190"/>
      <c r="N28" s="190"/>
      <c r="O28" s="190"/>
      <c r="P28" s="191"/>
      <c r="Q28" s="193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5"/>
      <c r="AF28" s="189"/>
      <c r="AG28" s="190"/>
      <c r="AH28" s="190"/>
      <c r="AI28" s="191"/>
      <c r="AJ28" s="37"/>
      <c r="AK28" s="37"/>
      <c r="AL28" s="37"/>
      <c r="AM28" s="37"/>
      <c r="AN28" s="37"/>
    </row>
    <row r="29" spans="1:40" s="25" customFormat="1" ht="15" customHeight="1" x14ac:dyDescent="0.15">
      <c r="A29" s="28"/>
      <c r="B29" s="164"/>
      <c r="C29" s="165"/>
      <c r="D29" s="166"/>
      <c r="E29" s="167"/>
      <c r="F29" s="168"/>
      <c r="G29" s="164"/>
      <c r="H29" s="169"/>
      <c r="I29" s="165"/>
      <c r="J29" s="189"/>
      <c r="K29" s="190"/>
      <c r="L29" s="190"/>
      <c r="M29" s="190"/>
      <c r="N29" s="190"/>
      <c r="O29" s="190"/>
      <c r="P29" s="191"/>
      <c r="Q29" s="193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  <c r="AF29" s="189"/>
      <c r="AG29" s="190"/>
      <c r="AH29" s="190"/>
      <c r="AI29" s="191"/>
      <c r="AJ29" s="37"/>
      <c r="AK29" s="37"/>
      <c r="AL29" s="37"/>
      <c r="AM29" s="37"/>
      <c r="AN29" s="37"/>
    </row>
    <row r="30" spans="1:40" s="25" customFormat="1" ht="15" customHeight="1" x14ac:dyDescent="0.15">
      <c r="A30" s="28"/>
      <c r="B30" s="164"/>
      <c r="C30" s="165"/>
      <c r="D30" s="166"/>
      <c r="E30" s="167"/>
      <c r="F30" s="168"/>
      <c r="G30" s="164"/>
      <c r="H30" s="169"/>
      <c r="I30" s="165"/>
      <c r="J30" s="189"/>
      <c r="K30" s="190"/>
      <c r="L30" s="190"/>
      <c r="M30" s="190"/>
      <c r="N30" s="190"/>
      <c r="O30" s="190"/>
      <c r="P30" s="191"/>
      <c r="Q30" s="193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5"/>
      <c r="AF30" s="189"/>
      <c r="AG30" s="190"/>
      <c r="AH30" s="190"/>
      <c r="AI30" s="191"/>
      <c r="AJ30" s="37"/>
      <c r="AK30" s="37"/>
      <c r="AL30" s="37"/>
      <c r="AM30" s="37"/>
      <c r="AN30" s="37"/>
    </row>
    <row r="31" spans="1:40" s="25" customFormat="1" ht="15" customHeight="1" x14ac:dyDescent="0.15">
      <c r="A31" s="28"/>
      <c r="B31" s="164"/>
      <c r="C31" s="165"/>
      <c r="D31" s="166"/>
      <c r="E31" s="167"/>
      <c r="F31" s="168"/>
      <c r="G31" s="164"/>
      <c r="H31" s="169"/>
      <c r="I31" s="165"/>
      <c r="J31" s="189"/>
      <c r="K31" s="190"/>
      <c r="L31" s="190"/>
      <c r="M31" s="190"/>
      <c r="N31" s="190"/>
      <c r="O31" s="190"/>
      <c r="P31" s="191"/>
      <c r="Q31" s="193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5"/>
      <c r="AF31" s="189"/>
      <c r="AG31" s="190"/>
      <c r="AH31" s="190"/>
      <c r="AI31" s="191"/>
      <c r="AJ31" s="37"/>
      <c r="AK31" s="37"/>
      <c r="AL31" s="37"/>
      <c r="AM31" s="37"/>
      <c r="AN31" s="37"/>
    </row>
    <row r="32" spans="1:40" s="25" customFormat="1" ht="15" customHeight="1" x14ac:dyDescent="0.15">
      <c r="A32" s="28"/>
      <c r="B32" s="164"/>
      <c r="C32" s="165"/>
      <c r="D32" s="166"/>
      <c r="E32" s="167"/>
      <c r="F32" s="168"/>
      <c r="G32" s="164"/>
      <c r="H32" s="169"/>
      <c r="I32" s="165"/>
      <c r="J32" s="189"/>
      <c r="K32" s="190"/>
      <c r="L32" s="190"/>
      <c r="M32" s="190"/>
      <c r="N32" s="190"/>
      <c r="O32" s="190"/>
      <c r="P32" s="191"/>
      <c r="Q32" s="193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5"/>
      <c r="AF32" s="189"/>
      <c r="AG32" s="190"/>
      <c r="AH32" s="190"/>
      <c r="AI32" s="191"/>
      <c r="AJ32" s="37"/>
      <c r="AK32" s="37"/>
      <c r="AL32" s="37"/>
      <c r="AM32" s="37"/>
      <c r="AN32" s="37"/>
    </row>
    <row r="33" spans="1:40" s="25" customFormat="1" ht="15" customHeight="1" x14ac:dyDescent="0.15">
      <c r="A33" s="28"/>
      <c r="B33" s="164"/>
      <c r="C33" s="165"/>
      <c r="D33" s="166"/>
      <c r="E33" s="167"/>
      <c r="F33" s="168"/>
      <c r="G33" s="164"/>
      <c r="H33" s="169"/>
      <c r="I33" s="165"/>
      <c r="J33" s="189"/>
      <c r="K33" s="190"/>
      <c r="L33" s="190"/>
      <c r="M33" s="190"/>
      <c r="N33" s="190"/>
      <c r="O33" s="190"/>
      <c r="P33" s="191"/>
      <c r="Q33" s="193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5"/>
      <c r="AF33" s="189"/>
      <c r="AG33" s="190"/>
      <c r="AH33" s="190"/>
      <c r="AI33" s="191"/>
      <c r="AJ33" s="37"/>
      <c r="AK33" s="37"/>
      <c r="AL33" s="37"/>
      <c r="AM33" s="37"/>
      <c r="AN33" s="37"/>
    </row>
    <row r="34" spans="1:40" s="25" customFormat="1" ht="1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7"/>
      <c r="AK34" s="37"/>
      <c r="AL34" s="37"/>
      <c r="AM34" s="37"/>
      <c r="AN34" s="37"/>
    </row>
    <row r="35" spans="1:40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3" customWidth="1"/>
    <col min="17" max="17" width="4.83203125" style="56" customWidth="1"/>
    <col min="18" max="33" width="4.83203125" style="23" customWidth="1"/>
    <col min="34" max="34" width="4.83203125" style="56" customWidth="1"/>
    <col min="35" max="256" width="4.83203125" style="23"/>
    <col min="257" max="290" width="4.83203125" style="23" customWidth="1"/>
    <col min="291" max="512" width="4.83203125" style="23"/>
    <col min="513" max="546" width="4.83203125" style="23" customWidth="1"/>
    <col min="547" max="768" width="4.83203125" style="23"/>
    <col min="769" max="802" width="4.83203125" style="23" customWidth="1"/>
    <col min="803" max="1024" width="4.83203125" style="23"/>
    <col min="1025" max="1058" width="4.83203125" style="23" customWidth="1"/>
    <col min="1059" max="1280" width="4.83203125" style="23"/>
    <col min="1281" max="1314" width="4.83203125" style="23" customWidth="1"/>
    <col min="1315" max="1536" width="4.83203125" style="23"/>
    <col min="1537" max="1570" width="4.83203125" style="23" customWidth="1"/>
    <col min="1571" max="1792" width="4.83203125" style="23"/>
    <col min="1793" max="1826" width="4.83203125" style="23" customWidth="1"/>
    <col min="1827" max="2048" width="4.83203125" style="23"/>
    <col min="2049" max="2082" width="4.83203125" style="23" customWidth="1"/>
    <col min="2083" max="2304" width="4.83203125" style="23"/>
    <col min="2305" max="2338" width="4.83203125" style="23" customWidth="1"/>
    <col min="2339" max="2560" width="4.83203125" style="23"/>
    <col min="2561" max="2594" width="4.83203125" style="23" customWidth="1"/>
    <col min="2595" max="2816" width="4.83203125" style="23"/>
    <col min="2817" max="2850" width="4.83203125" style="23" customWidth="1"/>
    <col min="2851" max="3072" width="4.83203125" style="23"/>
    <col min="3073" max="3106" width="4.83203125" style="23" customWidth="1"/>
    <col min="3107" max="3328" width="4.83203125" style="23"/>
    <col min="3329" max="3362" width="4.83203125" style="23" customWidth="1"/>
    <col min="3363" max="3584" width="4.83203125" style="23"/>
    <col min="3585" max="3618" width="4.83203125" style="23" customWidth="1"/>
    <col min="3619" max="3840" width="4.83203125" style="23"/>
    <col min="3841" max="3874" width="4.83203125" style="23" customWidth="1"/>
    <col min="3875" max="4096" width="4.83203125" style="23"/>
    <col min="4097" max="4130" width="4.83203125" style="23" customWidth="1"/>
    <col min="4131" max="4352" width="4.83203125" style="23"/>
    <col min="4353" max="4386" width="4.83203125" style="23" customWidth="1"/>
    <col min="4387" max="4608" width="4.83203125" style="23"/>
    <col min="4609" max="4642" width="4.83203125" style="23" customWidth="1"/>
    <col min="4643" max="4864" width="4.83203125" style="23"/>
    <col min="4865" max="4898" width="4.83203125" style="23" customWidth="1"/>
    <col min="4899" max="5120" width="4.83203125" style="23"/>
    <col min="5121" max="5154" width="4.83203125" style="23" customWidth="1"/>
    <col min="5155" max="5376" width="4.83203125" style="23"/>
    <col min="5377" max="5410" width="4.83203125" style="23" customWidth="1"/>
    <col min="5411" max="5632" width="4.83203125" style="23"/>
    <col min="5633" max="5666" width="4.83203125" style="23" customWidth="1"/>
    <col min="5667" max="5888" width="4.83203125" style="23"/>
    <col min="5889" max="5922" width="4.83203125" style="23" customWidth="1"/>
    <col min="5923" max="6144" width="4.83203125" style="23"/>
    <col min="6145" max="6178" width="4.83203125" style="23" customWidth="1"/>
    <col min="6179" max="6400" width="4.83203125" style="23"/>
    <col min="6401" max="6434" width="4.83203125" style="23" customWidth="1"/>
    <col min="6435" max="6656" width="4.83203125" style="23"/>
    <col min="6657" max="6690" width="4.83203125" style="23" customWidth="1"/>
    <col min="6691" max="6912" width="4.83203125" style="23"/>
    <col min="6913" max="6946" width="4.83203125" style="23" customWidth="1"/>
    <col min="6947" max="7168" width="4.83203125" style="23"/>
    <col min="7169" max="7202" width="4.83203125" style="23" customWidth="1"/>
    <col min="7203" max="7424" width="4.83203125" style="23"/>
    <col min="7425" max="7458" width="4.83203125" style="23" customWidth="1"/>
    <col min="7459" max="7680" width="4.83203125" style="23"/>
    <col min="7681" max="7714" width="4.83203125" style="23" customWidth="1"/>
    <col min="7715" max="7936" width="4.83203125" style="23"/>
    <col min="7937" max="7970" width="4.83203125" style="23" customWidth="1"/>
    <col min="7971" max="8192" width="4.83203125" style="23"/>
    <col min="8193" max="8226" width="4.83203125" style="23" customWidth="1"/>
    <col min="8227" max="8448" width="4.83203125" style="23"/>
    <col min="8449" max="8482" width="4.83203125" style="23" customWidth="1"/>
    <col min="8483" max="8704" width="4.83203125" style="23"/>
    <col min="8705" max="8738" width="4.83203125" style="23" customWidth="1"/>
    <col min="8739" max="8960" width="4.83203125" style="23"/>
    <col min="8961" max="8994" width="4.83203125" style="23" customWidth="1"/>
    <col min="8995" max="9216" width="4.83203125" style="23"/>
    <col min="9217" max="9250" width="4.83203125" style="23" customWidth="1"/>
    <col min="9251" max="9472" width="4.83203125" style="23"/>
    <col min="9473" max="9506" width="4.83203125" style="23" customWidth="1"/>
    <col min="9507" max="9728" width="4.83203125" style="23"/>
    <col min="9729" max="9762" width="4.83203125" style="23" customWidth="1"/>
    <col min="9763" max="9984" width="4.83203125" style="23"/>
    <col min="9985" max="10018" width="4.83203125" style="23" customWidth="1"/>
    <col min="10019" max="10240" width="4.83203125" style="23"/>
    <col min="10241" max="10274" width="4.83203125" style="23" customWidth="1"/>
    <col min="10275" max="10496" width="4.83203125" style="23"/>
    <col min="10497" max="10530" width="4.83203125" style="23" customWidth="1"/>
    <col min="10531" max="10752" width="4.83203125" style="23"/>
    <col min="10753" max="10786" width="4.83203125" style="23" customWidth="1"/>
    <col min="10787" max="11008" width="4.83203125" style="23"/>
    <col min="11009" max="11042" width="4.83203125" style="23" customWidth="1"/>
    <col min="11043" max="11264" width="4.83203125" style="23"/>
    <col min="11265" max="11298" width="4.83203125" style="23" customWidth="1"/>
    <col min="11299" max="11520" width="4.83203125" style="23"/>
    <col min="11521" max="11554" width="4.83203125" style="23" customWidth="1"/>
    <col min="11555" max="11776" width="4.83203125" style="23"/>
    <col min="11777" max="11810" width="4.83203125" style="23" customWidth="1"/>
    <col min="11811" max="12032" width="4.83203125" style="23"/>
    <col min="12033" max="12066" width="4.83203125" style="23" customWidth="1"/>
    <col min="12067" max="12288" width="4.83203125" style="23"/>
    <col min="12289" max="12322" width="4.83203125" style="23" customWidth="1"/>
    <col min="12323" max="12544" width="4.83203125" style="23"/>
    <col min="12545" max="12578" width="4.83203125" style="23" customWidth="1"/>
    <col min="12579" max="12800" width="4.83203125" style="23"/>
    <col min="12801" max="12834" width="4.83203125" style="23" customWidth="1"/>
    <col min="12835" max="13056" width="4.83203125" style="23"/>
    <col min="13057" max="13090" width="4.83203125" style="23" customWidth="1"/>
    <col min="13091" max="13312" width="4.83203125" style="23"/>
    <col min="13313" max="13346" width="4.83203125" style="23" customWidth="1"/>
    <col min="13347" max="13568" width="4.83203125" style="23"/>
    <col min="13569" max="13602" width="4.83203125" style="23" customWidth="1"/>
    <col min="13603" max="13824" width="4.83203125" style="23"/>
    <col min="13825" max="13858" width="4.83203125" style="23" customWidth="1"/>
    <col min="13859" max="14080" width="4.83203125" style="23"/>
    <col min="14081" max="14114" width="4.83203125" style="23" customWidth="1"/>
    <col min="14115" max="14336" width="4.83203125" style="23"/>
    <col min="14337" max="14370" width="4.83203125" style="23" customWidth="1"/>
    <col min="14371" max="14592" width="4.83203125" style="23"/>
    <col min="14593" max="14626" width="4.83203125" style="23" customWidth="1"/>
    <col min="14627" max="14848" width="4.83203125" style="23"/>
    <col min="14849" max="14882" width="4.83203125" style="23" customWidth="1"/>
    <col min="14883" max="15104" width="4.83203125" style="23"/>
    <col min="15105" max="15138" width="4.83203125" style="23" customWidth="1"/>
    <col min="15139" max="15360" width="4.83203125" style="23"/>
    <col min="15361" max="15394" width="4.83203125" style="23" customWidth="1"/>
    <col min="15395" max="15616" width="4.83203125" style="23"/>
    <col min="15617" max="15650" width="4.83203125" style="23" customWidth="1"/>
    <col min="15651" max="15872" width="4.83203125" style="23"/>
    <col min="15873" max="15906" width="4.83203125" style="23" customWidth="1"/>
    <col min="15907" max="16128" width="4.83203125" style="23"/>
    <col min="16129" max="16162" width="4.83203125" style="23" customWidth="1"/>
    <col min="16163" max="16384" width="4.83203125" style="23"/>
  </cols>
  <sheetData>
    <row r="1" spans="1:35" s="11" customFormat="1" ht="12" customHeight="1" x14ac:dyDescent="0.15">
      <c r="A1" s="140" t="s">
        <v>0</v>
      </c>
      <c r="B1" s="141"/>
      <c r="C1" s="141"/>
      <c r="D1" s="142"/>
      <c r="E1" s="210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146" t="s">
        <v>32</v>
      </c>
      <c r="P1" s="147"/>
      <c r="Q1" s="147"/>
      <c r="R1" s="148"/>
      <c r="S1" s="211" t="str">
        <f ca="1">IF(INDIRECT("変更履歴!S1")&lt;&gt;"",INDIRECT("変更履歴!S1"),"")</f>
        <v>システム機能設計書(バッチ)
BA10601/期間内プロジェクト一覧出力バッチ</v>
      </c>
      <c r="T1" s="212"/>
      <c r="U1" s="212"/>
      <c r="V1" s="212"/>
      <c r="W1" s="212"/>
      <c r="X1" s="212"/>
      <c r="Y1" s="212"/>
      <c r="Z1" s="213"/>
      <c r="AA1" s="140" t="s">
        <v>3</v>
      </c>
      <c r="AB1" s="142"/>
      <c r="AC1" s="174" t="str">
        <f ca="1">IF(INDIRECT("変更履歴!AC1")&lt;&gt;"",INDIRECT("変更履歴!AC1"),"")</f>
        <v>TIS</v>
      </c>
      <c r="AD1" s="175"/>
      <c r="AE1" s="175"/>
      <c r="AF1" s="176"/>
      <c r="AG1" s="207">
        <f ca="1">IF(INDIRECT("変更履歴!AG1")&lt;&gt;"",INDIRECT("変更履歴!AG1"),"")</f>
        <v>43634</v>
      </c>
      <c r="AH1" s="208"/>
      <c r="AI1" s="209"/>
    </row>
    <row r="2" spans="1:35" s="11" customFormat="1" ht="12" customHeight="1" x14ac:dyDescent="0.15">
      <c r="A2" s="140" t="s">
        <v>1</v>
      </c>
      <c r="B2" s="141"/>
      <c r="C2" s="141"/>
      <c r="D2" s="142"/>
      <c r="E2" s="210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149"/>
      <c r="P2" s="150"/>
      <c r="Q2" s="150"/>
      <c r="R2" s="151"/>
      <c r="S2" s="214"/>
      <c r="T2" s="215"/>
      <c r="U2" s="215"/>
      <c r="V2" s="215"/>
      <c r="W2" s="215"/>
      <c r="X2" s="215"/>
      <c r="Y2" s="215"/>
      <c r="Z2" s="216"/>
      <c r="AA2" s="140" t="s">
        <v>4</v>
      </c>
      <c r="AB2" s="142"/>
      <c r="AC2" s="174" t="str">
        <f ca="1">IF(INDIRECT("変更履歴!AC2")&lt;&gt;"",INDIRECT("変更履歴!AC2"),"")</f>
        <v>TIS</v>
      </c>
      <c r="AD2" s="175"/>
      <c r="AE2" s="175"/>
      <c r="AF2" s="176"/>
      <c r="AG2" s="207">
        <f ca="1">IF(INDIRECT("変更履歴!AG2")&lt;&gt;"",INDIRECT("変更履歴!AG2"),"")</f>
        <v>44796</v>
      </c>
      <c r="AH2" s="208"/>
      <c r="AI2" s="209"/>
    </row>
    <row r="3" spans="1:35" s="11" customFormat="1" ht="12" customHeight="1" x14ac:dyDescent="0.15">
      <c r="A3" s="143" t="s">
        <v>2</v>
      </c>
      <c r="B3" s="144"/>
      <c r="C3" s="144"/>
      <c r="D3" s="145"/>
      <c r="E3" s="210" t="str">
        <f ca="1">IF(INDIRECT("変更履歴!E3")&lt;&gt;"",INDIRECT("変更履歴!E3"),"")</f>
        <v>プロジェクト管理システム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152"/>
      <c r="P3" s="153"/>
      <c r="Q3" s="153"/>
      <c r="R3" s="154"/>
      <c r="S3" s="217"/>
      <c r="T3" s="218"/>
      <c r="U3" s="218"/>
      <c r="V3" s="218"/>
      <c r="W3" s="218"/>
      <c r="X3" s="218"/>
      <c r="Y3" s="218"/>
      <c r="Z3" s="219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07" t="str">
        <f ca="1">IF(INDIRECT("変更履歴!AG3")&lt;&gt;"",INDIRECT("変更履歴!AG3"),"")</f>
        <v/>
      </c>
      <c r="AH3" s="208"/>
      <c r="AI3" s="209"/>
    </row>
    <row r="4" spans="1:35" s="43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42"/>
      <c r="AD4" s="16"/>
      <c r="AE4" s="16"/>
      <c r="AF4" s="16"/>
      <c r="AG4" s="16"/>
      <c r="AH4" s="16"/>
      <c r="AI4" s="16"/>
    </row>
    <row r="5" spans="1:35" s="43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63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42"/>
      <c r="AD5" s="16"/>
      <c r="AE5" s="16"/>
      <c r="AF5" s="16"/>
      <c r="AG5" s="16"/>
      <c r="AH5" s="16"/>
      <c r="AI5" s="16"/>
    </row>
    <row r="6" spans="1:35" s="43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42"/>
      <c r="AD6" s="16"/>
      <c r="AE6" s="16"/>
      <c r="AF6" s="16"/>
      <c r="AG6" s="16"/>
      <c r="AH6" s="16"/>
      <c r="AI6" s="16"/>
    </row>
    <row r="7" spans="1:35" ht="15" customHeight="1" x14ac:dyDescent="0.15">
      <c r="A7" s="16"/>
      <c r="B7" s="44" t="s">
        <v>64</v>
      </c>
      <c r="C7" s="44"/>
      <c r="D7" s="16"/>
      <c r="E7" s="16"/>
      <c r="F7" s="16"/>
      <c r="G7" s="16"/>
      <c r="H7" s="16"/>
      <c r="I7" s="16"/>
      <c r="J7" s="16"/>
      <c r="K7" s="16"/>
      <c r="L7" s="16"/>
      <c r="M7" s="16"/>
      <c r="N7" s="45"/>
      <c r="O7" s="16"/>
      <c r="P7" s="42"/>
      <c r="Q7" s="16"/>
      <c r="R7" s="16"/>
      <c r="S7" s="44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42"/>
      <c r="AH7" s="46"/>
      <c r="AI7" s="16"/>
    </row>
    <row r="8" spans="1:35" ht="15" customHeight="1" x14ac:dyDescent="0.15">
      <c r="A8" s="16"/>
      <c r="B8" s="44"/>
      <c r="C8" s="44" t="s">
        <v>65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45"/>
      <c r="O8" s="16"/>
      <c r="P8" s="42"/>
      <c r="Q8" s="16"/>
      <c r="R8" s="16"/>
      <c r="S8" s="16"/>
      <c r="T8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42"/>
      <c r="AG8" s="42"/>
      <c r="AH8" s="46"/>
      <c r="AI8" s="16"/>
    </row>
    <row r="9" spans="1:35" ht="15" customHeight="1" x14ac:dyDescent="0.15">
      <c r="A9" s="16"/>
      <c r="B9" s="16"/>
      <c r="C9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45"/>
      <c r="O9" s="16"/>
      <c r="P9" s="42"/>
      <c r="Q9" s="16"/>
      <c r="R9" s="16"/>
      <c r="S9" s="16"/>
      <c r="T9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46"/>
      <c r="AI9" s="16"/>
    </row>
    <row r="10" spans="1:35" ht="15" customHeight="1" x14ac:dyDescent="0.15">
      <c r="A10" s="16"/>
      <c r="B10" s="16"/>
      <c r="C10" s="44" t="s">
        <v>36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45"/>
      <c r="O10" s="16"/>
      <c r="P10" s="42"/>
      <c r="Q10" s="16"/>
      <c r="R10" s="16"/>
      <c r="S10" s="16"/>
      <c r="T10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46"/>
      <c r="AI10" s="16"/>
    </row>
    <row r="11" spans="1:35" ht="1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45"/>
      <c r="O11" s="16"/>
      <c r="P11" s="42"/>
      <c r="Q11" s="16"/>
      <c r="R11" s="16"/>
      <c r="S11" s="44"/>
      <c r="T11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42"/>
      <c r="AH11" s="46"/>
      <c r="AI11" s="16"/>
    </row>
    <row r="12" spans="1:35" ht="15" customHeight="1" x14ac:dyDescent="0.15">
      <c r="A12" s="16"/>
      <c r="B12" s="44" t="s">
        <v>144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45"/>
      <c r="O12" s="16"/>
      <c r="P12" s="42"/>
      <c r="Q12" s="16"/>
      <c r="R12" s="16"/>
      <c r="S12" s="44"/>
      <c r="T12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42"/>
      <c r="AH12" s="46"/>
      <c r="AI12" s="16"/>
    </row>
    <row r="13" spans="1:35" ht="15" customHeight="1" x14ac:dyDescent="0.15">
      <c r="A13" s="16"/>
      <c r="B13" s="16"/>
      <c r="C13" t="s">
        <v>37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45"/>
      <c r="O13" s="16"/>
      <c r="P13" s="42"/>
      <c r="Q13" s="16"/>
      <c r="R13" s="16"/>
      <c r="S13" s="16"/>
      <c r="T1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42"/>
      <c r="AH13" s="46"/>
      <c r="AI13" s="16"/>
    </row>
    <row r="14" spans="1:35" ht="15" customHeight="1" x14ac:dyDescent="0.15">
      <c r="A14" s="16"/>
      <c r="B14" s="16"/>
      <c r="C14" t="s">
        <v>38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42"/>
      <c r="AH14" s="46"/>
      <c r="AI14" s="16"/>
    </row>
    <row r="15" spans="1:35" ht="15" customHeight="1" x14ac:dyDescent="0.15">
      <c r="A15" s="16"/>
      <c r="B15" s="16"/>
      <c r="C15" t="s">
        <v>90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42"/>
      <c r="AH15" s="46"/>
      <c r="AI15" s="16"/>
    </row>
    <row r="16" spans="1:35" ht="15" customHeight="1" x14ac:dyDescent="0.15">
      <c r="A16" s="16"/>
      <c r="B16" s="44"/>
      <c r="C16" t="s">
        <v>62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45"/>
      <c r="O16" s="16"/>
      <c r="P16" s="42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42"/>
      <c r="AH16" s="46"/>
      <c r="AI16" s="16"/>
    </row>
    <row r="17" spans="1:35" ht="15" customHeight="1" x14ac:dyDescent="0.15">
      <c r="A17" s="16"/>
      <c r="B17" s="44"/>
      <c r="C17" t="s">
        <v>51</v>
      </c>
      <c r="H17" s="16"/>
      <c r="I17" s="16"/>
      <c r="J17" s="16"/>
      <c r="K17" s="16"/>
      <c r="L17" s="16"/>
      <c r="M17" s="16"/>
      <c r="N17" s="16"/>
      <c r="O17" s="16"/>
      <c r="P17" s="42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42"/>
      <c r="AH17" s="46"/>
      <c r="AI17" s="16"/>
    </row>
    <row r="18" spans="1:35" ht="15" customHeight="1" x14ac:dyDescent="0.15">
      <c r="A18" s="16"/>
      <c r="B18" s="16"/>
      <c r="C18" t="s">
        <v>52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2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42"/>
      <c r="AH18" s="46"/>
      <c r="AI18" s="16"/>
    </row>
    <row r="19" spans="1:35" ht="15" customHeight="1" x14ac:dyDescent="0.15">
      <c r="A19" s="16"/>
      <c r="B19" s="16"/>
      <c r="C19" t="s">
        <v>53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2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42"/>
      <c r="AH19" s="46"/>
      <c r="AI19" s="16"/>
    </row>
    <row r="20" spans="1:35" ht="15" customHeight="1" x14ac:dyDescent="0.15">
      <c r="A20" s="16"/>
      <c r="B20" s="60"/>
      <c r="C20" s="60"/>
      <c r="D20" s="6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2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42"/>
      <c r="AH20" s="46"/>
      <c r="AI20" s="16"/>
    </row>
    <row r="21" spans="1:35" ht="15" customHeight="1" x14ac:dyDescent="0.15">
      <c r="A21" s="16"/>
      <c r="B21" t="s">
        <v>178</v>
      </c>
      <c r="C21" s="60"/>
      <c r="D21" s="6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2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42"/>
      <c r="AH21" s="46"/>
      <c r="AI21" s="16"/>
    </row>
    <row r="22" spans="1:35" ht="15" customHeight="1" x14ac:dyDescent="0.15">
      <c r="A22" s="16"/>
      <c r="B22" s="60"/>
      <c r="C22" t="s">
        <v>179</v>
      </c>
      <c r="D22" s="6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2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42"/>
      <c r="AH22" s="46"/>
      <c r="AI22" s="16"/>
    </row>
    <row r="23" spans="1:35" ht="15" customHeight="1" x14ac:dyDescent="0.15">
      <c r="A23" s="16"/>
      <c r="B23" s="72"/>
      <c r="C23" t="s">
        <v>180</v>
      </c>
      <c r="D23" s="6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2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42"/>
      <c r="AH23" s="46"/>
      <c r="AI23" s="16"/>
    </row>
    <row r="24" spans="1:35" ht="15" customHeight="1" x14ac:dyDescent="0.15">
      <c r="A24" s="16"/>
      <c r="B24" s="60"/>
      <c r="C24" s="60"/>
      <c r="D24" s="60"/>
      <c r="E24" s="16"/>
      <c r="F24" s="16"/>
      <c r="G24" s="16"/>
      <c r="H24" s="16"/>
      <c r="I24" s="16"/>
      <c r="J24" s="16"/>
      <c r="K24" s="16"/>
      <c r="L24" s="16"/>
      <c r="M24" s="16"/>
      <c r="N24" s="45"/>
      <c r="O24" s="16"/>
      <c r="P24" s="4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42"/>
      <c r="AH24" s="46"/>
      <c r="AI24" s="16"/>
    </row>
    <row r="25" spans="1:35" ht="15" customHeight="1" x14ac:dyDescent="0.15">
      <c r="A25" s="16"/>
      <c r="B25" s="60"/>
      <c r="C25" s="60"/>
      <c r="D25" s="60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42"/>
      <c r="AH25" s="46"/>
      <c r="AI25" s="16"/>
    </row>
    <row r="26" spans="1:35" ht="15" customHeight="1" x14ac:dyDescent="0.15">
      <c r="A26" s="16"/>
      <c r="B26" s="60"/>
      <c r="C26" s="60"/>
      <c r="D26" s="6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42"/>
      <c r="AH26" s="46"/>
      <c r="AI26" s="16"/>
    </row>
    <row r="27" spans="1:35" ht="15" customHeight="1" x14ac:dyDescent="0.15">
      <c r="A27" s="16"/>
      <c r="B27" s="60"/>
      <c r="C27" s="60"/>
      <c r="D27" s="60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42"/>
      <c r="AH27" s="46"/>
      <c r="AI27" s="16"/>
    </row>
    <row r="28" spans="1:35" ht="15" customHeight="1" x14ac:dyDescent="0.15">
      <c r="A28" s="16"/>
      <c r="B28" s="60"/>
      <c r="C28" s="60"/>
      <c r="D28" s="60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42"/>
      <c r="AH28" s="46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45"/>
      <c r="O29" s="16"/>
      <c r="P29" s="4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42"/>
      <c r="AH29" s="46"/>
      <c r="AI29" s="16"/>
    </row>
    <row r="30" spans="1:35" ht="1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42"/>
      <c r="AH30" s="46"/>
      <c r="AI30" s="16"/>
    </row>
    <row r="31" spans="1:35" ht="15" customHeight="1" x14ac:dyDescent="0.15">
      <c r="A31" s="4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2"/>
      <c r="Q31" s="16"/>
      <c r="R31" s="16"/>
      <c r="S31" s="16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47"/>
    </row>
    <row r="32" spans="1:35" ht="15" customHeight="1" x14ac:dyDescent="0.15">
      <c r="A32" s="47"/>
      <c r="B32" s="16"/>
      <c r="C32" s="4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2"/>
      <c r="Q32" s="16"/>
      <c r="R32" s="16"/>
      <c r="S32" s="50"/>
      <c r="T32" s="16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47"/>
    </row>
    <row r="33" spans="1:35" ht="15" customHeight="1" x14ac:dyDescent="0.15">
      <c r="A33" s="47"/>
      <c r="B33" s="47"/>
      <c r="C33" s="16"/>
      <c r="D33" s="47"/>
      <c r="E33" s="47"/>
      <c r="F33" s="47"/>
      <c r="G33" s="47"/>
      <c r="H33" s="47"/>
      <c r="I33" s="47"/>
      <c r="J33" s="47"/>
      <c r="K33" s="51"/>
      <c r="L33" s="47"/>
      <c r="M33" s="47"/>
      <c r="N33" s="47"/>
      <c r="O33" s="47"/>
      <c r="P33" s="52"/>
      <c r="Q33" s="16"/>
      <c r="R33" s="16"/>
      <c r="S33" s="53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8"/>
      <c r="AH33" s="49"/>
      <c r="AI33" s="47"/>
    </row>
    <row r="34" spans="1:35" ht="15" customHeight="1" x14ac:dyDescent="0.15">
      <c r="A34" s="47"/>
      <c r="B34" s="47"/>
      <c r="C34" s="1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52"/>
      <c r="Q34" s="16"/>
      <c r="R34" s="16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47"/>
    </row>
    <row r="35" spans="1:35" ht="15" customHeight="1" x14ac:dyDescent="0.15">
      <c r="A35" s="47"/>
      <c r="B35" s="47"/>
      <c r="C35" s="16"/>
      <c r="D35" s="47"/>
      <c r="E35" s="47"/>
      <c r="F35" s="47"/>
      <c r="G35" s="47"/>
      <c r="H35" s="47"/>
      <c r="I35" s="47"/>
      <c r="J35" s="47"/>
      <c r="K35" s="51"/>
      <c r="L35" s="47"/>
      <c r="M35" s="47"/>
      <c r="N35" s="47"/>
      <c r="O35" s="47"/>
      <c r="P35" s="52"/>
      <c r="Q35" s="16"/>
      <c r="R35" s="16"/>
      <c r="S35" s="53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8"/>
      <c r="AH35" s="49"/>
      <c r="AI35" s="47"/>
    </row>
    <row r="36" spans="1:35" ht="15" customHeight="1" x14ac:dyDescent="0.15">
      <c r="A36" s="47"/>
      <c r="B36" s="47"/>
      <c r="C36" s="1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52"/>
      <c r="Q36" s="16"/>
      <c r="R36" s="16"/>
      <c r="S36" s="47"/>
      <c r="T36" s="47"/>
      <c r="U36" s="54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8"/>
      <c r="AH36" s="49"/>
      <c r="AI36" s="47"/>
    </row>
    <row r="37" spans="1:35" ht="15" customHeight="1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2"/>
      <c r="Q37" s="49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9"/>
      <c r="AI37" s="47"/>
    </row>
    <row r="38" spans="1:35" ht="15" customHeight="1" x14ac:dyDescent="0.15">
      <c r="P38" s="55"/>
      <c r="U38" s="57"/>
      <c r="AG38" s="58"/>
    </row>
    <row r="39" spans="1:35" ht="15" customHeight="1" x14ac:dyDescent="0.15">
      <c r="U39" s="57"/>
      <c r="AF39" s="58"/>
      <c r="AG39" s="55"/>
    </row>
    <row r="40" spans="1:35" ht="15" customHeight="1" x14ac:dyDescent="0.15">
      <c r="T40" s="57"/>
      <c r="AF40" s="58"/>
      <c r="AG40" s="58"/>
    </row>
    <row r="41" spans="1:35" ht="15" customHeight="1" x14ac:dyDescent="0.15">
      <c r="AG41" s="55"/>
    </row>
    <row r="42" spans="1:35" ht="15" customHeight="1" x14ac:dyDescent="0.15">
      <c r="AG42" s="55"/>
    </row>
    <row r="43" spans="1:35" ht="15" customHeight="1" x14ac:dyDescent="0.15">
      <c r="AF43" s="58"/>
      <c r="AG43" s="55"/>
    </row>
    <row r="44" spans="1:35" ht="15" customHeight="1" x14ac:dyDescent="0.15">
      <c r="AF44" s="58"/>
      <c r="AG44" s="58"/>
    </row>
    <row r="45" spans="1:35" ht="15" customHeight="1" x14ac:dyDescent="0.15">
      <c r="AF45" s="58"/>
      <c r="AG45" s="58"/>
    </row>
    <row r="46" spans="1:35" ht="15" customHeight="1" x14ac:dyDescent="0.15">
      <c r="AG46" s="58"/>
    </row>
    <row r="47" spans="1:35" ht="15" customHeight="1" x14ac:dyDescent="0.15">
      <c r="AF47" s="58"/>
      <c r="AG47" s="58"/>
    </row>
    <row r="48" spans="1:35" ht="15" customHeight="1" x14ac:dyDescent="0.15">
      <c r="AG48" s="58"/>
    </row>
    <row r="50" spans="33:33" ht="15" customHeight="1" x14ac:dyDescent="0.15">
      <c r="AG50" s="5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253" t="s">
        <v>89</v>
      </c>
      <c r="B1" s="141"/>
      <c r="C1" s="141"/>
      <c r="D1" s="142"/>
      <c r="E1" s="210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146" t="s">
        <v>32</v>
      </c>
      <c r="P1" s="147"/>
      <c r="Q1" s="147"/>
      <c r="R1" s="148"/>
      <c r="S1" s="211" t="str">
        <f ca="1">IF(INDIRECT("変更履歴!S1")&lt;&gt;"",INDIRECT("変更履歴!S1"),"")</f>
        <v>システム機能設計書(バッチ)
BA10601/期間内プロジェクト一覧出力バッチ</v>
      </c>
      <c r="T1" s="212"/>
      <c r="U1" s="212"/>
      <c r="V1" s="212"/>
      <c r="W1" s="212"/>
      <c r="X1" s="212"/>
      <c r="Y1" s="212"/>
      <c r="Z1" s="213"/>
      <c r="AA1" s="140" t="s">
        <v>3</v>
      </c>
      <c r="AB1" s="142"/>
      <c r="AC1" s="174" t="str">
        <f ca="1">IF(INDIRECT("変更履歴!AC1")&lt;&gt;"",INDIRECT("変更履歴!AC1"),"")</f>
        <v>TIS</v>
      </c>
      <c r="AD1" s="175"/>
      <c r="AE1" s="175"/>
      <c r="AF1" s="176"/>
      <c r="AG1" s="207">
        <f ca="1">IF(INDIRECT("変更履歴!AG1")&lt;&gt;"",INDIRECT("変更履歴!AG1"),"")</f>
        <v>43634</v>
      </c>
      <c r="AH1" s="208"/>
      <c r="AI1" s="209"/>
    </row>
    <row r="2" spans="1:35" s="11" customFormat="1" ht="12" customHeight="1" x14ac:dyDescent="0.15">
      <c r="A2" s="140" t="s">
        <v>1</v>
      </c>
      <c r="B2" s="141"/>
      <c r="C2" s="141"/>
      <c r="D2" s="142"/>
      <c r="E2" s="210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149"/>
      <c r="P2" s="150"/>
      <c r="Q2" s="150"/>
      <c r="R2" s="151"/>
      <c r="S2" s="214"/>
      <c r="T2" s="215"/>
      <c r="U2" s="215"/>
      <c r="V2" s="215"/>
      <c r="W2" s="215"/>
      <c r="X2" s="215"/>
      <c r="Y2" s="215"/>
      <c r="Z2" s="216"/>
      <c r="AA2" s="140" t="s">
        <v>4</v>
      </c>
      <c r="AB2" s="142"/>
      <c r="AC2" s="174" t="str">
        <f ca="1">IF(INDIRECT("変更履歴!AC2")&lt;&gt;"",INDIRECT("変更履歴!AC2"),"")</f>
        <v>TIS</v>
      </c>
      <c r="AD2" s="175"/>
      <c r="AE2" s="175"/>
      <c r="AF2" s="176"/>
      <c r="AG2" s="207">
        <f ca="1">IF(INDIRECT("変更履歴!AG2")&lt;&gt;"",INDIRECT("変更履歴!AG2"),"")</f>
        <v>44796</v>
      </c>
      <c r="AH2" s="208"/>
      <c r="AI2" s="209"/>
    </row>
    <row r="3" spans="1:35" s="11" customFormat="1" ht="12" customHeight="1" x14ac:dyDescent="0.15">
      <c r="A3" s="143" t="s">
        <v>2</v>
      </c>
      <c r="B3" s="144"/>
      <c r="C3" s="144"/>
      <c r="D3" s="145"/>
      <c r="E3" s="210" t="str">
        <f ca="1">IF(INDIRECT("変更履歴!E3")&lt;&gt;"",INDIRECT("変更履歴!E3"),"")</f>
        <v>プロジェクト管理システム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152"/>
      <c r="P3" s="153"/>
      <c r="Q3" s="153"/>
      <c r="R3" s="154"/>
      <c r="S3" s="217"/>
      <c r="T3" s="218"/>
      <c r="U3" s="218"/>
      <c r="V3" s="218"/>
      <c r="W3" s="218"/>
      <c r="X3" s="218"/>
      <c r="Y3" s="218"/>
      <c r="Z3" s="219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07" t="str">
        <f ca="1">IF(INDIRECT("変更履歴!AG3")&lt;&gt;"",INDIRECT("変更履歴!AG3"),"")</f>
        <v/>
      </c>
      <c r="AH3" s="208"/>
      <c r="AI3" s="209"/>
    </row>
    <row r="4" spans="1:35" ht="12" customHeight="1" x14ac:dyDescent="0.15"/>
    <row r="5" spans="1:35" ht="12" customHeight="1" x14ac:dyDescent="0.15">
      <c r="A5"/>
      <c r="B5" t="s">
        <v>35</v>
      </c>
    </row>
    <row r="6" spans="1:35" ht="12" customHeight="1" x14ac:dyDescent="0.15">
      <c r="C6" t="s">
        <v>46</v>
      </c>
    </row>
    <row r="7" spans="1:35" ht="12" customHeight="1" x14ac:dyDescent="0.15"/>
    <row r="8" spans="1:35" s="19" customFormat="1" ht="12" customHeight="1" x14ac:dyDescent="0.15">
      <c r="D8" s="254" t="s">
        <v>25</v>
      </c>
      <c r="E8" s="255"/>
      <c r="F8" s="255"/>
      <c r="G8" s="256"/>
      <c r="H8" s="197" t="s">
        <v>145</v>
      </c>
      <c r="I8" s="190"/>
      <c r="J8" s="190"/>
      <c r="K8" s="190"/>
      <c r="L8" s="190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60"/>
    </row>
    <row r="9" spans="1:35" s="19" customFormat="1" ht="12" customHeight="1" x14ac:dyDescent="0.15">
      <c r="D9" s="272" t="s">
        <v>47</v>
      </c>
      <c r="E9" s="273"/>
      <c r="F9" s="273"/>
      <c r="G9" s="274"/>
      <c r="H9" s="197" t="s">
        <v>105</v>
      </c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60"/>
    </row>
    <row r="10" spans="1:35" s="19" customFormat="1" x14ac:dyDescent="0.15">
      <c r="D10" s="261" t="s">
        <v>48</v>
      </c>
      <c r="E10" s="262"/>
      <c r="F10" s="262"/>
      <c r="G10" s="263"/>
      <c r="H10" s="73" t="s">
        <v>102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/>
    </row>
    <row r="11" spans="1:35" s="19" customFormat="1" x14ac:dyDescent="0.15">
      <c r="D11" s="275"/>
      <c r="E11" s="276"/>
      <c r="F11" s="276"/>
      <c r="G11" s="277"/>
      <c r="H11" s="6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67"/>
    </row>
    <row r="12" spans="1:35" s="19" customFormat="1" x14ac:dyDescent="0.15">
      <c r="D12" s="261" t="s">
        <v>42</v>
      </c>
      <c r="E12" s="262"/>
      <c r="F12" s="262"/>
      <c r="G12" s="263"/>
      <c r="H12" s="73" t="s">
        <v>104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/>
    </row>
    <row r="13" spans="1:35" s="19" customFormat="1" x14ac:dyDescent="0.15">
      <c r="D13" s="275"/>
      <c r="E13" s="276"/>
      <c r="F13" s="276"/>
      <c r="G13" s="277"/>
      <c r="H13" s="74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67"/>
    </row>
    <row r="14" spans="1:35" s="19" customFormat="1" x14ac:dyDescent="0.15">
      <c r="D14" s="264"/>
      <c r="E14" s="265"/>
      <c r="F14" s="265"/>
      <c r="G14" s="266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70"/>
    </row>
    <row r="15" spans="1:35" s="19" customFormat="1" x14ac:dyDescent="0.15">
      <c r="D15" s="261" t="s">
        <v>49</v>
      </c>
      <c r="E15" s="262"/>
      <c r="F15" s="262"/>
      <c r="G15" s="263"/>
      <c r="H15" s="73" t="s">
        <v>103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</row>
    <row r="16" spans="1:35" s="19" customFormat="1" x14ac:dyDescent="0.15">
      <c r="D16" s="264"/>
      <c r="E16" s="265"/>
      <c r="F16" s="265"/>
      <c r="G16" s="266"/>
      <c r="H16" s="6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70"/>
    </row>
    <row r="17" spans="3:34" s="83" customFormat="1" x14ac:dyDescent="0.15">
      <c r="D17" s="84"/>
      <c r="E17" s="84"/>
      <c r="F17" s="84"/>
      <c r="G17" s="84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</row>
    <row r="18" spans="3:34" x14ac:dyDescent="0.15">
      <c r="C18" t="s">
        <v>92</v>
      </c>
    </row>
    <row r="20" spans="3:34" x14ac:dyDescent="0.15">
      <c r="D20" s="257" t="s">
        <v>41</v>
      </c>
      <c r="E20" s="220" t="s">
        <v>24</v>
      </c>
      <c r="F20" s="221"/>
      <c r="G20" s="221"/>
      <c r="H20" s="222"/>
      <c r="I20" s="261" t="s">
        <v>13</v>
      </c>
      <c r="J20" s="262"/>
      <c r="K20" s="262"/>
      <c r="L20" s="262"/>
      <c r="M20" s="262"/>
      <c r="N20" s="262"/>
      <c r="O20" s="262"/>
      <c r="P20" s="263"/>
      <c r="Q20" s="261" t="s">
        <v>34</v>
      </c>
      <c r="R20" s="263"/>
      <c r="S20" s="269" t="s">
        <v>44</v>
      </c>
      <c r="T20" s="270"/>
      <c r="U20" s="270"/>
      <c r="V20" s="271"/>
      <c r="W20" s="220" t="s">
        <v>12</v>
      </c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2"/>
    </row>
    <row r="21" spans="3:34" ht="11.25" customHeight="1" x14ac:dyDescent="0.15">
      <c r="D21" s="258"/>
      <c r="E21" s="223"/>
      <c r="F21" s="224"/>
      <c r="G21" s="224"/>
      <c r="H21" s="225"/>
      <c r="I21" s="264"/>
      <c r="J21" s="265"/>
      <c r="K21" s="265"/>
      <c r="L21" s="265"/>
      <c r="M21" s="265"/>
      <c r="N21" s="265"/>
      <c r="O21" s="265"/>
      <c r="P21" s="266"/>
      <c r="Q21" s="264"/>
      <c r="R21" s="266"/>
      <c r="S21" s="267" t="s">
        <v>45</v>
      </c>
      <c r="T21" s="268"/>
      <c r="U21" s="267" t="s">
        <v>94</v>
      </c>
      <c r="V21" s="268"/>
      <c r="W21" s="223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5"/>
    </row>
    <row r="22" spans="3:34" x14ac:dyDescent="0.15">
      <c r="D22" s="228">
        <v>1</v>
      </c>
      <c r="E22" s="244" t="s">
        <v>146</v>
      </c>
      <c r="F22" s="245"/>
      <c r="G22" s="245"/>
      <c r="H22" s="246"/>
      <c r="I22" s="231" t="s">
        <v>106</v>
      </c>
      <c r="J22" s="232"/>
      <c r="K22" s="232"/>
      <c r="L22" s="232"/>
      <c r="M22" s="232"/>
      <c r="N22" s="232"/>
      <c r="O22" s="232"/>
      <c r="P22" s="233"/>
      <c r="Q22" s="170" t="s">
        <v>93</v>
      </c>
      <c r="R22" s="171"/>
      <c r="S22" s="170" t="s">
        <v>93</v>
      </c>
      <c r="T22" s="171"/>
      <c r="U22" s="170" t="s">
        <v>93</v>
      </c>
      <c r="V22" s="171"/>
      <c r="W22" s="226" t="s">
        <v>107</v>
      </c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</row>
    <row r="23" spans="3:34" x14ac:dyDescent="0.15">
      <c r="D23" s="229"/>
      <c r="E23" s="247"/>
      <c r="F23" s="248"/>
      <c r="G23" s="248"/>
      <c r="H23" s="249"/>
      <c r="I23" s="234"/>
      <c r="J23" s="235"/>
      <c r="K23" s="235"/>
      <c r="L23" s="235"/>
      <c r="M23" s="235"/>
      <c r="N23" s="235"/>
      <c r="O23" s="235"/>
      <c r="P23" s="236"/>
      <c r="Q23" s="240"/>
      <c r="R23" s="241"/>
      <c r="S23" s="240"/>
      <c r="T23" s="241"/>
      <c r="U23" s="240"/>
      <c r="V23" s="241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</row>
    <row r="24" spans="3:34" x14ac:dyDescent="0.15">
      <c r="D24" s="230"/>
      <c r="E24" s="250"/>
      <c r="F24" s="251"/>
      <c r="G24" s="251"/>
      <c r="H24" s="252"/>
      <c r="I24" s="237"/>
      <c r="J24" s="238"/>
      <c r="K24" s="238"/>
      <c r="L24" s="238"/>
      <c r="M24" s="238"/>
      <c r="N24" s="238"/>
      <c r="O24" s="238"/>
      <c r="P24" s="239"/>
      <c r="Q24" s="242"/>
      <c r="R24" s="243"/>
      <c r="S24" s="242"/>
      <c r="T24" s="243"/>
      <c r="U24" s="242"/>
      <c r="V24" s="243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ht="12" customHeight="1" x14ac:dyDescent="0.15">
      <c r="A1" s="140" t="s">
        <v>0</v>
      </c>
      <c r="B1" s="141"/>
      <c r="C1" s="141"/>
      <c r="D1" s="142"/>
      <c r="E1" s="210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146" t="s">
        <v>32</v>
      </c>
      <c r="P1" s="147"/>
      <c r="Q1" s="147"/>
      <c r="R1" s="148"/>
      <c r="S1" s="211" t="str">
        <f ca="1">IF(INDIRECT("変更履歴!S1")&lt;&gt;"",INDIRECT("変更履歴!S1"),"")</f>
        <v>システム機能設計書(バッチ)
BA10601/期間内プロジェクト一覧出力バッチ</v>
      </c>
      <c r="T1" s="212"/>
      <c r="U1" s="212"/>
      <c r="V1" s="212"/>
      <c r="W1" s="212"/>
      <c r="X1" s="212"/>
      <c r="Y1" s="212"/>
      <c r="Z1" s="213"/>
      <c r="AA1" s="140" t="s">
        <v>3</v>
      </c>
      <c r="AB1" s="142"/>
      <c r="AC1" s="174" t="str">
        <f ca="1">IF(INDIRECT("変更履歴!AC1")&lt;&gt;"",INDIRECT("変更履歴!AC1"),"")</f>
        <v>TIS</v>
      </c>
      <c r="AD1" s="175"/>
      <c r="AE1" s="175"/>
      <c r="AF1" s="176"/>
      <c r="AG1" s="207">
        <f ca="1">IF(INDIRECT("変更履歴!AG1")&lt;&gt;"",INDIRECT("変更履歴!AG1"),"")</f>
        <v>43634</v>
      </c>
      <c r="AH1" s="208"/>
      <c r="AI1" s="209"/>
    </row>
    <row r="2" spans="1:35" s="11" customFormat="1" ht="12" customHeight="1" x14ac:dyDescent="0.15">
      <c r="A2" s="140" t="s">
        <v>1</v>
      </c>
      <c r="B2" s="141"/>
      <c r="C2" s="141"/>
      <c r="D2" s="142"/>
      <c r="E2" s="210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149"/>
      <c r="P2" s="150"/>
      <c r="Q2" s="150"/>
      <c r="R2" s="151"/>
      <c r="S2" s="214"/>
      <c r="T2" s="215"/>
      <c r="U2" s="215"/>
      <c r="V2" s="215"/>
      <c r="W2" s="215"/>
      <c r="X2" s="215"/>
      <c r="Y2" s="215"/>
      <c r="Z2" s="216"/>
      <c r="AA2" s="140" t="s">
        <v>4</v>
      </c>
      <c r="AB2" s="142"/>
      <c r="AC2" s="174" t="str">
        <f ca="1">IF(INDIRECT("変更履歴!AC2")&lt;&gt;"",INDIRECT("変更履歴!AC2"),"")</f>
        <v>TIS</v>
      </c>
      <c r="AD2" s="175"/>
      <c r="AE2" s="175"/>
      <c r="AF2" s="176"/>
      <c r="AG2" s="207">
        <f ca="1">IF(INDIRECT("変更履歴!AG2")&lt;&gt;"",INDIRECT("変更履歴!AG2"),"")</f>
        <v>44796</v>
      </c>
      <c r="AH2" s="208"/>
      <c r="AI2" s="209"/>
    </row>
    <row r="3" spans="1:35" s="11" customFormat="1" ht="12" customHeight="1" x14ac:dyDescent="0.15">
      <c r="A3" s="143" t="s">
        <v>2</v>
      </c>
      <c r="B3" s="144"/>
      <c r="C3" s="144"/>
      <c r="D3" s="145"/>
      <c r="E3" s="210" t="str">
        <f ca="1">IF(INDIRECT("変更履歴!E3")&lt;&gt;"",INDIRECT("変更履歴!E3"),"")</f>
        <v>プロジェクト管理システム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152"/>
      <c r="P3" s="153"/>
      <c r="Q3" s="153"/>
      <c r="R3" s="154"/>
      <c r="S3" s="217"/>
      <c r="T3" s="218"/>
      <c r="U3" s="218"/>
      <c r="V3" s="218"/>
      <c r="W3" s="218"/>
      <c r="X3" s="218"/>
      <c r="Y3" s="218"/>
      <c r="Z3" s="219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07" t="str">
        <f ca="1">IF(INDIRECT("変更履歴!AG3")&lt;&gt;"",INDIRECT("変更履歴!AG3"),"")</f>
        <v/>
      </c>
      <c r="AH3" s="208"/>
      <c r="AI3" s="209"/>
    </row>
    <row r="4" spans="1:35" ht="12" customHeight="1" x14ac:dyDescent="0.15"/>
    <row r="5" spans="1:35" ht="12" customHeight="1" x14ac:dyDescent="0.15">
      <c r="C5" t="s">
        <v>36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8" s="11" customFormat="1" ht="12" customHeight="1" x14ac:dyDescent="0.15">
      <c r="A1" s="140" t="s">
        <v>0</v>
      </c>
      <c r="B1" s="141"/>
      <c r="C1" s="141"/>
      <c r="D1" s="142"/>
      <c r="E1" s="210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146" t="s">
        <v>33</v>
      </c>
      <c r="P1" s="147"/>
      <c r="Q1" s="147"/>
      <c r="R1" s="148"/>
      <c r="S1" s="211" t="str">
        <f ca="1">IF(INDIRECT("変更履歴!S1")&lt;&gt;"",INDIRECT("変更履歴!S1"),"")</f>
        <v>システム機能設計書(バッチ)
BA10601/期間内プロジェクト一覧出力バッチ</v>
      </c>
      <c r="T1" s="212"/>
      <c r="U1" s="212"/>
      <c r="V1" s="212"/>
      <c r="W1" s="212"/>
      <c r="X1" s="212"/>
      <c r="Y1" s="212"/>
      <c r="Z1" s="213"/>
      <c r="AA1" s="140" t="s">
        <v>3</v>
      </c>
      <c r="AB1" s="142"/>
      <c r="AC1" s="174" t="str">
        <f ca="1">IF(INDIRECT("変更履歴!AC1")&lt;&gt;"",INDIRECT("変更履歴!AC1"),"")</f>
        <v>TIS</v>
      </c>
      <c r="AD1" s="175"/>
      <c r="AE1" s="175"/>
      <c r="AF1" s="176"/>
      <c r="AG1" s="207">
        <f ca="1">IF(INDIRECT("変更履歴!AG1")&lt;&gt;"",INDIRECT("変更履歴!AG1"),"")</f>
        <v>43634</v>
      </c>
      <c r="AH1" s="208"/>
      <c r="AI1" s="209"/>
      <c r="AJ1" s="9"/>
      <c r="AK1" s="9"/>
      <c r="AL1" s="10"/>
    </row>
    <row r="2" spans="1:38" s="11" customFormat="1" ht="12" customHeight="1" x14ac:dyDescent="0.15">
      <c r="A2" s="140" t="s">
        <v>1</v>
      </c>
      <c r="B2" s="141"/>
      <c r="C2" s="141"/>
      <c r="D2" s="142"/>
      <c r="E2" s="210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149"/>
      <c r="P2" s="150"/>
      <c r="Q2" s="150"/>
      <c r="R2" s="151"/>
      <c r="S2" s="214"/>
      <c r="T2" s="215"/>
      <c r="U2" s="215"/>
      <c r="V2" s="215"/>
      <c r="W2" s="215"/>
      <c r="X2" s="215"/>
      <c r="Y2" s="215"/>
      <c r="Z2" s="216"/>
      <c r="AA2" s="140" t="s">
        <v>4</v>
      </c>
      <c r="AB2" s="142"/>
      <c r="AC2" s="174" t="str">
        <f ca="1">IF(INDIRECT("変更履歴!AC2")&lt;&gt;"",INDIRECT("変更履歴!AC2"),"")</f>
        <v>TIS</v>
      </c>
      <c r="AD2" s="175"/>
      <c r="AE2" s="175"/>
      <c r="AF2" s="176"/>
      <c r="AG2" s="207">
        <f ca="1">IF(INDIRECT("変更履歴!AG2")&lt;&gt;"",INDIRECT("変更履歴!AG2"),"")</f>
        <v>44796</v>
      </c>
      <c r="AH2" s="208"/>
      <c r="AI2" s="209"/>
      <c r="AJ2" s="9"/>
      <c r="AK2" s="9"/>
      <c r="AL2" s="9"/>
    </row>
    <row r="3" spans="1:38" s="11" customFormat="1" ht="12" customHeight="1" x14ac:dyDescent="0.15">
      <c r="A3" s="143" t="s">
        <v>2</v>
      </c>
      <c r="B3" s="144"/>
      <c r="C3" s="144"/>
      <c r="D3" s="145"/>
      <c r="E3" s="210" t="str">
        <f ca="1">IF(INDIRECT("変更履歴!E3")&lt;&gt;"",INDIRECT("変更履歴!E3"),"")</f>
        <v>プロジェクト管理システム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152"/>
      <c r="P3" s="153"/>
      <c r="Q3" s="153"/>
      <c r="R3" s="154"/>
      <c r="S3" s="217"/>
      <c r="T3" s="218"/>
      <c r="U3" s="218"/>
      <c r="V3" s="218"/>
      <c r="W3" s="218"/>
      <c r="X3" s="218"/>
      <c r="Y3" s="218"/>
      <c r="Z3" s="219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07" t="str">
        <f ca="1">IF(INDIRECT("変更履歴!AG3")&lt;&gt;"",INDIRECT("変更履歴!AG3"),"")</f>
        <v/>
      </c>
      <c r="AH3" s="208"/>
      <c r="AI3" s="209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t="s">
        <v>147</v>
      </c>
    </row>
    <row r="8" spans="1:38" ht="12" customHeight="1" x14ac:dyDescent="0.15">
      <c r="C8" s="16" t="s">
        <v>99</v>
      </c>
    </row>
    <row r="9" spans="1:38" ht="12" customHeight="1" x14ac:dyDescent="0.15"/>
    <row r="10" spans="1:38" s="17" customFormat="1" x14ac:dyDescent="0.15">
      <c r="D10" s="287" t="s">
        <v>14</v>
      </c>
      <c r="E10" s="288"/>
      <c r="F10" s="288"/>
      <c r="G10" s="288"/>
      <c r="H10" s="289"/>
      <c r="I10" s="196" t="s">
        <v>110</v>
      </c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5"/>
      <c r="AI10" s="41"/>
    </row>
    <row r="11" spans="1:38" s="17" customFormat="1" x14ac:dyDescent="0.15">
      <c r="D11" s="287" t="s">
        <v>26</v>
      </c>
      <c r="E11" s="288"/>
      <c r="F11" s="288"/>
      <c r="G11" s="288"/>
      <c r="H11" s="289"/>
      <c r="I11" s="196" t="s">
        <v>104</v>
      </c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5"/>
      <c r="AI11" s="41"/>
    </row>
    <row r="12" spans="1:38" s="17" customFormat="1" x14ac:dyDescent="0.15">
      <c r="D12" s="287" t="s">
        <v>15</v>
      </c>
      <c r="E12" s="288"/>
      <c r="F12" s="288"/>
      <c r="G12" s="288"/>
      <c r="H12" s="289"/>
      <c r="I12" s="196" t="s">
        <v>108</v>
      </c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5"/>
      <c r="AI12" s="41"/>
    </row>
    <row r="13" spans="1:38" s="78" customFormat="1" x14ac:dyDescent="0.15"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</row>
    <row r="14" spans="1:38" s="78" customFormat="1" x14ac:dyDescent="0.15"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</row>
    <row r="15" spans="1:38" x14ac:dyDescent="0.15">
      <c r="C15" s="16" t="s">
        <v>100</v>
      </c>
    </row>
    <row r="17" spans="3:34" x14ac:dyDescent="0.15">
      <c r="D17" t="s">
        <v>88</v>
      </c>
    </row>
    <row r="20" spans="3:34" x14ac:dyDescent="0.15">
      <c r="C20" s="16" t="s">
        <v>66</v>
      </c>
    </row>
    <row r="22" spans="3:34" x14ac:dyDescent="0.15">
      <c r="D22" s="93" t="s">
        <v>111</v>
      </c>
      <c r="E22" s="307" t="s">
        <v>16</v>
      </c>
      <c r="F22" s="308"/>
      <c r="G22" s="309"/>
      <c r="H22" s="310" t="s">
        <v>27</v>
      </c>
      <c r="I22" s="311"/>
      <c r="J22" s="312"/>
      <c r="K22" s="272" t="s">
        <v>76</v>
      </c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4"/>
    </row>
    <row r="23" spans="3:34" ht="11.25" customHeight="1" x14ac:dyDescent="0.15">
      <c r="D23" s="38">
        <v>1</v>
      </c>
      <c r="E23" s="193">
        <v>0</v>
      </c>
      <c r="F23" s="194"/>
      <c r="G23" s="195"/>
      <c r="H23" s="196" t="s">
        <v>109</v>
      </c>
      <c r="I23" s="194"/>
      <c r="J23" s="195"/>
      <c r="K23" s="196" t="s">
        <v>112</v>
      </c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20"/>
    </row>
    <row r="26" spans="3:34" x14ac:dyDescent="0.15">
      <c r="C26" t="s">
        <v>62</v>
      </c>
    </row>
    <row r="28" spans="3:34" x14ac:dyDescent="0.15">
      <c r="D28" s="321" t="s">
        <v>101</v>
      </c>
      <c r="E28" s="94" t="s">
        <v>18</v>
      </c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4" t="s">
        <v>17</v>
      </c>
      <c r="Q28" s="95"/>
      <c r="R28" s="95"/>
      <c r="S28" s="96"/>
      <c r="T28" s="285" t="s">
        <v>55</v>
      </c>
      <c r="U28" s="280" t="s">
        <v>56</v>
      </c>
      <c r="V28" s="281"/>
      <c r="W28" s="281"/>
      <c r="X28" s="281"/>
      <c r="Y28" s="281"/>
      <c r="Z28" s="282"/>
      <c r="AA28" s="94" t="s">
        <v>21</v>
      </c>
      <c r="AB28" s="95"/>
      <c r="AC28" s="95"/>
      <c r="AD28" s="95"/>
      <c r="AE28" s="95"/>
      <c r="AF28" s="95"/>
      <c r="AG28" s="95"/>
      <c r="AH28" s="96"/>
    </row>
    <row r="29" spans="3:34" s="17" customFormat="1" x14ac:dyDescent="0.15">
      <c r="D29" s="322"/>
      <c r="E29" s="97"/>
      <c r="F29" s="98"/>
      <c r="G29" s="98"/>
      <c r="H29" s="98"/>
      <c r="I29" s="98"/>
      <c r="J29" s="98"/>
      <c r="K29" s="98"/>
      <c r="L29" s="98"/>
      <c r="M29" s="98"/>
      <c r="N29" s="98"/>
      <c r="O29" s="99"/>
      <c r="P29" s="97"/>
      <c r="Q29" s="98"/>
      <c r="R29" s="98"/>
      <c r="S29" s="99"/>
      <c r="T29" s="286"/>
      <c r="U29" s="40" t="s">
        <v>57</v>
      </c>
      <c r="V29" s="40" t="s">
        <v>58</v>
      </c>
      <c r="W29" s="40" t="s">
        <v>59</v>
      </c>
      <c r="X29" s="40" t="s">
        <v>60</v>
      </c>
      <c r="Y29" s="278" t="s">
        <v>61</v>
      </c>
      <c r="Z29" s="279"/>
      <c r="AA29" s="97"/>
      <c r="AB29" s="98"/>
      <c r="AC29" s="98"/>
      <c r="AD29" s="98"/>
      <c r="AE29" s="98"/>
      <c r="AF29" s="98"/>
      <c r="AG29" s="98"/>
      <c r="AH29" s="99"/>
    </row>
    <row r="30" spans="3:34" s="17" customFormat="1" ht="11.25" customHeight="1" x14ac:dyDescent="0.15">
      <c r="D30" s="38">
        <v>1</v>
      </c>
      <c r="E30" s="101" t="s">
        <v>171</v>
      </c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100" t="s">
        <v>85</v>
      </c>
      <c r="Q30" s="87"/>
      <c r="R30" s="87"/>
      <c r="S30" s="88"/>
      <c r="T30" s="75" t="s">
        <v>86</v>
      </c>
      <c r="U30" s="92" t="s">
        <v>93</v>
      </c>
      <c r="V30" s="92" t="s">
        <v>84</v>
      </c>
      <c r="W30" s="92" t="s">
        <v>93</v>
      </c>
      <c r="X30" s="92" t="s">
        <v>93</v>
      </c>
      <c r="Y30" s="283" t="s">
        <v>93</v>
      </c>
      <c r="Z30" s="284"/>
      <c r="AA30" s="86"/>
      <c r="AB30" s="87"/>
      <c r="AC30" s="87"/>
      <c r="AD30" s="87"/>
      <c r="AE30" s="87"/>
      <c r="AF30" s="87"/>
      <c r="AG30" s="87"/>
      <c r="AH30" s="88"/>
    </row>
    <row r="31" spans="3:34" ht="11.25" customHeight="1" x14ac:dyDescent="0.15">
      <c r="D31" s="38">
        <v>2</v>
      </c>
      <c r="E31" s="101" t="s">
        <v>114</v>
      </c>
      <c r="F31" s="87"/>
      <c r="G31" s="87"/>
      <c r="H31" s="87"/>
      <c r="I31" s="87"/>
      <c r="J31" s="87"/>
      <c r="K31" s="87"/>
      <c r="L31" s="87"/>
      <c r="M31" s="87"/>
      <c r="N31" s="87"/>
      <c r="O31" s="88"/>
      <c r="P31" s="101" t="s">
        <v>113</v>
      </c>
      <c r="Q31" s="87"/>
      <c r="R31" s="87"/>
      <c r="S31" s="88"/>
      <c r="T31" s="75" t="s">
        <v>87</v>
      </c>
      <c r="U31" s="92" t="s">
        <v>93</v>
      </c>
      <c r="V31" s="92" t="s">
        <v>93</v>
      </c>
      <c r="W31" s="92" t="s">
        <v>93</v>
      </c>
      <c r="X31" s="92" t="s">
        <v>93</v>
      </c>
      <c r="Y31" s="283" t="s">
        <v>93</v>
      </c>
      <c r="Z31" s="284"/>
      <c r="AA31" s="86"/>
      <c r="AB31" s="87"/>
      <c r="AC31" s="87"/>
      <c r="AD31" s="87"/>
      <c r="AE31" s="87"/>
      <c r="AF31" s="87"/>
      <c r="AG31" s="87"/>
      <c r="AH31" s="88"/>
    </row>
    <row r="34" spans="3:35" x14ac:dyDescent="0.15">
      <c r="C34" s="16" t="s">
        <v>51</v>
      </c>
    </row>
    <row r="35" spans="3:35" x14ac:dyDescent="0.15">
      <c r="D35" t="s">
        <v>132</v>
      </c>
    </row>
    <row r="36" spans="3:35" x14ac:dyDescent="0.15">
      <c r="E36"/>
    </row>
    <row r="37" spans="3:35" s="17" customFormat="1" x14ac:dyDescent="0.15">
      <c r="E37" s="305" t="s">
        <v>19</v>
      </c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59"/>
    </row>
    <row r="38" spans="3:35" s="17" customFormat="1" x14ac:dyDescent="0.15">
      <c r="E38" s="304" t="s">
        <v>115</v>
      </c>
      <c r="F38" s="323" t="s">
        <v>20</v>
      </c>
      <c r="G38" s="323"/>
      <c r="H38" s="323"/>
      <c r="I38" s="323"/>
      <c r="J38" s="323"/>
      <c r="K38" s="323"/>
      <c r="L38" s="323" t="s">
        <v>19</v>
      </c>
      <c r="M38" s="323"/>
      <c r="N38" s="323"/>
      <c r="O38" s="323"/>
      <c r="P38" s="323"/>
      <c r="Q38" s="302" t="s">
        <v>39</v>
      </c>
      <c r="R38" s="304" t="s">
        <v>54</v>
      </c>
      <c r="S38" s="304"/>
      <c r="T38" s="304"/>
      <c r="U38" s="304"/>
      <c r="V38" s="304"/>
      <c r="W38" s="305" t="s">
        <v>21</v>
      </c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60"/>
    </row>
    <row r="39" spans="3:35" s="17" customFormat="1" x14ac:dyDescent="0.15">
      <c r="E39" s="306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3"/>
      <c r="R39" s="306" t="s">
        <v>40</v>
      </c>
      <c r="S39" s="306"/>
      <c r="T39" s="306"/>
      <c r="U39" s="306"/>
      <c r="V39" s="306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60"/>
    </row>
    <row r="40" spans="3:35" s="17" customFormat="1" x14ac:dyDescent="0.15">
      <c r="E40" s="39">
        <v>1</v>
      </c>
      <c r="F40" s="226" t="s">
        <v>171</v>
      </c>
      <c r="G40" s="227"/>
      <c r="H40" s="227"/>
      <c r="I40" s="227"/>
      <c r="J40" s="227"/>
      <c r="K40" s="227"/>
      <c r="L40" s="102" t="s">
        <v>117</v>
      </c>
      <c r="M40" s="103"/>
      <c r="N40" s="103"/>
      <c r="O40" s="103"/>
      <c r="P40" s="104"/>
      <c r="Q40" s="28" t="s">
        <v>93</v>
      </c>
      <c r="R40" s="226" t="s">
        <v>109</v>
      </c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1"/>
    </row>
    <row r="41" spans="3:35" ht="11.25" customHeight="1" x14ac:dyDescent="0.15">
      <c r="E41" s="39">
        <v>2</v>
      </c>
      <c r="F41" s="226" t="s">
        <v>171</v>
      </c>
      <c r="G41" s="227"/>
      <c r="H41" s="227"/>
      <c r="I41" s="227"/>
      <c r="J41" s="227"/>
      <c r="K41" s="227"/>
      <c r="L41" s="102" t="s">
        <v>118</v>
      </c>
      <c r="M41" s="103"/>
      <c r="N41" s="103"/>
      <c r="O41" s="103"/>
      <c r="P41" s="104"/>
      <c r="Q41" s="28" t="s">
        <v>93</v>
      </c>
      <c r="R41" s="226" t="s">
        <v>109</v>
      </c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0"/>
    </row>
    <row r="42" spans="3:35" ht="11.25" customHeight="1" x14ac:dyDescent="0.15">
      <c r="E42" s="39">
        <v>3</v>
      </c>
      <c r="F42" s="226" t="s">
        <v>171</v>
      </c>
      <c r="G42" s="227"/>
      <c r="H42" s="227"/>
      <c r="I42" s="227"/>
      <c r="J42" s="227"/>
      <c r="K42" s="227"/>
      <c r="L42" s="102" t="s">
        <v>119</v>
      </c>
      <c r="M42" s="103"/>
      <c r="N42" s="103"/>
      <c r="O42" s="103"/>
      <c r="P42" s="104"/>
      <c r="Q42" s="28" t="s">
        <v>93</v>
      </c>
      <c r="R42" s="226" t="s">
        <v>109</v>
      </c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0"/>
    </row>
    <row r="43" spans="3:35" ht="11.25" customHeight="1" x14ac:dyDescent="0.15">
      <c r="E43" s="39">
        <v>4</v>
      </c>
      <c r="F43" s="226" t="s">
        <v>171</v>
      </c>
      <c r="G43" s="227"/>
      <c r="H43" s="227"/>
      <c r="I43" s="227"/>
      <c r="J43" s="227"/>
      <c r="K43" s="227"/>
      <c r="L43" s="102" t="s">
        <v>120</v>
      </c>
      <c r="M43" s="103"/>
      <c r="N43" s="103"/>
      <c r="O43" s="103"/>
      <c r="P43" s="104"/>
      <c r="Q43" s="28" t="s">
        <v>93</v>
      </c>
      <c r="R43" s="226" t="s">
        <v>109</v>
      </c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0"/>
    </row>
    <row r="44" spans="3:35" ht="11.25" customHeight="1" x14ac:dyDescent="0.15">
      <c r="E44" s="39">
        <v>5</v>
      </c>
      <c r="F44" s="226" t="s">
        <v>171</v>
      </c>
      <c r="G44" s="227"/>
      <c r="H44" s="227"/>
      <c r="I44" s="227"/>
      <c r="J44" s="227"/>
      <c r="K44" s="227"/>
      <c r="L44" s="102" t="s">
        <v>126</v>
      </c>
      <c r="M44" s="103"/>
      <c r="N44" s="103"/>
      <c r="O44" s="103"/>
      <c r="P44" s="104"/>
      <c r="Q44" s="28" t="s">
        <v>93</v>
      </c>
      <c r="R44" s="226" t="s">
        <v>109</v>
      </c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0"/>
    </row>
    <row r="45" spans="3:35" ht="11.25" customHeight="1" x14ac:dyDescent="0.15">
      <c r="E45" s="39">
        <v>6</v>
      </c>
      <c r="F45" s="226" t="s">
        <v>171</v>
      </c>
      <c r="G45" s="227"/>
      <c r="H45" s="227"/>
      <c r="I45" s="227"/>
      <c r="J45" s="227"/>
      <c r="K45" s="227"/>
      <c r="L45" s="102" t="s">
        <v>129</v>
      </c>
      <c r="M45" s="103"/>
      <c r="N45" s="103"/>
      <c r="O45" s="103"/>
      <c r="P45" s="104"/>
      <c r="Q45" s="28" t="s">
        <v>93</v>
      </c>
      <c r="R45" s="226" t="s">
        <v>109</v>
      </c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0"/>
    </row>
    <row r="46" spans="3:35" ht="11.25" customHeight="1" x14ac:dyDescent="0.15">
      <c r="E46" s="39">
        <v>7</v>
      </c>
      <c r="F46" s="226" t="s">
        <v>171</v>
      </c>
      <c r="G46" s="227"/>
      <c r="H46" s="227"/>
      <c r="I46" s="227"/>
      <c r="J46" s="227"/>
      <c r="K46" s="227"/>
      <c r="L46" s="102" t="s">
        <v>121</v>
      </c>
      <c r="M46" s="103"/>
      <c r="N46" s="103"/>
      <c r="O46" s="103"/>
      <c r="P46" s="104"/>
      <c r="Q46" s="28" t="s">
        <v>93</v>
      </c>
      <c r="R46" s="226" t="s">
        <v>109</v>
      </c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0"/>
    </row>
    <row r="47" spans="3:35" ht="11.25" customHeight="1" x14ac:dyDescent="0.15">
      <c r="E47" s="39">
        <v>8</v>
      </c>
      <c r="F47" s="226" t="s">
        <v>171</v>
      </c>
      <c r="G47" s="227"/>
      <c r="H47" s="227"/>
      <c r="I47" s="227"/>
      <c r="J47" s="227"/>
      <c r="K47" s="227"/>
      <c r="L47" s="102" t="s">
        <v>122</v>
      </c>
      <c r="M47" s="103"/>
      <c r="N47" s="103"/>
      <c r="O47" s="103"/>
      <c r="P47" s="104"/>
      <c r="Q47" s="28" t="s">
        <v>93</v>
      </c>
      <c r="R47" s="226" t="s">
        <v>116</v>
      </c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0"/>
    </row>
    <row r="48" spans="3:35" ht="11.25" customHeight="1" x14ac:dyDescent="0.15">
      <c r="E48" s="39">
        <v>9</v>
      </c>
      <c r="F48" s="226" t="s">
        <v>171</v>
      </c>
      <c r="G48" s="227"/>
      <c r="H48" s="227"/>
      <c r="I48" s="227"/>
      <c r="J48" s="227"/>
      <c r="K48" s="227"/>
      <c r="L48" s="102" t="s">
        <v>183</v>
      </c>
      <c r="M48" s="103"/>
      <c r="N48" s="103"/>
      <c r="O48" s="103"/>
      <c r="P48" s="104"/>
      <c r="Q48" s="28" t="s">
        <v>93</v>
      </c>
      <c r="R48" s="226" t="s">
        <v>116</v>
      </c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0"/>
    </row>
    <row r="49" spans="5:35" ht="11.25" customHeight="1" x14ac:dyDescent="0.15">
      <c r="E49" s="39">
        <v>10</v>
      </c>
      <c r="F49" s="226" t="s">
        <v>171</v>
      </c>
      <c r="G49" s="227"/>
      <c r="H49" s="227"/>
      <c r="I49" s="227"/>
      <c r="J49" s="227"/>
      <c r="K49" s="227"/>
      <c r="L49" s="102" t="s">
        <v>184</v>
      </c>
      <c r="M49" s="103"/>
      <c r="N49" s="103"/>
      <c r="O49" s="103"/>
      <c r="P49" s="104"/>
      <c r="Q49" s="28" t="s">
        <v>93</v>
      </c>
      <c r="R49" s="226" t="s">
        <v>116</v>
      </c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0"/>
    </row>
    <row r="50" spans="5:35" ht="11.25" customHeight="1" x14ac:dyDescent="0.15">
      <c r="E50" s="39">
        <v>11</v>
      </c>
      <c r="F50" s="226" t="s">
        <v>171</v>
      </c>
      <c r="G50" s="227"/>
      <c r="H50" s="227"/>
      <c r="I50" s="227"/>
      <c r="J50" s="227"/>
      <c r="K50" s="227"/>
      <c r="L50" s="102" t="s">
        <v>124</v>
      </c>
      <c r="M50" s="103"/>
      <c r="N50" s="103"/>
      <c r="O50" s="103"/>
      <c r="P50" s="104"/>
      <c r="Q50" s="28" t="s">
        <v>93</v>
      </c>
      <c r="R50" s="226" t="s">
        <v>116</v>
      </c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0"/>
    </row>
    <row r="51" spans="5:35" ht="11.25" customHeight="1" x14ac:dyDescent="0.15">
      <c r="E51" s="39">
        <v>12</v>
      </c>
      <c r="F51" s="226" t="s">
        <v>171</v>
      </c>
      <c r="G51" s="227"/>
      <c r="H51" s="227"/>
      <c r="I51" s="227"/>
      <c r="J51" s="227"/>
      <c r="K51" s="227"/>
      <c r="L51" s="102" t="s">
        <v>185</v>
      </c>
      <c r="M51" s="103"/>
      <c r="N51" s="103"/>
      <c r="O51" s="103"/>
      <c r="P51" s="104"/>
      <c r="Q51" s="28" t="s">
        <v>93</v>
      </c>
      <c r="R51" s="226" t="s">
        <v>116</v>
      </c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0"/>
    </row>
    <row r="52" spans="5:35" ht="11.25" customHeight="1" x14ac:dyDescent="0.15">
      <c r="E52" s="39">
        <v>13</v>
      </c>
      <c r="F52" s="226" t="s">
        <v>171</v>
      </c>
      <c r="G52" s="227"/>
      <c r="H52" s="227"/>
      <c r="I52" s="227"/>
      <c r="J52" s="227"/>
      <c r="K52" s="227"/>
      <c r="L52" s="102" t="s">
        <v>125</v>
      </c>
      <c r="M52" s="103"/>
      <c r="N52" s="103"/>
      <c r="O52" s="103"/>
      <c r="P52" s="104"/>
      <c r="Q52" s="28" t="s">
        <v>93</v>
      </c>
      <c r="R52" s="226" t="s">
        <v>116</v>
      </c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0"/>
    </row>
    <row r="53" spans="5:35" x14ac:dyDescent="0.15">
      <c r="E53" s="269" t="s">
        <v>50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1"/>
    </row>
    <row r="54" spans="5:35" x14ac:dyDescent="0.15">
      <c r="E54" s="105"/>
      <c r="F54" s="111"/>
      <c r="G54" s="22"/>
      <c r="H54" s="22"/>
      <c r="I54" s="22"/>
      <c r="J54" s="112"/>
      <c r="K54" s="112"/>
      <c r="L54" s="22"/>
      <c r="M54" s="22"/>
      <c r="N54" s="111"/>
      <c r="O54" s="22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7"/>
    </row>
    <row r="55" spans="5:35" x14ac:dyDescent="0.15">
      <c r="E55" s="113"/>
      <c r="F55" s="116"/>
      <c r="G55" s="111" t="s">
        <v>172</v>
      </c>
      <c r="H55" s="22"/>
      <c r="I55" s="22"/>
      <c r="J55" s="22"/>
      <c r="K55" s="112"/>
      <c r="M55" s="22"/>
      <c r="N55" s="22"/>
      <c r="Q55" s="115" t="s">
        <v>127</v>
      </c>
      <c r="R55" s="22"/>
      <c r="S55" s="111" t="s">
        <v>166</v>
      </c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114"/>
    </row>
    <row r="56" spans="5:35" x14ac:dyDescent="0.15">
      <c r="E56" s="113"/>
      <c r="F56" s="116" t="s">
        <v>130</v>
      </c>
      <c r="G56" s="111" t="s">
        <v>173</v>
      </c>
      <c r="H56" s="22"/>
      <c r="I56" s="22"/>
      <c r="J56" s="22"/>
      <c r="K56" s="112"/>
      <c r="M56" s="22"/>
      <c r="N56" s="22"/>
      <c r="Q56" s="115" t="s">
        <v>128</v>
      </c>
      <c r="R56" s="22"/>
      <c r="S56" s="111" t="s">
        <v>166</v>
      </c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114"/>
    </row>
    <row r="57" spans="5:35" x14ac:dyDescent="0.15">
      <c r="E57" s="108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10"/>
    </row>
    <row r="58" spans="5:35" x14ac:dyDescent="0.15">
      <c r="E58" s="269" t="s">
        <v>50</v>
      </c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1"/>
    </row>
    <row r="59" spans="5:35" x14ac:dyDescent="0.15">
      <c r="E59" s="105"/>
      <c r="F59" s="111"/>
      <c r="G59" s="22"/>
      <c r="H59" s="22"/>
      <c r="I59" s="22"/>
      <c r="J59" s="112"/>
      <c r="K59" s="112"/>
      <c r="L59" s="22"/>
      <c r="M59" s="22"/>
      <c r="N59" s="111"/>
      <c r="O59" s="22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7"/>
    </row>
    <row r="60" spans="5:35" x14ac:dyDescent="0.15">
      <c r="E60" s="113"/>
      <c r="F60" s="111" t="s">
        <v>172</v>
      </c>
      <c r="G60" s="111"/>
      <c r="H60" s="22"/>
      <c r="I60" s="22"/>
      <c r="J60" s="22"/>
      <c r="K60" s="112"/>
      <c r="M60" s="22"/>
      <c r="N60" s="111" t="s">
        <v>188</v>
      </c>
      <c r="Q60" s="115"/>
      <c r="R60" s="22"/>
      <c r="S60" s="111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114"/>
    </row>
    <row r="61" spans="5:35" x14ac:dyDescent="0.15">
      <c r="E61" s="113"/>
      <c r="F61" s="111" t="s">
        <v>173</v>
      </c>
      <c r="G61" s="111"/>
      <c r="H61" s="22"/>
      <c r="I61" s="22"/>
      <c r="J61" s="22"/>
      <c r="K61" s="112"/>
      <c r="M61" s="22"/>
      <c r="N61" s="111" t="s">
        <v>188</v>
      </c>
      <c r="Q61" s="115"/>
      <c r="R61" s="22"/>
      <c r="S61" s="111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114"/>
    </row>
    <row r="62" spans="5:35" x14ac:dyDescent="0.15">
      <c r="E62" s="113"/>
      <c r="F62" s="111" t="s">
        <v>189</v>
      </c>
      <c r="G62" s="111"/>
      <c r="H62" s="22"/>
      <c r="I62" s="22"/>
      <c r="J62" s="22"/>
      <c r="K62" s="112"/>
      <c r="M62" s="22"/>
      <c r="N62" s="111" t="s">
        <v>188</v>
      </c>
      <c r="Q62" s="115"/>
      <c r="R62" s="22"/>
      <c r="S62" s="111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114"/>
    </row>
    <row r="63" spans="5:35" x14ac:dyDescent="0.15">
      <c r="E63" s="108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10"/>
    </row>
    <row r="64" spans="5:35" x14ac:dyDescent="0.15"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</row>
    <row r="65" spans="2:34" x14ac:dyDescent="0.15">
      <c r="B65" s="20"/>
      <c r="C65" s="20"/>
      <c r="D65" s="20"/>
      <c r="E65" s="19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71"/>
      <c r="AC65" s="71"/>
      <c r="AD65" s="71"/>
      <c r="AE65" s="21"/>
      <c r="AF65" s="21"/>
      <c r="AG65" s="21"/>
      <c r="AH65" s="21"/>
    </row>
    <row r="66" spans="2:34" x14ac:dyDescent="0.15">
      <c r="C66" s="16" t="s">
        <v>52</v>
      </c>
    </row>
    <row r="67" spans="2:34" x14ac:dyDescent="0.15">
      <c r="D67" s="60" t="s">
        <v>169</v>
      </c>
      <c r="E67" s="21"/>
    </row>
    <row r="68" spans="2:34" x14ac:dyDescent="0.15">
      <c r="E68" t="s">
        <v>170</v>
      </c>
    </row>
    <row r="69" spans="2:34" x14ac:dyDescent="0.15">
      <c r="E69"/>
    </row>
    <row r="70" spans="2:34" x14ac:dyDescent="0.15">
      <c r="D70" s="60" t="s">
        <v>167</v>
      </c>
      <c r="E70" s="21"/>
    </row>
    <row r="71" spans="2:34" x14ac:dyDescent="0.15">
      <c r="E71" t="s">
        <v>142</v>
      </c>
    </row>
    <row r="72" spans="2:34" x14ac:dyDescent="0.15">
      <c r="E72"/>
    </row>
    <row r="73" spans="2:34" x14ac:dyDescent="0.15">
      <c r="E73" t="s">
        <v>98</v>
      </c>
    </row>
    <row r="74" spans="2:34" x14ac:dyDescent="0.15">
      <c r="E74" s="307" t="s">
        <v>16</v>
      </c>
      <c r="F74" s="308"/>
      <c r="G74" s="309"/>
      <c r="H74" s="310" t="s">
        <v>27</v>
      </c>
      <c r="I74" s="311"/>
      <c r="J74" s="312"/>
      <c r="K74" s="313" t="s">
        <v>131</v>
      </c>
      <c r="L74" s="314"/>
      <c r="M74" s="314"/>
      <c r="N74" s="315"/>
      <c r="O74" s="316" t="s">
        <v>67</v>
      </c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</row>
    <row r="75" spans="2:34" x14ac:dyDescent="0.15">
      <c r="E75" s="193">
        <v>0</v>
      </c>
      <c r="F75" s="194"/>
      <c r="G75" s="195"/>
      <c r="H75" s="196" t="s">
        <v>109</v>
      </c>
      <c r="I75" s="194"/>
      <c r="J75" s="195"/>
      <c r="K75" s="324" t="s">
        <v>109</v>
      </c>
      <c r="L75" s="325"/>
      <c r="M75" s="325"/>
      <c r="N75" s="326"/>
      <c r="O75" s="226" t="s">
        <v>109</v>
      </c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</row>
    <row r="76" spans="2:34" x14ac:dyDescent="0.15">
      <c r="E76"/>
    </row>
    <row r="77" spans="2:34" x14ac:dyDescent="0.15">
      <c r="C77"/>
      <c r="D77" s="60" t="s">
        <v>168</v>
      </c>
      <c r="I77"/>
    </row>
    <row r="78" spans="2:34" x14ac:dyDescent="0.15">
      <c r="C78"/>
      <c r="D78" s="21"/>
      <c r="E78" s="60" t="s">
        <v>134</v>
      </c>
    </row>
    <row r="79" spans="2:34" x14ac:dyDescent="0.15">
      <c r="C79"/>
      <c r="D79" s="21"/>
      <c r="E79" s="60"/>
    </row>
    <row r="81" spans="2:70" s="19" customFormat="1" x14ac:dyDescent="0.15">
      <c r="B81" s="17"/>
      <c r="C81" t="s">
        <v>53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N81" s="16"/>
      <c r="BR81" s="16"/>
    </row>
    <row r="82" spans="2:70" x14ac:dyDescent="0.15">
      <c r="D82" t="s">
        <v>182</v>
      </c>
    </row>
    <row r="83" spans="2:70" x14ac:dyDescent="0.15">
      <c r="D83"/>
    </row>
    <row r="84" spans="2:70" x14ac:dyDescent="0.15">
      <c r="D84" t="s">
        <v>133</v>
      </c>
    </row>
    <row r="85" spans="2:70" x14ac:dyDescent="0.15">
      <c r="C85"/>
      <c r="D85"/>
      <c r="E85" t="s">
        <v>135</v>
      </c>
    </row>
    <row r="86" spans="2:70" x14ac:dyDescent="0.15">
      <c r="C86"/>
      <c r="D86"/>
    </row>
    <row r="87" spans="2:70" x14ac:dyDescent="0.15">
      <c r="C87"/>
      <c r="D87"/>
      <c r="F87" s="44" t="s">
        <v>138</v>
      </c>
    </row>
    <row r="88" spans="2:70" x14ac:dyDescent="0.15">
      <c r="C88"/>
      <c r="D88"/>
      <c r="F88" s="44"/>
    </row>
    <row r="89" spans="2:70" x14ac:dyDescent="0.15">
      <c r="C89"/>
      <c r="D89"/>
      <c r="F89" s="327" t="s">
        <v>136</v>
      </c>
      <c r="G89" s="328"/>
      <c r="H89" s="329"/>
      <c r="I89" s="290" t="s">
        <v>139</v>
      </c>
      <c r="J89" s="291"/>
      <c r="K89" s="291"/>
      <c r="L89" s="291"/>
      <c r="M89" s="292"/>
      <c r="N89" s="327" t="s">
        <v>91</v>
      </c>
      <c r="O89" s="328"/>
      <c r="P89" s="329"/>
      <c r="Q89" s="290" t="s">
        <v>140</v>
      </c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2"/>
    </row>
    <row r="90" spans="2:70" x14ac:dyDescent="0.15">
      <c r="C90"/>
      <c r="D90"/>
      <c r="F90" s="82" t="s">
        <v>190</v>
      </c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</row>
    <row r="91" spans="2:70" s="80" customFormat="1" x14ac:dyDescent="0.15">
      <c r="C91" s="81"/>
      <c r="D91" s="81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</row>
    <row r="92" spans="2:70" x14ac:dyDescent="0.15">
      <c r="C92"/>
      <c r="D92"/>
      <c r="E92" t="s">
        <v>137</v>
      </c>
    </row>
    <row r="94" spans="2:70" x14ac:dyDescent="0.15">
      <c r="C94"/>
      <c r="F94" s="293" t="s">
        <v>111</v>
      </c>
      <c r="G94" s="295" t="s">
        <v>95</v>
      </c>
      <c r="H94" s="295"/>
      <c r="I94" s="295"/>
      <c r="J94" s="295"/>
      <c r="K94" s="122" t="s">
        <v>96</v>
      </c>
      <c r="L94" s="123"/>
      <c r="M94" s="123"/>
      <c r="N94" s="123"/>
      <c r="O94" s="123"/>
      <c r="P94" s="124"/>
      <c r="Q94" s="89" t="s">
        <v>22</v>
      </c>
      <c r="R94" s="90"/>
      <c r="S94" s="90"/>
      <c r="T94" s="90"/>
      <c r="U94" s="90"/>
      <c r="V94" s="90"/>
      <c r="W94" s="90"/>
      <c r="X94" s="90"/>
      <c r="Y94" s="90"/>
      <c r="Z94" s="91"/>
      <c r="AA94" s="122" t="s">
        <v>23</v>
      </c>
      <c r="AB94" s="123"/>
      <c r="AC94" s="123"/>
      <c r="AD94" s="124"/>
      <c r="AE94" s="296" t="s">
        <v>21</v>
      </c>
      <c r="AF94" s="297"/>
      <c r="AG94" s="297"/>
      <c r="AH94" s="298"/>
      <c r="AI94" s="77"/>
    </row>
    <row r="95" spans="2:70" x14ac:dyDescent="0.15">
      <c r="F95" s="294"/>
      <c r="G95" s="295"/>
      <c r="H95" s="295"/>
      <c r="I95" s="295"/>
      <c r="J95" s="295"/>
      <c r="K95" s="125"/>
      <c r="L95" s="126"/>
      <c r="M95" s="126"/>
      <c r="N95" s="126"/>
      <c r="O95" s="126"/>
      <c r="P95" s="127"/>
      <c r="Q95" s="130" t="s">
        <v>97</v>
      </c>
      <c r="R95" s="90"/>
      <c r="S95" s="90"/>
      <c r="T95" s="90"/>
      <c r="U95" s="91"/>
      <c r="V95" s="131" t="s">
        <v>11</v>
      </c>
      <c r="W95" s="132"/>
      <c r="X95" s="132"/>
      <c r="Y95" s="132"/>
      <c r="Z95" s="133"/>
      <c r="AA95" s="125"/>
      <c r="AB95" s="126"/>
      <c r="AC95" s="126"/>
      <c r="AD95" s="127"/>
      <c r="AE95" s="299"/>
      <c r="AF95" s="300"/>
      <c r="AG95" s="300"/>
      <c r="AH95" s="301"/>
      <c r="AI95" s="77"/>
    </row>
    <row r="96" spans="2:70" ht="11.25" customHeight="1" x14ac:dyDescent="0.15">
      <c r="F96" s="76">
        <v>1</v>
      </c>
      <c r="G96" s="117" t="s">
        <v>149</v>
      </c>
      <c r="H96" s="118"/>
      <c r="I96" s="118"/>
      <c r="J96" s="119"/>
      <c r="K96" s="102" t="s">
        <v>117</v>
      </c>
      <c r="L96" s="120"/>
      <c r="M96" s="120"/>
      <c r="N96" s="120"/>
      <c r="O96" s="120"/>
      <c r="P96" s="121"/>
      <c r="Q96" s="317" t="s">
        <v>171</v>
      </c>
      <c r="R96" s="318"/>
      <c r="S96" s="318"/>
      <c r="T96" s="318"/>
      <c r="U96" s="318"/>
      <c r="V96" s="102" t="s">
        <v>117</v>
      </c>
      <c r="W96" s="120"/>
      <c r="X96" s="128"/>
      <c r="Y96" s="128"/>
      <c r="Z96" s="129"/>
      <c r="AA96" s="117" t="s">
        <v>109</v>
      </c>
      <c r="AB96" s="118"/>
      <c r="AC96" s="118"/>
      <c r="AD96" s="119"/>
      <c r="AE96" s="324"/>
      <c r="AF96" s="319"/>
      <c r="AG96" s="319"/>
      <c r="AH96" s="320"/>
      <c r="AI96" s="77"/>
    </row>
    <row r="97" spans="6:35" ht="11.25" customHeight="1" x14ac:dyDescent="0.15">
      <c r="F97" s="76">
        <v>2</v>
      </c>
      <c r="G97" s="117" t="s">
        <v>150</v>
      </c>
      <c r="H97" s="118"/>
      <c r="I97" s="118"/>
      <c r="J97" s="119"/>
      <c r="K97" s="102" t="s">
        <v>118</v>
      </c>
      <c r="L97" s="120"/>
      <c r="M97" s="120"/>
      <c r="N97" s="120"/>
      <c r="O97" s="120"/>
      <c r="P97" s="121"/>
      <c r="Q97" s="317" t="s">
        <v>171</v>
      </c>
      <c r="R97" s="318"/>
      <c r="S97" s="318"/>
      <c r="T97" s="318"/>
      <c r="U97" s="318"/>
      <c r="V97" s="102" t="s">
        <v>118</v>
      </c>
      <c r="W97" s="120"/>
      <c r="X97" s="128"/>
      <c r="Y97" s="128"/>
      <c r="Z97" s="129"/>
      <c r="AA97" s="117" t="s">
        <v>109</v>
      </c>
      <c r="AB97" s="118"/>
      <c r="AC97" s="118"/>
      <c r="AD97" s="119"/>
      <c r="AE97" s="324"/>
      <c r="AF97" s="319"/>
      <c r="AG97" s="319"/>
      <c r="AH97" s="320"/>
    </row>
    <row r="98" spans="6:35" ht="11.25" customHeight="1" x14ac:dyDescent="0.15">
      <c r="F98" s="76">
        <v>3</v>
      </c>
      <c r="G98" s="117" t="s">
        <v>151</v>
      </c>
      <c r="H98" s="118"/>
      <c r="I98" s="118"/>
      <c r="J98" s="119"/>
      <c r="K98" s="102" t="s">
        <v>119</v>
      </c>
      <c r="L98" s="120"/>
      <c r="M98" s="120"/>
      <c r="N98" s="120"/>
      <c r="O98" s="120"/>
      <c r="P98" s="121"/>
      <c r="Q98" s="317" t="s">
        <v>171</v>
      </c>
      <c r="R98" s="318"/>
      <c r="S98" s="318"/>
      <c r="T98" s="318"/>
      <c r="U98" s="318"/>
      <c r="V98" s="102" t="s">
        <v>119</v>
      </c>
      <c r="W98" s="120"/>
      <c r="X98" s="128"/>
      <c r="Y98" s="128"/>
      <c r="Z98" s="129"/>
      <c r="AA98" s="117" t="s">
        <v>109</v>
      </c>
      <c r="AB98" s="118"/>
      <c r="AC98" s="118"/>
      <c r="AD98" s="119"/>
      <c r="AE98" s="324"/>
      <c r="AF98" s="319"/>
      <c r="AG98" s="319"/>
      <c r="AH98" s="320"/>
    </row>
    <row r="99" spans="6:35" ht="11.25" customHeight="1" x14ac:dyDescent="0.15">
      <c r="F99" s="76">
        <v>4</v>
      </c>
      <c r="G99" s="117" t="s">
        <v>152</v>
      </c>
      <c r="H99" s="118"/>
      <c r="I99" s="118"/>
      <c r="J99" s="119"/>
      <c r="K99" s="102" t="s">
        <v>120</v>
      </c>
      <c r="L99" s="120"/>
      <c r="M99" s="120"/>
      <c r="N99" s="120"/>
      <c r="O99" s="120"/>
      <c r="P99" s="121"/>
      <c r="Q99" s="317" t="s">
        <v>171</v>
      </c>
      <c r="R99" s="318"/>
      <c r="S99" s="318"/>
      <c r="T99" s="318"/>
      <c r="U99" s="318"/>
      <c r="V99" s="102" t="s">
        <v>120</v>
      </c>
      <c r="W99" s="120"/>
      <c r="X99" s="128"/>
      <c r="Y99" s="128"/>
      <c r="Z99" s="129"/>
      <c r="AA99" s="117" t="s">
        <v>109</v>
      </c>
      <c r="AB99" s="118"/>
      <c r="AC99" s="118"/>
      <c r="AD99" s="119"/>
      <c r="AE99" s="324"/>
      <c r="AF99" s="319"/>
      <c r="AG99" s="319"/>
      <c r="AH99" s="320"/>
      <c r="AI99" s="77"/>
    </row>
    <row r="100" spans="6:35" ht="11.25" customHeight="1" x14ac:dyDescent="0.15">
      <c r="F100" s="76">
        <v>5</v>
      </c>
      <c r="G100" s="117" t="s">
        <v>154</v>
      </c>
      <c r="H100" s="118"/>
      <c r="I100" s="118"/>
      <c r="J100" s="119"/>
      <c r="K100" s="102" t="s">
        <v>153</v>
      </c>
      <c r="L100" s="120"/>
      <c r="M100" s="120"/>
      <c r="N100" s="120"/>
      <c r="O100" s="120"/>
      <c r="P100" s="121"/>
      <c r="Q100" s="317" t="s">
        <v>171</v>
      </c>
      <c r="R100" s="318"/>
      <c r="S100" s="318"/>
      <c r="T100" s="318"/>
      <c r="U100" s="318"/>
      <c r="V100" s="102" t="s">
        <v>126</v>
      </c>
      <c r="W100" s="120"/>
      <c r="X100" s="128"/>
      <c r="Y100" s="128"/>
      <c r="Z100" s="129"/>
      <c r="AA100" s="117" t="s">
        <v>141</v>
      </c>
      <c r="AB100" s="118"/>
      <c r="AC100" s="118"/>
      <c r="AD100" s="119"/>
      <c r="AE100" s="324"/>
      <c r="AF100" s="319"/>
      <c r="AG100" s="319"/>
      <c r="AH100" s="320"/>
    </row>
    <row r="101" spans="6:35" ht="11.25" customHeight="1" x14ac:dyDescent="0.15">
      <c r="F101" s="76">
        <v>6</v>
      </c>
      <c r="G101" s="117" t="s">
        <v>156</v>
      </c>
      <c r="H101" s="118"/>
      <c r="I101" s="118"/>
      <c r="J101" s="119"/>
      <c r="K101" s="102" t="s">
        <v>155</v>
      </c>
      <c r="L101" s="120"/>
      <c r="M101" s="120"/>
      <c r="N101" s="120"/>
      <c r="O101" s="120"/>
      <c r="P101" s="121"/>
      <c r="Q101" s="317" t="s">
        <v>171</v>
      </c>
      <c r="R101" s="318"/>
      <c r="S101" s="318"/>
      <c r="T101" s="318"/>
      <c r="U101" s="318"/>
      <c r="V101" s="102" t="s">
        <v>129</v>
      </c>
      <c r="W101" s="120"/>
      <c r="X101" s="128"/>
      <c r="Y101" s="128"/>
      <c r="Z101" s="129"/>
      <c r="AA101" s="117" t="s">
        <v>141</v>
      </c>
      <c r="AB101" s="118"/>
      <c r="AC101" s="118"/>
      <c r="AD101" s="119"/>
      <c r="AE101" s="324"/>
      <c r="AF101" s="319"/>
      <c r="AG101" s="319"/>
      <c r="AH101" s="320"/>
    </row>
    <row r="102" spans="6:35" ht="11.25" customHeight="1" x14ac:dyDescent="0.15">
      <c r="F102" s="76">
        <v>7</v>
      </c>
      <c r="G102" s="117" t="s">
        <v>163</v>
      </c>
      <c r="H102" s="118"/>
      <c r="I102" s="118"/>
      <c r="J102" s="119"/>
      <c r="K102" s="102" t="s">
        <v>157</v>
      </c>
      <c r="L102" s="120"/>
      <c r="M102" s="120"/>
      <c r="N102" s="120"/>
      <c r="O102" s="120"/>
      <c r="P102" s="121"/>
      <c r="Q102" s="317" t="s">
        <v>171</v>
      </c>
      <c r="R102" s="318"/>
      <c r="S102" s="318"/>
      <c r="T102" s="318"/>
      <c r="U102" s="318"/>
      <c r="V102" s="102" t="s">
        <v>121</v>
      </c>
      <c r="W102" s="120"/>
      <c r="X102" s="128"/>
      <c r="Y102" s="128"/>
      <c r="Z102" s="129"/>
      <c r="AA102" s="117" t="s">
        <v>109</v>
      </c>
      <c r="AB102" s="118"/>
      <c r="AC102" s="118"/>
      <c r="AD102" s="119"/>
      <c r="AE102" s="324"/>
      <c r="AF102" s="319"/>
      <c r="AG102" s="319"/>
      <c r="AH102" s="320"/>
      <c r="AI102" s="77"/>
    </row>
    <row r="103" spans="6:35" ht="11.25" customHeight="1" x14ac:dyDescent="0.15">
      <c r="F103" s="76">
        <v>8</v>
      </c>
      <c r="G103" s="117" t="s">
        <v>158</v>
      </c>
      <c r="H103" s="118"/>
      <c r="I103" s="118"/>
      <c r="J103" s="119"/>
      <c r="K103" s="102" t="s">
        <v>122</v>
      </c>
      <c r="L103" s="120"/>
      <c r="M103" s="120"/>
      <c r="N103" s="120"/>
      <c r="O103" s="120"/>
      <c r="P103" s="121"/>
      <c r="Q103" s="317" t="s">
        <v>171</v>
      </c>
      <c r="R103" s="318"/>
      <c r="S103" s="318"/>
      <c r="T103" s="318"/>
      <c r="U103" s="318"/>
      <c r="V103" s="102" t="s">
        <v>122</v>
      </c>
      <c r="W103" s="120"/>
      <c r="X103" s="128"/>
      <c r="Y103" s="128"/>
      <c r="Z103" s="129"/>
      <c r="AA103" s="117" t="s">
        <v>109</v>
      </c>
      <c r="AB103" s="118"/>
      <c r="AC103" s="118"/>
      <c r="AD103" s="119"/>
      <c r="AE103" s="324"/>
      <c r="AF103" s="319"/>
      <c r="AG103" s="319"/>
      <c r="AH103" s="320"/>
    </row>
    <row r="104" spans="6:35" ht="11.25" customHeight="1" x14ac:dyDescent="0.15">
      <c r="F104" s="76">
        <v>9</v>
      </c>
      <c r="G104" s="117" t="s">
        <v>159</v>
      </c>
      <c r="H104" s="118"/>
      <c r="I104" s="118"/>
      <c r="J104" s="119"/>
      <c r="K104" s="102" t="s">
        <v>187</v>
      </c>
      <c r="L104" s="120"/>
      <c r="M104" s="120"/>
      <c r="N104" s="120"/>
      <c r="O104" s="120"/>
      <c r="P104" s="121"/>
      <c r="Q104" s="317" t="s">
        <v>171</v>
      </c>
      <c r="R104" s="318"/>
      <c r="S104" s="318"/>
      <c r="T104" s="318"/>
      <c r="U104" s="318"/>
      <c r="V104" s="102" t="s">
        <v>183</v>
      </c>
      <c r="W104" s="120"/>
      <c r="X104" s="128"/>
      <c r="Y104" s="128"/>
      <c r="Z104" s="129"/>
      <c r="AA104" s="117" t="s">
        <v>109</v>
      </c>
      <c r="AB104" s="118"/>
      <c r="AC104" s="118"/>
      <c r="AD104" s="119"/>
      <c r="AE104" s="324"/>
      <c r="AF104" s="319"/>
      <c r="AG104" s="319"/>
      <c r="AH104" s="320"/>
    </row>
    <row r="105" spans="6:35" ht="11.25" customHeight="1" x14ac:dyDescent="0.15">
      <c r="F105" s="76">
        <v>10</v>
      </c>
      <c r="G105" s="117" t="s">
        <v>160</v>
      </c>
      <c r="H105" s="118"/>
      <c r="I105" s="118"/>
      <c r="J105" s="119"/>
      <c r="K105" s="102" t="s">
        <v>123</v>
      </c>
      <c r="L105" s="120"/>
      <c r="M105" s="120"/>
      <c r="N105" s="120"/>
      <c r="O105" s="120"/>
      <c r="P105" s="121"/>
      <c r="Q105" s="317" t="s">
        <v>171</v>
      </c>
      <c r="R105" s="318"/>
      <c r="S105" s="318"/>
      <c r="T105" s="318"/>
      <c r="U105" s="318"/>
      <c r="V105" s="102" t="s">
        <v>184</v>
      </c>
      <c r="W105" s="120"/>
      <c r="X105" s="128"/>
      <c r="Y105" s="128"/>
      <c r="Z105" s="129"/>
      <c r="AA105" s="117" t="s">
        <v>109</v>
      </c>
      <c r="AB105" s="118"/>
      <c r="AC105" s="118"/>
      <c r="AD105" s="119"/>
      <c r="AE105" s="324"/>
      <c r="AF105" s="319"/>
      <c r="AG105" s="319"/>
      <c r="AH105" s="320"/>
      <c r="AI105" s="77"/>
    </row>
    <row r="106" spans="6:35" ht="11.25" customHeight="1" x14ac:dyDescent="0.15">
      <c r="F106" s="76">
        <v>11</v>
      </c>
      <c r="G106" s="117" t="s">
        <v>161</v>
      </c>
      <c r="H106" s="118"/>
      <c r="I106" s="118"/>
      <c r="J106" s="119"/>
      <c r="K106" s="102" t="s">
        <v>124</v>
      </c>
      <c r="L106" s="120"/>
      <c r="M106" s="120"/>
      <c r="N106" s="120"/>
      <c r="O106" s="120"/>
      <c r="P106" s="121"/>
      <c r="Q106" s="317" t="s">
        <v>171</v>
      </c>
      <c r="R106" s="318"/>
      <c r="S106" s="318"/>
      <c r="T106" s="318"/>
      <c r="U106" s="318"/>
      <c r="V106" s="102" t="s">
        <v>124</v>
      </c>
      <c r="W106" s="120"/>
      <c r="X106" s="128"/>
      <c r="Y106" s="128"/>
      <c r="Z106" s="129"/>
      <c r="AA106" s="117" t="s">
        <v>109</v>
      </c>
      <c r="AB106" s="118"/>
      <c r="AC106" s="118"/>
      <c r="AD106" s="119"/>
      <c r="AE106" s="324"/>
      <c r="AF106" s="319"/>
      <c r="AG106" s="319"/>
      <c r="AH106" s="320"/>
    </row>
    <row r="107" spans="6:35" ht="11.25" customHeight="1" x14ac:dyDescent="0.15">
      <c r="F107" s="76">
        <v>12</v>
      </c>
      <c r="G107" s="117" t="s">
        <v>164</v>
      </c>
      <c r="H107" s="118"/>
      <c r="I107" s="118"/>
      <c r="J107" s="119"/>
      <c r="K107" s="102" t="s">
        <v>162</v>
      </c>
      <c r="L107" s="120"/>
      <c r="M107" s="120"/>
      <c r="N107" s="120"/>
      <c r="O107" s="120"/>
      <c r="P107" s="121"/>
      <c r="Q107" s="317" t="s">
        <v>171</v>
      </c>
      <c r="R107" s="318"/>
      <c r="S107" s="318"/>
      <c r="T107" s="318"/>
      <c r="U107" s="318"/>
      <c r="V107" s="102" t="s">
        <v>185</v>
      </c>
      <c r="W107" s="120"/>
      <c r="X107" s="128"/>
      <c r="Y107" s="128"/>
      <c r="Z107" s="129"/>
      <c r="AA107" s="117" t="s">
        <v>109</v>
      </c>
      <c r="AB107" s="118"/>
      <c r="AC107" s="118"/>
      <c r="AD107" s="119"/>
      <c r="AE107" s="324"/>
      <c r="AF107" s="319"/>
      <c r="AG107" s="319"/>
      <c r="AH107" s="320"/>
    </row>
    <row r="108" spans="6:35" ht="11.25" customHeight="1" x14ac:dyDescent="0.15">
      <c r="F108" s="76">
        <v>13</v>
      </c>
      <c r="G108" s="117" t="s">
        <v>165</v>
      </c>
      <c r="H108" s="118"/>
      <c r="I108" s="118"/>
      <c r="J108" s="119"/>
      <c r="K108" s="102" t="s">
        <v>125</v>
      </c>
      <c r="L108" s="120"/>
      <c r="M108" s="120"/>
      <c r="N108" s="120"/>
      <c r="O108" s="120"/>
      <c r="P108" s="121"/>
      <c r="Q108" s="317" t="s">
        <v>171</v>
      </c>
      <c r="R108" s="318"/>
      <c r="S108" s="318"/>
      <c r="T108" s="318"/>
      <c r="U108" s="318"/>
      <c r="V108" s="102" t="s">
        <v>125</v>
      </c>
      <c r="W108" s="120"/>
      <c r="X108" s="128"/>
      <c r="Y108" s="128"/>
      <c r="Z108" s="129"/>
      <c r="AA108" s="117" t="s">
        <v>109</v>
      </c>
      <c r="AB108" s="118"/>
      <c r="AC108" s="118"/>
      <c r="AD108" s="119"/>
      <c r="AE108" s="324"/>
      <c r="AF108" s="319"/>
      <c r="AG108" s="319"/>
      <c r="AH108" s="320"/>
      <c r="AI108" s="77"/>
    </row>
    <row r="111" spans="6:35" x14ac:dyDescent="0.15">
      <c r="AI111" s="20"/>
    </row>
    <row r="120" spans="3:34" x14ac:dyDescent="0.15">
      <c r="C120" s="18"/>
      <c r="D120" s="18"/>
      <c r="E120" s="18"/>
      <c r="F120" s="18"/>
      <c r="G120" s="18"/>
      <c r="H120" s="18"/>
      <c r="I120" s="2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2"/>
      <c r="Z120" s="22"/>
      <c r="AA120" s="22"/>
      <c r="AB120" s="22"/>
      <c r="AC120" s="22"/>
      <c r="AD120" s="22"/>
      <c r="AE120" s="23"/>
      <c r="AF120" s="23"/>
      <c r="AG120" s="23"/>
      <c r="AH120" s="23"/>
    </row>
  </sheetData>
  <mergeCells count="125">
    <mergeCell ref="E58:AH58"/>
    <mergeCell ref="Q101:U101"/>
    <mergeCell ref="AE101:AH101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Q100:U100"/>
    <mergeCell ref="AE100:AH100"/>
    <mergeCell ref="Q107:U107"/>
    <mergeCell ref="AE107:AH107"/>
    <mergeCell ref="Q102:U102"/>
    <mergeCell ref="AE102:AH102"/>
    <mergeCell ref="Q103:U103"/>
    <mergeCell ref="AE103:AH103"/>
    <mergeCell ref="Q104:U104"/>
    <mergeCell ref="AE104:AH104"/>
    <mergeCell ref="Q105:U105"/>
    <mergeCell ref="AE105:AH105"/>
    <mergeCell ref="Q106:U106"/>
    <mergeCell ref="AE106:AH106"/>
    <mergeCell ref="AE108:AH108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75:G75"/>
    <mergeCell ref="H75:J75"/>
    <mergeCell ref="K75:N75"/>
    <mergeCell ref="O75:AB75"/>
    <mergeCell ref="F89:H89"/>
    <mergeCell ref="I89:M89"/>
    <mergeCell ref="N89:P8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108:U108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9:AH89"/>
    <mergeCell ref="F94:F95"/>
    <mergeCell ref="G94:J95"/>
    <mergeCell ref="AE94:AH95"/>
    <mergeCell ref="Q38:Q39"/>
    <mergeCell ref="R38:V38"/>
    <mergeCell ref="W38:AH39"/>
    <mergeCell ref="R39:V39"/>
    <mergeCell ref="E74:G74"/>
    <mergeCell ref="H74:J74"/>
    <mergeCell ref="K74:N74"/>
    <mergeCell ref="O74:AB74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80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61" t="s">
        <v>68</v>
      </c>
    </row>
    <row r="2" spans="1:1" x14ac:dyDescent="0.15">
      <c r="A2" s="62" t="s">
        <v>69</v>
      </c>
    </row>
    <row r="3" spans="1:1" x14ac:dyDescent="0.15">
      <c r="A3" s="63" t="s">
        <v>70</v>
      </c>
    </row>
    <row r="4" spans="1:1" x14ac:dyDescent="0.15">
      <c r="A4" s="63" t="s">
        <v>71</v>
      </c>
    </row>
    <row r="5" spans="1:1" x14ac:dyDescent="0.15">
      <c r="A5" s="63" t="s">
        <v>72</v>
      </c>
    </row>
    <row r="6" spans="1:1" x14ac:dyDescent="0.15">
      <c r="A6" s="63" t="s">
        <v>73</v>
      </c>
    </row>
    <row r="7" spans="1:1" x14ac:dyDescent="0.15">
      <c r="A7" s="63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2022-10-24T07:05:35Z</dcterms:modified>
</cp:coreProperties>
</file>