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622C38B7-3E9A-41A5-AAFB-8C445FA79CCF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一覧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顧客一覧'!$A$1:$AL$33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顧客一覧'!$1:$4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G1" i="52"/>
  <c r="E1" i="52"/>
  <c r="S1" i="51"/>
  <c r="AC3" i="62"/>
  <c r="AG3" i="51"/>
  <c r="AC3" i="52"/>
  <c r="AG2" i="51"/>
  <c r="E2" i="62"/>
  <c r="E3" i="51"/>
  <c r="E1" i="61"/>
  <c r="E3" i="52"/>
  <c r="E2" i="61"/>
  <c r="AC2" i="58"/>
  <c r="S1" i="52"/>
  <c r="AC1" i="61"/>
  <c r="AC2" i="51"/>
  <c r="AC2" i="62"/>
  <c r="AG1" i="61"/>
  <c r="S1" i="61"/>
  <c r="AC1" i="52"/>
  <c r="AC3" i="51"/>
  <c r="S1" i="62"/>
  <c r="AC1" i="62"/>
  <c r="AG2" i="61"/>
  <c r="AG2" i="62"/>
  <c r="E1" i="62"/>
  <c r="AG3" i="62"/>
  <c r="E3" i="61"/>
  <c r="E2" i="52"/>
  <c r="E2" i="51"/>
  <c r="AG1" i="51"/>
  <c r="AG3" i="61"/>
  <c r="E3" i="62"/>
  <c r="E1" i="51"/>
  <c r="AC1" i="51"/>
  <c r="AG2" i="52"/>
  <c r="AG1" i="62"/>
  <c r="I25" i="59"/>
  <c r="AG3" i="52"/>
  <c r="AC3" i="61"/>
  <c r="AC2" i="52"/>
  <c r="AC2" i="61"/>
</calcChain>
</file>

<file path=xl/sharedStrings.xml><?xml version="1.0" encoding="utf-8"?>
<sst xmlns="http://schemas.openxmlformats.org/spreadsheetml/2006/main" count="167" uniqueCount="123">
  <si>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</si>
  <si>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</si>
  <si>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</si>
  <si>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</si>
  <si>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</si>
  <si>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</si>
  <si>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</si>
  <si>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</si>
  <si>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</si>
  <si>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</si>
  <si>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</si>
  <si>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</si>
  <si>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</si>
  <si>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</si>
  <si>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</si>
  <si>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</si>
  <si>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</si>
  <si>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</si>
  <si>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</si>
  <si>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</si>
  <si>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</si>
  <si>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</si>
  <si>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</si>
  <si>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</si>
  <si>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</si>
  <si>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</si>
  <si>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</si>
  <si>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</si>
  <si>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</si>
  <si>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</si>
  <si>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</si>
  <si>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</si>
  <si>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</si>
  <si>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</si>
  <si>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</si>
  <si>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</si>
  <si>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</si>
  <si>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</si>
  <si>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</si>
  <si>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</si>
  <si>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</si>
  <si>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</si>
  <si>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</si>
  <si>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</si>
  <si>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</si>
  <si>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</si>
  <si>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</si>
  <si>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</si>
  <si>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</si>
  <si>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</si>
  <si>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</si>
  <si>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</si>
  <si>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</si>
  <si>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</si>
  <si>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</si>
  <si>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</si>
  <si>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</si>
  <si>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</si>
  <si>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</si>
  <si>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</si>
  <si>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</si>
  <si>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</si>
  <si>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</si>
  <si>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</si>
  <si>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</si>
  <si>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</si>
  <si>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</si>
  <si>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</si>
  <si>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</si>
  <si>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</si>
  <si>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</si>
  <si>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</si>
  <si>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</si>
  <si>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</si>
  <si>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</si>
  <si>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</si>
  <si>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</si>
  <si>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</si>
  <si>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</si>
  <si>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</si>
  <si>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</si>
  <si>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</si>
  <si>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</si>
  <si>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</si>
  <si>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</si>
  <si>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</si>
  <si>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</si>
  <si>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</si>
  <si>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</si>
  <si>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</si>
  <si>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</si>
  <si>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</si>
  <si>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</si>
  <si>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</si>
  <si>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</si>
  <si>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</si>
  <si>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</si>
  <si>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</si>
  <si>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</si>
  <si>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</si>
  <si>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</si>
  <si>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0..*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</si>
  <si>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</si>
  <si>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</si>
  <si>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</si>
  <si>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3.1. 顧客一覧</t>
    <rPh sb="5" eb="7">
      <t>コキャク</t>
    </rPh>
    <rPh sb="7" eb="9">
      <t>イチラン</t>
    </rPh>
    <phoneticPr fontId="16"/>
  </si>
  <si>
    <t>B10101/顧客検索</t>
    <rPh sb="7" eb="9">
      <t>コキャク</t>
    </rPh>
    <rPh sb="9" eb="11">
      <t>ケンサク</t>
    </rPh>
    <phoneticPr fontId="11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</si>
  <si>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</si>
  <si>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</si>
  <si>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顧客一覧</t>
    <rPh sb="0" eb="2">
      <t>コキャク</t>
    </rPh>
    <rPh sb="2" eb="4">
      <t>イチラン</t>
    </rPh>
    <phoneticPr fontId="17"/>
  </si>
  <si>
    <t>顧客</t>
    <rPh sb="0" eb="2">
      <t>コキャク</t>
    </rPh>
    <phoneticPr fontId="21"/>
  </si>
  <si>
    <t>B10101P</t>
    <phoneticPr fontId="11"/>
  </si>
  <si>
    <t>3.1. 顧客一覧</t>
    <rPh sb="5" eb="7">
      <t>コキャク</t>
    </rPh>
    <rPh sb="7" eb="9">
      <t>イチラン</t>
    </rPh>
    <phoneticPr fontId="2"/>
  </si>
  <si>
    <t>[client]</t>
  </si>
  <si>
    <t>clientId</t>
    <phoneticPr fontId="16"/>
  </si>
  <si>
    <t>clientName</t>
    <phoneticPr fontId="16"/>
  </si>
  <si>
    <t>industryCode</t>
    <phoneticPr fontId="16"/>
  </si>
  <si>
    <t>3. データレイアウト</t>
    <phoneticPr fontId="16"/>
  </si>
  <si>
    <t>3.1. 顧客一覧</t>
    <phoneticPr fontId="16"/>
  </si>
  <si>
    <t>1.1版</t>
    <phoneticPr fontId="16"/>
  </si>
  <si>
    <t>変更</t>
    <rPh sb="0" eb="2">
      <t>ヘンコウ</t>
    </rPh>
    <phoneticPr fontId="16"/>
  </si>
  <si>
    <t>・物理項目名をスネークケースからキャメルケースに変更</t>
    <rPh sb="1" eb="6">
      <t>ブツリコウモクメイ</t>
    </rPh>
    <rPh sb="24" eb="26">
      <t>ヘンコウ</t>
    </rPh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</si>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</sst>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1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6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3" xfId="0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3" xfId="5" applyFill="1" applyBorder="1" applyAlignment="1">
      <alignment vertical="top"/>
    </xf>
    <xf numFmtId="0" fontId="1" fillId="2" borderId="1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13" xfId="0" applyFont="1" applyBorder="1" applyAlignment="1">
      <alignment horizontal="left" vertical="top"/>
    </xf>
    <xf numFmtId="0" fontId="0" fillId="0" borderId="13" xfId="0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right" vertical="top"/>
    </xf>
    <xf numFmtId="56" fontId="1" fillId="0" borderId="13" xfId="0" quotePrefix="1" applyNumberFormat="1" applyFont="1" applyBorder="1" applyAlignment="1">
      <alignment horizontal="left" vertical="top"/>
    </xf>
    <xf numFmtId="56" fontId="1" fillId="0" borderId="14" xfId="0" quotePrefix="1" applyNumberFormat="1" applyFont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104775</xdr:rowOff>
    </xdr:from>
    <xdr:to>
      <xdr:col>20</xdr:col>
      <xdr:colOff>28575</xdr:colOff>
      <xdr:row>30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[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},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"clientId": 101,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サンプル会社２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"industryCode": "02"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}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]</a:t>
          </a:r>
        </a:p>
      </xdr:txBody>
    </xdr:sp>
    <xdr:clientData/>
  </xdr:twoCellAnchor>
  <xdr:oneCellAnchor>
    <xdr:from>
      <xdr:col>26</xdr:col>
      <xdr:colOff>27843</xdr:colOff>
      <xdr:row>18</xdr:row>
      <xdr:rowOff>187245</xdr:rowOff>
    </xdr:from>
    <xdr:ext cx="886557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343043" y="39019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122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88">
        <f ca="1">IF(INDIRECT("変更履歴!D8")="","",MAX(INDIRECT("変更履歴!D8"):INDIRECT("変更履歴!F33")))</f>
        <v>44825</v>
      </c>
      <c r="J25" s="188"/>
      <c r="K25" s="188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235" t="s">
        <v>63</v>
      </c>
      <c r="B1" s="236"/>
      <c r="C1" s="236"/>
      <c r="D1" s="237"/>
      <c r="E1" s="195" t="s">
        <v>89</v>
      </c>
      <c r="F1" s="196"/>
      <c r="G1" s="196"/>
      <c r="H1" s="196"/>
      <c r="I1" s="196"/>
      <c r="J1" s="196"/>
      <c r="K1" s="196"/>
      <c r="L1" s="196"/>
      <c r="M1" s="196"/>
      <c r="N1" s="197"/>
      <c r="O1" s="238" t="s">
        <v>69</v>
      </c>
      <c r="P1" s="239"/>
      <c r="Q1" s="239"/>
      <c r="R1" s="240"/>
      <c r="S1" s="201" t="s">
        <v>104</v>
      </c>
      <c r="T1" s="202"/>
      <c r="U1" s="202"/>
      <c r="V1" s="202"/>
      <c r="W1" s="202"/>
      <c r="X1" s="202"/>
      <c r="Y1" s="202"/>
      <c r="Z1" s="203"/>
      <c r="AA1" s="235" t="s">
        <v>70</v>
      </c>
      <c r="AB1" s="237"/>
      <c r="AC1" s="189" t="str">
        <f>IF(AF8="","",AF8)</f>
        <v>TIS</v>
      </c>
      <c r="AD1" s="190"/>
      <c r="AE1" s="190"/>
      <c r="AF1" s="191"/>
      <c r="AG1" s="192">
        <f>IF(D8="","",D8)</f>
        <v>43718</v>
      </c>
      <c r="AH1" s="193"/>
      <c r="AI1" s="194"/>
      <c r="AK1" s="10"/>
      <c r="AL1" s="10"/>
      <c r="AM1" s="10"/>
      <c r="AN1" s="57"/>
    </row>
    <row r="2" spans="1:40" s="56" customFormat="1" ht="12" customHeight="1" x14ac:dyDescent="0.15">
      <c r="A2" s="235" t="s">
        <v>64</v>
      </c>
      <c r="B2" s="236"/>
      <c r="C2" s="236"/>
      <c r="D2" s="237"/>
      <c r="E2" s="195" t="s">
        <v>90</v>
      </c>
      <c r="F2" s="196"/>
      <c r="G2" s="196"/>
      <c r="H2" s="196"/>
      <c r="I2" s="196"/>
      <c r="J2" s="196"/>
      <c r="K2" s="196"/>
      <c r="L2" s="196"/>
      <c r="M2" s="196"/>
      <c r="N2" s="197"/>
      <c r="O2" s="241"/>
      <c r="P2" s="242"/>
      <c r="Q2" s="242"/>
      <c r="R2" s="243"/>
      <c r="S2" s="204"/>
      <c r="T2" s="205"/>
      <c r="U2" s="205"/>
      <c r="V2" s="205"/>
      <c r="W2" s="205"/>
      <c r="X2" s="205"/>
      <c r="Y2" s="205"/>
      <c r="Z2" s="206"/>
      <c r="AA2" s="235" t="s">
        <v>71</v>
      </c>
      <c r="AB2" s="237"/>
      <c r="AC2" s="198" t="str">
        <f ca="1">IF(COUNTA(AF9:AF33)&lt;&gt;0,INDIRECT("AF"&amp;(COUNTA(AF9:AF33)+8)),"")</f>
        <v>TIS</v>
      </c>
      <c r="AD2" s="199"/>
      <c r="AE2" s="199"/>
      <c r="AF2" s="200"/>
      <c r="AG2" s="192">
        <f>IF(D9="","",MAX(D9:F33))</f>
        <v>44825</v>
      </c>
      <c r="AH2" s="193"/>
      <c r="AI2" s="194"/>
      <c r="AK2" s="10"/>
      <c r="AL2" s="10"/>
      <c r="AM2" s="10"/>
      <c r="AN2" s="10"/>
    </row>
    <row r="3" spans="1:40" s="56" customFormat="1" ht="12" customHeight="1" x14ac:dyDescent="0.15">
      <c r="A3" s="235" t="s">
        <v>65</v>
      </c>
      <c r="B3" s="236"/>
      <c r="C3" s="236"/>
      <c r="D3" s="237"/>
      <c r="E3" s="247" t="s">
        <v>102</v>
      </c>
      <c r="F3" s="196"/>
      <c r="G3" s="196"/>
      <c r="H3" s="196"/>
      <c r="I3" s="196"/>
      <c r="J3" s="196"/>
      <c r="K3" s="196"/>
      <c r="L3" s="196"/>
      <c r="M3" s="196"/>
      <c r="N3" s="197"/>
      <c r="O3" s="244"/>
      <c r="P3" s="245"/>
      <c r="Q3" s="245"/>
      <c r="R3" s="246"/>
      <c r="S3" s="207"/>
      <c r="T3" s="208"/>
      <c r="U3" s="208"/>
      <c r="V3" s="208"/>
      <c r="W3" s="208"/>
      <c r="X3" s="208"/>
      <c r="Y3" s="208"/>
      <c r="Z3" s="209"/>
      <c r="AA3" s="235"/>
      <c r="AB3" s="237"/>
      <c r="AC3" s="189"/>
      <c r="AD3" s="190"/>
      <c r="AE3" s="190"/>
      <c r="AF3" s="191"/>
      <c r="AG3" s="192"/>
      <c r="AH3" s="193"/>
      <c r="AI3" s="194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0" t="s">
        <v>2</v>
      </c>
      <c r="C7" s="212"/>
      <c r="D7" s="210" t="s">
        <v>3</v>
      </c>
      <c r="E7" s="211"/>
      <c r="F7" s="212"/>
      <c r="G7" s="210" t="s">
        <v>4</v>
      </c>
      <c r="H7" s="211"/>
      <c r="I7" s="212"/>
      <c r="J7" s="232" t="s">
        <v>91</v>
      </c>
      <c r="K7" s="211"/>
      <c r="L7" s="211"/>
      <c r="M7" s="211"/>
      <c r="N7" s="211"/>
      <c r="O7" s="211"/>
      <c r="P7" s="212"/>
      <c r="Q7" s="210" t="s">
        <v>5</v>
      </c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2"/>
      <c r="AF7" s="210" t="s">
        <v>6</v>
      </c>
      <c r="AG7" s="211"/>
      <c r="AH7" s="211"/>
      <c r="AI7" s="212"/>
      <c r="AJ7" s="50"/>
    </row>
    <row r="8" spans="1:40" ht="15" customHeight="1" thickTop="1" x14ac:dyDescent="0.15">
      <c r="A8" s="133">
        <v>1</v>
      </c>
      <c r="B8" s="222" t="s">
        <v>84</v>
      </c>
      <c r="C8" s="223"/>
      <c r="D8" s="224">
        <v>43718</v>
      </c>
      <c r="E8" s="225"/>
      <c r="F8" s="226"/>
      <c r="G8" s="227" t="s">
        <v>85</v>
      </c>
      <c r="H8" s="228"/>
      <c r="I8" s="223"/>
      <c r="J8" s="229" t="s">
        <v>86</v>
      </c>
      <c r="K8" s="230"/>
      <c r="L8" s="230"/>
      <c r="M8" s="230"/>
      <c r="N8" s="230"/>
      <c r="O8" s="230"/>
      <c r="P8" s="231"/>
      <c r="Q8" s="229" t="s">
        <v>87</v>
      </c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>
        <v>2</v>
      </c>
      <c r="B9" s="213" t="s">
        <v>119</v>
      </c>
      <c r="C9" s="214"/>
      <c r="D9" s="215">
        <v>44825</v>
      </c>
      <c r="E9" s="216"/>
      <c r="F9" s="217"/>
      <c r="G9" s="213" t="s">
        <v>120</v>
      </c>
      <c r="H9" s="218"/>
      <c r="I9" s="214"/>
      <c r="J9" s="219" t="s">
        <v>118</v>
      </c>
      <c r="K9" s="220"/>
      <c r="L9" s="220"/>
      <c r="M9" s="220"/>
      <c r="N9" s="220"/>
      <c r="O9" s="220"/>
      <c r="P9" s="221"/>
      <c r="Q9" s="219" t="s">
        <v>121</v>
      </c>
      <c r="R9" s="220"/>
      <c r="S9" s="220"/>
      <c r="T9" s="220"/>
      <c r="U9" s="220"/>
      <c r="V9" s="220"/>
      <c r="W9" s="220"/>
      <c r="X9" s="220"/>
      <c r="Y9" s="220"/>
      <c r="Z9" s="220"/>
      <c r="AA9" s="220"/>
      <c r="AB9" s="220"/>
      <c r="AC9" s="220"/>
      <c r="AD9" s="220"/>
      <c r="AE9" s="221"/>
      <c r="AF9" s="186" t="s">
        <v>88</v>
      </c>
      <c r="AG9" s="101"/>
      <c r="AH9" s="101"/>
      <c r="AI9" s="102"/>
      <c r="AJ9" s="10"/>
    </row>
    <row r="10" spans="1:40" ht="15" customHeight="1" x14ac:dyDescent="0.15">
      <c r="A10" s="134"/>
      <c r="B10" s="233"/>
      <c r="C10" s="214"/>
      <c r="D10" s="215"/>
      <c r="E10" s="216"/>
      <c r="F10" s="217"/>
      <c r="G10" s="233"/>
      <c r="H10" s="218"/>
      <c r="I10" s="214"/>
      <c r="J10" s="234"/>
      <c r="K10" s="220"/>
      <c r="L10" s="220"/>
      <c r="M10" s="220"/>
      <c r="N10" s="220"/>
      <c r="O10" s="220"/>
      <c r="P10" s="221"/>
      <c r="Q10" s="234"/>
      <c r="R10" s="220"/>
      <c r="S10" s="220"/>
      <c r="T10" s="220"/>
      <c r="U10" s="220"/>
      <c r="V10" s="220"/>
      <c r="W10" s="220"/>
      <c r="X10" s="220"/>
      <c r="Y10" s="220"/>
      <c r="Z10" s="220"/>
      <c r="AA10" s="220"/>
      <c r="AB10" s="220"/>
      <c r="AC10" s="220"/>
      <c r="AD10" s="220"/>
      <c r="AE10" s="221"/>
      <c r="AF10" s="53"/>
      <c r="AG10" s="101"/>
      <c r="AH10" s="101"/>
      <c r="AI10" s="102"/>
    </row>
    <row r="11" spans="1:40" ht="15" customHeight="1" x14ac:dyDescent="0.15">
      <c r="A11" s="134"/>
      <c r="B11" s="233"/>
      <c r="C11" s="214"/>
      <c r="D11" s="215"/>
      <c r="E11" s="216"/>
      <c r="F11" s="217"/>
      <c r="G11" s="233"/>
      <c r="H11" s="218"/>
      <c r="I11" s="214"/>
      <c r="J11" s="234"/>
      <c r="K11" s="220"/>
      <c r="L11" s="220"/>
      <c r="M11" s="220"/>
      <c r="N11" s="220"/>
      <c r="O11" s="220"/>
      <c r="P11" s="221"/>
      <c r="Q11" s="234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1"/>
      <c r="AF11" s="53"/>
      <c r="AG11" s="101"/>
      <c r="AH11" s="101"/>
      <c r="AI11" s="102"/>
    </row>
    <row r="12" spans="1:40" ht="15" customHeight="1" x14ac:dyDescent="0.15">
      <c r="A12" s="134"/>
      <c r="B12" s="233"/>
      <c r="C12" s="214"/>
      <c r="D12" s="215"/>
      <c r="E12" s="216"/>
      <c r="F12" s="217"/>
      <c r="G12" s="233"/>
      <c r="H12" s="218"/>
      <c r="I12" s="214"/>
      <c r="J12" s="234"/>
      <c r="K12" s="220"/>
      <c r="L12" s="220"/>
      <c r="M12" s="220"/>
      <c r="N12" s="220"/>
      <c r="O12" s="220"/>
      <c r="P12" s="221"/>
      <c r="Q12" s="234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1"/>
      <c r="AF12" s="53"/>
      <c r="AG12" s="101"/>
      <c r="AH12" s="101"/>
      <c r="AI12" s="102"/>
    </row>
    <row r="13" spans="1:40" ht="15" customHeight="1" x14ac:dyDescent="0.15">
      <c r="A13" s="134"/>
      <c r="B13" s="233"/>
      <c r="C13" s="214"/>
      <c r="D13" s="215"/>
      <c r="E13" s="216"/>
      <c r="F13" s="217"/>
      <c r="G13" s="233"/>
      <c r="H13" s="218"/>
      <c r="I13" s="214"/>
      <c r="J13" s="234"/>
      <c r="K13" s="220"/>
      <c r="L13" s="220"/>
      <c r="M13" s="220"/>
      <c r="N13" s="220"/>
      <c r="O13" s="220"/>
      <c r="P13" s="221"/>
      <c r="Q13" s="234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220"/>
      <c r="AE13" s="221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7" t="s">
        <v>63</v>
      </c>
      <c r="B1" s="258"/>
      <c r="C1" s="258"/>
      <c r="D1" s="259"/>
      <c r="E1" s="195" t="str">
        <f ca="1">IF(INDIRECT("変更履歴!E1")&lt;&gt;"",INDIRECT("変更履歴!E1"),"")</f>
        <v>サンプルプロジェクト</v>
      </c>
      <c r="F1" s="196"/>
      <c r="G1" s="196"/>
      <c r="H1" s="196"/>
      <c r="I1" s="196"/>
      <c r="J1" s="196"/>
      <c r="K1" s="196"/>
      <c r="L1" s="196"/>
      <c r="M1" s="196"/>
      <c r="N1" s="197"/>
      <c r="O1" s="260" t="s">
        <v>80</v>
      </c>
      <c r="P1" s="261"/>
      <c r="Q1" s="261"/>
      <c r="R1" s="262"/>
      <c r="S1" s="248" t="str">
        <f ca="1">IF(INDIRECT("変更履歴!S1")&lt;&gt;"",INDIRECT("変更履歴!S1"),"")</f>
        <v xml:space="preserve">外部インタフェース設計書(JSON)
</v>
      </c>
      <c r="T1" s="249"/>
      <c r="U1" s="249"/>
      <c r="V1" s="249"/>
      <c r="W1" s="249"/>
      <c r="X1" s="249"/>
      <c r="Y1" s="249"/>
      <c r="Z1" s="250"/>
      <c r="AA1" s="257" t="s">
        <v>61</v>
      </c>
      <c r="AB1" s="259"/>
      <c r="AC1" s="189" t="str">
        <f ca="1">IF(INDIRECT("変更履歴!AC1")&lt;&gt;"",INDIRECT("変更履歴!AC1"),"")</f>
        <v>TIS</v>
      </c>
      <c r="AD1" s="190"/>
      <c r="AE1" s="190"/>
      <c r="AF1" s="191"/>
      <c r="AG1" s="269">
        <f ca="1">IF(INDIRECT("変更履歴!AG1")&lt;&gt;"",INDIRECT("変更履歴!AG1"),"")</f>
        <v>43718</v>
      </c>
      <c r="AH1" s="270"/>
      <c r="AI1" s="271"/>
    </row>
    <row r="2" spans="1:35" s="76" customFormat="1" ht="12" customHeight="1" x14ac:dyDescent="0.15">
      <c r="A2" s="257" t="s">
        <v>64</v>
      </c>
      <c r="B2" s="258"/>
      <c r="C2" s="258"/>
      <c r="D2" s="259"/>
      <c r="E2" s="195" t="str">
        <f ca="1">IF(INDIRECT("変更履歴!E2")&lt;&gt;"",INDIRECT("変更履歴!E2"),"")</f>
        <v>サンプルシステム</v>
      </c>
      <c r="F2" s="196"/>
      <c r="G2" s="196"/>
      <c r="H2" s="196"/>
      <c r="I2" s="196"/>
      <c r="J2" s="196"/>
      <c r="K2" s="196"/>
      <c r="L2" s="196"/>
      <c r="M2" s="196"/>
      <c r="N2" s="197"/>
      <c r="O2" s="263"/>
      <c r="P2" s="264"/>
      <c r="Q2" s="264"/>
      <c r="R2" s="265"/>
      <c r="S2" s="251"/>
      <c r="T2" s="252"/>
      <c r="U2" s="252"/>
      <c r="V2" s="252"/>
      <c r="W2" s="252"/>
      <c r="X2" s="252"/>
      <c r="Y2" s="252"/>
      <c r="Z2" s="253"/>
      <c r="AA2" s="257" t="s">
        <v>62</v>
      </c>
      <c r="AB2" s="259"/>
      <c r="AC2" s="189" t="str">
        <f ca="1">IF(INDIRECT("変更履歴!AC2")&lt;&gt;"",INDIRECT("変更履歴!AC2"),"")</f>
        <v>TIS</v>
      </c>
      <c r="AD2" s="190"/>
      <c r="AE2" s="190"/>
      <c r="AF2" s="191"/>
      <c r="AG2" s="269">
        <f ca="1">IF(INDIRECT("変更履歴!AG2")&lt;&gt;"",INDIRECT("変更履歴!AG2"),"")</f>
        <v>44825</v>
      </c>
      <c r="AH2" s="270"/>
      <c r="AI2" s="271"/>
    </row>
    <row r="3" spans="1:35" s="76" customFormat="1" ht="12" customHeight="1" x14ac:dyDescent="0.15">
      <c r="A3" s="257" t="s">
        <v>65</v>
      </c>
      <c r="B3" s="258"/>
      <c r="C3" s="258"/>
      <c r="D3" s="259"/>
      <c r="E3" s="195" t="str">
        <f ca="1">IF(INDIRECT("変更履歴!E3")&lt;&gt;"",INDIRECT("変更履歴!E3"),"")</f>
        <v>顧客管理システム</v>
      </c>
      <c r="F3" s="196"/>
      <c r="G3" s="196"/>
      <c r="H3" s="196"/>
      <c r="I3" s="196"/>
      <c r="J3" s="196"/>
      <c r="K3" s="196"/>
      <c r="L3" s="196"/>
      <c r="M3" s="196"/>
      <c r="N3" s="197"/>
      <c r="O3" s="266"/>
      <c r="P3" s="267"/>
      <c r="Q3" s="267"/>
      <c r="R3" s="268"/>
      <c r="S3" s="254"/>
      <c r="T3" s="255"/>
      <c r="U3" s="255"/>
      <c r="V3" s="255"/>
      <c r="W3" s="255"/>
      <c r="X3" s="255"/>
      <c r="Y3" s="255"/>
      <c r="Z3" s="256"/>
      <c r="AA3" s="257"/>
      <c r="AB3" s="259"/>
      <c r="AC3" s="189" t="str">
        <f ca="1">IF(INDIRECT("変更履歴!AC3")&lt;&gt;"",INDIRECT("変更履歴!AC3"),"")</f>
        <v/>
      </c>
      <c r="AD3" s="190"/>
      <c r="AE3" s="190"/>
      <c r="AF3" s="191"/>
      <c r="AG3" s="269" t="str">
        <f ca="1">IF(INDIRECT("変更履歴!AG3")&lt;&gt;"",INDIRECT("変更履歴!AG3"),"")</f>
        <v/>
      </c>
      <c r="AH3" s="270"/>
      <c r="AI3" s="271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105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7" t="s">
        <v>63</v>
      </c>
      <c r="B1" s="258"/>
      <c r="C1" s="258"/>
      <c r="D1" s="259"/>
      <c r="E1" s="195" t="str">
        <f ca="1">IF(INDIRECT("変更履歴!E1")&lt;&gt;"",INDIRECT("変更履歴!E1"),"")</f>
        <v>サンプルプロジェクト</v>
      </c>
      <c r="F1" s="196"/>
      <c r="G1" s="196"/>
      <c r="H1" s="196"/>
      <c r="I1" s="196"/>
      <c r="J1" s="196"/>
      <c r="K1" s="196"/>
      <c r="L1" s="196"/>
      <c r="M1" s="196"/>
      <c r="N1" s="197"/>
      <c r="O1" s="260" t="s">
        <v>80</v>
      </c>
      <c r="P1" s="261"/>
      <c r="Q1" s="261"/>
      <c r="R1" s="262"/>
      <c r="S1" s="248" t="str">
        <f ca="1">IF(INDIRECT("変更履歴!S1")&lt;&gt;"",INDIRECT("変更履歴!S1"),"")</f>
        <v xml:space="preserve">外部インタフェース設計書(JSON)
</v>
      </c>
      <c r="T1" s="249"/>
      <c r="U1" s="249"/>
      <c r="V1" s="249"/>
      <c r="W1" s="249"/>
      <c r="X1" s="249"/>
      <c r="Y1" s="249"/>
      <c r="Z1" s="250"/>
      <c r="AA1" s="257" t="s">
        <v>61</v>
      </c>
      <c r="AB1" s="259"/>
      <c r="AC1" s="189" t="str">
        <f ca="1">IF(INDIRECT("変更履歴!AC1")&lt;&gt;"",INDIRECT("変更履歴!AC1"),"")</f>
        <v>TIS</v>
      </c>
      <c r="AD1" s="190"/>
      <c r="AE1" s="190"/>
      <c r="AF1" s="191"/>
      <c r="AG1" s="308">
        <f ca="1">IF(INDIRECT("変更履歴!AG1")&lt;&gt;"",INDIRECT("変更履歴!AG1"),"")</f>
        <v>43718</v>
      </c>
      <c r="AH1" s="309"/>
      <c r="AI1" s="310"/>
    </row>
    <row r="2" spans="1:35" ht="12" customHeight="1" x14ac:dyDescent="0.15">
      <c r="A2" s="257" t="s">
        <v>64</v>
      </c>
      <c r="B2" s="258"/>
      <c r="C2" s="258"/>
      <c r="D2" s="259"/>
      <c r="E2" s="195" t="str">
        <f ca="1">IF(INDIRECT("変更履歴!E2")&lt;&gt;"",INDIRECT("変更履歴!E2"),"")</f>
        <v>サンプルシステム</v>
      </c>
      <c r="F2" s="196"/>
      <c r="G2" s="196"/>
      <c r="H2" s="196"/>
      <c r="I2" s="196"/>
      <c r="J2" s="196"/>
      <c r="K2" s="196"/>
      <c r="L2" s="196"/>
      <c r="M2" s="196"/>
      <c r="N2" s="197"/>
      <c r="O2" s="263"/>
      <c r="P2" s="264"/>
      <c r="Q2" s="264"/>
      <c r="R2" s="265"/>
      <c r="S2" s="251"/>
      <c r="T2" s="252"/>
      <c r="U2" s="252"/>
      <c r="V2" s="252"/>
      <c r="W2" s="252"/>
      <c r="X2" s="252"/>
      <c r="Y2" s="252"/>
      <c r="Z2" s="253"/>
      <c r="AA2" s="257" t="s">
        <v>62</v>
      </c>
      <c r="AB2" s="259"/>
      <c r="AC2" s="189" t="str">
        <f ca="1">IF(INDIRECT("変更履歴!AC2")&lt;&gt;"",INDIRECT("変更履歴!AC2"),"")</f>
        <v>TIS</v>
      </c>
      <c r="AD2" s="190"/>
      <c r="AE2" s="190"/>
      <c r="AF2" s="191"/>
      <c r="AG2" s="308">
        <f ca="1">IF(INDIRECT("変更履歴!AG2")&lt;&gt;"",INDIRECT("変更履歴!AG2"),"")</f>
        <v>44825</v>
      </c>
      <c r="AH2" s="309"/>
      <c r="AI2" s="310"/>
    </row>
    <row r="3" spans="1:35" ht="12" customHeight="1" x14ac:dyDescent="0.15">
      <c r="A3" s="257" t="s">
        <v>65</v>
      </c>
      <c r="B3" s="258"/>
      <c r="C3" s="258"/>
      <c r="D3" s="259"/>
      <c r="E3" s="195" t="str">
        <f ca="1">IF(INDIRECT("変更履歴!E3")&lt;&gt;"",INDIRECT("変更履歴!E3"),"")</f>
        <v>顧客管理システム</v>
      </c>
      <c r="F3" s="196"/>
      <c r="G3" s="196"/>
      <c r="H3" s="196"/>
      <c r="I3" s="196"/>
      <c r="J3" s="196"/>
      <c r="K3" s="196"/>
      <c r="L3" s="196"/>
      <c r="M3" s="196"/>
      <c r="N3" s="197"/>
      <c r="O3" s="266"/>
      <c r="P3" s="267"/>
      <c r="Q3" s="267"/>
      <c r="R3" s="268"/>
      <c r="S3" s="254"/>
      <c r="T3" s="255"/>
      <c r="U3" s="255"/>
      <c r="V3" s="255"/>
      <c r="W3" s="255"/>
      <c r="X3" s="255"/>
      <c r="Y3" s="255"/>
      <c r="Z3" s="256"/>
      <c r="AA3" s="257"/>
      <c r="AB3" s="259"/>
      <c r="AC3" s="189" t="str">
        <f ca="1">IF(INDIRECT("変更履歴!AC3")&lt;&gt;"",INDIRECT("変更履歴!AC3"),"")</f>
        <v/>
      </c>
      <c r="AD3" s="190"/>
      <c r="AE3" s="190"/>
      <c r="AF3" s="191"/>
      <c r="AG3" s="308" t="str">
        <f ca="1">IF(INDIRECT("変更履歴!AG3")&lt;&gt;"",INDIRECT("変更履歴!AG3"),"")</f>
        <v/>
      </c>
      <c r="AH3" s="309"/>
      <c r="AI3" s="310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2" t="s">
        <v>38</v>
      </c>
      <c r="B7" s="281"/>
      <c r="C7" s="281"/>
      <c r="D7" s="28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283" t="s">
        <v>9</v>
      </c>
      <c r="R7" s="284"/>
      <c r="S7" s="284"/>
      <c r="T7" s="285"/>
      <c r="U7" s="275" t="s">
        <v>103</v>
      </c>
      <c r="V7" s="276"/>
      <c r="W7" s="276"/>
      <c r="X7" s="276"/>
      <c r="Y7" s="276"/>
      <c r="Z7" s="276"/>
      <c r="AA7" s="276"/>
      <c r="AB7" s="276"/>
      <c r="AC7" s="276"/>
      <c r="AD7" s="276"/>
      <c r="AE7" s="276"/>
      <c r="AF7" s="276"/>
      <c r="AG7" s="276"/>
      <c r="AH7" s="276"/>
      <c r="AI7" s="277"/>
    </row>
    <row r="8" spans="1:35" ht="20.100000000000001" customHeight="1" x14ac:dyDescent="0.15">
      <c r="A8" s="272" t="s">
        <v>20</v>
      </c>
      <c r="B8" s="281"/>
      <c r="C8" s="281"/>
      <c r="D8" s="282"/>
      <c r="E8" s="278" t="s">
        <v>106</v>
      </c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2" t="s">
        <v>17</v>
      </c>
      <c r="R8" s="281"/>
      <c r="S8" s="281"/>
      <c r="T8" s="282"/>
      <c r="U8" s="278" t="s">
        <v>111</v>
      </c>
      <c r="V8" s="279"/>
      <c r="W8" s="279"/>
      <c r="X8" s="279"/>
      <c r="Y8" s="279"/>
      <c r="Z8" s="279"/>
      <c r="AA8" s="279"/>
      <c r="AB8" s="279"/>
      <c r="AC8" s="279"/>
      <c r="AD8" s="279"/>
      <c r="AE8" s="279"/>
      <c r="AF8" s="279"/>
      <c r="AG8" s="279"/>
      <c r="AH8" s="279"/>
      <c r="AI8" s="280"/>
    </row>
    <row r="9" spans="1:35" ht="20.100000000000001" customHeight="1" x14ac:dyDescent="0.15">
      <c r="A9" s="272" t="s">
        <v>39</v>
      </c>
      <c r="B9" s="281"/>
      <c r="C9" s="281"/>
      <c r="D9" s="282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107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2" t="s">
        <v>23</v>
      </c>
      <c r="B14" s="273"/>
      <c r="C14" s="273"/>
      <c r="D14" s="274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86" t="s">
        <v>19</v>
      </c>
      <c r="B18" s="287"/>
      <c r="C18" s="287"/>
      <c r="D18" s="288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86" t="s">
        <v>41</v>
      </c>
      <c r="R18" s="287"/>
      <c r="S18" s="287"/>
      <c r="T18" s="288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2" t="s">
        <v>12</v>
      </c>
      <c r="B21" s="281"/>
      <c r="C21" s="281"/>
      <c r="D21" s="282"/>
      <c r="E21" s="278" t="s">
        <v>108</v>
      </c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80"/>
      <c r="Q21" s="272" t="s">
        <v>44</v>
      </c>
      <c r="R21" s="281"/>
      <c r="S21" s="281"/>
      <c r="T21" s="282"/>
      <c r="U21" s="289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1"/>
    </row>
    <row r="22" spans="1:35" ht="20.100000000000001" customHeight="1" x14ac:dyDescent="0.15">
      <c r="A22" s="283" t="s">
        <v>18</v>
      </c>
      <c r="B22" s="284"/>
      <c r="C22" s="284"/>
      <c r="D22" s="285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283" t="s">
        <v>10</v>
      </c>
      <c r="R22" s="284"/>
      <c r="S22" s="284"/>
      <c r="T22" s="285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305" t="s">
        <v>11</v>
      </c>
      <c r="B24" s="306"/>
      <c r="C24" s="306"/>
      <c r="D24" s="307"/>
      <c r="E24" s="278" t="s">
        <v>92</v>
      </c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80"/>
      <c r="Q24" s="292" t="s">
        <v>47</v>
      </c>
      <c r="R24" s="293"/>
      <c r="S24" s="293"/>
      <c r="T24" s="294"/>
      <c r="U24" s="297"/>
      <c r="V24" s="298"/>
      <c r="W24" s="298"/>
      <c r="X24" s="298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301" t="s">
        <v>16</v>
      </c>
      <c r="B25" s="302"/>
      <c r="C25" s="302"/>
      <c r="D25" s="303"/>
      <c r="E25" s="20"/>
      <c r="F25" s="31"/>
      <c r="G25" s="21" t="s">
        <v>8</v>
      </c>
      <c r="H25" s="295"/>
      <c r="I25" s="296"/>
      <c r="J25" s="296"/>
      <c r="K25" s="296"/>
      <c r="L25" s="296"/>
      <c r="M25" s="296"/>
      <c r="N25" s="296"/>
      <c r="O25" s="296"/>
      <c r="P25" s="296"/>
      <c r="Q25" s="100" t="s">
        <v>7</v>
      </c>
      <c r="R25" s="100"/>
      <c r="S25" s="21"/>
      <c r="T25" s="21" t="s">
        <v>8</v>
      </c>
      <c r="U25" s="304"/>
      <c r="V25" s="304"/>
      <c r="W25" s="304"/>
      <c r="X25" s="304"/>
      <c r="Y25" s="304"/>
      <c r="Z25" s="304"/>
      <c r="AA25" s="304"/>
      <c r="AB25" s="304"/>
      <c r="AC25" s="304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300"/>
      <c r="I26" s="300"/>
      <c r="J26" s="300"/>
      <c r="K26" s="300"/>
      <c r="L26" s="300"/>
      <c r="M26" s="300"/>
      <c r="N26" s="300"/>
      <c r="O26" s="300"/>
      <c r="P26" s="300"/>
      <c r="Q26" s="27" t="s">
        <v>7</v>
      </c>
      <c r="S26" s="19"/>
      <c r="T26" s="19" t="s">
        <v>8</v>
      </c>
      <c r="U26" s="300"/>
      <c r="V26" s="300"/>
      <c r="W26" s="300"/>
      <c r="X26" s="300"/>
      <c r="Y26" s="300"/>
      <c r="Z26" s="300"/>
      <c r="AA26" s="300"/>
      <c r="AB26" s="300"/>
      <c r="AC26" s="300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99"/>
      <c r="I27" s="299"/>
      <c r="J27" s="299"/>
      <c r="K27" s="299"/>
      <c r="L27" s="299"/>
      <c r="M27" s="299"/>
      <c r="N27" s="299"/>
      <c r="O27" s="299"/>
      <c r="P27" s="299"/>
      <c r="Q27" s="99" t="s">
        <v>7</v>
      </c>
      <c r="R27" s="99"/>
      <c r="S27" s="23"/>
      <c r="T27" s="23" t="s">
        <v>8</v>
      </c>
      <c r="U27" s="299"/>
      <c r="V27" s="299"/>
      <c r="W27" s="299"/>
      <c r="X27" s="299"/>
      <c r="Y27" s="299"/>
      <c r="Z27" s="299"/>
      <c r="AA27" s="299"/>
      <c r="AB27" s="299"/>
      <c r="AC27" s="299"/>
      <c r="AD27" s="299"/>
      <c r="AE27" s="299"/>
      <c r="AF27" s="299"/>
      <c r="AG27" s="299"/>
      <c r="AH27" s="299"/>
      <c r="AI27" s="32" t="s">
        <v>7</v>
      </c>
    </row>
    <row r="28" spans="1:35" ht="20.100000000000001" customHeight="1" x14ac:dyDescent="0.15">
      <c r="A28" s="272" t="s">
        <v>22</v>
      </c>
      <c r="B28" s="273"/>
      <c r="C28" s="273"/>
      <c r="D28" s="274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7" t="s">
        <v>63</v>
      </c>
      <c r="B1" s="258"/>
      <c r="C1" s="258"/>
      <c r="D1" s="259"/>
      <c r="E1" s="195" t="str">
        <f ca="1">IF(INDIRECT("変更履歴!E1")&lt;&gt;"",INDIRECT("変更履歴!E1"),"")</f>
        <v>サンプルプロジェクト</v>
      </c>
      <c r="F1" s="196"/>
      <c r="G1" s="196"/>
      <c r="H1" s="196"/>
      <c r="I1" s="196"/>
      <c r="J1" s="196"/>
      <c r="K1" s="196"/>
      <c r="L1" s="196"/>
      <c r="M1" s="196"/>
      <c r="N1" s="197"/>
      <c r="O1" s="260" t="s">
        <v>80</v>
      </c>
      <c r="P1" s="261"/>
      <c r="Q1" s="261"/>
      <c r="R1" s="262"/>
      <c r="S1" s="248" t="str">
        <f ca="1">IF(INDIRECT("変更履歴!S1")&lt;&gt;"",INDIRECT("変更履歴!S1"),"")</f>
        <v xml:space="preserve">外部インタフェース設計書(JSON)
</v>
      </c>
      <c r="T1" s="249"/>
      <c r="U1" s="249"/>
      <c r="V1" s="249"/>
      <c r="W1" s="249"/>
      <c r="X1" s="249"/>
      <c r="Y1" s="249"/>
      <c r="Z1" s="250"/>
      <c r="AA1" s="257" t="s">
        <v>61</v>
      </c>
      <c r="AB1" s="259"/>
      <c r="AC1" s="189" t="str">
        <f ca="1">IF(INDIRECT("変更履歴!AC1")&lt;&gt;"",INDIRECT("変更履歴!AC1"),"")</f>
        <v>TIS</v>
      </c>
      <c r="AD1" s="190"/>
      <c r="AE1" s="190"/>
      <c r="AF1" s="191"/>
      <c r="AG1" s="308">
        <f ca="1">IF(INDIRECT("変更履歴!AG1")&lt;&gt;"",INDIRECT("変更履歴!AG1"),"")</f>
        <v>43718</v>
      </c>
      <c r="AH1" s="309"/>
      <c r="AI1" s="310"/>
    </row>
    <row r="2" spans="1:47" s="12" customFormat="1" ht="12" customHeight="1" x14ac:dyDescent="0.15">
      <c r="A2" s="257" t="s">
        <v>64</v>
      </c>
      <c r="B2" s="258"/>
      <c r="C2" s="258"/>
      <c r="D2" s="259"/>
      <c r="E2" s="195" t="str">
        <f ca="1">IF(INDIRECT("変更履歴!E2")&lt;&gt;"",INDIRECT("変更履歴!E2"),"")</f>
        <v>サンプルシステム</v>
      </c>
      <c r="F2" s="196"/>
      <c r="G2" s="196"/>
      <c r="H2" s="196"/>
      <c r="I2" s="196"/>
      <c r="J2" s="196"/>
      <c r="K2" s="196"/>
      <c r="L2" s="196"/>
      <c r="M2" s="196"/>
      <c r="N2" s="197"/>
      <c r="O2" s="263"/>
      <c r="P2" s="264"/>
      <c r="Q2" s="264"/>
      <c r="R2" s="265"/>
      <c r="S2" s="251"/>
      <c r="T2" s="252"/>
      <c r="U2" s="252"/>
      <c r="V2" s="252"/>
      <c r="W2" s="252"/>
      <c r="X2" s="252"/>
      <c r="Y2" s="252"/>
      <c r="Z2" s="253"/>
      <c r="AA2" s="257" t="s">
        <v>62</v>
      </c>
      <c r="AB2" s="259"/>
      <c r="AC2" s="189" t="str">
        <f ca="1">IF(INDIRECT("変更履歴!AC2")&lt;&gt;"",INDIRECT("変更履歴!AC2"),"")</f>
        <v>TIS</v>
      </c>
      <c r="AD2" s="190"/>
      <c r="AE2" s="190"/>
      <c r="AF2" s="191"/>
      <c r="AG2" s="308">
        <f ca="1">IF(INDIRECT("変更履歴!AG2")&lt;&gt;"",INDIRECT("変更履歴!AG2"),"")</f>
        <v>44825</v>
      </c>
      <c r="AH2" s="309"/>
      <c r="AI2" s="310"/>
    </row>
    <row r="3" spans="1:47" s="12" customFormat="1" ht="12" customHeight="1" x14ac:dyDescent="0.15">
      <c r="A3" s="257" t="s">
        <v>65</v>
      </c>
      <c r="B3" s="258"/>
      <c r="C3" s="258"/>
      <c r="D3" s="259"/>
      <c r="E3" s="195" t="str">
        <f ca="1">IF(INDIRECT("変更履歴!E3")&lt;&gt;"",INDIRECT("変更履歴!E3"),"")</f>
        <v>顧客管理システム</v>
      </c>
      <c r="F3" s="196"/>
      <c r="G3" s="196"/>
      <c r="H3" s="196"/>
      <c r="I3" s="196"/>
      <c r="J3" s="196"/>
      <c r="K3" s="196"/>
      <c r="L3" s="196"/>
      <c r="M3" s="196"/>
      <c r="N3" s="197"/>
      <c r="O3" s="266"/>
      <c r="P3" s="267"/>
      <c r="Q3" s="267"/>
      <c r="R3" s="268"/>
      <c r="S3" s="254"/>
      <c r="T3" s="255"/>
      <c r="U3" s="255"/>
      <c r="V3" s="255"/>
      <c r="W3" s="255"/>
      <c r="X3" s="255"/>
      <c r="Y3" s="255"/>
      <c r="Z3" s="256"/>
      <c r="AA3" s="257"/>
      <c r="AB3" s="259"/>
      <c r="AC3" s="189" t="str">
        <f ca="1">IF(INDIRECT("変更履歴!AC3")&lt;&gt;"",INDIRECT("変更履歴!AC3"),"")</f>
        <v/>
      </c>
      <c r="AD3" s="190"/>
      <c r="AE3" s="190"/>
      <c r="AF3" s="191"/>
      <c r="AG3" s="308" t="str">
        <f ca="1">IF(INDIRECT("変更履歴!AG3")&lt;&gt;"",INDIRECT("変更履歴!AG3"),"")</f>
        <v/>
      </c>
      <c r="AH3" s="309"/>
      <c r="AI3" s="310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29" t="s">
        <v>49</v>
      </c>
      <c r="B8" s="330"/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1"/>
      <c r="AC8" s="394" t="s">
        <v>50</v>
      </c>
      <c r="AD8" s="330"/>
      <c r="AE8" s="395"/>
      <c r="AF8" s="391"/>
      <c r="AG8" s="392"/>
      <c r="AH8" s="392"/>
      <c r="AI8" s="393"/>
    </row>
    <row r="9" spans="1:47" s="184" customFormat="1" ht="22.5" customHeight="1" x14ac:dyDescent="0.15">
      <c r="A9" s="183" t="s">
        <v>74</v>
      </c>
      <c r="B9" s="314" t="s">
        <v>14</v>
      </c>
      <c r="C9" s="220"/>
      <c r="D9" s="220"/>
      <c r="E9" s="220"/>
      <c r="F9" s="221"/>
      <c r="G9" s="314" t="s">
        <v>36</v>
      </c>
      <c r="H9" s="315"/>
      <c r="I9" s="316"/>
      <c r="J9" s="314" t="s">
        <v>15</v>
      </c>
      <c r="K9" s="315"/>
      <c r="L9" s="315"/>
      <c r="M9" s="315"/>
      <c r="N9" s="315"/>
      <c r="O9" s="315"/>
      <c r="P9" s="316"/>
      <c r="Q9" s="319" t="s">
        <v>96</v>
      </c>
      <c r="R9" s="321"/>
      <c r="S9" s="319" t="s">
        <v>75</v>
      </c>
      <c r="T9" s="320"/>
      <c r="U9" s="321"/>
      <c r="V9" s="314" t="s">
        <v>21</v>
      </c>
      <c r="W9" s="315"/>
      <c r="X9" s="315"/>
      <c r="Y9" s="315"/>
      <c r="Z9" s="315"/>
      <c r="AA9" s="315"/>
      <c r="AB9" s="328"/>
      <c r="AC9" s="340" t="s">
        <v>13</v>
      </c>
      <c r="AD9" s="341"/>
      <c r="AE9" s="341"/>
      <c r="AF9" s="341"/>
      <c r="AG9" s="341"/>
      <c r="AH9" s="342" t="s">
        <v>76</v>
      </c>
      <c r="AI9" s="342"/>
    </row>
    <row r="10" spans="1:47" ht="19.5" customHeight="1" x14ac:dyDescent="0.15">
      <c r="A10" s="149">
        <v>1</v>
      </c>
      <c r="B10" s="378" t="s">
        <v>109</v>
      </c>
      <c r="C10" s="379"/>
      <c r="D10" s="379"/>
      <c r="E10" s="379"/>
      <c r="F10" s="380"/>
      <c r="G10" s="337"/>
      <c r="H10" s="338"/>
      <c r="I10" s="339"/>
      <c r="J10" s="323"/>
      <c r="K10" s="324"/>
      <c r="L10" s="324"/>
      <c r="M10" s="324"/>
      <c r="N10" s="324"/>
      <c r="O10" s="324"/>
      <c r="P10" s="325"/>
      <c r="Q10" s="335"/>
      <c r="R10" s="336"/>
      <c r="S10" s="335"/>
      <c r="T10" s="381"/>
      <c r="U10" s="336"/>
      <c r="V10" s="343"/>
      <c r="W10" s="344"/>
      <c r="X10" s="344"/>
      <c r="Y10" s="344"/>
      <c r="Z10" s="344"/>
      <c r="AA10" s="344"/>
      <c r="AB10" s="345"/>
      <c r="AC10" s="373" t="s">
        <v>77</v>
      </c>
      <c r="AD10" s="385"/>
      <c r="AE10" s="386"/>
      <c r="AF10" s="386"/>
      <c r="AG10" s="387"/>
      <c r="AH10" s="376"/>
      <c r="AI10" s="377"/>
    </row>
    <row r="11" spans="1:47" ht="20.100000000000001" customHeight="1" x14ac:dyDescent="0.15">
      <c r="A11" s="150">
        <v>2</v>
      </c>
      <c r="B11" s="311"/>
      <c r="C11" s="312"/>
      <c r="D11" s="312"/>
      <c r="E11" s="312"/>
      <c r="F11" s="313"/>
      <c r="G11" s="332"/>
      <c r="H11" s="333"/>
      <c r="I11" s="334"/>
      <c r="J11" s="311"/>
      <c r="K11" s="312"/>
      <c r="L11" s="312"/>
      <c r="M11" s="312"/>
      <c r="N11" s="312"/>
      <c r="O11" s="312"/>
      <c r="P11" s="313"/>
      <c r="Q11" s="317"/>
      <c r="R11" s="318"/>
      <c r="S11" s="317"/>
      <c r="T11" s="322"/>
      <c r="U11" s="318"/>
      <c r="V11" s="346"/>
      <c r="W11" s="347"/>
      <c r="X11" s="347"/>
      <c r="Y11" s="347"/>
      <c r="Z11" s="347"/>
      <c r="AA11" s="347"/>
      <c r="AB11" s="348"/>
      <c r="AC11" s="374"/>
      <c r="AD11" s="388"/>
      <c r="AE11" s="389"/>
      <c r="AF11" s="389"/>
      <c r="AG11" s="390"/>
      <c r="AH11" s="326"/>
      <c r="AI11" s="327"/>
    </row>
    <row r="12" spans="1:47" ht="20.100000000000001" customHeight="1" x14ac:dyDescent="0.15">
      <c r="A12" s="150">
        <v>3</v>
      </c>
      <c r="B12" s="311"/>
      <c r="C12" s="312"/>
      <c r="D12" s="312"/>
      <c r="E12" s="312"/>
      <c r="F12" s="313"/>
      <c r="G12" s="332"/>
      <c r="H12" s="333"/>
      <c r="I12" s="334"/>
      <c r="J12" s="311"/>
      <c r="K12" s="312"/>
      <c r="L12" s="312"/>
      <c r="M12" s="312"/>
      <c r="N12" s="312"/>
      <c r="O12" s="312"/>
      <c r="P12" s="313"/>
      <c r="Q12" s="317"/>
      <c r="R12" s="318"/>
      <c r="S12" s="317"/>
      <c r="T12" s="322"/>
      <c r="U12" s="318"/>
      <c r="V12" s="346"/>
      <c r="W12" s="347"/>
      <c r="X12" s="347"/>
      <c r="Y12" s="347"/>
      <c r="Z12" s="347"/>
      <c r="AA12" s="347"/>
      <c r="AB12" s="348"/>
      <c r="AC12" s="374"/>
      <c r="AD12" s="349"/>
      <c r="AE12" s="350"/>
      <c r="AF12" s="350"/>
      <c r="AG12" s="351"/>
      <c r="AH12" s="326"/>
      <c r="AI12" s="327"/>
    </row>
    <row r="13" spans="1:47" ht="20.100000000000001" customHeight="1" x14ac:dyDescent="0.15">
      <c r="A13" s="150">
        <v>4</v>
      </c>
      <c r="B13" s="311"/>
      <c r="C13" s="312"/>
      <c r="D13" s="312"/>
      <c r="E13" s="312"/>
      <c r="F13" s="313"/>
      <c r="G13" s="332"/>
      <c r="H13" s="333"/>
      <c r="I13" s="334"/>
      <c r="J13" s="311"/>
      <c r="K13" s="312"/>
      <c r="L13" s="312"/>
      <c r="M13" s="312"/>
      <c r="N13" s="312"/>
      <c r="O13" s="312"/>
      <c r="P13" s="313"/>
      <c r="Q13" s="317"/>
      <c r="R13" s="318"/>
      <c r="S13" s="317"/>
      <c r="T13" s="322"/>
      <c r="U13" s="318"/>
      <c r="V13" s="346"/>
      <c r="W13" s="347"/>
      <c r="X13" s="347"/>
      <c r="Y13" s="347"/>
      <c r="Z13" s="347"/>
      <c r="AA13" s="347"/>
      <c r="AB13" s="348"/>
      <c r="AC13" s="374"/>
      <c r="AD13" s="349"/>
      <c r="AE13" s="350"/>
      <c r="AF13" s="350"/>
      <c r="AG13" s="351"/>
      <c r="AH13" s="326"/>
      <c r="AI13" s="327"/>
    </row>
    <row r="14" spans="1:47" ht="20.100000000000001" customHeight="1" x14ac:dyDescent="0.15">
      <c r="A14" s="150">
        <v>5</v>
      </c>
      <c r="B14" s="365"/>
      <c r="C14" s="366"/>
      <c r="D14" s="366"/>
      <c r="E14" s="366"/>
      <c r="F14" s="367"/>
      <c r="G14" s="311"/>
      <c r="H14" s="312"/>
      <c r="I14" s="313"/>
      <c r="J14" s="311"/>
      <c r="K14" s="312"/>
      <c r="L14" s="312"/>
      <c r="M14" s="312"/>
      <c r="N14" s="312"/>
      <c r="O14" s="312"/>
      <c r="P14" s="313"/>
      <c r="Q14" s="317"/>
      <c r="R14" s="318"/>
      <c r="S14" s="317"/>
      <c r="T14" s="322"/>
      <c r="U14" s="318"/>
      <c r="V14" s="346"/>
      <c r="W14" s="347"/>
      <c r="X14" s="347"/>
      <c r="Y14" s="347"/>
      <c r="Z14" s="347"/>
      <c r="AA14" s="347"/>
      <c r="AB14" s="348"/>
      <c r="AC14" s="374"/>
      <c r="AD14" s="349"/>
      <c r="AE14" s="350"/>
      <c r="AF14" s="350"/>
      <c r="AG14" s="351"/>
      <c r="AH14" s="326"/>
      <c r="AI14" s="327"/>
    </row>
    <row r="15" spans="1:47" ht="20.100000000000001" customHeight="1" x14ac:dyDescent="0.15">
      <c r="A15" s="150">
        <v>6</v>
      </c>
      <c r="B15" s="365"/>
      <c r="C15" s="366"/>
      <c r="D15" s="366"/>
      <c r="E15" s="366"/>
      <c r="F15" s="367"/>
      <c r="G15" s="311"/>
      <c r="H15" s="312"/>
      <c r="I15" s="313"/>
      <c r="J15" s="311"/>
      <c r="K15" s="312"/>
      <c r="L15" s="312"/>
      <c r="M15" s="312"/>
      <c r="N15" s="312"/>
      <c r="O15" s="312"/>
      <c r="P15" s="313"/>
      <c r="Q15" s="317"/>
      <c r="R15" s="318"/>
      <c r="S15" s="317"/>
      <c r="T15" s="322"/>
      <c r="U15" s="318"/>
      <c r="V15" s="346"/>
      <c r="W15" s="347"/>
      <c r="X15" s="347"/>
      <c r="Y15" s="347"/>
      <c r="Z15" s="347"/>
      <c r="AA15" s="347"/>
      <c r="AB15" s="348"/>
      <c r="AC15" s="374"/>
      <c r="AD15" s="349"/>
      <c r="AE15" s="350"/>
      <c r="AF15" s="350"/>
      <c r="AG15" s="351"/>
      <c r="AH15" s="326"/>
      <c r="AI15" s="327"/>
    </row>
    <row r="16" spans="1:47" ht="20.100000000000001" customHeight="1" x14ac:dyDescent="0.15">
      <c r="A16" s="151">
        <v>7</v>
      </c>
      <c r="B16" s="365"/>
      <c r="C16" s="366"/>
      <c r="D16" s="366"/>
      <c r="E16" s="366"/>
      <c r="F16" s="367"/>
      <c r="G16" s="311"/>
      <c r="H16" s="312"/>
      <c r="I16" s="313"/>
      <c r="J16" s="311"/>
      <c r="K16" s="312"/>
      <c r="L16" s="312"/>
      <c r="M16" s="312"/>
      <c r="N16" s="312"/>
      <c r="O16" s="312"/>
      <c r="P16" s="313"/>
      <c r="Q16" s="317"/>
      <c r="R16" s="318"/>
      <c r="S16" s="317"/>
      <c r="T16" s="322"/>
      <c r="U16" s="318"/>
      <c r="V16" s="346"/>
      <c r="W16" s="347"/>
      <c r="X16" s="347"/>
      <c r="Y16" s="347"/>
      <c r="Z16" s="347"/>
      <c r="AA16" s="347"/>
      <c r="AB16" s="348"/>
      <c r="AC16" s="374"/>
      <c r="AD16" s="349"/>
      <c r="AE16" s="350"/>
      <c r="AF16" s="350"/>
      <c r="AG16" s="351"/>
      <c r="AH16" s="326"/>
      <c r="AI16" s="327"/>
    </row>
    <row r="17" spans="1:47" ht="20.100000000000001" customHeight="1" x14ac:dyDescent="0.15">
      <c r="A17" s="151">
        <v>8</v>
      </c>
      <c r="B17" s="365"/>
      <c r="C17" s="366"/>
      <c r="D17" s="366"/>
      <c r="E17" s="366"/>
      <c r="F17" s="367"/>
      <c r="G17" s="311"/>
      <c r="H17" s="312"/>
      <c r="I17" s="313"/>
      <c r="J17" s="311"/>
      <c r="K17" s="312"/>
      <c r="L17" s="312"/>
      <c r="M17" s="312"/>
      <c r="N17" s="312"/>
      <c r="O17" s="312"/>
      <c r="P17" s="313"/>
      <c r="Q17" s="317"/>
      <c r="R17" s="318"/>
      <c r="S17" s="317"/>
      <c r="T17" s="322"/>
      <c r="U17" s="318"/>
      <c r="V17" s="346"/>
      <c r="W17" s="347"/>
      <c r="X17" s="347"/>
      <c r="Y17" s="347"/>
      <c r="Z17" s="347"/>
      <c r="AA17" s="347"/>
      <c r="AB17" s="348"/>
      <c r="AC17" s="374"/>
      <c r="AD17" s="349"/>
      <c r="AE17" s="350"/>
      <c r="AF17" s="350"/>
      <c r="AG17" s="351"/>
      <c r="AH17" s="326"/>
      <c r="AI17" s="327"/>
    </row>
    <row r="18" spans="1:47" ht="20.100000000000001" customHeight="1" x14ac:dyDescent="0.15">
      <c r="A18" s="152">
        <v>9</v>
      </c>
      <c r="B18" s="368"/>
      <c r="C18" s="369"/>
      <c r="D18" s="369"/>
      <c r="E18" s="369"/>
      <c r="F18" s="370"/>
      <c r="G18" s="362"/>
      <c r="H18" s="363"/>
      <c r="I18" s="364"/>
      <c r="J18" s="362"/>
      <c r="K18" s="363"/>
      <c r="L18" s="363"/>
      <c r="M18" s="363"/>
      <c r="N18" s="363"/>
      <c r="O18" s="363"/>
      <c r="P18" s="364"/>
      <c r="Q18" s="359"/>
      <c r="R18" s="361"/>
      <c r="S18" s="359"/>
      <c r="T18" s="360"/>
      <c r="U18" s="361"/>
      <c r="V18" s="355"/>
      <c r="W18" s="356"/>
      <c r="X18" s="356"/>
      <c r="Y18" s="356"/>
      <c r="Z18" s="356"/>
      <c r="AA18" s="356"/>
      <c r="AB18" s="357"/>
      <c r="AC18" s="375"/>
      <c r="AD18" s="382"/>
      <c r="AE18" s="383"/>
      <c r="AF18" s="383"/>
      <c r="AG18" s="384"/>
      <c r="AH18" s="371"/>
      <c r="AI18" s="372"/>
    </row>
    <row r="19" spans="1:47" ht="20.100000000000001" customHeight="1" x14ac:dyDescent="0.15">
      <c r="A19" s="358"/>
      <c r="B19" s="304"/>
      <c r="C19" s="304"/>
      <c r="D19" s="304"/>
      <c r="E19" s="304"/>
      <c r="F19" s="304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4"/>
      <c r="AE19" s="354"/>
      <c r="AF19" s="354"/>
      <c r="AG19" s="354"/>
      <c r="AH19" s="354"/>
      <c r="AI19" s="58"/>
    </row>
    <row r="20" spans="1:47" ht="20.100000000000001" customHeight="1" x14ac:dyDescent="0.15">
      <c r="A20" s="352" t="s">
        <v>51</v>
      </c>
      <c r="B20" s="353"/>
      <c r="C20" s="353"/>
      <c r="D20" s="353"/>
      <c r="E20" s="353"/>
      <c r="F20" s="353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disablePrompts="1"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60"/>
    <col min="9" max="9" width="7.1640625" style="60" customWidth="1"/>
    <col min="10" max="16384" width="4.83203125" style="60"/>
  </cols>
  <sheetData>
    <row r="1" spans="1:85" s="56" customFormat="1" ht="12" customHeight="1" x14ac:dyDescent="0.15">
      <c r="A1" s="257" t="s">
        <v>63</v>
      </c>
      <c r="B1" s="258"/>
      <c r="C1" s="258"/>
      <c r="D1" s="259"/>
      <c r="E1" s="195" t="str">
        <f ca="1">IF(INDIRECT("変更履歴!E1")&lt;&gt;"",INDIRECT("変更履歴!E1"),"")</f>
        <v>サンプルプロジェクト</v>
      </c>
      <c r="F1" s="196"/>
      <c r="G1" s="196"/>
      <c r="H1" s="196"/>
      <c r="I1" s="196"/>
      <c r="J1" s="196"/>
      <c r="K1" s="196"/>
      <c r="L1" s="196"/>
      <c r="M1" s="196"/>
      <c r="N1" s="197"/>
      <c r="O1" s="260" t="s">
        <v>80</v>
      </c>
      <c r="P1" s="261"/>
      <c r="Q1" s="261"/>
      <c r="R1" s="262"/>
      <c r="S1" s="248" t="str">
        <f ca="1">IF(INDIRECT("変更履歴!S1")&lt;&gt;"",INDIRECT("変更履歴!S1"),"")</f>
        <v xml:space="preserve">外部インタフェース設計書(JSON)
</v>
      </c>
      <c r="T1" s="249"/>
      <c r="U1" s="249"/>
      <c r="V1" s="249"/>
      <c r="W1" s="249"/>
      <c r="X1" s="249"/>
      <c r="Y1" s="249"/>
      <c r="Z1" s="250"/>
      <c r="AA1" s="257" t="s">
        <v>61</v>
      </c>
      <c r="AB1" s="259"/>
      <c r="AC1" s="189" t="str">
        <f ca="1">IF(INDIRECT("変更履歴!AC1")&lt;&gt;"",INDIRECT("変更履歴!AC1"),"")</f>
        <v>TIS</v>
      </c>
      <c r="AD1" s="190"/>
      <c r="AE1" s="190"/>
      <c r="AF1" s="191"/>
      <c r="AG1" s="308">
        <f ca="1">IF(INDIRECT("変更履歴!AG1")&lt;&gt;"",INDIRECT("変更履歴!AG1"),"")</f>
        <v>43718</v>
      </c>
      <c r="AH1" s="309"/>
      <c r="AI1" s="310"/>
    </row>
    <row r="2" spans="1:85" s="56" customFormat="1" ht="12" customHeight="1" x14ac:dyDescent="0.15">
      <c r="A2" s="257" t="s">
        <v>64</v>
      </c>
      <c r="B2" s="258"/>
      <c r="C2" s="258"/>
      <c r="D2" s="259"/>
      <c r="E2" s="195" t="str">
        <f ca="1">IF(INDIRECT("変更履歴!E2")&lt;&gt;"",INDIRECT("変更履歴!E2"),"")</f>
        <v>サンプルシステム</v>
      </c>
      <c r="F2" s="196"/>
      <c r="G2" s="196"/>
      <c r="H2" s="196"/>
      <c r="I2" s="196"/>
      <c r="J2" s="196"/>
      <c r="K2" s="196"/>
      <c r="L2" s="196"/>
      <c r="M2" s="196"/>
      <c r="N2" s="197"/>
      <c r="O2" s="263"/>
      <c r="P2" s="264"/>
      <c r="Q2" s="264"/>
      <c r="R2" s="265"/>
      <c r="S2" s="251"/>
      <c r="T2" s="252"/>
      <c r="U2" s="252"/>
      <c r="V2" s="252"/>
      <c r="W2" s="252"/>
      <c r="X2" s="252"/>
      <c r="Y2" s="252"/>
      <c r="Z2" s="253"/>
      <c r="AA2" s="257" t="s">
        <v>62</v>
      </c>
      <c r="AB2" s="259"/>
      <c r="AC2" s="189" t="str">
        <f ca="1">IF(INDIRECT("変更履歴!AC2")&lt;&gt;"",INDIRECT("変更履歴!AC2"),"")</f>
        <v>TIS</v>
      </c>
      <c r="AD2" s="190"/>
      <c r="AE2" s="190"/>
      <c r="AF2" s="191"/>
      <c r="AG2" s="308">
        <f ca="1">IF(INDIRECT("変更履歴!AG2")&lt;&gt;"",INDIRECT("変更履歴!AG2"),"")</f>
        <v>44825</v>
      </c>
      <c r="AH2" s="309"/>
      <c r="AI2" s="310"/>
    </row>
    <row r="3" spans="1:85" s="56" customFormat="1" ht="12" customHeight="1" x14ac:dyDescent="0.15">
      <c r="A3" s="257" t="s">
        <v>65</v>
      </c>
      <c r="B3" s="258"/>
      <c r="C3" s="258"/>
      <c r="D3" s="259"/>
      <c r="E3" s="195" t="str">
        <f ca="1">IF(INDIRECT("変更履歴!E3")&lt;&gt;"",INDIRECT("変更履歴!E3"),"")</f>
        <v>顧客管理システム</v>
      </c>
      <c r="F3" s="196"/>
      <c r="G3" s="196"/>
      <c r="H3" s="196"/>
      <c r="I3" s="196"/>
      <c r="J3" s="196"/>
      <c r="K3" s="196"/>
      <c r="L3" s="196"/>
      <c r="M3" s="196"/>
      <c r="N3" s="197"/>
      <c r="O3" s="266"/>
      <c r="P3" s="267"/>
      <c r="Q3" s="267"/>
      <c r="R3" s="268"/>
      <c r="S3" s="254"/>
      <c r="T3" s="255"/>
      <c r="U3" s="255"/>
      <c r="V3" s="255"/>
      <c r="W3" s="255"/>
      <c r="X3" s="255"/>
      <c r="Y3" s="255"/>
      <c r="Z3" s="256"/>
      <c r="AA3" s="257"/>
      <c r="AB3" s="259"/>
      <c r="AC3" s="189" t="str">
        <f ca="1">IF(INDIRECT("変更履歴!AC3")&lt;&gt;"",INDIRECT("変更履歴!AC3"),"")</f>
        <v/>
      </c>
      <c r="AD3" s="190"/>
      <c r="AE3" s="190"/>
      <c r="AF3" s="191"/>
      <c r="AG3" s="308" t="str">
        <f ca="1">IF(INDIRECT("変更履歴!AG3")&lt;&gt;"",INDIRECT("変更履歴!AG3"),"")</f>
        <v/>
      </c>
      <c r="AH3" s="309"/>
      <c r="AI3" s="310"/>
    </row>
    <row r="4" spans="1:85" ht="12" customHeight="1" x14ac:dyDescent="0.15"/>
    <row r="5" spans="1:85" ht="12" customHeight="1" x14ac:dyDescent="0.15">
      <c r="A5" s="187" t="s">
        <v>117</v>
      </c>
    </row>
    <row r="6" spans="1:85" ht="15" customHeight="1" x14ac:dyDescent="0.15">
      <c r="A6" s="185" t="s">
        <v>112</v>
      </c>
      <c r="B6" s="10"/>
      <c r="C6" s="10"/>
      <c r="D6" s="10"/>
    </row>
    <row r="7" spans="1:85" ht="1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85" ht="15" customHeight="1" x14ac:dyDescent="0.15">
      <c r="A8" s="158" t="s">
        <v>93</v>
      </c>
      <c r="B8" s="412" t="s">
        <v>1</v>
      </c>
      <c r="C8" s="413"/>
      <c r="D8" s="413"/>
      <c r="E8" s="413"/>
      <c r="F8" s="414"/>
      <c r="G8" s="412" t="s">
        <v>24</v>
      </c>
      <c r="H8" s="413"/>
      <c r="I8" s="413"/>
      <c r="J8" s="413"/>
      <c r="K8" s="414"/>
      <c r="L8" s="412" t="s">
        <v>79</v>
      </c>
      <c r="M8" s="413"/>
      <c r="N8" s="413"/>
      <c r="O8" s="413"/>
      <c r="P8" s="414"/>
      <c r="Q8" s="159" t="s">
        <v>60</v>
      </c>
      <c r="R8" s="409" t="s">
        <v>66</v>
      </c>
      <c r="S8" s="409"/>
      <c r="T8" s="409"/>
      <c r="U8" s="409"/>
      <c r="V8" s="410" t="s">
        <v>55</v>
      </c>
      <c r="W8" s="411"/>
      <c r="X8" s="410" t="s">
        <v>25</v>
      </c>
      <c r="Y8" s="411"/>
      <c r="Z8" s="412" t="s">
        <v>59</v>
      </c>
      <c r="AA8" s="413"/>
      <c r="AB8" s="414"/>
      <c r="AC8" s="412" t="s">
        <v>56</v>
      </c>
      <c r="AD8" s="413"/>
      <c r="AE8" s="413"/>
      <c r="AF8" s="413"/>
      <c r="AG8" s="413"/>
      <c r="AH8" s="413"/>
      <c r="AI8" s="413"/>
      <c r="AJ8" s="413"/>
      <c r="AK8" s="414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1</v>
      </c>
      <c r="B9" s="396" t="s">
        <v>110</v>
      </c>
      <c r="C9" s="397"/>
      <c r="D9" s="397"/>
      <c r="E9" s="397"/>
      <c r="F9" s="398"/>
      <c r="G9" s="399" t="s">
        <v>113</v>
      </c>
      <c r="H9" s="400"/>
      <c r="I9" s="400"/>
      <c r="J9" s="400"/>
      <c r="K9" s="401"/>
      <c r="L9" s="396"/>
      <c r="M9" s="397"/>
      <c r="N9" s="397"/>
      <c r="O9" s="397"/>
      <c r="P9" s="398"/>
      <c r="Q9" s="160"/>
      <c r="R9" s="402"/>
      <c r="S9" s="397"/>
      <c r="T9" s="397"/>
      <c r="U9" s="398"/>
      <c r="V9" s="403" t="s">
        <v>101</v>
      </c>
      <c r="W9" s="404"/>
      <c r="X9" s="416"/>
      <c r="Y9" s="417"/>
      <c r="Z9" s="402"/>
      <c r="AA9" s="397"/>
      <c r="AB9" s="398"/>
      <c r="AC9" s="402"/>
      <c r="AD9" s="397"/>
      <c r="AE9" s="397"/>
      <c r="AF9" s="397"/>
      <c r="AG9" s="397"/>
      <c r="AH9" s="397"/>
      <c r="AI9" s="397"/>
      <c r="AJ9" s="397"/>
      <c r="AK9" s="39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2</v>
      </c>
      <c r="B10" s="396" t="s">
        <v>98</v>
      </c>
      <c r="C10" s="397"/>
      <c r="D10" s="397"/>
      <c r="E10" s="397"/>
      <c r="F10" s="398"/>
      <c r="G10" s="399" t="s">
        <v>114</v>
      </c>
      <c r="H10" s="400"/>
      <c r="I10" s="400"/>
      <c r="J10" s="400"/>
      <c r="K10" s="401"/>
      <c r="L10" s="396" t="s">
        <v>98</v>
      </c>
      <c r="M10" s="397"/>
      <c r="N10" s="397"/>
      <c r="O10" s="397"/>
      <c r="P10" s="398"/>
      <c r="Q10" s="160" t="s">
        <v>83</v>
      </c>
      <c r="R10" s="402" t="s">
        <v>27</v>
      </c>
      <c r="S10" s="397"/>
      <c r="T10" s="397"/>
      <c r="U10" s="398"/>
      <c r="V10" s="415">
        <v>1</v>
      </c>
      <c r="W10" s="404"/>
      <c r="X10" s="416"/>
      <c r="Y10" s="417"/>
      <c r="Z10" s="402"/>
      <c r="AA10" s="397"/>
      <c r="AB10" s="398"/>
      <c r="AC10" s="402"/>
      <c r="AD10" s="397"/>
      <c r="AE10" s="397"/>
      <c r="AF10" s="397"/>
      <c r="AG10" s="397"/>
      <c r="AH10" s="397"/>
      <c r="AI10" s="397"/>
      <c r="AJ10" s="397"/>
      <c r="AK10" s="39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3</v>
      </c>
      <c r="B11" s="396" t="s">
        <v>99</v>
      </c>
      <c r="C11" s="397"/>
      <c r="D11" s="397"/>
      <c r="E11" s="397"/>
      <c r="F11" s="398"/>
      <c r="G11" s="399" t="s">
        <v>115</v>
      </c>
      <c r="H11" s="400"/>
      <c r="I11" s="400"/>
      <c r="J11" s="400"/>
      <c r="K11" s="401"/>
      <c r="L11" s="396" t="s">
        <v>99</v>
      </c>
      <c r="M11" s="397"/>
      <c r="N11" s="397"/>
      <c r="O11" s="397"/>
      <c r="P11" s="398"/>
      <c r="Q11" s="160" t="s">
        <v>83</v>
      </c>
      <c r="R11" s="402" t="s">
        <v>34</v>
      </c>
      <c r="S11" s="397"/>
      <c r="T11" s="397"/>
      <c r="U11" s="398"/>
      <c r="V11" s="415">
        <v>1</v>
      </c>
      <c r="W11" s="404"/>
      <c r="X11" s="402"/>
      <c r="Y11" s="398"/>
      <c r="Z11" s="402"/>
      <c r="AA11" s="397"/>
      <c r="AB11" s="398"/>
      <c r="AC11" s="402"/>
      <c r="AD11" s="397"/>
      <c r="AE11" s="397"/>
      <c r="AF11" s="397"/>
      <c r="AG11" s="397"/>
      <c r="AH11" s="397"/>
      <c r="AI11" s="397"/>
      <c r="AJ11" s="397"/>
      <c r="AK11" s="39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>
        <v>4</v>
      </c>
      <c r="B12" s="396" t="s">
        <v>100</v>
      </c>
      <c r="C12" s="397"/>
      <c r="D12" s="397"/>
      <c r="E12" s="397"/>
      <c r="F12" s="398"/>
      <c r="G12" s="399" t="s">
        <v>116</v>
      </c>
      <c r="H12" s="400"/>
      <c r="I12" s="400"/>
      <c r="J12" s="400"/>
      <c r="K12" s="401"/>
      <c r="L12" s="396" t="s">
        <v>100</v>
      </c>
      <c r="M12" s="397"/>
      <c r="N12" s="397"/>
      <c r="O12" s="397"/>
      <c r="P12" s="398"/>
      <c r="Q12" s="160" t="s">
        <v>83</v>
      </c>
      <c r="R12" s="402" t="s">
        <v>27</v>
      </c>
      <c r="S12" s="397"/>
      <c r="T12" s="397"/>
      <c r="U12" s="398"/>
      <c r="V12" s="415">
        <v>1</v>
      </c>
      <c r="W12" s="404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ht="15" customHeight="1" x14ac:dyDescent="0.15">
      <c r="A13" s="134"/>
      <c r="B13" s="402"/>
      <c r="C13" s="397"/>
      <c r="D13" s="397"/>
      <c r="E13" s="397"/>
      <c r="F13" s="398"/>
      <c r="G13" s="402"/>
      <c r="H13" s="397"/>
      <c r="I13" s="397"/>
      <c r="J13" s="397"/>
      <c r="K13" s="398"/>
      <c r="L13" s="402"/>
      <c r="M13" s="397"/>
      <c r="N13" s="397"/>
      <c r="O13" s="397"/>
      <c r="P13" s="398"/>
      <c r="Q13" s="160"/>
      <c r="R13" s="402"/>
      <c r="S13" s="397"/>
      <c r="T13" s="397"/>
      <c r="U13" s="398"/>
      <c r="V13" s="415"/>
      <c r="W13" s="404"/>
      <c r="X13" s="53"/>
      <c r="Y13" s="102"/>
      <c r="Z13" s="53"/>
      <c r="AA13" s="101"/>
      <c r="AB13" s="102"/>
      <c r="AC13" s="53"/>
      <c r="AD13" s="101"/>
      <c r="AE13" s="101"/>
      <c r="AF13" s="101"/>
      <c r="AG13" s="101"/>
      <c r="AH13" s="101"/>
      <c r="AI13" s="101"/>
      <c r="AJ13" s="101"/>
      <c r="AK13" s="102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</row>
    <row r="14" spans="1:85" s="67" customFormat="1" ht="15" customHeight="1" x14ac:dyDescent="0.15">
      <c r="A14" s="66"/>
      <c r="B14" s="66"/>
      <c r="C14" s="66"/>
      <c r="D14" s="66"/>
      <c r="E14" s="66"/>
      <c r="F14" s="66"/>
      <c r="G14" s="66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2"/>
      <c r="T14" s="162"/>
      <c r="U14" s="162"/>
      <c r="V14" s="163"/>
      <c r="W14" s="163"/>
      <c r="X14" s="164"/>
      <c r="Y14" s="164"/>
      <c r="Z14" s="161"/>
      <c r="AA14" s="161"/>
      <c r="AB14" s="161"/>
      <c r="AC14" s="66"/>
      <c r="AD14" s="66"/>
      <c r="AE14" s="66"/>
      <c r="AF14" s="66"/>
      <c r="AG14" s="161"/>
      <c r="AH14" s="66"/>
      <c r="CD14" s="68"/>
      <c r="CE14" s="68"/>
      <c r="CF14" s="68"/>
      <c r="CG14" s="68"/>
    </row>
    <row r="15" spans="1:85" s="67" customFormat="1" ht="15" customHeight="1" x14ac:dyDescent="0.15">
      <c r="A15" s="168"/>
      <c r="B15" s="168"/>
      <c r="C15" s="168"/>
      <c r="D15" s="168"/>
      <c r="E15" s="168"/>
      <c r="F15" s="168"/>
      <c r="G15" s="168"/>
      <c r="H15" s="169"/>
      <c r="I15" s="169"/>
      <c r="J15" s="169"/>
      <c r="K15" s="169"/>
      <c r="L15" s="169"/>
      <c r="M15" s="169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11" customFormat="1" ht="20.100000000000001" customHeight="1" x14ac:dyDescent="0.15">
      <c r="A16" s="405" t="s">
        <v>72</v>
      </c>
      <c r="B16" s="405"/>
      <c r="C16" s="405"/>
      <c r="D16" s="405"/>
      <c r="E16" s="405"/>
      <c r="F16" s="405"/>
      <c r="G16" s="405"/>
      <c r="H16" s="405"/>
      <c r="I16" s="405"/>
      <c r="J16" s="405"/>
      <c r="K16" s="405"/>
      <c r="L16" s="405"/>
      <c r="M16" s="405"/>
      <c r="N16" s="405"/>
      <c r="O16" s="405"/>
      <c r="P16" s="405"/>
      <c r="Q16" s="405"/>
      <c r="R16" s="405"/>
      <c r="S16" s="405"/>
      <c r="T16" s="405"/>
      <c r="U16" s="405"/>
      <c r="V16" s="405"/>
      <c r="W16" s="405"/>
      <c r="X16" s="405"/>
      <c r="Y16" s="406" t="s">
        <v>78</v>
      </c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/>
      <c r="AK16" s="408"/>
    </row>
    <row r="17" spans="1:85" ht="15" customHeight="1" x14ac:dyDescent="0.15">
      <c r="A17" s="170"/>
      <c r="B17" s="171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77"/>
      <c r="X17" s="78"/>
      <c r="Y17" s="172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4"/>
      <c r="CD17" s="58"/>
      <c r="CE17" s="58"/>
      <c r="CF17" s="58"/>
      <c r="CG17" s="58"/>
    </row>
    <row r="18" spans="1:85" ht="15" customHeight="1" x14ac:dyDescent="0.15">
      <c r="A18" s="17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X18" s="63"/>
      <c r="Y18" s="176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77"/>
    </row>
    <row r="19" spans="1:85" ht="15" customHeight="1" x14ac:dyDescent="0.15">
      <c r="A19" s="1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X19" s="63"/>
      <c r="Y19" s="176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77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8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64"/>
      <c r="X32" s="65"/>
      <c r="Y32" s="180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2"/>
    </row>
  </sheetData>
  <mergeCells count="61">
    <mergeCell ref="G12:K12"/>
    <mergeCell ref="L12:P12"/>
    <mergeCell ref="L13:P13"/>
    <mergeCell ref="V12:W12"/>
    <mergeCell ref="V13:W13"/>
    <mergeCell ref="R12:U12"/>
    <mergeCell ref="R13:U13"/>
    <mergeCell ref="AC10:AK10"/>
    <mergeCell ref="AC11:AK11"/>
    <mergeCell ref="Z11:AB11"/>
    <mergeCell ref="Z8:AB8"/>
    <mergeCell ref="L11:P11"/>
    <mergeCell ref="V11:W11"/>
    <mergeCell ref="X11:Y11"/>
    <mergeCell ref="L10:P10"/>
    <mergeCell ref="V10:W10"/>
    <mergeCell ref="X10:Y10"/>
    <mergeCell ref="X9:Y9"/>
    <mergeCell ref="Z9:AB9"/>
    <mergeCell ref="AC9:AK9"/>
    <mergeCell ref="A1:D1"/>
    <mergeCell ref="O1:R3"/>
    <mergeCell ref="A2:D2"/>
    <mergeCell ref="A3:D3"/>
    <mergeCell ref="B8:F8"/>
    <mergeCell ref="G8:K8"/>
    <mergeCell ref="L8:P8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6:X16"/>
    <mergeCell ref="Y16:AK16"/>
    <mergeCell ref="R8:U8"/>
    <mergeCell ref="R10:U10"/>
    <mergeCell ref="R11:U11"/>
    <mergeCell ref="B10:F10"/>
    <mergeCell ref="G10:K10"/>
    <mergeCell ref="V8:W8"/>
    <mergeCell ref="X8:Y8"/>
    <mergeCell ref="G11:K11"/>
    <mergeCell ref="Z10:AB10"/>
    <mergeCell ref="B12:F12"/>
    <mergeCell ref="B13:F13"/>
    <mergeCell ref="B11:F11"/>
    <mergeCell ref="G13:K13"/>
    <mergeCell ref="AC8:AK8"/>
    <mergeCell ref="B9:F9"/>
    <mergeCell ref="G9:K9"/>
    <mergeCell ref="L9:P9"/>
    <mergeCell ref="R9:U9"/>
    <mergeCell ref="V9:W9"/>
  </mergeCells>
  <phoneticPr fontId="16"/>
  <dataValidations count="2">
    <dataValidation type="list" allowBlank="1" showInputMessage="1" showErrorMessage="1" sqref="Q9:Q13" xr:uid="{00000000-0002-0000-0500-000000000000}">
      <formula1>"○"</formula1>
    </dataValidation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顧客一覧</vt:lpstr>
      <vt:lpstr>データ</vt:lpstr>
      <vt:lpstr>'1. 外部インタフェース仕様'!Print_Area</vt:lpstr>
      <vt:lpstr>'2. レコード構成'!Print_Area</vt:lpstr>
      <vt:lpstr>'3.1. 顧客一覧'!Print_Area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顧客一覧'!Print_Titles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2022-10-24T08:38:41Z</dcterms:modified>
</cp:coreProperties>
</file>