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800" yWindow="-15" windowWidth="17970" windowHeight="1245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2(顧客詳細取得)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B10102(顧客詳細取得)'!$A$1:$AI$78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I25" i="36"/>
  <c r="AC2" i="48"/>
  <c r="AG3" i="13"/>
  <c r="S1" i="48"/>
  <c r="S1" i="43"/>
  <c r="AC2" i="42"/>
  <c r="AC2" i="13"/>
  <c r="AG3" i="42"/>
  <c r="E2" i="43"/>
  <c r="AG2" i="42"/>
  <c r="E3" i="42"/>
  <c r="AG2" i="13"/>
  <c r="AG1" i="43"/>
  <c r="AG1" i="48"/>
  <c r="AG1" i="13"/>
  <c r="AG1" i="42"/>
  <c r="AG2" i="48"/>
  <c r="AC3" i="43"/>
  <c r="AC3" i="48"/>
  <c r="E1" i="13"/>
  <c r="AC3" i="13"/>
  <c r="E2" i="13"/>
  <c r="AG2" i="43"/>
  <c r="AG3" i="48"/>
  <c r="AC1" i="13"/>
  <c r="E3" i="43"/>
  <c r="E3" i="13"/>
  <c r="S1" i="13"/>
  <c r="E2" i="42"/>
  <c r="AC3" i="42"/>
  <c r="E1" i="43"/>
  <c r="AG3" i="43"/>
  <c r="E3" i="48"/>
  <c r="E2" i="48"/>
  <c r="AC1" i="43"/>
  <c r="AC1" i="42"/>
  <c r="E1" i="48"/>
  <c r="E1" i="42"/>
  <c r="AC1" i="48"/>
  <c r="S1" i="42"/>
  <c r="AC2" i="43"/>
</calcChain>
</file>

<file path=xl/comments1.xml><?xml version="1.0" encoding="utf-8"?>
<comments xmlns="http://schemas.openxmlformats.org/spreadsheetml/2006/main">
  <authors>
    <author>作成者</author>
  </authors>
  <commentList>
    <comment ref="E30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1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<sst xmlns="http://schemas.openxmlformats.org/spreadsheetml/2006/main" count="213" uniqueCount="154">
  <si>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</si>
  <si>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</si>
  <si>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</si>
  <si>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</si>
  <si>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</si>
  <si>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</si>
  <si>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</si>
  <si>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</si>
  <si>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</si>
  <si>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</si>
  <si>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</si>
  <si>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</si>
  <si>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</si>
  <si>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</si>
  <si>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</si>
  <si>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</si>
  <si>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</si>
  <si>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</si>
  <si>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</si>
  <si>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</si>
  <si>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</si>
  <si>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</si>
  <si>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</si>
  <si>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</si>
  <si>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</si>
  <si>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</si>
  <si>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</si>
  <si>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</si>
  <si>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</si>
  <si>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</si>
  <si>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</si>
  <si>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</si>
  <si>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</si>
  <si>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</si>
  <si>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</si>
  <si>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</si>
  <si>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</si>
  <si>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</si>
  <si>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</si>
  <si>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</si>
  <si>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</si>
  <si>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</si>
  <si>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</si>
  <si>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</si>
  <si>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</si>
  <si>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</si>
  <si>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</si>
  <si>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</si>
  <si>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</si>
  <si>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</si>
  <si>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</si>
  <si>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</si>
  <si>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</si>
  <si>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</si>
  <si>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</si>
  <si>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</si>
  <si>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</si>
  <si>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</si>
  <si>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</si>
  <si>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</si>
  <si>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</si>
  <si>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</si>
  <si>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</si>
  <si>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</si>
  <si>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</si>
  <si>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</si>
  <si>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</si>
  <si>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</si>
  <si>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</si>
  <si>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</si>
  <si>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</si>
  <si>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</si>
  <si>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</si>
  <si>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</si>
  <si>
    <t>サンプルシステム</t>
  </si>
  <si>
    <t>顧客管理システム</t>
  </si>
  <si>
    <t>2. B010102(顧客詳細取得)</t>
    <phoneticPr fontId="5"/>
  </si>
  <si>
    <t>顧客詳細取得要求電文</t>
    <phoneticPr fontId="5"/>
  </si>
  <si>
    <t>顧客詳細取得応答電文</t>
    <phoneticPr fontId="5"/>
  </si>
  <si>
    <t>I</t>
  </si>
  <si>
    <t>O</t>
  </si>
  <si>
    <t>○</t>
  </si>
  <si>
    <t>-</t>
  </si>
  <si>
    <t>顧客詳細取得応答電文</t>
    <phoneticPr fontId="5"/>
  </si>
  <si>
    <t>顧客ID</t>
    <phoneticPr fontId="5"/>
  </si>
  <si>
    <t>顧客名</t>
    <phoneticPr fontId="5"/>
  </si>
  <si>
    <t>業種コード</t>
    <phoneticPr fontId="5"/>
  </si>
  <si>
    <t>client_id</t>
  </si>
  <si>
    <t>client_name</t>
  </si>
  <si>
    <t>industry_code</t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</si>
  <si>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</si>
  <si>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</si>
  <si>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</si>
  <si>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</si>
  <si>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</si>
  <si>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</si>
  <si>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</si>
  <si>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</si>
  <si>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</si>
  <si>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</si>
  <si>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</si>
  <si>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</si>
  <si>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</si>
  <si>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</si>
  <si>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</si>
  <si>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</si>
  <si>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</si>
  <si>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顧客</t>
    <rPh sb="0" eb="2">
      <t>コキャク</t>
    </rPh>
    <phoneticPr fontId="5"/>
  </si>
  <si>
    <t>検索条件</t>
    <rPh sb="0" eb="2">
      <t>ケンサク</t>
    </rPh>
    <rPh sb="2" eb="4">
      <t>ジョウケン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</si>
  <si>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</si>
  <si>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</si>
  <si>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</si>
  <si>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顧客詳細取得</t>
    <phoneticPr fontId="5"/>
  </si>
  <si>
    <t>顧客詳細取得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</si>
  <si>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</si>
  <si>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</si>
  <si>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指定された顧客の詳細データ1件を返却する。</t>
    <phoneticPr fontId="5"/>
  </si>
  <si>
    <t>なし。</t>
    <phoneticPr fontId="5"/>
  </si>
  <si>
    <t>GET</t>
    <phoneticPr fontId="5"/>
  </si>
  <si>
    <t>B10102</t>
    <phoneticPr fontId="5"/>
  </si>
  <si>
    <t>2. B10102(顧客詳細取得)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</si>
  <si>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</si>
  <si>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</si>
  <si>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200
(OK)</t>
    <phoneticPr fontId="5"/>
  </si>
  <si>
    <t>404
(Not Found)</t>
    <phoneticPr fontId="5"/>
  </si>
  <si>
    <t>不正顧客エラー：指定された顧客が存在しない場合。</t>
    <rPh sb="0" eb="2">
      <t>フセイ</t>
    </rPh>
    <rPh sb="2" eb="4">
      <t>コキャク</t>
    </rPh>
    <rPh sb="8" eb="10">
      <t>シテイ</t>
    </rPh>
    <rPh sb="13" eb="15">
      <t>コキャク</t>
    </rPh>
    <rPh sb="16" eb="18">
      <t>ソンザイ</t>
    </rPh>
    <rPh sb="21" eb="23">
      <t>バアイ</t>
    </rPh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</si>
  <si>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</si>
  <si>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</si>
  <si>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</si>
  <si>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</si>
  <si>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</si>
  <si>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</si>
  <si>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FB1999901</t>
    <phoneticPr fontId="5"/>
  </si>
  <si>
    <t>（ドメイン別）</t>
    <phoneticPr fontId="5"/>
  </si>
  <si>
    <t>(2) 顧客取得</t>
    <rPh sb="4" eb="6">
      <t>コキャク</t>
    </rPh>
    <rPh sb="6" eb="8">
      <t>シュトク</t>
    </rPh>
    <phoneticPr fontId="5"/>
  </si>
  <si>
    <t>404(Not Found)</t>
    <phoneticPr fontId="5"/>
  </si>
  <si>
    <t>なし。</t>
    <phoneticPr fontId="5"/>
  </si>
  <si>
    <t>データが存在しない場合は業務例外を送出する。</t>
    <rPh sb="4" eb="6">
      <t>ソンザイ</t>
    </rPh>
    <rPh sb="9" eb="11">
      <t>バアイ</t>
    </rPh>
    <rPh sb="12" eb="14">
      <t>ギョウム</t>
    </rPh>
    <rPh sb="14" eb="16">
      <t>レイガイ</t>
    </rPh>
    <rPh sb="17" eb="19">
      <t>ソウシュツ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</si>
  <si>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</si>
  <si>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</si>
  <si>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【外部インタフェース設計書_B10102P_顧客詳細取得応答電文_(JSON)】を参照。</t>
    <phoneticPr fontId="5"/>
  </si>
  <si>
    <t>B10102P</t>
    <phoneticPr fontId="5"/>
  </si>
  <si>
    <t>/client/:client_id</t>
  </si>
  <si>
    <t>FB1999903</t>
    <phoneticPr fontId="5"/>
  </si>
  <si>
    <t>errors.nothing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</si>
  <si>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</si>
  <si>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</si>
  <si>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</si>
  <si>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</si>
  <si>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</si>
  <si>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client_id</t>
    <phoneticPr fontId="5"/>
  </si>
  <si>
    <t>〇</t>
    <phoneticPr fontId="5"/>
  </si>
  <si>
    <t>顧客ID</t>
    <rPh sb="0" eb="2">
      <t>コキャク</t>
    </rPh>
    <phoneticPr fontId="5"/>
  </si>
  <si>
    <t>パスパラメータ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</si>
</sst>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75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0" borderId="0" xfId="0" applyFont="1" applyFill="1" applyBorder="1" applyAlignment="1">
      <alignment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" fillId="3" borderId="1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0" borderId="10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34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27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2863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35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37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48577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3054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30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4386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27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/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/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/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318549"/>
    <xdr:sp macro="" textlink="">
      <xdr:nvSpPr>
        <xdr:cNvPr id="72" name="Text Box 367"/>
        <xdr:cNvSpPr txBox="1">
          <a:spLocks noChangeArrowheads="1"/>
        </xdr:cNvSpPr>
      </xdr:nvSpPr>
      <xdr:spPr bwMode="auto">
        <a:xfrm>
          <a:off x="6534150" y="207645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顧客詳細取得応答電文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/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/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/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/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J34" sqref="J34"/>
    </sheetView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51">
        <f ca="1">IF(INDIRECT("変更履歴!D8")="","",MAX(INDIRECT("変更履歴!D8"):INDIRECT("変更履歴!F33")))</f>
        <v>43718</v>
      </c>
      <c r="J25" s="151"/>
      <c r="K25" s="151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>
      <c r="O35" s="11"/>
      <c r="P35" s="11"/>
      <c r="Q35" s="99"/>
      <c r="R35" s="99"/>
      <c r="S35" s="99"/>
    </row>
    <row r="36" spans="6:19" ht="13.5" customHeight="1">
      <c r="O36" s="100"/>
      <c r="P36" s="99"/>
      <c r="Q36" s="100"/>
      <c r="R36" s="99"/>
      <c r="S36" s="97"/>
    </row>
    <row r="37" spans="6:19" ht="13.5" customHeight="1">
      <c r="O37" s="101"/>
      <c r="P37" s="102"/>
      <c r="Q37" s="101"/>
      <c r="R37" s="102"/>
      <c r="S37" s="101"/>
    </row>
    <row r="38" spans="6:19" ht="13.5" customHeight="1">
      <c r="O38" s="102"/>
      <c r="P38" s="102"/>
      <c r="Q38" s="102"/>
      <c r="R38" s="102"/>
      <c r="S38" s="102"/>
    </row>
    <row r="39" spans="6:19" ht="13.5" customHeight="1">
      <c r="O39" s="102"/>
      <c r="P39" s="102"/>
      <c r="Q39" s="102"/>
      <c r="R39" s="102"/>
      <c r="S39" s="10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activeCell="J8" sqref="J8:P8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95" t="s">
        <v>0</v>
      </c>
      <c r="B1" s="196"/>
      <c r="C1" s="196"/>
      <c r="D1" s="197"/>
      <c r="E1" s="189" t="s">
        <v>73</v>
      </c>
      <c r="F1" s="190"/>
      <c r="G1" s="190"/>
      <c r="H1" s="190"/>
      <c r="I1" s="190"/>
      <c r="J1" s="190"/>
      <c r="K1" s="190"/>
      <c r="L1" s="190"/>
      <c r="M1" s="190"/>
      <c r="N1" s="191"/>
      <c r="O1" s="198" t="s">
        <v>2</v>
      </c>
      <c r="P1" s="199"/>
      <c r="Q1" s="199"/>
      <c r="R1" s="200"/>
      <c r="S1" s="207" t="s">
        <v>68</v>
      </c>
      <c r="T1" s="208"/>
      <c r="U1" s="208"/>
      <c r="V1" s="208"/>
      <c r="W1" s="208"/>
      <c r="X1" s="208"/>
      <c r="Y1" s="208"/>
      <c r="Z1" s="209"/>
      <c r="AA1" s="195" t="s">
        <v>10</v>
      </c>
      <c r="AB1" s="197"/>
      <c r="AC1" s="179" t="str">
        <f>IF(AF8="","",AF8)</f>
        <v>TIS</v>
      </c>
      <c r="AD1" s="180"/>
      <c r="AE1" s="180"/>
      <c r="AF1" s="181"/>
      <c r="AG1" s="182">
        <f>IF(D8="","",D8)</f>
        <v>43718</v>
      </c>
      <c r="AH1" s="183"/>
      <c r="AI1" s="184"/>
      <c r="AJ1" s="13"/>
      <c r="AK1" s="13"/>
      <c r="AL1" s="13"/>
      <c r="AM1" s="13"/>
      <c r="AN1" s="14"/>
    </row>
    <row r="2" spans="1:40" s="15" customFormat="1" ht="12" customHeight="1">
      <c r="A2" s="195" t="s">
        <v>1</v>
      </c>
      <c r="B2" s="196"/>
      <c r="C2" s="196"/>
      <c r="D2" s="197"/>
      <c r="E2" s="189" t="s">
        <v>74</v>
      </c>
      <c r="F2" s="190"/>
      <c r="G2" s="190"/>
      <c r="H2" s="190"/>
      <c r="I2" s="190"/>
      <c r="J2" s="190"/>
      <c r="K2" s="190"/>
      <c r="L2" s="190"/>
      <c r="M2" s="190"/>
      <c r="N2" s="19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95" t="s">
        <v>11</v>
      </c>
      <c r="AB2" s="197"/>
      <c r="AC2" s="192" t="str">
        <f ca="1">IF(COUNTA(AF9:AF33)&lt;&gt;0,INDIRECT("AF"&amp;(COUNTA(AF9:AF33)+8)),"")</f>
        <v/>
      </c>
      <c r="AD2" s="193"/>
      <c r="AE2" s="193"/>
      <c r="AF2" s="194"/>
      <c r="AG2" s="182" t="str">
        <f>IF(D9="","",MAX(D9:F33))</f>
        <v/>
      </c>
      <c r="AH2" s="183"/>
      <c r="AI2" s="184"/>
      <c r="AJ2" s="13"/>
      <c r="AK2" s="13"/>
      <c r="AL2" s="13"/>
      <c r="AM2" s="13"/>
      <c r="AN2" s="13"/>
    </row>
    <row r="3" spans="1:40" s="15" customFormat="1" ht="12" customHeight="1">
      <c r="A3" s="195" t="s">
        <v>3</v>
      </c>
      <c r="B3" s="196"/>
      <c r="C3" s="196"/>
      <c r="D3" s="197"/>
      <c r="E3" s="189" t="s">
        <v>75</v>
      </c>
      <c r="F3" s="190"/>
      <c r="G3" s="190"/>
      <c r="H3" s="190"/>
      <c r="I3" s="190"/>
      <c r="J3" s="190"/>
      <c r="K3" s="190"/>
      <c r="L3" s="190"/>
      <c r="M3" s="190"/>
      <c r="N3" s="19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95"/>
      <c r="AB3" s="197"/>
      <c r="AC3" s="179"/>
      <c r="AD3" s="180"/>
      <c r="AE3" s="180"/>
      <c r="AF3" s="181"/>
      <c r="AG3" s="182"/>
      <c r="AH3" s="183"/>
      <c r="AI3" s="184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85" t="s">
        <v>4</v>
      </c>
      <c r="C7" s="186"/>
      <c r="D7" s="185" t="s">
        <v>5</v>
      </c>
      <c r="E7" s="187"/>
      <c r="F7" s="186"/>
      <c r="G7" s="185" t="s">
        <v>6</v>
      </c>
      <c r="H7" s="187"/>
      <c r="I7" s="186"/>
      <c r="J7" s="188" t="s">
        <v>64</v>
      </c>
      <c r="K7" s="187"/>
      <c r="L7" s="187"/>
      <c r="M7" s="187"/>
      <c r="N7" s="187"/>
      <c r="O7" s="187"/>
      <c r="P7" s="186"/>
      <c r="Q7" s="185" t="s">
        <v>7</v>
      </c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6"/>
      <c r="AF7" s="185" t="s">
        <v>8</v>
      </c>
      <c r="AG7" s="187"/>
      <c r="AH7" s="187"/>
      <c r="AI7" s="186"/>
    </row>
    <row r="8" spans="1:40" s="21" customFormat="1" ht="15" customHeight="1" thickTop="1">
      <c r="A8" s="117">
        <v>1</v>
      </c>
      <c r="B8" s="165" t="s">
        <v>70</v>
      </c>
      <c r="C8" s="166"/>
      <c r="D8" s="167">
        <v>43718</v>
      </c>
      <c r="E8" s="168"/>
      <c r="F8" s="169"/>
      <c r="G8" s="170" t="s">
        <v>71</v>
      </c>
      <c r="H8" s="171"/>
      <c r="I8" s="166"/>
      <c r="J8" s="172"/>
      <c r="K8" s="173"/>
      <c r="L8" s="173"/>
      <c r="M8" s="173"/>
      <c r="N8" s="173"/>
      <c r="O8" s="173"/>
      <c r="P8" s="174"/>
      <c r="Q8" s="176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8"/>
      <c r="AF8" s="175" t="s">
        <v>72</v>
      </c>
      <c r="AG8" s="173"/>
      <c r="AH8" s="173"/>
      <c r="AI8" s="174"/>
    </row>
    <row r="9" spans="1:40" s="21" customFormat="1" ht="15" customHeight="1">
      <c r="A9" s="118"/>
      <c r="B9" s="152"/>
      <c r="C9" s="153"/>
      <c r="D9" s="154"/>
      <c r="E9" s="155"/>
      <c r="F9" s="156"/>
      <c r="G9" s="154"/>
      <c r="H9" s="157"/>
      <c r="I9" s="153"/>
      <c r="J9" s="158"/>
      <c r="K9" s="159"/>
      <c r="L9" s="159"/>
      <c r="M9" s="159"/>
      <c r="N9" s="159"/>
      <c r="O9" s="159"/>
      <c r="P9" s="160"/>
      <c r="Q9" s="161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3"/>
      <c r="AF9" s="158"/>
      <c r="AG9" s="159"/>
      <c r="AH9" s="159"/>
      <c r="AI9" s="160"/>
    </row>
    <row r="10" spans="1:40" s="21" customFormat="1" ht="15" customHeight="1">
      <c r="A10" s="118"/>
      <c r="B10" s="152"/>
      <c r="C10" s="153"/>
      <c r="D10" s="154"/>
      <c r="E10" s="155"/>
      <c r="F10" s="156"/>
      <c r="G10" s="152"/>
      <c r="H10" s="157"/>
      <c r="I10" s="153"/>
      <c r="J10" s="158"/>
      <c r="K10" s="159"/>
      <c r="L10" s="159"/>
      <c r="M10" s="159"/>
      <c r="N10" s="159"/>
      <c r="O10" s="159"/>
      <c r="P10" s="160"/>
      <c r="Q10" s="161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3"/>
      <c r="AF10" s="158"/>
      <c r="AG10" s="159"/>
      <c r="AH10" s="159"/>
      <c r="AI10" s="160"/>
    </row>
    <row r="11" spans="1:40" s="21" customFormat="1" ht="15" customHeight="1">
      <c r="A11" s="118"/>
      <c r="B11" s="152"/>
      <c r="C11" s="153"/>
      <c r="D11" s="154"/>
      <c r="E11" s="155"/>
      <c r="F11" s="156"/>
      <c r="G11" s="152"/>
      <c r="H11" s="157"/>
      <c r="I11" s="153"/>
      <c r="J11" s="158"/>
      <c r="K11" s="159"/>
      <c r="L11" s="159"/>
      <c r="M11" s="159"/>
      <c r="N11" s="159"/>
      <c r="O11" s="159"/>
      <c r="P11" s="160"/>
      <c r="Q11" s="161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3"/>
      <c r="AF11" s="158"/>
      <c r="AG11" s="159"/>
      <c r="AH11" s="159"/>
      <c r="AI11" s="160"/>
    </row>
    <row r="12" spans="1:40" s="21" customFormat="1" ht="15" customHeight="1">
      <c r="A12" s="118"/>
      <c r="B12" s="152"/>
      <c r="C12" s="153"/>
      <c r="D12" s="154"/>
      <c r="E12" s="155"/>
      <c r="F12" s="156"/>
      <c r="G12" s="152"/>
      <c r="H12" s="157"/>
      <c r="I12" s="153"/>
      <c r="J12" s="158"/>
      <c r="K12" s="159"/>
      <c r="L12" s="159"/>
      <c r="M12" s="159"/>
      <c r="N12" s="159"/>
      <c r="O12" s="159"/>
      <c r="P12" s="160"/>
      <c r="Q12" s="161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3"/>
      <c r="AF12" s="158"/>
      <c r="AG12" s="159"/>
      <c r="AH12" s="159"/>
      <c r="AI12" s="160"/>
    </row>
    <row r="13" spans="1:40" s="21" customFormat="1" ht="15" customHeight="1">
      <c r="A13" s="118"/>
      <c r="B13" s="152"/>
      <c r="C13" s="153"/>
      <c r="D13" s="154"/>
      <c r="E13" s="155"/>
      <c r="F13" s="156"/>
      <c r="G13" s="152"/>
      <c r="H13" s="157"/>
      <c r="I13" s="153"/>
      <c r="J13" s="158"/>
      <c r="K13" s="159"/>
      <c r="L13" s="159"/>
      <c r="M13" s="159"/>
      <c r="N13" s="159"/>
      <c r="O13" s="159"/>
      <c r="P13" s="160"/>
      <c r="Q13" s="161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3"/>
      <c r="AF13" s="158"/>
      <c r="AG13" s="159"/>
      <c r="AH13" s="159"/>
      <c r="AI13" s="160"/>
    </row>
    <row r="14" spans="1:40" s="21" customFormat="1" ht="15" customHeight="1">
      <c r="A14" s="118"/>
      <c r="B14" s="152"/>
      <c r="C14" s="153"/>
      <c r="D14" s="154"/>
      <c r="E14" s="155"/>
      <c r="F14" s="156"/>
      <c r="G14" s="152"/>
      <c r="H14" s="157"/>
      <c r="I14" s="153"/>
      <c r="J14" s="158"/>
      <c r="K14" s="159"/>
      <c r="L14" s="159"/>
      <c r="M14" s="159"/>
      <c r="N14" s="159"/>
      <c r="O14" s="159"/>
      <c r="P14" s="160"/>
      <c r="Q14" s="161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3"/>
      <c r="AF14" s="158"/>
      <c r="AG14" s="159"/>
      <c r="AH14" s="159"/>
      <c r="AI14" s="160"/>
    </row>
    <row r="15" spans="1:40" s="21" customFormat="1" ht="15" customHeight="1">
      <c r="A15" s="118"/>
      <c r="B15" s="152"/>
      <c r="C15" s="153"/>
      <c r="D15" s="154"/>
      <c r="E15" s="155"/>
      <c r="F15" s="156"/>
      <c r="G15" s="152"/>
      <c r="H15" s="157"/>
      <c r="I15" s="153"/>
      <c r="J15" s="158"/>
      <c r="K15" s="159"/>
      <c r="L15" s="159"/>
      <c r="M15" s="159"/>
      <c r="N15" s="159"/>
      <c r="O15" s="159"/>
      <c r="P15" s="160"/>
      <c r="Q15" s="161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3"/>
      <c r="AF15" s="158"/>
      <c r="AG15" s="159"/>
      <c r="AH15" s="159"/>
      <c r="AI15" s="160"/>
    </row>
    <row r="16" spans="1:40" s="21" customFormat="1" ht="15" customHeight="1">
      <c r="A16" s="118"/>
      <c r="B16" s="152"/>
      <c r="C16" s="153"/>
      <c r="D16" s="154"/>
      <c r="E16" s="155"/>
      <c r="F16" s="156"/>
      <c r="G16" s="152"/>
      <c r="H16" s="157"/>
      <c r="I16" s="153"/>
      <c r="J16" s="158"/>
      <c r="K16" s="159"/>
      <c r="L16" s="159"/>
      <c r="M16" s="159"/>
      <c r="N16" s="159"/>
      <c r="O16" s="159"/>
      <c r="P16" s="160"/>
      <c r="Q16" s="161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3"/>
      <c r="AF16" s="158"/>
      <c r="AG16" s="159"/>
      <c r="AH16" s="159"/>
      <c r="AI16" s="160"/>
    </row>
    <row r="17" spans="1:35" s="21" customFormat="1" ht="15" customHeight="1">
      <c r="A17" s="118"/>
      <c r="B17" s="152"/>
      <c r="C17" s="153"/>
      <c r="D17" s="154"/>
      <c r="E17" s="155"/>
      <c r="F17" s="156"/>
      <c r="G17" s="152"/>
      <c r="H17" s="157"/>
      <c r="I17" s="153"/>
      <c r="J17" s="158"/>
      <c r="K17" s="159"/>
      <c r="L17" s="159"/>
      <c r="M17" s="159"/>
      <c r="N17" s="159"/>
      <c r="O17" s="159"/>
      <c r="P17" s="160"/>
      <c r="Q17" s="161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3"/>
      <c r="AF17" s="158"/>
      <c r="AG17" s="159"/>
      <c r="AH17" s="159"/>
      <c r="AI17" s="160"/>
    </row>
    <row r="18" spans="1:35" s="21" customFormat="1" ht="15" customHeight="1">
      <c r="A18" s="118"/>
      <c r="B18" s="152"/>
      <c r="C18" s="153"/>
      <c r="D18" s="154"/>
      <c r="E18" s="155"/>
      <c r="F18" s="156"/>
      <c r="G18" s="152"/>
      <c r="H18" s="157"/>
      <c r="I18" s="153"/>
      <c r="J18" s="158"/>
      <c r="K18" s="159"/>
      <c r="L18" s="159"/>
      <c r="M18" s="159"/>
      <c r="N18" s="159"/>
      <c r="O18" s="159"/>
      <c r="P18" s="160"/>
      <c r="Q18" s="161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3"/>
      <c r="AF18" s="158"/>
      <c r="AG18" s="159"/>
      <c r="AH18" s="159"/>
      <c r="AI18" s="160"/>
    </row>
    <row r="19" spans="1:35" s="21" customFormat="1" ht="15" customHeight="1">
      <c r="A19" s="118"/>
      <c r="B19" s="152"/>
      <c r="C19" s="153"/>
      <c r="D19" s="154"/>
      <c r="E19" s="155"/>
      <c r="F19" s="156"/>
      <c r="G19" s="152"/>
      <c r="H19" s="157"/>
      <c r="I19" s="153"/>
      <c r="J19" s="158"/>
      <c r="K19" s="159"/>
      <c r="L19" s="159"/>
      <c r="M19" s="159"/>
      <c r="N19" s="159"/>
      <c r="O19" s="159"/>
      <c r="P19" s="160"/>
      <c r="Q19" s="161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3"/>
      <c r="AF19" s="158"/>
      <c r="AG19" s="159"/>
      <c r="AH19" s="159"/>
      <c r="AI19" s="160"/>
    </row>
    <row r="20" spans="1:35" s="21" customFormat="1" ht="15" customHeight="1">
      <c r="A20" s="118"/>
      <c r="B20" s="152"/>
      <c r="C20" s="153"/>
      <c r="D20" s="154"/>
      <c r="E20" s="155"/>
      <c r="F20" s="156"/>
      <c r="G20" s="152"/>
      <c r="H20" s="157"/>
      <c r="I20" s="153"/>
      <c r="J20" s="158"/>
      <c r="K20" s="159"/>
      <c r="L20" s="159"/>
      <c r="M20" s="159"/>
      <c r="N20" s="159"/>
      <c r="O20" s="159"/>
      <c r="P20" s="160"/>
      <c r="Q20" s="161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3"/>
      <c r="AF20" s="158"/>
      <c r="AG20" s="159"/>
      <c r="AH20" s="159"/>
      <c r="AI20" s="160"/>
    </row>
    <row r="21" spans="1:35" s="21" customFormat="1" ht="15" customHeight="1">
      <c r="A21" s="118"/>
      <c r="B21" s="152"/>
      <c r="C21" s="153"/>
      <c r="D21" s="154"/>
      <c r="E21" s="155"/>
      <c r="F21" s="156"/>
      <c r="G21" s="152"/>
      <c r="H21" s="157"/>
      <c r="I21" s="153"/>
      <c r="J21" s="158"/>
      <c r="K21" s="159"/>
      <c r="L21" s="159"/>
      <c r="M21" s="159"/>
      <c r="N21" s="159"/>
      <c r="O21" s="159"/>
      <c r="P21" s="160"/>
      <c r="Q21" s="161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3"/>
      <c r="AF21" s="158"/>
      <c r="AG21" s="159"/>
      <c r="AH21" s="159"/>
      <c r="AI21" s="160"/>
    </row>
    <row r="22" spans="1:35" s="21" customFormat="1" ht="15" customHeight="1">
      <c r="A22" s="118"/>
      <c r="B22" s="152"/>
      <c r="C22" s="153"/>
      <c r="D22" s="154"/>
      <c r="E22" s="155"/>
      <c r="F22" s="156"/>
      <c r="G22" s="152"/>
      <c r="H22" s="157"/>
      <c r="I22" s="153"/>
      <c r="J22" s="158"/>
      <c r="K22" s="159"/>
      <c r="L22" s="159"/>
      <c r="M22" s="159"/>
      <c r="N22" s="159"/>
      <c r="O22" s="159"/>
      <c r="P22" s="160"/>
      <c r="Q22" s="161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3"/>
      <c r="AF22" s="158"/>
      <c r="AG22" s="159"/>
      <c r="AH22" s="159"/>
      <c r="AI22" s="160"/>
    </row>
    <row r="23" spans="1:35" s="21" customFormat="1" ht="15" customHeight="1">
      <c r="A23" s="118"/>
      <c r="B23" s="152"/>
      <c r="C23" s="153"/>
      <c r="D23" s="154"/>
      <c r="E23" s="155"/>
      <c r="F23" s="156"/>
      <c r="G23" s="152"/>
      <c r="H23" s="157"/>
      <c r="I23" s="153"/>
      <c r="J23" s="158"/>
      <c r="K23" s="159"/>
      <c r="L23" s="159"/>
      <c r="M23" s="159"/>
      <c r="N23" s="159"/>
      <c r="O23" s="159"/>
      <c r="P23" s="160"/>
      <c r="Q23" s="161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3"/>
      <c r="AF23" s="158"/>
      <c r="AG23" s="159"/>
      <c r="AH23" s="159"/>
      <c r="AI23" s="160"/>
    </row>
    <row r="24" spans="1:35" s="21" customFormat="1" ht="15" customHeight="1">
      <c r="A24" s="118"/>
      <c r="B24" s="152"/>
      <c r="C24" s="153"/>
      <c r="D24" s="154"/>
      <c r="E24" s="155"/>
      <c r="F24" s="156"/>
      <c r="G24" s="152"/>
      <c r="H24" s="157"/>
      <c r="I24" s="153"/>
      <c r="J24" s="158"/>
      <c r="K24" s="159"/>
      <c r="L24" s="159"/>
      <c r="M24" s="159"/>
      <c r="N24" s="159"/>
      <c r="O24" s="159"/>
      <c r="P24" s="160"/>
      <c r="Q24" s="161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3"/>
      <c r="AF24" s="158"/>
      <c r="AG24" s="159"/>
      <c r="AH24" s="159"/>
      <c r="AI24" s="160"/>
    </row>
    <row r="25" spans="1:35" s="21" customFormat="1" ht="15" customHeight="1">
      <c r="A25" s="118"/>
      <c r="B25" s="152"/>
      <c r="C25" s="153"/>
      <c r="D25" s="154"/>
      <c r="E25" s="155"/>
      <c r="F25" s="156"/>
      <c r="G25" s="152"/>
      <c r="H25" s="157"/>
      <c r="I25" s="153"/>
      <c r="J25" s="158"/>
      <c r="K25" s="159"/>
      <c r="L25" s="159"/>
      <c r="M25" s="159"/>
      <c r="N25" s="159"/>
      <c r="O25" s="159"/>
      <c r="P25" s="160"/>
      <c r="Q25" s="161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3"/>
      <c r="AF25" s="158"/>
      <c r="AG25" s="159"/>
      <c r="AH25" s="159"/>
      <c r="AI25" s="160"/>
    </row>
    <row r="26" spans="1:35" s="21" customFormat="1" ht="15" customHeight="1">
      <c r="A26" s="118"/>
      <c r="B26" s="152"/>
      <c r="C26" s="153"/>
      <c r="D26" s="154"/>
      <c r="E26" s="155"/>
      <c r="F26" s="156"/>
      <c r="G26" s="152"/>
      <c r="H26" s="157"/>
      <c r="I26" s="153"/>
      <c r="J26" s="158"/>
      <c r="K26" s="159"/>
      <c r="L26" s="159"/>
      <c r="M26" s="159"/>
      <c r="N26" s="159"/>
      <c r="O26" s="159"/>
      <c r="P26" s="160"/>
      <c r="Q26" s="161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3"/>
      <c r="AF26" s="158"/>
      <c r="AG26" s="159"/>
      <c r="AH26" s="159"/>
      <c r="AI26" s="160"/>
    </row>
    <row r="27" spans="1:35" s="21" customFormat="1" ht="15" customHeight="1">
      <c r="A27" s="118"/>
      <c r="B27" s="152"/>
      <c r="C27" s="153"/>
      <c r="D27" s="154"/>
      <c r="E27" s="155"/>
      <c r="F27" s="156"/>
      <c r="G27" s="152"/>
      <c r="H27" s="157"/>
      <c r="I27" s="153"/>
      <c r="J27" s="158"/>
      <c r="K27" s="159"/>
      <c r="L27" s="159"/>
      <c r="M27" s="159"/>
      <c r="N27" s="159"/>
      <c r="O27" s="159"/>
      <c r="P27" s="160"/>
      <c r="Q27" s="161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3"/>
      <c r="AF27" s="158"/>
      <c r="AG27" s="159"/>
      <c r="AH27" s="159"/>
      <c r="AI27" s="160"/>
    </row>
    <row r="28" spans="1:35" s="21" customFormat="1" ht="15" customHeight="1">
      <c r="A28" s="118"/>
      <c r="B28" s="152"/>
      <c r="C28" s="153"/>
      <c r="D28" s="154"/>
      <c r="E28" s="155"/>
      <c r="F28" s="156"/>
      <c r="G28" s="152"/>
      <c r="H28" s="157"/>
      <c r="I28" s="153"/>
      <c r="J28" s="158"/>
      <c r="K28" s="159"/>
      <c r="L28" s="159"/>
      <c r="M28" s="159"/>
      <c r="N28" s="159"/>
      <c r="O28" s="159"/>
      <c r="P28" s="160"/>
      <c r="Q28" s="161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3"/>
      <c r="AF28" s="158"/>
      <c r="AG28" s="159"/>
      <c r="AH28" s="159"/>
      <c r="AI28" s="160"/>
    </row>
    <row r="29" spans="1:35" s="21" customFormat="1" ht="15" customHeight="1">
      <c r="A29" s="118"/>
      <c r="B29" s="152"/>
      <c r="C29" s="153"/>
      <c r="D29" s="154"/>
      <c r="E29" s="155"/>
      <c r="F29" s="156"/>
      <c r="G29" s="152"/>
      <c r="H29" s="157"/>
      <c r="I29" s="153"/>
      <c r="J29" s="158"/>
      <c r="K29" s="159"/>
      <c r="L29" s="159"/>
      <c r="M29" s="159"/>
      <c r="N29" s="159"/>
      <c r="O29" s="159"/>
      <c r="P29" s="160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3"/>
      <c r="AF29" s="158"/>
      <c r="AG29" s="159"/>
      <c r="AH29" s="159"/>
      <c r="AI29" s="160"/>
    </row>
    <row r="30" spans="1:35" s="21" customFormat="1" ht="15" customHeight="1">
      <c r="A30" s="118"/>
      <c r="B30" s="152"/>
      <c r="C30" s="153"/>
      <c r="D30" s="154"/>
      <c r="E30" s="155"/>
      <c r="F30" s="156"/>
      <c r="G30" s="152"/>
      <c r="H30" s="157"/>
      <c r="I30" s="153"/>
      <c r="J30" s="158"/>
      <c r="K30" s="159"/>
      <c r="L30" s="159"/>
      <c r="M30" s="159"/>
      <c r="N30" s="159"/>
      <c r="O30" s="159"/>
      <c r="P30" s="160"/>
      <c r="Q30" s="161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3"/>
      <c r="AF30" s="158"/>
      <c r="AG30" s="159"/>
      <c r="AH30" s="159"/>
      <c r="AI30" s="160"/>
    </row>
    <row r="31" spans="1:35" s="21" customFormat="1" ht="15" customHeight="1">
      <c r="A31" s="118"/>
      <c r="B31" s="152"/>
      <c r="C31" s="153"/>
      <c r="D31" s="154"/>
      <c r="E31" s="155"/>
      <c r="F31" s="156"/>
      <c r="G31" s="152"/>
      <c r="H31" s="157"/>
      <c r="I31" s="153"/>
      <c r="J31" s="158"/>
      <c r="K31" s="159"/>
      <c r="L31" s="159"/>
      <c r="M31" s="159"/>
      <c r="N31" s="159"/>
      <c r="O31" s="159"/>
      <c r="P31" s="160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3"/>
      <c r="AF31" s="158"/>
      <c r="AG31" s="159"/>
      <c r="AH31" s="159"/>
      <c r="AI31" s="160"/>
    </row>
    <row r="32" spans="1:35" s="21" customFormat="1" ht="15" customHeight="1">
      <c r="A32" s="118"/>
      <c r="B32" s="152"/>
      <c r="C32" s="153"/>
      <c r="D32" s="154"/>
      <c r="E32" s="155"/>
      <c r="F32" s="156"/>
      <c r="G32" s="152"/>
      <c r="H32" s="157"/>
      <c r="I32" s="153"/>
      <c r="J32" s="158"/>
      <c r="K32" s="164"/>
      <c r="L32" s="159"/>
      <c r="M32" s="159"/>
      <c r="N32" s="159"/>
      <c r="O32" s="159"/>
      <c r="P32" s="160"/>
      <c r="Q32" s="161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3"/>
      <c r="AF32" s="158"/>
      <c r="AG32" s="159"/>
      <c r="AH32" s="159"/>
      <c r="AI32" s="160"/>
    </row>
    <row r="33" spans="1:35" s="21" customFormat="1" ht="15" customHeight="1">
      <c r="A33" s="118"/>
      <c r="B33" s="152"/>
      <c r="C33" s="153"/>
      <c r="D33" s="154"/>
      <c r="E33" s="155"/>
      <c r="F33" s="156"/>
      <c r="G33" s="152"/>
      <c r="H33" s="157"/>
      <c r="I33" s="153"/>
      <c r="J33" s="158"/>
      <c r="K33" s="159"/>
      <c r="L33" s="159"/>
      <c r="M33" s="159"/>
      <c r="N33" s="159"/>
      <c r="O33" s="159"/>
      <c r="P33" s="160"/>
      <c r="Q33" s="161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3"/>
      <c r="AF33" s="158"/>
      <c r="AG33" s="159"/>
      <c r="AH33" s="159"/>
      <c r="AI33" s="160"/>
    </row>
    <row r="34" spans="1:35" ht="14.2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28" t="s">
        <v>0</v>
      </c>
      <c r="B1" s="229"/>
      <c r="C1" s="229"/>
      <c r="D1" s="230"/>
      <c r="E1" s="189" t="str">
        <f ca="1">IF(INDIRECT("変更履歴!E1")&lt;&gt;"",INDIRECT("変更履歴!E1"),"")</f>
        <v>サンプルプロジェクト</v>
      </c>
      <c r="F1" s="190"/>
      <c r="G1" s="190"/>
      <c r="H1" s="190"/>
      <c r="I1" s="190"/>
      <c r="J1" s="190"/>
      <c r="K1" s="190"/>
      <c r="L1" s="190"/>
      <c r="M1" s="190"/>
      <c r="N1" s="191"/>
      <c r="O1" s="231" t="s">
        <v>52</v>
      </c>
      <c r="P1" s="232"/>
      <c r="Q1" s="232"/>
      <c r="R1" s="233"/>
      <c r="S1" s="219" t="str">
        <f ca="1">IF(INDIRECT("変更履歴!S1")&lt;&gt;"",INDIRECT("変更履歴!S1"),"")</f>
        <v xml:space="preserve">システム機能設計書(Webサービス)       </v>
      </c>
      <c r="T1" s="220"/>
      <c r="U1" s="220"/>
      <c r="V1" s="220"/>
      <c r="W1" s="220"/>
      <c r="X1" s="220"/>
      <c r="Y1" s="220"/>
      <c r="Z1" s="221"/>
      <c r="AA1" s="228" t="s">
        <v>16</v>
      </c>
      <c r="AB1" s="230"/>
      <c r="AC1" s="179" t="str">
        <f ca="1">IF(INDIRECT("変更履歴!AC1")&lt;&gt;"",INDIRECT("変更履歴!AC1"),"")</f>
        <v>TIS</v>
      </c>
      <c r="AD1" s="180"/>
      <c r="AE1" s="180"/>
      <c r="AF1" s="181"/>
      <c r="AG1" s="216">
        <f ca="1">IF(INDIRECT("変更履歴!AG1")&lt;&gt;"",INDIRECT("変更履歴!AG1"),"")</f>
        <v>43718</v>
      </c>
      <c r="AH1" s="217"/>
      <c r="AI1" s="218"/>
    </row>
    <row r="2" spans="1:35" s="42" customFormat="1" ht="12" customHeight="1">
      <c r="A2" s="228" t="s">
        <v>1</v>
      </c>
      <c r="B2" s="229"/>
      <c r="C2" s="229"/>
      <c r="D2" s="230"/>
      <c r="E2" s="189" t="str">
        <f ca="1">IF(INDIRECT("変更履歴!E2")&lt;&gt;"",INDIRECT("変更履歴!E2"),"")</f>
        <v>サンプルシステム</v>
      </c>
      <c r="F2" s="190"/>
      <c r="G2" s="190"/>
      <c r="H2" s="190"/>
      <c r="I2" s="190"/>
      <c r="J2" s="190"/>
      <c r="K2" s="190"/>
      <c r="L2" s="190"/>
      <c r="M2" s="190"/>
      <c r="N2" s="191"/>
      <c r="O2" s="234"/>
      <c r="P2" s="235"/>
      <c r="Q2" s="235"/>
      <c r="R2" s="236"/>
      <c r="S2" s="222"/>
      <c r="T2" s="223"/>
      <c r="U2" s="223"/>
      <c r="V2" s="223"/>
      <c r="W2" s="223"/>
      <c r="X2" s="223"/>
      <c r="Y2" s="223"/>
      <c r="Z2" s="224"/>
      <c r="AA2" s="228" t="s">
        <v>17</v>
      </c>
      <c r="AB2" s="230"/>
      <c r="AC2" s="179" t="str">
        <f ca="1">IF(INDIRECT("変更履歴!AC2")&lt;&gt;"",INDIRECT("変更履歴!AC2"),"")</f>
        <v/>
      </c>
      <c r="AD2" s="180"/>
      <c r="AE2" s="180"/>
      <c r="AF2" s="181"/>
      <c r="AG2" s="216" t="str">
        <f ca="1">IF(INDIRECT("変更履歴!AG2")&lt;&gt;"",INDIRECT("変更履歴!AG2"),"")</f>
        <v/>
      </c>
      <c r="AH2" s="217"/>
      <c r="AI2" s="218"/>
    </row>
    <row r="3" spans="1:35" s="42" customFormat="1" ht="12" customHeight="1">
      <c r="A3" s="228" t="s">
        <v>3</v>
      </c>
      <c r="B3" s="229"/>
      <c r="C3" s="229"/>
      <c r="D3" s="230"/>
      <c r="E3" s="189" t="str">
        <f ca="1">IF(INDIRECT("変更履歴!E3")&lt;&gt;"",INDIRECT("変更履歴!E3"),"")</f>
        <v>顧客管理システム</v>
      </c>
      <c r="F3" s="190"/>
      <c r="G3" s="190"/>
      <c r="H3" s="190"/>
      <c r="I3" s="190"/>
      <c r="J3" s="190"/>
      <c r="K3" s="190"/>
      <c r="L3" s="190"/>
      <c r="M3" s="190"/>
      <c r="N3" s="191"/>
      <c r="O3" s="237"/>
      <c r="P3" s="238"/>
      <c r="Q3" s="238"/>
      <c r="R3" s="239"/>
      <c r="S3" s="225"/>
      <c r="T3" s="226"/>
      <c r="U3" s="226"/>
      <c r="V3" s="226"/>
      <c r="W3" s="226"/>
      <c r="X3" s="226"/>
      <c r="Y3" s="226"/>
      <c r="Z3" s="227"/>
      <c r="AA3" s="228"/>
      <c r="AB3" s="230"/>
      <c r="AC3" s="179" t="str">
        <f ca="1">IF(INDIRECT("変更履歴!AC3")&lt;&gt;"",INDIRECT("変更履歴!AC3"),"")</f>
        <v/>
      </c>
      <c r="AD3" s="180"/>
      <c r="AE3" s="180"/>
      <c r="AF3" s="181"/>
      <c r="AG3" s="216" t="str">
        <f ca="1">IF(INDIRECT("変更履歴!AG3")&lt;&gt;"",INDIRECT("変更履歴!AG3"),"")</f>
        <v/>
      </c>
      <c r="AH3" s="217"/>
      <c r="AI3" s="218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76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R34" sqref="R34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95" t="s">
        <v>0</v>
      </c>
      <c r="B1" s="196"/>
      <c r="C1" s="196"/>
      <c r="D1" s="197"/>
      <c r="E1" s="189" t="str">
        <f ca="1">IF(INDIRECT("変更履歴!E1")&lt;&gt;"",INDIRECT("変更履歴!E1"),"")</f>
        <v>サンプルプロジェクト</v>
      </c>
      <c r="F1" s="190"/>
      <c r="G1" s="190"/>
      <c r="H1" s="190"/>
      <c r="I1" s="190"/>
      <c r="J1" s="190"/>
      <c r="K1" s="190"/>
      <c r="L1" s="190"/>
      <c r="M1" s="190"/>
      <c r="N1" s="191"/>
      <c r="O1" s="198" t="s">
        <v>52</v>
      </c>
      <c r="P1" s="199"/>
      <c r="Q1" s="199"/>
      <c r="R1" s="200"/>
      <c r="S1" s="219" t="str">
        <f ca="1">IF(INDIRECT("変更履歴!S1")&lt;&gt;"",INDIRECT("変更履歴!S1"),"")</f>
        <v xml:space="preserve">システム機能設計書(Webサービス)       </v>
      </c>
      <c r="T1" s="220"/>
      <c r="U1" s="220"/>
      <c r="V1" s="220"/>
      <c r="W1" s="220"/>
      <c r="X1" s="220"/>
      <c r="Y1" s="220"/>
      <c r="Z1" s="221"/>
      <c r="AA1" s="195" t="s">
        <v>16</v>
      </c>
      <c r="AB1" s="197"/>
      <c r="AC1" s="179" t="str">
        <f ca="1">IF(INDIRECT("変更履歴!AC1")&lt;&gt;"",INDIRECT("変更履歴!AC1"),"")</f>
        <v>TIS</v>
      </c>
      <c r="AD1" s="180"/>
      <c r="AE1" s="180"/>
      <c r="AF1" s="181"/>
      <c r="AG1" s="250">
        <f ca="1">IF(INDIRECT("変更履歴!AG1")&lt;&gt;"",INDIRECT("変更履歴!AG1"),"")</f>
        <v>43718</v>
      </c>
      <c r="AH1" s="251"/>
      <c r="AI1" s="252"/>
    </row>
    <row r="2" spans="1:38" s="24" customFormat="1" ht="12" customHeight="1">
      <c r="A2" s="195" t="s">
        <v>1</v>
      </c>
      <c r="B2" s="196"/>
      <c r="C2" s="196"/>
      <c r="D2" s="197"/>
      <c r="E2" s="189" t="str">
        <f ca="1">IF(INDIRECT("変更履歴!E2")&lt;&gt;"",INDIRECT("変更履歴!E2"),"")</f>
        <v>サンプルシステム</v>
      </c>
      <c r="F2" s="190"/>
      <c r="G2" s="190"/>
      <c r="H2" s="190"/>
      <c r="I2" s="190"/>
      <c r="J2" s="190"/>
      <c r="K2" s="190"/>
      <c r="L2" s="190"/>
      <c r="M2" s="190"/>
      <c r="N2" s="191"/>
      <c r="O2" s="201"/>
      <c r="P2" s="202"/>
      <c r="Q2" s="202"/>
      <c r="R2" s="203"/>
      <c r="S2" s="222"/>
      <c r="T2" s="223"/>
      <c r="U2" s="223"/>
      <c r="V2" s="223"/>
      <c r="W2" s="223"/>
      <c r="X2" s="223"/>
      <c r="Y2" s="223"/>
      <c r="Z2" s="224"/>
      <c r="AA2" s="195" t="s">
        <v>17</v>
      </c>
      <c r="AB2" s="197"/>
      <c r="AC2" s="179" t="str">
        <f ca="1">IF(INDIRECT("変更履歴!AC2")&lt;&gt;"",INDIRECT("変更履歴!AC2"),"")</f>
        <v/>
      </c>
      <c r="AD2" s="180"/>
      <c r="AE2" s="180"/>
      <c r="AF2" s="181"/>
      <c r="AG2" s="250" t="str">
        <f ca="1">IF(INDIRECT("変更履歴!AG2")&lt;&gt;"",INDIRECT("変更履歴!AG2"),"")</f>
        <v/>
      </c>
      <c r="AH2" s="251"/>
      <c r="AI2" s="252"/>
    </row>
    <row r="3" spans="1:38" s="24" customFormat="1" ht="12" customHeight="1">
      <c r="A3" s="195" t="s">
        <v>3</v>
      </c>
      <c r="B3" s="196"/>
      <c r="C3" s="196"/>
      <c r="D3" s="197"/>
      <c r="E3" s="189" t="str">
        <f ca="1">IF(INDIRECT("変更履歴!E3")&lt;&gt;"",INDIRECT("変更履歴!E3"),"")</f>
        <v>顧客管理システム</v>
      </c>
      <c r="F3" s="190"/>
      <c r="G3" s="190"/>
      <c r="H3" s="190"/>
      <c r="I3" s="190"/>
      <c r="J3" s="190"/>
      <c r="K3" s="190"/>
      <c r="L3" s="190"/>
      <c r="M3" s="190"/>
      <c r="N3" s="191"/>
      <c r="O3" s="204"/>
      <c r="P3" s="205"/>
      <c r="Q3" s="205"/>
      <c r="R3" s="206"/>
      <c r="S3" s="225"/>
      <c r="T3" s="226"/>
      <c r="U3" s="226"/>
      <c r="V3" s="226"/>
      <c r="W3" s="226"/>
      <c r="X3" s="226"/>
      <c r="Y3" s="226"/>
      <c r="Z3" s="227"/>
      <c r="AA3" s="195"/>
      <c r="AB3" s="197"/>
      <c r="AC3" s="179" t="str">
        <f ca="1">IF(INDIRECT("変更履歴!AC3")&lt;&gt;"",INDIRECT("変更履歴!AC3"),"")</f>
        <v/>
      </c>
      <c r="AD3" s="180"/>
      <c r="AE3" s="180"/>
      <c r="AF3" s="181"/>
      <c r="AG3" s="250" t="str">
        <f ca="1">IF(INDIRECT("変更履歴!AG3")&lt;&gt;"",INDIRECT("変更履歴!AG3"),"")</f>
        <v/>
      </c>
      <c r="AH3" s="251"/>
      <c r="AI3" s="252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20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20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43" t="s">
        <v>18</v>
      </c>
      <c r="E8" s="244"/>
      <c r="F8" s="244"/>
      <c r="G8" s="245"/>
      <c r="H8" s="253" t="s">
        <v>119</v>
      </c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</row>
    <row r="9" spans="1:38" s="25" customFormat="1" ht="12" customHeight="1">
      <c r="A9" s="30"/>
      <c r="B9" s="30"/>
      <c r="C9" s="30"/>
      <c r="D9" s="243" t="s">
        <v>15</v>
      </c>
      <c r="E9" s="244"/>
      <c r="F9" s="244"/>
      <c r="G9" s="245"/>
      <c r="H9" s="249" t="s">
        <v>112</v>
      </c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</row>
    <row r="10" spans="1:38" ht="12" customHeight="1">
      <c r="A10" s="30"/>
      <c r="B10" s="30"/>
      <c r="C10" s="30"/>
      <c r="D10" s="240" t="s">
        <v>54</v>
      </c>
      <c r="E10" s="241"/>
      <c r="F10" s="241"/>
      <c r="G10" s="242"/>
      <c r="H10" s="103" t="s">
        <v>116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>
      <c r="A11" s="30"/>
      <c r="B11" s="30"/>
      <c r="C11" s="30"/>
      <c r="D11" s="243" t="s">
        <v>69</v>
      </c>
      <c r="E11" s="244"/>
      <c r="F11" s="244"/>
      <c r="G11" s="245"/>
      <c r="H11" s="253" t="s">
        <v>119</v>
      </c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</row>
    <row r="12" spans="1:38" s="25" customFormat="1" ht="12" customHeight="1">
      <c r="A12" s="30"/>
      <c r="B12" s="30"/>
      <c r="C12" s="30"/>
      <c r="D12" s="243" t="s">
        <v>20</v>
      </c>
      <c r="E12" s="244"/>
      <c r="F12" s="244"/>
      <c r="G12" s="245"/>
      <c r="H12" s="249" t="s">
        <v>113</v>
      </c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</row>
    <row r="13" spans="1:38" s="25" customFormat="1" ht="12" customHeight="1">
      <c r="A13" s="30"/>
      <c r="B13" s="30"/>
      <c r="C13" s="30"/>
      <c r="D13" s="243" t="s">
        <v>19</v>
      </c>
      <c r="E13" s="244"/>
      <c r="F13" s="244"/>
      <c r="G13" s="245"/>
      <c r="H13" s="249" t="s">
        <v>142</v>
      </c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</row>
    <row r="14" spans="1:38" s="25" customFormat="1" ht="12" customHeight="1">
      <c r="A14" s="30"/>
      <c r="B14" s="30"/>
      <c r="C14" s="30"/>
      <c r="D14" s="243" t="s">
        <v>21</v>
      </c>
      <c r="E14" s="244"/>
      <c r="F14" s="244"/>
      <c r="G14" s="245"/>
      <c r="H14" s="249" t="s">
        <v>118</v>
      </c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</row>
    <row r="15" spans="1:38" s="25" customFormat="1" ht="12" customHeight="1">
      <c r="A15" s="30"/>
      <c r="B15" s="30"/>
      <c r="C15" s="30"/>
      <c r="D15" s="243" t="s">
        <v>9</v>
      </c>
      <c r="E15" s="244"/>
      <c r="F15" s="244"/>
      <c r="G15" s="245"/>
      <c r="H15" s="144" t="s">
        <v>117</v>
      </c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6"/>
    </row>
    <row r="16" spans="1:38" ht="12" customHeight="1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48"/>
      <c r="H19" s="248"/>
      <c r="I19" s="248"/>
      <c r="J19" s="248"/>
      <c r="K19" s="248"/>
      <c r="L19" s="248"/>
      <c r="M19" s="248"/>
      <c r="N19" s="248"/>
      <c r="O19" s="246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"/>
  <sheetViews>
    <sheetView showGridLines="0" view="pageBreakPreview" zoomScaleNormal="100" zoomScaleSheetLayoutView="100" workbookViewId="0">
      <selection activeCell="J14" sqref="J14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95" t="s">
        <v>0</v>
      </c>
      <c r="B1" s="196"/>
      <c r="C1" s="196"/>
      <c r="D1" s="197"/>
      <c r="E1" s="189" t="str">
        <f ca="1">IF(INDIRECT("変更履歴!E1")&lt;&gt;"",INDIRECT("変更履歴!E1"),"")</f>
        <v>サンプルプロジェクト</v>
      </c>
      <c r="F1" s="190"/>
      <c r="G1" s="190"/>
      <c r="H1" s="190"/>
      <c r="I1" s="190"/>
      <c r="J1" s="190"/>
      <c r="K1" s="190"/>
      <c r="L1" s="190"/>
      <c r="M1" s="190"/>
      <c r="N1" s="191"/>
      <c r="O1" s="198" t="s">
        <v>52</v>
      </c>
      <c r="P1" s="199"/>
      <c r="Q1" s="199"/>
      <c r="R1" s="200"/>
      <c r="S1" s="219" t="str">
        <f ca="1">IF(INDIRECT("変更履歴!S1")&lt;&gt;"",INDIRECT("変更履歴!S1"),"")</f>
        <v xml:space="preserve">システム機能設計書(Webサービス)       </v>
      </c>
      <c r="T1" s="220"/>
      <c r="U1" s="220"/>
      <c r="V1" s="220"/>
      <c r="W1" s="220"/>
      <c r="X1" s="220"/>
      <c r="Y1" s="220"/>
      <c r="Z1" s="221"/>
      <c r="AA1" s="195" t="s">
        <v>16</v>
      </c>
      <c r="AB1" s="197"/>
      <c r="AC1" s="179" t="str">
        <f ca="1">IF(INDIRECT("変更履歴!AC1")&lt;&gt;"",INDIRECT("変更履歴!AC1"),"")</f>
        <v>TIS</v>
      </c>
      <c r="AD1" s="180"/>
      <c r="AE1" s="180"/>
      <c r="AF1" s="181"/>
      <c r="AG1" s="250">
        <f ca="1">IF(INDIRECT("変更履歴!AG1")&lt;&gt;"",INDIRECT("変更履歴!AG1"),"")</f>
        <v>43718</v>
      </c>
      <c r="AH1" s="251"/>
      <c r="AI1" s="252"/>
    </row>
    <row r="2" spans="1:35" s="42" customFormat="1" ht="12" customHeight="1">
      <c r="A2" s="195" t="s">
        <v>1</v>
      </c>
      <c r="B2" s="196"/>
      <c r="C2" s="196"/>
      <c r="D2" s="197"/>
      <c r="E2" s="189" t="str">
        <f ca="1">IF(INDIRECT("変更履歴!E2")&lt;&gt;"",INDIRECT("変更履歴!E2"),"")</f>
        <v>サンプルシステム</v>
      </c>
      <c r="F2" s="190"/>
      <c r="G2" s="190"/>
      <c r="H2" s="190"/>
      <c r="I2" s="190"/>
      <c r="J2" s="190"/>
      <c r="K2" s="190"/>
      <c r="L2" s="190"/>
      <c r="M2" s="190"/>
      <c r="N2" s="191"/>
      <c r="O2" s="201"/>
      <c r="P2" s="202"/>
      <c r="Q2" s="202"/>
      <c r="R2" s="203"/>
      <c r="S2" s="222"/>
      <c r="T2" s="223"/>
      <c r="U2" s="223"/>
      <c r="V2" s="223"/>
      <c r="W2" s="223"/>
      <c r="X2" s="223"/>
      <c r="Y2" s="223"/>
      <c r="Z2" s="224"/>
      <c r="AA2" s="195" t="s">
        <v>17</v>
      </c>
      <c r="AB2" s="197"/>
      <c r="AC2" s="179" t="str">
        <f ca="1">IF(INDIRECT("変更履歴!AC2")&lt;&gt;"",INDIRECT("変更履歴!AC2"),"")</f>
        <v/>
      </c>
      <c r="AD2" s="180"/>
      <c r="AE2" s="180"/>
      <c r="AF2" s="181"/>
      <c r="AG2" s="250" t="str">
        <f ca="1">IF(INDIRECT("変更履歴!AG2")&lt;&gt;"",INDIRECT("変更履歴!AG2"),"")</f>
        <v/>
      </c>
      <c r="AH2" s="251"/>
      <c r="AI2" s="252"/>
    </row>
    <row r="3" spans="1:35" s="42" customFormat="1" ht="12" customHeight="1">
      <c r="A3" s="195" t="s">
        <v>3</v>
      </c>
      <c r="B3" s="196"/>
      <c r="C3" s="196"/>
      <c r="D3" s="197"/>
      <c r="E3" s="189" t="str">
        <f ca="1">IF(INDIRECT("変更履歴!E3")&lt;&gt;"",INDIRECT("変更履歴!E3"),"")</f>
        <v>顧客管理システム</v>
      </c>
      <c r="F3" s="190"/>
      <c r="G3" s="190"/>
      <c r="H3" s="190"/>
      <c r="I3" s="190"/>
      <c r="J3" s="190"/>
      <c r="K3" s="190"/>
      <c r="L3" s="190"/>
      <c r="M3" s="190"/>
      <c r="N3" s="191"/>
      <c r="O3" s="204"/>
      <c r="P3" s="205"/>
      <c r="Q3" s="205"/>
      <c r="R3" s="206"/>
      <c r="S3" s="225"/>
      <c r="T3" s="226"/>
      <c r="U3" s="226"/>
      <c r="V3" s="226"/>
      <c r="W3" s="226"/>
      <c r="X3" s="226"/>
      <c r="Y3" s="226"/>
      <c r="Z3" s="227"/>
      <c r="AA3" s="195"/>
      <c r="AB3" s="197"/>
      <c r="AC3" s="179" t="str">
        <f ca="1">IF(INDIRECT("変更履歴!AC3")&lt;&gt;"",INDIRECT("変更履歴!AC3"),"")</f>
        <v/>
      </c>
      <c r="AD3" s="180"/>
      <c r="AE3" s="180"/>
      <c r="AF3" s="181"/>
      <c r="AG3" s="250" t="str">
        <f ca="1">IF(INDIRECT("変更履歴!AG3")&lt;&gt;"",INDIRECT("変更履歴!AG3"),"")</f>
        <v/>
      </c>
      <c r="AH3" s="251"/>
      <c r="AI3" s="252"/>
    </row>
    <row r="4" spans="1:35" ht="12" customHeight="1"/>
    <row r="5" spans="1:35" ht="12" customHeight="1">
      <c r="C5" s="91" t="s">
        <v>55</v>
      </c>
    </row>
    <row r="13" spans="1:35">
      <c r="J13" s="91" t="s">
        <v>153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77"/>
  <sheetViews>
    <sheetView showGridLines="0" tabSelected="1" view="pageBreakPreview" topLeftCell="A19" zoomScaleNormal="100" zoomScaleSheetLayoutView="100" workbookViewId="0">
      <selection activeCell="AC24" sqref="AC24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95" t="s">
        <v>0</v>
      </c>
      <c r="B1" s="196"/>
      <c r="C1" s="196"/>
      <c r="D1" s="197"/>
      <c r="E1" s="189" t="str">
        <f ca="1">IF(INDIRECT("変更履歴!E1")&lt;&gt;"",INDIRECT("変更履歴!E1"),"")</f>
        <v>サンプルプロジェクト</v>
      </c>
      <c r="F1" s="190"/>
      <c r="G1" s="190"/>
      <c r="H1" s="190"/>
      <c r="I1" s="190"/>
      <c r="J1" s="190"/>
      <c r="K1" s="190"/>
      <c r="L1" s="190"/>
      <c r="M1" s="190"/>
      <c r="N1" s="191"/>
      <c r="O1" s="198" t="s">
        <v>52</v>
      </c>
      <c r="P1" s="199"/>
      <c r="Q1" s="199"/>
      <c r="R1" s="200"/>
      <c r="S1" s="219" t="str">
        <f ca="1">IF(INDIRECT("変更履歴!S1")&lt;&gt;"",INDIRECT("変更履歴!S1"),"")</f>
        <v xml:space="preserve">システム機能設計書(Webサービス)       </v>
      </c>
      <c r="T1" s="220"/>
      <c r="U1" s="220"/>
      <c r="V1" s="220"/>
      <c r="W1" s="220"/>
      <c r="X1" s="220"/>
      <c r="Y1" s="220"/>
      <c r="Z1" s="221"/>
      <c r="AA1" s="195" t="s">
        <v>16</v>
      </c>
      <c r="AB1" s="197"/>
      <c r="AC1" s="179" t="str">
        <f ca="1">IF(INDIRECT("変更履歴!AC1")&lt;&gt;"",INDIRECT("変更履歴!AC1"),"")</f>
        <v>TIS</v>
      </c>
      <c r="AD1" s="180"/>
      <c r="AE1" s="180"/>
      <c r="AF1" s="181"/>
      <c r="AG1" s="250">
        <f ca="1">IF(INDIRECT("変更履歴!AG1")&lt;&gt;"",INDIRECT("変更履歴!AG1"),"")</f>
        <v>43718</v>
      </c>
      <c r="AH1" s="251"/>
      <c r="AI1" s="252"/>
      <c r="AJ1" s="13"/>
      <c r="AK1" s="13"/>
      <c r="AL1" s="14"/>
    </row>
    <row r="2" spans="1:38" s="42" customFormat="1" ht="12" customHeight="1">
      <c r="A2" s="195" t="s">
        <v>1</v>
      </c>
      <c r="B2" s="196"/>
      <c r="C2" s="196"/>
      <c r="D2" s="197"/>
      <c r="E2" s="189" t="str">
        <f ca="1">IF(INDIRECT("変更履歴!E2")&lt;&gt;"",INDIRECT("変更履歴!E2"),"")</f>
        <v>サンプルシステム</v>
      </c>
      <c r="F2" s="190"/>
      <c r="G2" s="190"/>
      <c r="H2" s="190"/>
      <c r="I2" s="190"/>
      <c r="J2" s="190"/>
      <c r="K2" s="190"/>
      <c r="L2" s="190"/>
      <c r="M2" s="190"/>
      <c r="N2" s="191"/>
      <c r="O2" s="201"/>
      <c r="P2" s="202"/>
      <c r="Q2" s="202"/>
      <c r="R2" s="203"/>
      <c r="S2" s="222"/>
      <c r="T2" s="223"/>
      <c r="U2" s="223"/>
      <c r="V2" s="223"/>
      <c r="W2" s="223"/>
      <c r="X2" s="223"/>
      <c r="Y2" s="223"/>
      <c r="Z2" s="224"/>
      <c r="AA2" s="195" t="s">
        <v>17</v>
      </c>
      <c r="AB2" s="197"/>
      <c r="AC2" s="179" t="str">
        <f ca="1">IF(INDIRECT("変更履歴!AC2")&lt;&gt;"",INDIRECT("変更履歴!AC2"),"")</f>
        <v/>
      </c>
      <c r="AD2" s="180"/>
      <c r="AE2" s="180"/>
      <c r="AF2" s="181"/>
      <c r="AG2" s="250" t="str">
        <f ca="1">IF(INDIRECT("変更履歴!AG2")&lt;&gt;"",INDIRECT("変更履歴!AG2"),"")</f>
        <v/>
      </c>
      <c r="AH2" s="251"/>
      <c r="AI2" s="252"/>
      <c r="AJ2" s="13"/>
      <c r="AK2" s="13"/>
      <c r="AL2" s="13"/>
    </row>
    <row r="3" spans="1:38" s="42" customFormat="1" ht="12" customHeight="1">
      <c r="A3" s="195" t="s">
        <v>3</v>
      </c>
      <c r="B3" s="196"/>
      <c r="C3" s="196"/>
      <c r="D3" s="197"/>
      <c r="E3" s="189" t="str">
        <f ca="1">IF(INDIRECT("変更履歴!E3")&lt;&gt;"",INDIRECT("変更履歴!E3"),"")</f>
        <v>顧客管理システム</v>
      </c>
      <c r="F3" s="190"/>
      <c r="G3" s="190"/>
      <c r="H3" s="190"/>
      <c r="I3" s="190"/>
      <c r="J3" s="190"/>
      <c r="K3" s="190"/>
      <c r="L3" s="190"/>
      <c r="M3" s="190"/>
      <c r="N3" s="191"/>
      <c r="O3" s="204"/>
      <c r="P3" s="205"/>
      <c r="Q3" s="205"/>
      <c r="R3" s="206"/>
      <c r="S3" s="225"/>
      <c r="T3" s="226"/>
      <c r="U3" s="226"/>
      <c r="V3" s="226"/>
      <c r="W3" s="226"/>
      <c r="X3" s="226"/>
      <c r="Y3" s="226"/>
      <c r="Z3" s="227"/>
      <c r="AA3" s="195"/>
      <c r="AB3" s="197"/>
      <c r="AC3" s="179" t="str">
        <f ca="1">IF(INDIRECT("変更履歴!AC3")&lt;&gt;"",INDIRECT("変更履歴!AC3"),"")</f>
        <v/>
      </c>
      <c r="AD3" s="180"/>
      <c r="AE3" s="180"/>
      <c r="AF3" s="181"/>
      <c r="AG3" s="250" t="str">
        <f ca="1">IF(INDIRECT("変更履歴!AG3")&lt;&gt;"",INDIRECT("変更履歴!AG3"),"")</f>
        <v/>
      </c>
      <c r="AH3" s="251"/>
      <c r="AI3" s="252"/>
      <c r="AJ3" s="13"/>
      <c r="AK3" s="13"/>
      <c r="AL3" s="13"/>
    </row>
    <row r="4" spans="1:38" ht="12" customHeight="1"/>
    <row r="5" spans="1:38" ht="12" customHeight="1">
      <c r="B5" s="30" t="s">
        <v>120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301" t="s">
        <v>51</v>
      </c>
      <c r="E8" s="271" t="s">
        <v>50</v>
      </c>
      <c r="F8" s="272"/>
      <c r="G8" s="272"/>
      <c r="H8" s="272"/>
      <c r="I8" s="272"/>
      <c r="J8" s="273"/>
      <c r="K8" s="277" t="s">
        <v>49</v>
      </c>
      <c r="L8" s="272"/>
      <c r="M8" s="272"/>
      <c r="N8" s="273"/>
      <c r="O8" s="284" t="s">
        <v>48</v>
      </c>
      <c r="P8" s="289" t="s">
        <v>47</v>
      </c>
      <c r="Q8" s="290"/>
      <c r="R8" s="290"/>
      <c r="S8" s="290"/>
      <c r="T8" s="290"/>
      <c r="U8" s="291"/>
      <c r="V8" s="286" t="s">
        <v>35</v>
      </c>
      <c r="W8" s="286"/>
      <c r="X8" s="286"/>
      <c r="Y8" s="286"/>
      <c r="Z8" s="286"/>
      <c r="AA8" s="286"/>
      <c r="AB8" s="286"/>
      <c r="AC8" s="286"/>
      <c r="AD8" s="286"/>
      <c r="AE8" s="286"/>
      <c r="AF8" s="286"/>
      <c r="AG8" s="286"/>
      <c r="AH8" s="286"/>
    </row>
    <row r="9" spans="1:38">
      <c r="B9" s="30"/>
      <c r="C9" s="30"/>
      <c r="D9" s="302"/>
      <c r="E9" s="274"/>
      <c r="F9" s="275"/>
      <c r="G9" s="275"/>
      <c r="H9" s="275"/>
      <c r="I9" s="275"/>
      <c r="J9" s="276"/>
      <c r="K9" s="274"/>
      <c r="L9" s="275"/>
      <c r="M9" s="275"/>
      <c r="N9" s="276"/>
      <c r="O9" s="285"/>
      <c r="P9" s="90" t="s">
        <v>46</v>
      </c>
      <c r="Q9" s="90" t="s">
        <v>45</v>
      </c>
      <c r="R9" s="90" t="s">
        <v>44</v>
      </c>
      <c r="S9" s="90" t="s">
        <v>43</v>
      </c>
      <c r="T9" s="287" t="s">
        <v>42</v>
      </c>
      <c r="U9" s="288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</row>
    <row r="10" spans="1:38">
      <c r="B10" s="30"/>
      <c r="C10" s="30"/>
      <c r="D10" s="114">
        <v>1</v>
      </c>
      <c r="E10" s="281" t="s">
        <v>77</v>
      </c>
      <c r="F10" s="162"/>
      <c r="G10" s="162"/>
      <c r="H10" s="162"/>
      <c r="I10" s="162"/>
      <c r="J10" s="163"/>
      <c r="K10" s="161" t="s">
        <v>60</v>
      </c>
      <c r="L10" s="162"/>
      <c r="M10" s="162"/>
      <c r="N10" s="163"/>
      <c r="O10" s="115" t="s">
        <v>79</v>
      </c>
      <c r="P10" s="89" t="s">
        <v>82</v>
      </c>
      <c r="Q10" s="89" t="s">
        <v>82</v>
      </c>
      <c r="R10" s="89" t="s">
        <v>82</v>
      </c>
      <c r="S10" s="89" t="s">
        <v>82</v>
      </c>
      <c r="T10" s="282" t="s">
        <v>82</v>
      </c>
      <c r="U10" s="283"/>
      <c r="V10" s="161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3"/>
    </row>
    <row r="11" spans="1:38">
      <c r="B11" s="30"/>
      <c r="C11" s="30"/>
      <c r="D11" s="114">
        <v>2</v>
      </c>
      <c r="E11" s="281" t="s">
        <v>107</v>
      </c>
      <c r="F11" s="162"/>
      <c r="G11" s="162"/>
      <c r="H11" s="162"/>
      <c r="I11" s="162"/>
      <c r="J11" s="163"/>
      <c r="K11" s="161" t="s">
        <v>121</v>
      </c>
      <c r="L11" s="162"/>
      <c r="M11" s="162"/>
      <c r="N11" s="163"/>
      <c r="O11" s="116" t="s">
        <v>80</v>
      </c>
      <c r="P11" s="89" t="s">
        <v>82</v>
      </c>
      <c r="Q11" s="89" t="s">
        <v>81</v>
      </c>
      <c r="R11" s="89" t="s">
        <v>82</v>
      </c>
      <c r="S11" s="89" t="s">
        <v>82</v>
      </c>
      <c r="T11" s="282" t="s">
        <v>82</v>
      </c>
      <c r="U11" s="283"/>
      <c r="V11" s="161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3"/>
    </row>
    <row r="12" spans="1:38">
      <c r="B12" s="30"/>
      <c r="C12" s="30"/>
      <c r="D12" s="114">
        <v>3</v>
      </c>
      <c r="E12" s="281" t="s">
        <v>78</v>
      </c>
      <c r="F12" s="162"/>
      <c r="G12" s="162"/>
      <c r="H12" s="162"/>
      <c r="I12" s="162"/>
      <c r="J12" s="163"/>
      <c r="K12" s="161" t="s">
        <v>60</v>
      </c>
      <c r="L12" s="162"/>
      <c r="M12" s="162"/>
      <c r="N12" s="163"/>
      <c r="O12" s="116" t="s">
        <v>80</v>
      </c>
      <c r="P12" s="89" t="s">
        <v>82</v>
      </c>
      <c r="Q12" s="89" t="s">
        <v>82</v>
      </c>
      <c r="R12" s="89" t="s">
        <v>82</v>
      </c>
      <c r="S12" s="89" t="s">
        <v>82</v>
      </c>
      <c r="T12" s="282" t="s">
        <v>82</v>
      </c>
      <c r="U12" s="283"/>
      <c r="V12" s="161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3"/>
    </row>
    <row r="13" spans="1:38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>
      <c r="B17" s="30"/>
      <c r="C17" s="113"/>
      <c r="D17" s="127" t="s">
        <v>65</v>
      </c>
      <c r="E17" s="256" t="s">
        <v>66</v>
      </c>
      <c r="F17" s="257"/>
      <c r="G17" s="258"/>
      <c r="H17" s="351" t="s">
        <v>36</v>
      </c>
      <c r="I17" s="352"/>
      <c r="J17" s="352"/>
      <c r="K17" s="352"/>
      <c r="L17" s="352"/>
      <c r="M17" s="352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  <c r="AE17" s="352"/>
      <c r="AF17" s="352"/>
      <c r="AG17" s="352"/>
      <c r="AH17" s="353"/>
    </row>
    <row r="18" spans="1:35" s="88" customFormat="1" ht="23.25" customHeight="1">
      <c r="B18" s="30"/>
      <c r="C18" s="93"/>
      <c r="D18" s="114">
        <v>1</v>
      </c>
      <c r="E18" s="281" t="s">
        <v>123</v>
      </c>
      <c r="F18" s="162"/>
      <c r="G18" s="163"/>
      <c r="H18" s="281" t="s">
        <v>122</v>
      </c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3"/>
    </row>
    <row r="19" spans="1:35" ht="23.25" customHeight="1">
      <c r="B19" s="1"/>
      <c r="C19" s="93"/>
      <c r="D19" s="114">
        <v>2</v>
      </c>
      <c r="E19" s="281" t="s">
        <v>114</v>
      </c>
      <c r="F19" s="162"/>
      <c r="G19" s="163"/>
      <c r="H19" s="281" t="s">
        <v>115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3"/>
    </row>
    <row r="20" spans="1:35" ht="23.25" customHeight="1">
      <c r="B20" s="1"/>
      <c r="C20" s="93"/>
      <c r="D20" s="114">
        <v>3</v>
      </c>
      <c r="E20" s="281" t="s">
        <v>124</v>
      </c>
      <c r="F20" s="162"/>
      <c r="G20" s="163"/>
      <c r="H20" s="281" t="s">
        <v>125</v>
      </c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3"/>
    </row>
    <row r="21" spans="1:3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>
      <c r="B23" s="87"/>
      <c r="C23" s="93" t="s">
        <v>31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>
      <c r="B24" s="87"/>
      <c r="C24" s="93"/>
      <c r="D24" s="92" t="s">
        <v>37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>
      <c r="B26" s="87"/>
      <c r="C26" s="150"/>
      <c r="E26" s="361" t="s">
        <v>145</v>
      </c>
      <c r="F26" s="362" t="s">
        <v>146</v>
      </c>
      <c r="G26" s="363"/>
      <c r="H26" s="363"/>
      <c r="I26" s="363"/>
      <c r="J26" s="363"/>
      <c r="K26" s="364"/>
      <c r="L26" s="362" t="s">
        <v>147</v>
      </c>
      <c r="M26" s="363"/>
      <c r="N26" s="363"/>
      <c r="O26" s="363"/>
      <c r="P26" s="363"/>
      <c r="Q26" s="363"/>
      <c r="R26" s="363"/>
      <c r="S26" s="363"/>
      <c r="T26" s="363"/>
      <c r="U26" s="364"/>
      <c r="V26" s="362" t="s">
        <v>148</v>
      </c>
      <c r="W26" s="362" t="s">
        <v>149</v>
      </c>
      <c r="X26" s="363"/>
      <c r="Y26" s="363"/>
      <c r="Z26" s="363"/>
      <c r="AA26" s="363"/>
      <c r="AB26" s="365"/>
      <c r="AC26" s="365"/>
      <c r="AD26" s="366"/>
      <c r="AG26" s="124"/>
      <c r="AH26" s="125"/>
    </row>
    <row r="27" spans="1:35">
      <c r="A27" s="48"/>
      <c r="B27" s="87"/>
      <c r="C27" s="150"/>
      <c r="D27" s="1"/>
      <c r="E27" s="367">
        <v>1</v>
      </c>
      <c r="F27" s="368" t="s">
        <v>150</v>
      </c>
      <c r="G27" s="369"/>
      <c r="H27" s="369"/>
      <c r="I27" s="369"/>
      <c r="J27" s="369"/>
      <c r="K27" s="370"/>
      <c r="L27" s="368" t="s">
        <v>152</v>
      </c>
      <c r="M27" s="369"/>
      <c r="N27" s="369"/>
      <c r="O27" s="369"/>
      <c r="P27" s="369"/>
      <c r="Q27" s="369"/>
      <c r="R27" s="369"/>
      <c r="S27" s="369"/>
      <c r="T27" s="369"/>
      <c r="U27" s="370"/>
      <c r="V27" s="368" t="s">
        <v>151</v>
      </c>
      <c r="W27" s="371" t="s">
        <v>152</v>
      </c>
      <c r="X27" s="372"/>
      <c r="Y27" s="372"/>
      <c r="Z27" s="372"/>
      <c r="AA27" s="372"/>
      <c r="AB27" s="372"/>
      <c r="AC27" s="373"/>
      <c r="AD27" s="374"/>
      <c r="AG27" s="124"/>
      <c r="AH27" s="125"/>
    </row>
    <row r="28" spans="1:35" s="86" customFormat="1">
      <c r="C28" s="25"/>
      <c r="D28" s="25"/>
    </row>
    <row r="29" spans="1:3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</row>
    <row r="30" spans="1:35">
      <c r="A30" s="48"/>
      <c r="B30" s="48"/>
      <c r="C30" s="58" t="s">
        <v>32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</row>
    <row r="31" spans="1:35">
      <c r="A31" s="48"/>
      <c r="B31" s="48"/>
      <c r="C31" s="58"/>
      <c r="D31" s="58" t="s">
        <v>94</v>
      </c>
      <c r="E31" s="48"/>
      <c r="F31" s="48"/>
      <c r="G31" s="48"/>
      <c r="H31" s="48"/>
      <c r="I31" s="28"/>
      <c r="J31" s="28"/>
      <c r="K31" s="28"/>
      <c r="L31" s="28"/>
      <c r="M31" s="48"/>
      <c r="N31" s="2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 ht="41.25" customHeight="1">
      <c r="A33" s="48"/>
      <c r="B33" s="48"/>
      <c r="C33" s="48"/>
      <c r="D33" s="48"/>
      <c r="E33" s="128" t="s">
        <v>95</v>
      </c>
      <c r="F33" s="310" t="s">
        <v>96</v>
      </c>
      <c r="G33" s="311"/>
      <c r="H33" s="311"/>
      <c r="I33" s="311"/>
      <c r="J33" s="311"/>
      <c r="K33" s="312"/>
      <c r="L33" s="313" t="s">
        <v>97</v>
      </c>
      <c r="M33" s="311"/>
      <c r="N33" s="311"/>
      <c r="O33" s="311"/>
      <c r="P33" s="311"/>
      <c r="Q33" s="311"/>
      <c r="R33" s="311"/>
      <c r="S33" s="311"/>
      <c r="T33" s="311"/>
      <c r="U33" s="312"/>
      <c r="V33" s="314" t="s">
        <v>98</v>
      </c>
      <c r="W33" s="315"/>
      <c r="X33" s="316"/>
      <c r="Y33" s="314" t="s">
        <v>99</v>
      </c>
      <c r="Z33" s="315"/>
      <c r="AA33" s="315"/>
      <c r="AB33" s="316"/>
      <c r="AC33" s="317" t="s">
        <v>100</v>
      </c>
      <c r="AD33" s="318"/>
      <c r="AE33" s="318"/>
      <c r="AF33" s="319"/>
      <c r="AG33" s="48"/>
      <c r="AH33" s="48"/>
      <c r="AI33" s="48"/>
    </row>
    <row r="34" spans="1:35" ht="36.75" customHeight="1">
      <c r="A34" s="48"/>
      <c r="B34" s="48"/>
      <c r="C34" s="48"/>
      <c r="D34" s="48"/>
      <c r="E34" s="129">
        <v>1</v>
      </c>
      <c r="F34" s="343" t="s">
        <v>101</v>
      </c>
      <c r="G34" s="323"/>
      <c r="H34" s="323"/>
      <c r="I34" s="323"/>
      <c r="J34" s="323"/>
      <c r="K34" s="324"/>
      <c r="L34" s="261" t="s">
        <v>102</v>
      </c>
      <c r="M34" s="323"/>
      <c r="N34" s="323"/>
      <c r="O34" s="323"/>
      <c r="P34" s="323"/>
      <c r="Q34" s="323"/>
      <c r="R34" s="323"/>
      <c r="S34" s="323"/>
      <c r="T34" s="323"/>
      <c r="U34" s="324"/>
      <c r="V34" s="344" t="s">
        <v>103</v>
      </c>
      <c r="W34" s="345"/>
      <c r="X34" s="346"/>
      <c r="Y34" s="320" t="s">
        <v>104</v>
      </c>
      <c r="Z34" s="321"/>
      <c r="AA34" s="321"/>
      <c r="AB34" s="322"/>
      <c r="AC34" s="261" t="s">
        <v>126</v>
      </c>
      <c r="AD34" s="323"/>
      <c r="AE34" s="323"/>
      <c r="AF34" s="324"/>
      <c r="AG34" s="48"/>
      <c r="AH34" s="48"/>
      <c r="AI34" s="48"/>
    </row>
    <row r="35" spans="1: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>
      <c r="A36" s="58"/>
      <c r="B36" s="58"/>
      <c r="C36" s="58"/>
      <c r="D36"/>
      <c r="E36" s="91" t="s">
        <v>127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>
      <c r="A37" s="58"/>
      <c r="B37" s="58"/>
      <c r="C37" s="58"/>
      <c r="D37"/>
      <c r="E37" s="259" t="s">
        <v>128</v>
      </c>
      <c r="F37" s="260"/>
      <c r="G37" s="260"/>
      <c r="H37" s="260"/>
      <c r="I37" s="260"/>
      <c r="J37" s="267" t="s">
        <v>129</v>
      </c>
      <c r="K37" s="267"/>
      <c r="L37" s="267"/>
      <c r="M37" s="268" t="s">
        <v>130</v>
      </c>
      <c r="N37" s="269"/>
      <c r="O37" s="269"/>
      <c r="P37" s="269"/>
      <c r="Q37" s="269"/>
      <c r="R37" s="269"/>
      <c r="S37" s="270"/>
      <c r="T37" s="268" t="s">
        <v>99</v>
      </c>
      <c r="U37" s="269"/>
      <c r="V37" s="269"/>
      <c r="W37" s="269"/>
      <c r="X37" s="269"/>
      <c r="Y37" s="269"/>
      <c r="Z37" s="269"/>
      <c r="AA37" s="269"/>
      <c r="AB37" s="269"/>
      <c r="AC37" s="269"/>
      <c r="AD37" s="270"/>
    </row>
    <row r="38" spans="1:35" ht="11.25" customHeight="1">
      <c r="A38" s="58"/>
      <c r="B38" s="58"/>
      <c r="C38" s="58"/>
      <c r="D38"/>
      <c r="E38" s="261" t="s">
        <v>131</v>
      </c>
      <c r="F38" s="262"/>
      <c r="G38" s="262"/>
      <c r="H38" s="262"/>
      <c r="I38" s="262"/>
      <c r="J38" s="263" t="s">
        <v>132</v>
      </c>
      <c r="K38" s="263"/>
      <c r="L38" s="263"/>
      <c r="M38" s="264" t="s">
        <v>133</v>
      </c>
      <c r="N38" s="265"/>
      <c r="O38" s="265"/>
      <c r="P38" s="265"/>
      <c r="Q38" s="265"/>
      <c r="R38" s="265"/>
      <c r="S38" s="266"/>
      <c r="T38" s="264" t="s">
        <v>133</v>
      </c>
      <c r="U38" s="265"/>
      <c r="V38" s="265"/>
      <c r="W38" s="265"/>
      <c r="X38" s="265"/>
      <c r="Y38" s="265"/>
      <c r="Z38" s="265"/>
      <c r="AA38" s="265"/>
      <c r="AB38" s="265"/>
      <c r="AC38" s="265"/>
      <c r="AD38" s="266"/>
    </row>
    <row r="39" spans="1:35" ht="11.25" customHeight="1">
      <c r="A39" s="58"/>
      <c r="B39" s="58"/>
      <c r="C39" s="58"/>
      <c r="D39"/>
      <c r="E39" s="147"/>
      <c r="F39" s="147"/>
      <c r="G39" s="147"/>
      <c r="H39" s="147"/>
      <c r="I39" s="147"/>
      <c r="J39" s="148"/>
      <c r="K39" s="148"/>
      <c r="L39" s="14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</row>
    <row r="40" spans="1:35" ht="11.25" customHeight="1">
      <c r="A40" s="58"/>
      <c r="B40" s="58"/>
      <c r="C40" s="58"/>
      <c r="D40"/>
      <c r="E40" s="147"/>
      <c r="F40" s="147"/>
      <c r="G40" s="147"/>
      <c r="H40" s="147"/>
      <c r="I40" s="147"/>
      <c r="J40" s="148"/>
      <c r="K40" s="148"/>
      <c r="L40" s="14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</row>
    <row r="41" spans="1:35">
      <c r="A41" s="48"/>
      <c r="B41" s="48"/>
      <c r="C41" s="48"/>
      <c r="D41" s="58" t="s">
        <v>134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>
      <c r="A43" s="48"/>
      <c r="B43" s="48"/>
      <c r="C43" s="48"/>
      <c r="D43" s="48"/>
      <c r="E43" s="358" t="s">
        <v>105</v>
      </c>
      <c r="F43" s="359"/>
      <c r="G43" s="359"/>
      <c r="H43" s="359"/>
      <c r="I43" s="359"/>
      <c r="J43" s="359"/>
      <c r="K43" s="359"/>
      <c r="L43" s="359"/>
      <c r="M43" s="359"/>
      <c r="N43" s="360"/>
      <c r="O43" s="325" t="s">
        <v>106</v>
      </c>
      <c r="P43" s="326"/>
      <c r="Q43" s="326"/>
      <c r="R43" s="326"/>
      <c r="S43" s="326"/>
      <c r="T43" s="326"/>
      <c r="U43" s="326"/>
      <c r="V43" s="326"/>
      <c r="W43" s="326"/>
      <c r="X43" s="327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328" t="s">
        <v>107</v>
      </c>
      <c r="F44" s="329"/>
      <c r="G44" s="329"/>
      <c r="H44" s="329"/>
      <c r="I44" s="329"/>
      <c r="J44" s="329"/>
      <c r="K44" s="329"/>
      <c r="L44" s="329"/>
      <c r="M44" s="329"/>
      <c r="N44" s="330"/>
      <c r="O44" s="337" t="s">
        <v>91</v>
      </c>
      <c r="P44" s="338"/>
      <c r="Q44" s="338"/>
      <c r="R44" s="338"/>
      <c r="S44" s="338"/>
      <c r="T44" s="338"/>
      <c r="U44" s="338"/>
      <c r="V44" s="338"/>
      <c r="W44" s="338"/>
      <c r="X44" s="339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331"/>
      <c r="F45" s="332"/>
      <c r="G45" s="332"/>
      <c r="H45" s="332"/>
      <c r="I45" s="332"/>
      <c r="J45" s="332"/>
      <c r="K45" s="332"/>
      <c r="L45" s="332"/>
      <c r="M45" s="332"/>
      <c r="N45" s="333"/>
      <c r="O45" s="337" t="s">
        <v>92</v>
      </c>
      <c r="P45" s="338"/>
      <c r="Q45" s="338"/>
      <c r="R45" s="338"/>
      <c r="S45" s="338"/>
      <c r="T45" s="338"/>
      <c r="U45" s="338"/>
      <c r="V45" s="338"/>
      <c r="W45" s="338"/>
      <c r="X45" s="339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334"/>
      <c r="F46" s="335"/>
      <c r="G46" s="335"/>
      <c r="H46" s="335"/>
      <c r="I46" s="335"/>
      <c r="J46" s="335"/>
      <c r="K46" s="335"/>
      <c r="L46" s="335"/>
      <c r="M46" s="335"/>
      <c r="N46" s="336"/>
      <c r="O46" s="340" t="s">
        <v>93</v>
      </c>
      <c r="P46" s="341"/>
      <c r="Q46" s="341"/>
      <c r="R46" s="341"/>
      <c r="S46" s="341"/>
      <c r="T46" s="341"/>
      <c r="U46" s="341"/>
      <c r="V46" s="341"/>
      <c r="W46" s="341"/>
      <c r="X46" s="342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355" t="s">
        <v>108</v>
      </c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7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130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2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48"/>
      <c r="B49" s="48"/>
      <c r="C49" s="48"/>
      <c r="D49" s="48"/>
      <c r="E49" s="133"/>
      <c r="F49" s="134" t="s">
        <v>109</v>
      </c>
      <c r="G49" s="135"/>
      <c r="H49" s="135"/>
      <c r="I49" s="135"/>
      <c r="J49" s="136"/>
      <c r="K49" s="136" t="s">
        <v>110</v>
      </c>
      <c r="L49" s="135"/>
      <c r="M49" s="135"/>
      <c r="N49" s="134" t="s">
        <v>111</v>
      </c>
      <c r="O49" s="135"/>
      <c r="P49" s="135"/>
      <c r="Q49" s="135"/>
      <c r="R49" s="137"/>
      <c r="S49" s="137"/>
      <c r="T49" s="137"/>
      <c r="U49" s="137"/>
      <c r="V49" s="137"/>
      <c r="W49" s="137"/>
      <c r="X49" s="13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>
      <c r="A50" s="48"/>
      <c r="B50" s="48"/>
      <c r="C50" s="48"/>
      <c r="D50" s="48"/>
      <c r="E50" s="139"/>
      <c r="F50" s="140"/>
      <c r="G50" s="140"/>
      <c r="H50" s="140"/>
      <c r="I50" s="140"/>
      <c r="J50" s="141"/>
      <c r="K50" s="141"/>
      <c r="L50" s="140"/>
      <c r="M50" s="140"/>
      <c r="N50" s="140"/>
      <c r="O50" s="140"/>
      <c r="P50" s="140"/>
      <c r="Q50" s="140"/>
      <c r="R50" s="140"/>
      <c r="S50" s="140"/>
      <c r="T50" s="142"/>
      <c r="U50" s="140"/>
      <c r="V50" s="140"/>
      <c r="W50" s="140"/>
      <c r="X50" s="143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58"/>
      <c r="B52" s="58"/>
      <c r="C52" s="58"/>
      <c r="D52"/>
      <c r="E52" s="91" t="s">
        <v>137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>
      <c r="A53" s="58"/>
      <c r="B53" s="58"/>
      <c r="C53" s="58"/>
      <c r="D53"/>
      <c r="E53" s="259" t="s">
        <v>128</v>
      </c>
      <c r="F53" s="260"/>
      <c r="G53" s="260"/>
      <c r="H53" s="260"/>
      <c r="I53" s="260"/>
      <c r="J53" s="267" t="s">
        <v>129</v>
      </c>
      <c r="K53" s="267"/>
      <c r="L53" s="267"/>
      <c r="M53" s="268" t="s">
        <v>130</v>
      </c>
      <c r="N53" s="269"/>
      <c r="O53" s="269"/>
      <c r="P53" s="269"/>
      <c r="Q53" s="269"/>
      <c r="R53" s="269"/>
      <c r="S53" s="270"/>
      <c r="T53" s="268" t="s">
        <v>99</v>
      </c>
      <c r="U53" s="269"/>
      <c r="V53" s="269"/>
      <c r="W53" s="269"/>
      <c r="X53" s="269"/>
      <c r="Y53" s="269"/>
      <c r="Z53" s="269"/>
      <c r="AA53" s="269"/>
      <c r="AB53" s="269"/>
      <c r="AC53" s="269"/>
      <c r="AD53" s="270"/>
    </row>
    <row r="54" spans="1:35" ht="11.25" customHeight="1">
      <c r="A54" s="58"/>
      <c r="B54" s="58"/>
      <c r="C54" s="58"/>
      <c r="D54"/>
      <c r="E54" s="261" t="s">
        <v>135</v>
      </c>
      <c r="F54" s="262"/>
      <c r="G54" s="262"/>
      <c r="H54" s="262"/>
      <c r="I54" s="262"/>
      <c r="J54" s="263" t="s">
        <v>143</v>
      </c>
      <c r="K54" s="263"/>
      <c r="L54" s="263"/>
      <c r="M54" s="264" t="s">
        <v>144</v>
      </c>
      <c r="N54" s="265"/>
      <c r="O54" s="265"/>
      <c r="P54" s="265"/>
      <c r="Q54" s="265"/>
      <c r="R54" s="265"/>
      <c r="S54" s="266"/>
      <c r="T54" s="264" t="s">
        <v>136</v>
      </c>
      <c r="U54" s="265"/>
      <c r="V54" s="265"/>
      <c r="W54" s="265"/>
      <c r="X54" s="265"/>
      <c r="Y54" s="265"/>
      <c r="Z54" s="265"/>
      <c r="AA54" s="265"/>
      <c r="AB54" s="265"/>
      <c r="AC54" s="265"/>
      <c r="AD54" s="266"/>
    </row>
    <row r="55" spans="1:35" ht="11.25" customHeight="1">
      <c r="A55" s="58"/>
      <c r="B55" s="58"/>
      <c r="C55" s="58"/>
      <c r="D55"/>
      <c r="E55" s="147"/>
      <c r="F55" s="147"/>
      <c r="G55" s="147"/>
      <c r="H55" s="147"/>
      <c r="I55" s="147"/>
      <c r="J55" s="148"/>
      <c r="K55" s="148"/>
      <c r="L55" s="148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</row>
    <row r="56" spans="1:35">
      <c r="A56" s="48"/>
      <c r="B56" s="48"/>
      <c r="C56" s="48"/>
      <c r="D56" s="58" t="s">
        <v>138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58" t="s">
        <v>139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5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C61" s="30" t="s">
        <v>33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5">
      <c r="C62" s="30"/>
      <c r="D62" s="30" t="s">
        <v>38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5">
      <c r="C64" s="30"/>
      <c r="E64" s="1" t="s">
        <v>140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27"/>
      <c r="AE64" s="30"/>
      <c r="AF64" s="30"/>
    </row>
    <row r="65" spans="3:34">
      <c r="C65" s="3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27"/>
      <c r="AE65" s="30"/>
      <c r="AF65" s="30"/>
    </row>
    <row r="66" spans="3:34">
      <c r="C66" s="30"/>
      <c r="D66" s="30"/>
      <c r="E66" s="255" t="s">
        <v>22</v>
      </c>
      <c r="F66" s="255"/>
      <c r="G66" s="278" t="s">
        <v>141</v>
      </c>
      <c r="H66" s="279"/>
      <c r="I66" s="279"/>
      <c r="J66" s="279"/>
      <c r="K66" s="279"/>
      <c r="L66" s="280"/>
      <c r="M66" s="255" t="s">
        <v>23</v>
      </c>
      <c r="N66" s="255"/>
      <c r="O66" s="278" t="s">
        <v>83</v>
      </c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80"/>
    </row>
    <row r="67" spans="3:34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3:34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3:34">
      <c r="C69" s="30"/>
      <c r="D69" s="30" t="s">
        <v>39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3:34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3:34">
      <c r="C71" s="30"/>
      <c r="D71" s="30"/>
      <c r="E71" s="298" t="s">
        <v>53</v>
      </c>
      <c r="F71" s="292" t="s">
        <v>24</v>
      </c>
      <c r="G71" s="293"/>
      <c r="H71" s="293"/>
      <c r="I71" s="294"/>
      <c r="J71" s="292" t="s">
        <v>25</v>
      </c>
      <c r="K71" s="293"/>
      <c r="L71" s="293"/>
      <c r="M71" s="294"/>
      <c r="N71" s="300" t="s">
        <v>26</v>
      </c>
      <c r="O71" s="300"/>
      <c r="P71" s="300"/>
      <c r="Q71" s="300"/>
      <c r="R71" s="300"/>
      <c r="S71" s="300"/>
      <c r="T71" s="300"/>
      <c r="U71" s="300"/>
      <c r="V71" s="300"/>
      <c r="W71" s="292" t="s">
        <v>34</v>
      </c>
      <c r="X71" s="293"/>
      <c r="Y71" s="293"/>
      <c r="Z71" s="293"/>
      <c r="AA71" s="293"/>
      <c r="AB71" s="293"/>
      <c r="AC71" s="294"/>
      <c r="AD71" s="292" t="s">
        <v>35</v>
      </c>
      <c r="AE71" s="293"/>
      <c r="AF71" s="293"/>
      <c r="AG71" s="293"/>
      <c r="AH71" s="294"/>
    </row>
    <row r="72" spans="3:34">
      <c r="C72" s="30"/>
      <c r="D72" s="1"/>
      <c r="E72" s="299"/>
      <c r="F72" s="295"/>
      <c r="G72" s="296"/>
      <c r="H72" s="296"/>
      <c r="I72" s="297"/>
      <c r="J72" s="295"/>
      <c r="K72" s="296"/>
      <c r="L72" s="296"/>
      <c r="M72" s="297"/>
      <c r="N72" s="300" t="s">
        <v>29</v>
      </c>
      <c r="O72" s="300"/>
      <c r="P72" s="300"/>
      <c r="Q72" s="300"/>
      <c r="R72" s="300"/>
      <c r="S72" s="347" t="s">
        <v>30</v>
      </c>
      <c r="T72" s="347"/>
      <c r="U72" s="347"/>
      <c r="V72" s="347"/>
      <c r="W72" s="295"/>
      <c r="X72" s="296"/>
      <c r="Y72" s="296"/>
      <c r="Z72" s="296"/>
      <c r="AA72" s="296"/>
      <c r="AB72" s="296"/>
      <c r="AC72" s="297"/>
      <c r="AD72" s="295"/>
      <c r="AE72" s="296"/>
      <c r="AF72" s="296"/>
      <c r="AG72" s="296"/>
      <c r="AH72" s="297"/>
    </row>
    <row r="73" spans="3:34">
      <c r="C73" s="30"/>
      <c r="D73" s="1"/>
      <c r="E73" s="41">
        <v>1</v>
      </c>
      <c r="F73" s="307" t="s">
        <v>87</v>
      </c>
      <c r="G73" s="308"/>
      <c r="H73" s="308"/>
      <c r="I73" s="309"/>
      <c r="J73" s="307" t="s">
        <v>84</v>
      </c>
      <c r="K73" s="308"/>
      <c r="L73" s="308"/>
      <c r="M73" s="309"/>
      <c r="N73" s="305" t="s">
        <v>90</v>
      </c>
      <c r="O73" s="306"/>
      <c r="P73" s="306"/>
      <c r="Q73" s="306"/>
      <c r="R73" s="306"/>
      <c r="S73" s="303" t="s">
        <v>91</v>
      </c>
      <c r="T73" s="304"/>
      <c r="U73" s="304"/>
      <c r="V73" s="304"/>
      <c r="W73" s="348"/>
      <c r="X73" s="349"/>
      <c r="Y73" s="349"/>
      <c r="Z73" s="349"/>
      <c r="AA73" s="349"/>
      <c r="AB73" s="349"/>
      <c r="AC73" s="350"/>
      <c r="AD73" s="348"/>
      <c r="AE73" s="349"/>
      <c r="AF73" s="349"/>
      <c r="AG73" s="349"/>
      <c r="AH73" s="350"/>
    </row>
    <row r="74" spans="3:34">
      <c r="C74" s="30"/>
      <c r="D74" s="1"/>
      <c r="E74" s="41">
        <v>2</v>
      </c>
      <c r="F74" s="307" t="s">
        <v>88</v>
      </c>
      <c r="G74" s="308"/>
      <c r="H74" s="308"/>
      <c r="I74" s="309"/>
      <c r="J74" s="307" t="s">
        <v>85</v>
      </c>
      <c r="K74" s="308"/>
      <c r="L74" s="308"/>
      <c r="M74" s="309"/>
      <c r="N74" s="305" t="s">
        <v>90</v>
      </c>
      <c r="O74" s="306"/>
      <c r="P74" s="306"/>
      <c r="Q74" s="306"/>
      <c r="R74" s="306"/>
      <c r="S74" s="303" t="s">
        <v>92</v>
      </c>
      <c r="T74" s="304"/>
      <c r="U74" s="304"/>
      <c r="V74" s="304"/>
      <c r="W74" s="348"/>
      <c r="X74" s="349"/>
      <c r="Y74" s="349"/>
      <c r="Z74" s="349"/>
      <c r="AA74" s="349"/>
      <c r="AB74" s="349"/>
      <c r="AC74" s="350"/>
      <c r="AD74" s="348"/>
      <c r="AE74" s="349"/>
      <c r="AF74" s="349"/>
      <c r="AG74" s="349"/>
      <c r="AH74" s="350"/>
    </row>
    <row r="75" spans="3:34">
      <c r="C75" s="30"/>
      <c r="D75" s="1"/>
      <c r="E75" s="41">
        <v>3</v>
      </c>
      <c r="F75" s="307" t="s">
        <v>89</v>
      </c>
      <c r="G75" s="308"/>
      <c r="H75" s="308"/>
      <c r="I75" s="309"/>
      <c r="J75" s="307" t="s">
        <v>86</v>
      </c>
      <c r="K75" s="308"/>
      <c r="L75" s="308"/>
      <c r="M75" s="309"/>
      <c r="N75" s="305" t="s">
        <v>90</v>
      </c>
      <c r="O75" s="306"/>
      <c r="P75" s="306"/>
      <c r="Q75" s="306"/>
      <c r="R75" s="306"/>
      <c r="S75" s="303" t="s">
        <v>93</v>
      </c>
      <c r="T75" s="304"/>
      <c r="U75" s="304"/>
      <c r="V75" s="304"/>
      <c r="W75" s="348"/>
      <c r="X75" s="349"/>
      <c r="Y75" s="349"/>
      <c r="Z75" s="349"/>
      <c r="AA75" s="349"/>
      <c r="AB75" s="349"/>
      <c r="AC75" s="350"/>
      <c r="AD75" s="348"/>
      <c r="AE75" s="349"/>
      <c r="AF75" s="349"/>
      <c r="AG75" s="349"/>
      <c r="AH75" s="350"/>
    </row>
    <row r="76" spans="3:34">
      <c r="C76" s="30"/>
      <c r="D76" s="1"/>
      <c r="E76" s="41">
        <v>4</v>
      </c>
      <c r="F76" s="307"/>
      <c r="G76" s="308"/>
      <c r="H76" s="308"/>
      <c r="I76" s="309"/>
      <c r="J76" s="307"/>
      <c r="K76" s="308"/>
      <c r="L76" s="308"/>
      <c r="M76" s="309"/>
      <c r="N76" s="354"/>
      <c r="O76" s="306"/>
      <c r="P76" s="306"/>
      <c r="Q76" s="306"/>
      <c r="R76" s="306"/>
      <c r="S76" s="304"/>
      <c r="T76" s="304"/>
      <c r="U76" s="304"/>
      <c r="V76" s="304"/>
      <c r="W76" s="348"/>
      <c r="X76" s="349"/>
      <c r="Y76" s="349"/>
      <c r="Z76" s="349"/>
      <c r="AA76" s="349"/>
      <c r="AB76" s="349"/>
      <c r="AC76" s="350"/>
      <c r="AD76" s="348"/>
      <c r="AE76" s="349"/>
      <c r="AF76" s="349"/>
      <c r="AG76" s="349"/>
      <c r="AH76" s="350"/>
    </row>
    <row r="77" spans="3:34">
      <c r="C77" s="30"/>
      <c r="D77" s="1"/>
      <c r="E77" s="41">
        <v>5</v>
      </c>
      <c r="F77" s="307"/>
      <c r="G77" s="308"/>
      <c r="H77" s="308"/>
      <c r="I77" s="309"/>
      <c r="J77" s="307"/>
      <c r="K77" s="308"/>
      <c r="L77" s="308"/>
      <c r="M77" s="309"/>
      <c r="N77" s="354"/>
      <c r="O77" s="306"/>
      <c r="P77" s="306"/>
      <c r="Q77" s="306"/>
      <c r="R77" s="306"/>
      <c r="S77" s="304"/>
      <c r="T77" s="304"/>
      <c r="U77" s="304"/>
      <c r="V77" s="304"/>
      <c r="W77" s="348"/>
      <c r="X77" s="349"/>
      <c r="Y77" s="349"/>
      <c r="Z77" s="349"/>
      <c r="AA77" s="349"/>
      <c r="AB77" s="349"/>
      <c r="AC77" s="350"/>
      <c r="AD77" s="348"/>
      <c r="AE77" s="349"/>
      <c r="AF77" s="349"/>
      <c r="AG77" s="349"/>
      <c r="AH77" s="350"/>
    </row>
  </sheetData>
  <mergeCells count="119">
    <mergeCell ref="S72:V72"/>
    <mergeCell ref="T12:U12"/>
    <mergeCell ref="AD76:AH76"/>
    <mergeCell ref="AD77:AH77"/>
    <mergeCell ref="H17:AH17"/>
    <mergeCell ref="H18:AH18"/>
    <mergeCell ref="H19:AH19"/>
    <mergeCell ref="H20:AH20"/>
    <mergeCell ref="N77:R77"/>
    <mergeCell ref="S77:V77"/>
    <mergeCell ref="N76:R76"/>
    <mergeCell ref="S76:V76"/>
    <mergeCell ref="N75:R75"/>
    <mergeCell ref="S75:V75"/>
    <mergeCell ref="W75:AC75"/>
    <mergeCell ref="W76:AC76"/>
    <mergeCell ref="W77:AC77"/>
    <mergeCell ref="AD73:AH73"/>
    <mergeCell ref="AD74:AH74"/>
    <mergeCell ref="AD75:AH75"/>
    <mergeCell ref="E47:X47"/>
    <mergeCell ref="E43:N43"/>
    <mergeCell ref="W73:AC73"/>
    <mergeCell ref="W74:AC74"/>
    <mergeCell ref="J75:M75"/>
    <mergeCell ref="J76:M76"/>
    <mergeCell ref="J77:M77"/>
    <mergeCell ref="F73:I73"/>
    <mergeCell ref="F74:I74"/>
    <mergeCell ref="F75:I75"/>
    <mergeCell ref="F76:I76"/>
    <mergeCell ref="F77:I77"/>
    <mergeCell ref="N74:R74"/>
    <mergeCell ref="S74:V74"/>
    <mergeCell ref="N73:R73"/>
    <mergeCell ref="S73:V73"/>
    <mergeCell ref="J73:M73"/>
    <mergeCell ref="J74:M74"/>
    <mergeCell ref="W71:AC72"/>
    <mergeCell ref="AD71:AH72"/>
    <mergeCell ref="F33:K33"/>
    <mergeCell ref="L33:U33"/>
    <mergeCell ref="V33:X33"/>
    <mergeCell ref="Y33:AB33"/>
    <mergeCell ref="AC33:AF33"/>
    <mergeCell ref="Y34:AB34"/>
    <mergeCell ref="AC34:AF34"/>
    <mergeCell ref="O43:X43"/>
    <mergeCell ref="E44:N46"/>
    <mergeCell ref="O44:X44"/>
    <mergeCell ref="O45:X45"/>
    <mergeCell ref="O46:X46"/>
    <mergeCell ref="F34:K34"/>
    <mergeCell ref="L34:U34"/>
    <mergeCell ref="V34:X34"/>
    <mergeCell ref="M66:N66"/>
    <mergeCell ref="J71:M72"/>
    <mergeCell ref="F71:I72"/>
    <mergeCell ref="E71:E72"/>
    <mergeCell ref="N71:V71"/>
    <mergeCell ref="N72:R7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S1:Z3"/>
    <mergeCell ref="G66:L66"/>
    <mergeCell ref="O66:AH66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6:F66"/>
    <mergeCell ref="E20:G20"/>
    <mergeCell ref="E17:G17"/>
    <mergeCell ref="E37:I37"/>
    <mergeCell ref="E54:I54"/>
    <mergeCell ref="J54:L54"/>
    <mergeCell ref="M54:S54"/>
    <mergeCell ref="T54:AD54"/>
    <mergeCell ref="J37:L37"/>
    <mergeCell ref="M37:S37"/>
    <mergeCell ref="T37:AD37"/>
    <mergeCell ref="E38:I38"/>
    <mergeCell ref="J38:L38"/>
    <mergeCell ref="M38:S38"/>
    <mergeCell ref="T38:AD38"/>
    <mergeCell ref="E53:I53"/>
    <mergeCell ref="J53:L53"/>
    <mergeCell ref="M53:S53"/>
    <mergeCell ref="T53:AD53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28" max="34" man="1"/>
    <brk id="60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57</v>
      </c>
    </row>
    <row r="2" spans="1:1">
      <c r="A2" s="95" t="s">
        <v>58</v>
      </c>
    </row>
    <row r="3" spans="1:1">
      <c r="A3" s="96" t="s">
        <v>59</v>
      </c>
    </row>
    <row r="4" spans="1:1">
      <c r="A4" s="96" t="s">
        <v>60</v>
      </c>
    </row>
    <row r="5" spans="1:1">
      <c r="A5" s="96" t="s">
        <v>61</v>
      </c>
    </row>
    <row r="6" spans="1:1">
      <c r="A6" s="96" t="s">
        <v>62</v>
      </c>
    </row>
    <row r="7" spans="1:1">
      <c r="A7" s="96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B10102(顧客詳細取得)</vt:lpstr>
      <vt:lpstr>データ</vt:lpstr>
      <vt:lpstr>'1.1. Webサービス取引概要'!Print_Area</vt:lpstr>
      <vt:lpstr>'2. B10102(顧客詳細取得)'!Print_Area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2019-09-28T12:43:24Z</dcterms:modified>
</cp:coreProperties>
</file>