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codeName="ThisWorkbook"/>
  <bookViews>
    <workbookView xWindow="690" yWindow="150" windowWidth="16845" windowHeight="11295" tabRatio="822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102(ログアウト画面)" sheetId="31" r:id="rId5"/>
    <sheet name="データ" sheetId="29" r:id="rId6"/>
  </sheets>
  <definedNames>
    <definedName name="_xlnm._FilterDatabase" localSheetId="4" hidden="1">'2. WA10102(ログアウト画面)'!#REF!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WA10102(ログアウト画面)'!$A$1:$AI$39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目次!$A$1:$AI$18</definedName>
    <definedName name="_xlnm.Print_Titles" localSheetId="3">'1.  画面取引定義'!$1:$4</definedName>
    <definedName name="_xlnm.Print_Titles" localSheetId="4">'2. WA10102(ログアウト画面)'!$1:$4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C1" i="14"/>
  <c r="AC3" i="31"/>
  <c r="E1" i="30"/>
  <c r="S1" i="31"/>
  <c r="S1" i="30"/>
  <c r="E3" i="31"/>
  <c r="I25" i="11"/>
  <c r="E2" i="30"/>
  <c r="AC2" i="31"/>
  <c r="AG1" i="13"/>
  <c r="AG3" i="13"/>
  <c r="AG1" i="30"/>
  <c r="AG1" i="31"/>
  <c r="AG3" i="31"/>
  <c r="AG2" i="31"/>
  <c r="E3" i="13"/>
  <c r="AG2" i="13"/>
  <c r="AC1" i="31"/>
  <c r="E2" i="13"/>
  <c r="AC2" i="13"/>
  <c r="E2" i="31"/>
  <c r="E1" i="13"/>
  <c r="E3" i="30"/>
  <c r="AC2" i="30"/>
  <c r="S1" i="13"/>
  <c r="AC3" i="13"/>
  <c r="E1" i="31"/>
  <c r="AC1" i="30"/>
  <c r="AC3" i="30"/>
  <c r="AG3" i="30"/>
  <c r="AC1" i="13"/>
  <c r="AG2" i="30"/>
</calcChain>
</file>

<file path=xl/comments1.xml><?xml version="1.0" encoding="utf-8"?>
<comments xmlns="http://schemas.openxmlformats.org/spreadsheetml/2006/main">
  <authors>
    <author>作成者</author>
  </authors>
  <commentList>
    <comment ref="B5" authorId="0">
      <text>
        <r>
          <rPr>
            <sz val="9"/>
            <color indexed="81"/>
            <rFont val="ＭＳ Ｐゴシック"/>
            <family val="3"/>
            <charset val="128"/>
          </rPr>
          <t>この章以降は画面単位の仕様を記述する。
1.画面概要
2.画面レイアウト
3.項目定義
4.画面イベント一覧
5.画面イベント詳細
6.画面イベント補足　※この節については内部設計工程で記述する。</t>
        </r>
      </text>
    </comment>
    <comment ref="F18" authorId="0">
      <text>
        <r>
          <rPr>
            <sz val="9"/>
            <color indexed="81"/>
            <rFont val="ＭＳ Ｐゴシック"/>
            <family val="3"/>
            <charset val="128"/>
          </rPr>
          <t>・当画面で作成/参照/更新/削除を行う全てのテーブル/ファイル/電文/帳票/メールを記述する。
・バリデーションのために参照するテーブルも記述する。
・当画面で呼び出す共通コンポーネントが使用するテーブル/ファイル/電文/帳票/メールについては記述しない。</t>
        </r>
      </text>
    </comment>
    <comment ref="G22" authorId="0">
      <text>
        <r>
          <rPr>
            <sz val="9"/>
            <color indexed="81"/>
            <rFont val="ＭＳ 明朝"/>
            <family val="1"/>
            <charset val="128"/>
          </rPr>
          <t>当画面で発生しうるイベントについて記述する。
例）
・初期表示
・ボタン押下時の処理(更新処理など)
・アンカーリンク押下時の処理(詳細画面遷移など)
・特定のキー押下時の処理</t>
        </r>
      </text>
    </comment>
    <comment ref="R24" authorId="0">
      <text>
        <r>
          <rPr>
            <sz val="9"/>
            <color indexed="81"/>
            <rFont val="ＭＳ 明朝"/>
            <family val="1"/>
            <charset val="128"/>
          </rPr>
          <t>どのような処理が実行され、どの画面に遷移するのかといった処理の概要を記述する。
イベントの処理内容の詳細は、ここには書かず、「2.6.画面イベント詳細」に記述する。</t>
        </r>
      </text>
    </comment>
    <comment ref="Z24" authorId="0">
      <text>
        <r>
          <rPr>
            <sz val="9"/>
            <color indexed="81"/>
            <rFont val="ＭＳ 明朝"/>
            <family val="1"/>
            <charset val="128"/>
          </rPr>
          <t xml:space="preserve">画面イベントが正常終了した場合の遷移先を記述する。
異常時の遷移先は画面ごとに設計するのではなく、プロジェクトでUI標準を作成しその中で設計する。従って、UI標準に記述し、個々のシステム機能設計書には記述しない。
</t>
        </r>
      </text>
    </comment>
    <comment ref="AE2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イベントに対する、サーバ通信の有無を選択する。
それぞれの選択肢は以下のようなことを表す。
あり(同期)：ユーザのアクションによる通信
あり(非同期)：Ajaxによる非同期通信
なし：サーバ通信不要（JavaScript等）
</t>
        </r>
      </text>
    </comment>
    <comment ref="G28" authorId="0">
      <text>
        <r>
          <rPr>
            <sz val="9"/>
            <color indexed="81"/>
            <rFont val="ＭＳ 明朝"/>
            <family val="1"/>
            <charset val="128"/>
          </rPr>
          <t>「2.5.画面イベント一覧」で定義したイベント毎に、処理詳細を処理順に記述する。
基本は、以下の3パターンの処理の記述が必要。
　(1)　バリデーション処理
　(2)　検索 or 登録 or 更新 or 削除処理
　(3)　表示処理
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<sst xmlns="http://schemas.openxmlformats.org/spreadsheetml/2006/main" count="115" uniqueCount="93">
  <si>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</si>
  <si>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</si>
  <si>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</si>
  <si>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</si>
  <si>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</si>
  <si>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</si>
  <si>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</si>
  <si>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</si>
  <si>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</si>
  <si>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</si>
  <si>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</si>
  <si>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</si>
  <si>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</si>
  <si>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</si>
  <si>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第１．０版</t>
    <rPh sb="0" eb="1">
      <t>ダイ</t>
    </rPh>
    <rPh sb="4" eb="5">
      <t>ハン</t>
    </rPh>
    <phoneticPr fontId="2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</si>
  <si>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</si>
  <si>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</si>
  <si>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</si>
  <si>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</si>
  <si>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</si>
  <si>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</si>
  <si>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</si>
  <si>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</si>
  <si>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</si>
  <si>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</si>
  <si>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正常時遷移先画面</t>
  </si>
  <si>
    <t>No.</t>
    <phoneticPr fontId="10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</si>
  <si>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</si>
  <si>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</si>
  <si>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</si>
  <si>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</si>
  <si>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</si>
  <si>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</si>
  <si>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</si>
  <si>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</si>
  <si>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</si>
  <si>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</si>
  <si>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</si>
  <si>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</si>
  <si>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</si>
  <si>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</si>
  <si>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</si>
  <si>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</si>
  <si>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</si>
  <si>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</si>
  <si>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</si>
  <si>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</si>
  <si>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</si>
  <si>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</si>
  <si>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</si>
  <si>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</si>
  <si>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</si>
  <si>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</si>
  <si>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</si>
  <si>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</si>
  <si>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</si>
  <si>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</si>
  <si>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</si>
  <si>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</si>
  <si>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</si>
  <si>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</si>
  <si>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</si>
  <si>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</si>
  <si>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</si>
  <si>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</si>
  <si>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</si>
  <si>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</si>
  <si>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</si>
  <si>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</si>
  <si>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</si>
  <si>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</si>
  <si>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</si>
  <si>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</si>
  <si>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</si>
  <si>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</si>
  <si>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</si>
  <si>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</si>
  <si>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</si>
  <si>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</si>
  <si>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2. WA10101(ログイン画面)</t>
    <rPh sb="15" eb="17">
      <t>ガメン</t>
    </rPh>
    <phoneticPr fontId="11"/>
  </si>
  <si>
    <t>全ユーザ</t>
    <rPh sb="0" eb="1">
      <t>ゼン</t>
    </rPh>
    <phoneticPr fontId="11"/>
  </si>
  <si>
    <t>2. WA10101(ログイン画面)</t>
    <phoneticPr fontId="11"/>
  </si>
  <si>
    <t>システム機能設計書（画面）
WA10102/ログアウト</t>
    <rPh sb="4" eb="6">
      <t>キノウ</t>
    </rPh>
    <rPh sb="6" eb="9">
      <t>セッケイショ</t>
    </rPh>
    <rPh sb="10" eb="12">
      <t>ガメン</t>
    </rPh>
    <phoneticPr fontId="14"/>
  </si>
  <si>
    <t>ログアウト</t>
    <phoneticPr fontId="11"/>
  </si>
  <si>
    <t>ログイン画面</t>
    <rPh sb="4" eb="6">
      <t>ガメン</t>
    </rPh>
    <phoneticPr fontId="11"/>
  </si>
  <si>
    <t>なし</t>
  </si>
  <si>
    <t>セッション無効処理、ログイン画面へ遷移する。</t>
    <rPh sb="5" eb="7">
      <t>ムコウ</t>
    </rPh>
    <rPh sb="7" eb="9">
      <t>ショリ</t>
    </rPh>
    <rPh sb="14" eb="16">
      <t>ガメン</t>
    </rPh>
    <rPh sb="17" eb="19">
      <t>センイ</t>
    </rPh>
    <phoneticPr fontId="11"/>
  </si>
  <si>
    <t>画面なし。</t>
    <rPh sb="0" eb="2">
      <t>ガメン</t>
    </rPh>
    <phoneticPr fontId="11"/>
  </si>
  <si>
    <t>ログイン中のユーザをログアウトさせる。</t>
    <phoneticPr fontId="11"/>
  </si>
  <si>
    <t>なし。</t>
    <phoneticPr fontId="11"/>
  </si>
  <si>
    <t>(1) セッションを無効化設定する。</t>
    <rPh sb="10" eb="13">
      <t>ムコウカ</t>
    </rPh>
    <rPh sb="13" eb="15">
      <t>セッテイ</t>
    </rPh>
    <phoneticPr fontId="11"/>
  </si>
  <si>
    <t>(2)　ログイン画面へ遷移する。</t>
    <rPh sb="8" eb="10">
      <t>ガメン</t>
    </rPh>
    <rPh sb="11" eb="13">
      <t>センイ</t>
    </rPh>
    <phoneticPr fontId="11"/>
  </si>
  <si>
    <t>WA10102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</si>
</sst>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0" fillId="0" borderId="0"/>
    <xf numFmtId="0" fontId="23" fillId="0" borderId="0"/>
  </cellStyleXfs>
  <cellXfs count="25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Border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vertical="top"/>
    </xf>
    <xf numFmtId="0" fontId="0" fillId="0" borderId="0" xfId="0" applyFont="1"/>
    <xf numFmtId="0" fontId="1" fillId="0" borderId="0" xfId="0" applyFont="1" applyBorder="1" applyAlignment="1"/>
    <xf numFmtId="177" fontId="1" fillId="0" borderId="0" xfId="0" applyNumberFormat="1" applyFont="1" applyBorder="1" applyAlignment="1">
      <alignment horizontal="right"/>
    </xf>
    <xf numFmtId="0" fontId="0" fillId="0" borderId="0" xfId="0" applyFont="1" applyAlignment="1"/>
    <xf numFmtId="0" fontId="1" fillId="0" borderId="0" xfId="1" applyFont="1" applyFill="1" applyBorder="1" applyAlignment="1">
      <alignment vertical="top"/>
    </xf>
    <xf numFmtId="0" fontId="0" fillId="0" borderId="0" xfId="0" applyFont="1" applyBorder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6" fillId="0" borderId="0" xfId="0" applyFont="1" applyAlignment="1"/>
    <xf numFmtId="0" fontId="19" fillId="0" borderId="0" xfId="0" applyFont="1" applyFill="1" applyBorder="1" applyAlignment="1"/>
    <xf numFmtId="0" fontId="19" fillId="0" borderId="0" xfId="0" applyFont="1" applyFill="1" applyAlignment="1"/>
    <xf numFmtId="0" fontId="19" fillId="0" borderId="0" xfId="0" applyFont="1" applyAlignment="1"/>
    <xf numFmtId="0" fontId="16" fillId="0" borderId="0" xfId="0" applyFont="1"/>
    <xf numFmtId="0" fontId="19" fillId="0" borderId="0" xfId="0" applyFont="1" applyFill="1" applyBorder="1" applyAlignment="1">
      <alignment horizontal="right"/>
    </xf>
    <xf numFmtId="0" fontId="19" fillId="0" borderId="0" xfId="0" applyFont="1" applyBorder="1" applyAlignment="1"/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0" fillId="0" borderId="0" xfId="0" applyFont="1" applyFill="1" applyBorder="1" applyAlignment="1"/>
    <xf numFmtId="0" fontId="0" fillId="0" borderId="19" xfId="0" applyFont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5" applyFont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5" applyFont="1" applyFill="1" applyAlignment="1" applyProtection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5" applyFont="1" applyFill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right" vertical="center"/>
    </xf>
    <xf numFmtId="0" fontId="0" fillId="0" borderId="0" xfId="0" quotePrefix="1" applyFont="1" applyFill="1" applyAlignment="1">
      <alignment horizontal="right" vertical="center"/>
    </xf>
    <xf numFmtId="0" fontId="0" fillId="0" borderId="0" xfId="0" quotePrefix="1" applyFont="1" applyAlignment="1">
      <alignment horizontal="right" vertical="center"/>
    </xf>
    <xf numFmtId="0" fontId="0" fillId="0" borderId="10" xfId="0" applyFont="1" applyBorder="1"/>
    <xf numFmtId="0" fontId="0" fillId="2" borderId="10" xfId="0" applyFont="1" applyFill="1" applyBorder="1"/>
    <xf numFmtId="0" fontId="0" fillId="2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3" borderId="10" xfId="0" applyFont="1" applyFill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0" xfId="0" applyFont="1" applyBorder="1"/>
    <xf numFmtId="0" fontId="1" fillId="3" borderId="0" xfId="0" applyFont="1" applyFill="1"/>
    <xf numFmtId="0" fontId="1" fillId="3" borderId="0" xfId="0" applyFont="1" applyFill="1" applyBorder="1"/>
    <xf numFmtId="0" fontId="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17" xfId="0" applyFont="1" applyFill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8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4" fontId="0" fillId="0" borderId="2" xfId="0" applyNumberFormat="1" applyFont="1" applyBorder="1" applyAlignment="1">
      <alignment horizontal="center" vertical="top"/>
    </xf>
    <xf numFmtId="14" fontId="0" fillId="0" borderId="3" xfId="0" applyNumberFormat="1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4" fontId="1" fillId="0" borderId="27" xfId="0" quotePrefix="1" applyNumberFormat="1" applyFont="1" applyBorder="1" applyAlignment="1">
      <alignment horizontal="center" vertical="top"/>
    </xf>
    <xf numFmtId="14" fontId="1" fillId="0" borderId="29" xfId="0" quotePrefix="1" applyNumberFormat="1" applyFont="1" applyBorder="1" applyAlignment="1">
      <alignment horizontal="center" vertical="top"/>
    </xf>
    <xf numFmtId="14" fontId="1" fillId="0" borderId="28" xfId="0" quotePrefix="1" applyNumberFormat="1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8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ont="1" applyFill="1" applyBorder="1" applyAlignment="1">
      <alignment vertical="top"/>
    </xf>
    <xf numFmtId="0" fontId="1" fillId="2" borderId="2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0" fillId="2" borderId="23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2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2" borderId="25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2" borderId="26" xfId="0" applyFont="1" applyFill="1" applyBorder="1" applyAlignment="1">
      <alignment vertical="top"/>
    </xf>
    <xf numFmtId="0" fontId="0" fillId="0" borderId="0" xfId="0" applyFont="1" applyFill="1" applyBorder="1" applyAlignment="1">
      <alignment vertical="center"/>
    </xf>
  </cellXfs>
  <cellStyles count="11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2" xfId="10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19"/>
      <c r="J23" s="15" t="s">
        <v>14</v>
      </c>
      <c r="K23" s="19"/>
      <c r="L23" s="19"/>
    </row>
    <row r="24" spans="6:12" ht="13.5" customHeight="1">
      <c r="F24" s="5"/>
      <c r="G24" s="5"/>
      <c r="H24" s="5"/>
      <c r="I24" s="19"/>
      <c r="J24" s="19"/>
      <c r="K24" s="19"/>
      <c r="L24" s="19"/>
    </row>
    <row r="25" spans="6:12" ht="18" customHeight="1">
      <c r="F25" s="5"/>
      <c r="G25" s="5"/>
      <c r="H25" s="5"/>
      <c r="I25" s="133">
        <f ca="1">IF(INDIRECT("変更履歴!D8")="","",MAX(INDIRECT("変更履歴!D8"):INDIRECT("変更履歴!F33")))</f>
        <v>43697</v>
      </c>
      <c r="J25" s="133"/>
      <c r="K25" s="133"/>
      <c r="L25" s="19"/>
    </row>
    <row r="26" spans="6:12" ht="13.5" customHeight="1">
      <c r="F26" s="5"/>
      <c r="G26" s="5"/>
      <c r="H26" s="5"/>
      <c r="I26" s="19"/>
      <c r="J26" s="19"/>
      <c r="K26" s="19"/>
      <c r="L26" s="19"/>
    </row>
    <row r="27" spans="6:12" ht="13.5" customHeight="1">
      <c r="F27" s="5"/>
      <c r="G27" s="5"/>
      <c r="H27" s="5"/>
      <c r="I27" s="19"/>
      <c r="J27" s="19"/>
      <c r="K27" s="19"/>
      <c r="L27" s="19"/>
    </row>
    <row r="28" spans="6:12" ht="13.5" customHeight="1">
      <c r="F28" s="6"/>
      <c r="G28" s="5"/>
      <c r="H28" s="5"/>
      <c r="I28" s="19"/>
      <c r="J28" s="19"/>
      <c r="K28" s="19"/>
      <c r="L28" s="19"/>
    </row>
    <row r="29" spans="6:12" ht="15" customHeight="1">
      <c r="F29" s="5"/>
      <c r="H29" s="5"/>
      <c r="I29" s="19"/>
      <c r="J29" s="19"/>
      <c r="K29" s="19"/>
      <c r="L29" s="19"/>
    </row>
    <row r="30" spans="6:12" ht="13.5" customHeight="1">
      <c r="F30" s="5"/>
      <c r="G30" s="12"/>
      <c r="H30" s="5"/>
      <c r="I30" s="19"/>
      <c r="J30" s="19"/>
      <c r="K30" s="19"/>
      <c r="L30" s="19"/>
    </row>
    <row r="31" spans="6:12" ht="18.75" customHeight="1">
      <c r="F31" s="5"/>
      <c r="G31" s="12"/>
      <c r="H31" s="5"/>
      <c r="I31" s="19"/>
      <c r="J31" s="19"/>
      <c r="K31" s="19"/>
      <c r="L31" s="19"/>
    </row>
    <row r="32" spans="6:12" ht="18.75">
      <c r="F32" s="5"/>
      <c r="G32" s="12"/>
      <c r="H32" s="5"/>
      <c r="I32" s="19"/>
      <c r="J32" s="20"/>
      <c r="K32" s="19"/>
      <c r="L32" s="19"/>
    </row>
    <row r="33" spans="6:19" ht="18.75">
      <c r="F33" s="5"/>
      <c r="H33" s="5"/>
      <c r="I33" s="19"/>
      <c r="J33" s="21"/>
      <c r="K33" s="19"/>
      <c r="L33" s="22"/>
      <c r="M33" s="8"/>
      <c r="N33" s="7"/>
      <c r="O33" s="7"/>
      <c r="P33" s="7"/>
    </row>
    <row r="34" spans="6:19" ht="18.75">
      <c r="F34" s="5"/>
      <c r="H34" s="5"/>
      <c r="I34" s="19"/>
      <c r="J34" s="20"/>
      <c r="K34" s="19"/>
      <c r="L34" s="22"/>
      <c r="M34" s="7"/>
      <c r="N34" s="7"/>
      <c r="O34" s="7"/>
      <c r="P34" s="7"/>
      <c r="Q34" s="85"/>
      <c r="R34" s="86"/>
      <c r="S34" s="86"/>
    </row>
    <row r="35" spans="6:19" ht="13.5" customHeight="1">
      <c r="O35" s="7"/>
      <c r="P35" s="7"/>
      <c r="Q35" s="86"/>
      <c r="R35" s="86"/>
      <c r="S35" s="86"/>
    </row>
    <row r="36" spans="6:19" ht="13.5" customHeight="1">
      <c r="O36" s="87"/>
      <c r="P36" s="86"/>
      <c r="Q36" s="87"/>
      <c r="R36" s="86"/>
      <c r="S36" s="84"/>
    </row>
    <row r="37" spans="6:19" ht="13.5" customHeight="1">
      <c r="O37" s="88"/>
      <c r="P37" s="89"/>
      <c r="Q37" s="88"/>
      <c r="R37" s="89"/>
      <c r="S37" s="88"/>
    </row>
    <row r="38" spans="6:19" ht="13.5" customHeight="1">
      <c r="O38" s="89"/>
      <c r="P38" s="89"/>
      <c r="Q38" s="89"/>
      <c r="R38" s="89"/>
      <c r="S38" s="89"/>
    </row>
    <row r="39" spans="6:19" ht="13.5" customHeight="1">
      <c r="O39" s="89"/>
      <c r="P39" s="89"/>
      <c r="Q39" s="89"/>
      <c r="R39" s="89"/>
      <c r="S39" s="89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8"/>
  </cols>
  <sheetData>
    <row r="1" spans="1:40" s="11" customFormat="1">
      <c r="A1" s="182" t="s">
        <v>0</v>
      </c>
      <c r="B1" s="183"/>
      <c r="C1" s="183"/>
      <c r="D1" s="184"/>
      <c r="E1" s="152" t="s">
        <v>69</v>
      </c>
      <c r="F1" s="153"/>
      <c r="G1" s="153"/>
      <c r="H1" s="153"/>
      <c r="I1" s="153"/>
      <c r="J1" s="153"/>
      <c r="K1" s="153"/>
      <c r="L1" s="153"/>
      <c r="M1" s="153"/>
      <c r="N1" s="154"/>
      <c r="O1" s="185" t="s">
        <v>27</v>
      </c>
      <c r="P1" s="186"/>
      <c r="Q1" s="186"/>
      <c r="R1" s="187"/>
      <c r="S1" s="164" t="s">
        <v>82</v>
      </c>
      <c r="T1" s="165"/>
      <c r="U1" s="165"/>
      <c r="V1" s="165"/>
      <c r="W1" s="165"/>
      <c r="X1" s="165"/>
      <c r="Y1" s="165"/>
      <c r="Z1" s="166"/>
      <c r="AA1" s="182" t="s">
        <v>28</v>
      </c>
      <c r="AB1" s="184"/>
      <c r="AC1" s="134" t="str">
        <f>IF(AF8="","",AF8)</f>
        <v>TIS</v>
      </c>
      <c r="AD1" s="135"/>
      <c r="AE1" s="135"/>
      <c r="AF1" s="136"/>
      <c r="AG1" s="140">
        <v>43697</v>
      </c>
      <c r="AH1" s="141"/>
      <c r="AI1" s="142"/>
      <c r="AJ1" s="9"/>
      <c r="AK1" s="9"/>
      <c r="AL1" s="9"/>
      <c r="AM1" s="9"/>
      <c r="AN1" s="10"/>
    </row>
    <row r="2" spans="1:40" s="11" customFormat="1">
      <c r="A2" s="182" t="s">
        <v>1</v>
      </c>
      <c r="B2" s="183"/>
      <c r="C2" s="183"/>
      <c r="D2" s="184"/>
      <c r="E2" s="152" t="s">
        <v>70</v>
      </c>
      <c r="F2" s="153"/>
      <c r="G2" s="153"/>
      <c r="H2" s="153"/>
      <c r="I2" s="153"/>
      <c r="J2" s="153"/>
      <c r="K2" s="153"/>
      <c r="L2" s="153"/>
      <c r="M2" s="153"/>
      <c r="N2" s="154"/>
      <c r="O2" s="188"/>
      <c r="P2" s="189"/>
      <c r="Q2" s="189"/>
      <c r="R2" s="190"/>
      <c r="S2" s="167"/>
      <c r="T2" s="168"/>
      <c r="U2" s="168"/>
      <c r="V2" s="168"/>
      <c r="W2" s="168"/>
      <c r="X2" s="168"/>
      <c r="Y2" s="168"/>
      <c r="Z2" s="169"/>
      <c r="AA2" s="182" t="s">
        <v>29</v>
      </c>
      <c r="AB2" s="184"/>
      <c r="AC2" s="143" t="str">
        <f ca="1">IF(COUNTA(AF9:AF33)&lt;&gt;0,INDIRECT("AF"&amp;(COUNTA(AF9:AF33)+8)),"")</f>
        <v/>
      </c>
      <c r="AD2" s="144"/>
      <c r="AE2" s="144"/>
      <c r="AF2" s="145"/>
      <c r="AG2" s="140" t="str">
        <f>IF(D9="","",MAX(D9:F33))</f>
        <v/>
      </c>
      <c r="AH2" s="141"/>
      <c r="AI2" s="142"/>
      <c r="AJ2" s="9"/>
      <c r="AK2" s="9"/>
      <c r="AL2" s="9"/>
      <c r="AM2" s="9"/>
      <c r="AN2" s="9"/>
    </row>
    <row r="3" spans="1:40" s="11" customFormat="1">
      <c r="A3" s="182" t="s">
        <v>2</v>
      </c>
      <c r="B3" s="183"/>
      <c r="C3" s="183"/>
      <c r="D3" s="184"/>
      <c r="E3" s="152" t="s">
        <v>78</v>
      </c>
      <c r="F3" s="153"/>
      <c r="G3" s="153"/>
      <c r="H3" s="153"/>
      <c r="I3" s="153"/>
      <c r="J3" s="153"/>
      <c r="K3" s="153"/>
      <c r="L3" s="153"/>
      <c r="M3" s="153"/>
      <c r="N3" s="154"/>
      <c r="O3" s="191"/>
      <c r="P3" s="192"/>
      <c r="Q3" s="192"/>
      <c r="R3" s="193"/>
      <c r="S3" s="170"/>
      <c r="T3" s="171"/>
      <c r="U3" s="171"/>
      <c r="V3" s="171"/>
      <c r="W3" s="171"/>
      <c r="X3" s="171"/>
      <c r="Y3" s="171"/>
      <c r="Z3" s="172"/>
      <c r="AA3" s="194"/>
      <c r="AB3" s="195"/>
      <c r="AC3" s="134"/>
      <c r="AD3" s="135"/>
      <c r="AE3" s="135"/>
      <c r="AF3" s="136"/>
      <c r="AG3" s="140"/>
      <c r="AH3" s="141"/>
      <c r="AI3" s="142"/>
      <c r="AJ3" s="9"/>
      <c r="AK3" s="9"/>
      <c r="AL3" s="9"/>
      <c r="AM3" s="9"/>
      <c r="AN3" s="9"/>
    </row>
    <row r="4" spans="1:40" s="16" customForma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3"/>
      <c r="AB5" s="23"/>
      <c r="AC5" s="24"/>
      <c r="AD5" s="25"/>
      <c r="AE5" s="25"/>
      <c r="AF5" s="25"/>
      <c r="AG5" s="23"/>
      <c r="AH5" s="23"/>
      <c r="AI5" s="23"/>
      <c r="AJ5" s="13"/>
      <c r="AK5" s="13"/>
      <c r="AL5" s="13"/>
      <c r="AM5" s="13"/>
      <c r="AN5" s="13"/>
    </row>
    <row r="6" spans="1:40" s="18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3"/>
      <c r="AB6" s="23"/>
      <c r="AC6" s="24"/>
      <c r="AD6" s="25"/>
      <c r="AE6" s="25"/>
      <c r="AF6" s="25"/>
      <c r="AG6" s="23"/>
      <c r="AH6" s="23"/>
      <c r="AI6" s="23"/>
      <c r="AJ6" s="13"/>
      <c r="AK6" s="13"/>
      <c r="AL6" s="13"/>
      <c r="AM6" s="13"/>
      <c r="AN6" s="13"/>
    </row>
    <row r="7" spans="1:40" s="55" customFormat="1" ht="15" customHeight="1" thickBot="1">
      <c r="A7" s="54" t="s">
        <v>26</v>
      </c>
      <c r="B7" s="149" t="s">
        <v>6</v>
      </c>
      <c r="C7" s="151"/>
      <c r="D7" s="149" t="s">
        <v>7</v>
      </c>
      <c r="E7" s="150"/>
      <c r="F7" s="151"/>
      <c r="G7" s="149" t="s">
        <v>8</v>
      </c>
      <c r="H7" s="150"/>
      <c r="I7" s="151"/>
      <c r="J7" s="149" t="s">
        <v>59</v>
      </c>
      <c r="K7" s="150"/>
      <c r="L7" s="150"/>
      <c r="M7" s="150"/>
      <c r="N7" s="150"/>
      <c r="O7" s="150"/>
      <c r="P7" s="151"/>
      <c r="Q7" s="149" t="s">
        <v>9</v>
      </c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1"/>
      <c r="AF7" s="149" t="s">
        <v>10</v>
      </c>
      <c r="AG7" s="150"/>
      <c r="AH7" s="150"/>
      <c r="AI7" s="151"/>
    </row>
    <row r="8" spans="1:40" s="55" customFormat="1" ht="15" customHeight="1" thickTop="1">
      <c r="A8" s="56">
        <v>1</v>
      </c>
      <c r="B8" s="176" t="s">
        <v>64</v>
      </c>
      <c r="C8" s="177"/>
      <c r="D8" s="178">
        <v>43697</v>
      </c>
      <c r="E8" s="179"/>
      <c r="F8" s="180"/>
      <c r="G8" s="176" t="s">
        <v>65</v>
      </c>
      <c r="H8" s="181"/>
      <c r="I8" s="177"/>
      <c r="J8" s="161" t="s">
        <v>66</v>
      </c>
      <c r="K8" s="162"/>
      <c r="L8" s="162"/>
      <c r="M8" s="162"/>
      <c r="N8" s="162"/>
      <c r="O8" s="162"/>
      <c r="P8" s="163"/>
      <c r="Q8" s="137" t="s">
        <v>67</v>
      </c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9"/>
      <c r="AF8" s="161" t="s">
        <v>68</v>
      </c>
      <c r="AG8" s="162"/>
      <c r="AH8" s="162"/>
      <c r="AI8" s="163"/>
    </row>
    <row r="9" spans="1:40" s="55" customFormat="1" ht="15" customHeight="1">
      <c r="A9" s="57"/>
      <c r="B9" s="146"/>
      <c r="C9" s="148"/>
      <c r="D9" s="173"/>
      <c r="E9" s="174"/>
      <c r="F9" s="175"/>
      <c r="G9" s="146"/>
      <c r="H9" s="147"/>
      <c r="I9" s="148"/>
      <c r="J9" s="158"/>
      <c r="K9" s="159"/>
      <c r="L9" s="159"/>
      <c r="M9" s="159"/>
      <c r="N9" s="159"/>
      <c r="O9" s="159"/>
      <c r="P9" s="160"/>
      <c r="Q9" s="155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158"/>
      <c r="AG9" s="159"/>
      <c r="AH9" s="159"/>
      <c r="AI9" s="160"/>
    </row>
    <row r="10" spans="1:40" s="55" customFormat="1" ht="15" customHeight="1">
      <c r="A10" s="57"/>
      <c r="B10" s="146"/>
      <c r="C10" s="148"/>
      <c r="D10" s="173"/>
      <c r="E10" s="174"/>
      <c r="F10" s="175"/>
      <c r="G10" s="146"/>
      <c r="H10" s="147"/>
      <c r="I10" s="148"/>
      <c r="J10" s="158"/>
      <c r="K10" s="159"/>
      <c r="L10" s="159"/>
      <c r="M10" s="159"/>
      <c r="N10" s="159"/>
      <c r="O10" s="159"/>
      <c r="P10" s="160"/>
      <c r="Q10" s="155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7"/>
      <c r="AF10" s="158"/>
      <c r="AG10" s="159"/>
      <c r="AH10" s="159"/>
      <c r="AI10" s="160"/>
    </row>
    <row r="11" spans="1:40" s="55" customFormat="1" ht="15" customHeight="1">
      <c r="A11" s="57"/>
      <c r="B11" s="146"/>
      <c r="C11" s="148"/>
      <c r="D11" s="173"/>
      <c r="E11" s="174"/>
      <c r="F11" s="175"/>
      <c r="G11" s="146"/>
      <c r="H11" s="147"/>
      <c r="I11" s="148"/>
      <c r="J11" s="158"/>
      <c r="K11" s="159"/>
      <c r="L11" s="159"/>
      <c r="M11" s="159"/>
      <c r="N11" s="159"/>
      <c r="O11" s="159"/>
      <c r="P11" s="160"/>
      <c r="Q11" s="155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7"/>
      <c r="AF11" s="158"/>
      <c r="AG11" s="159"/>
      <c r="AH11" s="159"/>
      <c r="AI11" s="160"/>
    </row>
    <row r="12" spans="1:40" s="55" customFormat="1" ht="15" customHeight="1">
      <c r="A12" s="57"/>
      <c r="B12" s="146"/>
      <c r="C12" s="148"/>
      <c r="D12" s="173"/>
      <c r="E12" s="174"/>
      <c r="F12" s="175"/>
      <c r="G12" s="146"/>
      <c r="H12" s="147"/>
      <c r="I12" s="148"/>
      <c r="J12" s="158"/>
      <c r="K12" s="159"/>
      <c r="L12" s="159"/>
      <c r="M12" s="159"/>
      <c r="N12" s="159"/>
      <c r="O12" s="159"/>
      <c r="P12" s="160"/>
      <c r="Q12" s="155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7"/>
      <c r="AF12" s="158"/>
      <c r="AG12" s="159"/>
      <c r="AH12" s="159"/>
      <c r="AI12" s="160"/>
    </row>
    <row r="13" spans="1:40" s="55" customFormat="1" ht="15" customHeight="1">
      <c r="A13" s="57"/>
      <c r="B13" s="146"/>
      <c r="C13" s="148"/>
      <c r="D13" s="173"/>
      <c r="E13" s="174"/>
      <c r="F13" s="175"/>
      <c r="G13" s="146"/>
      <c r="H13" s="147"/>
      <c r="I13" s="148"/>
      <c r="J13" s="158"/>
      <c r="K13" s="159"/>
      <c r="L13" s="159"/>
      <c r="M13" s="159"/>
      <c r="N13" s="159"/>
      <c r="O13" s="159"/>
      <c r="P13" s="160"/>
      <c r="Q13" s="155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7"/>
      <c r="AF13" s="158"/>
      <c r="AG13" s="159"/>
      <c r="AH13" s="159"/>
      <c r="AI13" s="160"/>
    </row>
    <row r="14" spans="1:40" s="55" customFormat="1" ht="15" customHeight="1">
      <c r="A14" s="57"/>
      <c r="B14" s="146"/>
      <c r="C14" s="148"/>
      <c r="D14" s="173"/>
      <c r="E14" s="174"/>
      <c r="F14" s="175"/>
      <c r="G14" s="146"/>
      <c r="H14" s="147"/>
      <c r="I14" s="148"/>
      <c r="J14" s="158"/>
      <c r="K14" s="159"/>
      <c r="L14" s="159"/>
      <c r="M14" s="159"/>
      <c r="N14" s="159"/>
      <c r="O14" s="159"/>
      <c r="P14" s="160"/>
      <c r="Q14" s="155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7"/>
      <c r="AF14" s="158"/>
      <c r="AG14" s="159"/>
      <c r="AH14" s="159"/>
      <c r="AI14" s="160"/>
    </row>
    <row r="15" spans="1:40" s="55" customFormat="1" ht="15" customHeight="1">
      <c r="A15" s="57"/>
      <c r="B15" s="146"/>
      <c r="C15" s="148"/>
      <c r="D15" s="173"/>
      <c r="E15" s="174"/>
      <c r="F15" s="175"/>
      <c r="G15" s="146"/>
      <c r="H15" s="147"/>
      <c r="I15" s="148"/>
      <c r="J15" s="158"/>
      <c r="K15" s="159"/>
      <c r="L15" s="159"/>
      <c r="M15" s="159"/>
      <c r="N15" s="159"/>
      <c r="O15" s="159"/>
      <c r="P15" s="160"/>
      <c r="Q15" s="155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7"/>
      <c r="AF15" s="158"/>
      <c r="AG15" s="159"/>
      <c r="AH15" s="159"/>
      <c r="AI15" s="160"/>
    </row>
    <row r="16" spans="1:40" s="55" customFormat="1" ht="15" customHeight="1">
      <c r="A16" s="57"/>
      <c r="B16" s="146"/>
      <c r="C16" s="148"/>
      <c r="D16" s="173"/>
      <c r="E16" s="174"/>
      <c r="F16" s="175"/>
      <c r="G16" s="146"/>
      <c r="H16" s="147"/>
      <c r="I16" s="148"/>
      <c r="J16" s="158"/>
      <c r="K16" s="159"/>
      <c r="L16" s="159"/>
      <c r="M16" s="159"/>
      <c r="N16" s="159"/>
      <c r="O16" s="159"/>
      <c r="P16" s="160"/>
      <c r="Q16" s="155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/>
      <c r="AG16" s="159"/>
      <c r="AH16" s="159"/>
      <c r="AI16" s="160"/>
    </row>
    <row r="17" spans="1:35" s="55" customFormat="1" ht="15" customHeight="1">
      <c r="A17" s="57"/>
      <c r="B17" s="146"/>
      <c r="C17" s="148"/>
      <c r="D17" s="173"/>
      <c r="E17" s="174"/>
      <c r="F17" s="175"/>
      <c r="G17" s="146"/>
      <c r="H17" s="147"/>
      <c r="I17" s="148"/>
      <c r="J17" s="158"/>
      <c r="K17" s="159"/>
      <c r="L17" s="159"/>
      <c r="M17" s="159"/>
      <c r="N17" s="159"/>
      <c r="O17" s="159"/>
      <c r="P17" s="160"/>
      <c r="Q17" s="155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7"/>
      <c r="AF17" s="158"/>
      <c r="AG17" s="159"/>
      <c r="AH17" s="159"/>
      <c r="AI17" s="160"/>
    </row>
    <row r="18" spans="1:35" s="55" customFormat="1" ht="15" customHeight="1">
      <c r="A18" s="57"/>
      <c r="B18" s="146"/>
      <c r="C18" s="148"/>
      <c r="D18" s="173"/>
      <c r="E18" s="174"/>
      <c r="F18" s="175"/>
      <c r="G18" s="146"/>
      <c r="H18" s="147"/>
      <c r="I18" s="148"/>
      <c r="J18" s="158"/>
      <c r="K18" s="159"/>
      <c r="L18" s="159"/>
      <c r="M18" s="159"/>
      <c r="N18" s="159"/>
      <c r="O18" s="159"/>
      <c r="P18" s="160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7"/>
      <c r="AF18" s="158"/>
      <c r="AG18" s="159"/>
      <c r="AH18" s="159"/>
      <c r="AI18" s="160"/>
    </row>
    <row r="19" spans="1:35" s="55" customFormat="1" ht="15" customHeight="1">
      <c r="A19" s="57"/>
      <c r="B19" s="146"/>
      <c r="C19" s="148"/>
      <c r="D19" s="173"/>
      <c r="E19" s="174"/>
      <c r="F19" s="175"/>
      <c r="G19" s="146"/>
      <c r="H19" s="147"/>
      <c r="I19" s="148"/>
      <c r="J19" s="158"/>
      <c r="K19" s="159"/>
      <c r="L19" s="159"/>
      <c r="M19" s="159"/>
      <c r="N19" s="159"/>
      <c r="O19" s="159"/>
      <c r="P19" s="160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7"/>
      <c r="AF19" s="158"/>
      <c r="AG19" s="159"/>
      <c r="AH19" s="159"/>
      <c r="AI19" s="160"/>
    </row>
    <row r="20" spans="1:35" s="55" customFormat="1" ht="15" customHeight="1">
      <c r="A20" s="57"/>
      <c r="B20" s="146"/>
      <c r="C20" s="148"/>
      <c r="D20" s="173"/>
      <c r="E20" s="174"/>
      <c r="F20" s="175"/>
      <c r="G20" s="146"/>
      <c r="H20" s="147"/>
      <c r="I20" s="148"/>
      <c r="J20" s="158"/>
      <c r="K20" s="159"/>
      <c r="L20" s="159"/>
      <c r="M20" s="159"/>
      <c r="N20" s="159"/>
      <c r="O20" s="159"/>
      <c r="P20" s="160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7"/>
      <c r="AF20" s="158"/>
      <c r="AG20" s="159"/>
      <c r="AH20" s="159"/>
      <c r="AI20" s="160"/>
    </row>
    <row r="21" spans="1:35" s="55" customFormat="1" ht="15" customHeight="1">
      <c r="A21" s="57"/>
      <c r="B21" s="146"/>
      <c r="C21" s="148"/>
      <c r="D21" s="173"/>
      <c r="E21" s="174"/>
      <c r="F21" s="175"/>
      <c r="G21" s="146"/>
      <c r="H21" s="147"/>
      <c r="I21" s="148"/>
      <c r="J21" s="158"/>
      <c r="K21" s="159"/>
      <c r="L21" s="159"/>
      <c r="M21" s="159"/>
      <c r="N21" s="159"/>
      <c r="O21" s="159"/>
      <c r="P21" s="160"/>
      <c r="Q21" s="155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7"/>
      <c r="AF21" s="158"/>
      <c r="AG21" s="159"/>
      <c r="AH21" s="159"/>
      <c r="AI21" s="160"/>
    </row>
    <row r="22" spans="1:35" s="55" customFormat="1" ht="15" customHeight="1">
      <c r="A22" s="57"/>
      <c r="B22" s="146"/>
      <c r="C22" s="148"/>
      <c r="D22" s="173"/>
      <c r="E22" s="174"/>
      <c r="F22" s="175"/>
      <c r="G22" s="146"/>
      <c r="H22" s="147"/>
      <c r="I22" s="148"/>
      <c r="J22" s="158"/>
      <c r="K22" s="159"/>
      <c r="L22" s="159"/>
      <c r="M22" s="159"/>
      <c r="N22" s="159"/>
      <c r="O22" s="159"/>
      <c r="P22" s="160"/>
      <c r="Q22" s="155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7"/>
      <c r="AF22" s="158"/>
      <c r="AG22" s="159"/>
      <c r="AH22" s="159"/>
      <c r="AI22" s="160"/>
    </row>
    <row r="23" spans="1:35" s="55" customFormat="1" ht="15" customHeight="1">
      <c r="A23" s="57"/>
      <c r="B23" s="146"/>
      <c r="C23" s="148"/>
      <c r="D23" s="173"/>
      <c r="E23" s="174"/>
      <c r="F23" s="175"/>
      <c r="G23" s="146"/>
      <c r="H23" s="147"/>
      <c r="I23" s="148"/>
      <c r="J23" s="158"/>
      <c r="K23" s="159"/>
      <c r="L23" s="159"/>
      <c r="M23" s="159"/>
      <c r="N23" s="159"/>
      <c r="O23" s="159"/>
      <c r="P23" s="160"/>
      <c r="Q23" s="155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7"/>
      <c r="AF23" s="158"/>
      <c r="AG23" s="159"/>
      <c r="AH23" s="159"/>
      <c r="AI23" s="160"/>
    </row>
    <row r="24" spans="1:35" s="55" customFormat="1" ht="15" customHeight="1">
      <c r="A24" s="57"/>
      <c r="B24" s="146"/>
      <c r="C24" s="148"/>
      <c r="D24" s="173"/>
      <c r="E24" s="174"/>
      <c r="F24" s="175"/>
      <c r="G24" s="146"/>
      <c r="H24" s="147"/>
      <c r="I24" s="148"/>
      <c r="J24" s="158"/>
      <c r="K24" s="159"/>
      <c r="L24" s="159"/>
      <c r="M24" s="159"/>
      <c r="N24" s="159"/>
      <c r="O24" s="159"/>
      <c r="P24" s="160"/>
      <c r="Q24" s="155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7"/>
      <c r="AF24" s="158"/>
      <c r="AG24" s="159"/>
      <c r="AH24" s="159"/>
      <c r="AI24" s="160"/>
    </row>
    <row r="25" spans="1:35" s="55" customFormat="1" ht="15" customHeight="1">
      <c r="A25" s="57"/>
      <c r="B25" s="146"/>
      <c r="C25" s="148"/>
      <c r="D25" s="173"/>
      <c r="E25" s="174"/>
      <c r="F25" s="175"/>
      <c r="G25" s="146"/>
      <c r="H25" s="147"/>
      <c r="I25" s="148"/>
      <c r="J25" s="158"/>
      <c r="K25" s="159"/>
      <c r="L25" s="159"/>
      <c r="M25" s="159"/>
      <c r="N25" s="159"/>
      <c r="O25" s="159"/>
      <c r="P25" s="160"/>
      <c r="Q25" s="155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7"/>
      <c r="AF25" s="158"/>
      <c r="AG25" s="159"/>
      <c r="AH25" s="159"/>
      <c r="AI25" s="160"/>
    </row>
    <row r="26" spans="1:35" s="55" customFormat="1" ht="15" customHeight="1">
      <c r="A26" s="57"/>
      <c r="B26" s="146"/>
      <c r="C26" s="148"/>
      <c r="D26" s="173"/>
      <c r="E26" s="174"/>
      <c r="F26" s="175"/>
      <c r="G26" s="146"/>
      <c r="H26" s="147"/>
      <c r="I26" s="148"/>
      <c r="J26" s="158"/>
      <c r="K26" s="159"/>
      <c r="L26" s="159"/>
      <c r="M26" s="159"/>
      <c r="N26" s="159"/>
      <c r="O26" s="159"/>
      <c r="P26" s="160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7"/>
      <c r="AF26" s="158"/>
      <c r="AG26" s="159"/>
      <c r="AH26" s="159"/>
      <c r="AI26" s="160"/>
    </row>
    <row r="27" spans="1:35" s="55" customFormat="1" ht="15" customHeight="1">
      <c r="A27" s="57"/>
      <c r="B27" s="146"/>
      <c r="C27" s="148"/>
      <c r="D27" s="173"/>
      <c r="E27" s="174"/>
      <c r="F27" s="175"/>
      <c r="G27" s="146"/>
      <c r="H27" s="147"/>
      <c r="I27" s="148"/>
      <c r="J27" s="158"/>
      <c r="K27" s="159"/>
      <c r="L27" s="159"/>
      <c r="M27" s="159"/>
      <c r="N27" s="159"/>
      <c r="O27" s="159"/>
      <c r="P27" s="160"/>
      <c r="Q27" s="155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7"/>
      <c r="AF27" s="158"/>
      <c r="AG27" s="159"/>
      <c r="AH27" s="159"/>
      <c r="AI27" s="160"/>
    </row>
    <row r="28" spans="1:35" s="55" customFormat="1" ht="15" customHeight="1">
      <c r="A28" s="57"/>
      <c r="B28" s="146"/>
      <c r="C28" s="148"/>
      <c r="D28" s="173"/>
      <c r="E28" s="174"/>
      <c r="F28" s="175"/>
      <c r="G28" s="146"/>
      <c r="H28" s="147"/>
      <c r="I28" s="148"/>
      <c r="J28" s="158"/>
      <c r="K28" s="159"/>
      <c r="L28" s="159"/>
      <c r="M28" s="159"/>
      <c r="N28" s="159"/>
      <c r="O28" s="159"/>
      <c r="P28" s="160"/>
      <c r="Q28" s="155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7"/>
      <c r="AF28" s="158"/>
      <c r="AG28" s="159"/>
      <c r="AH28" s="159"/>
      <c r="AI28" s="160"/>
    </row>
    <row r="29" spans="1:35" s="55" customFormat="1" ht="15" customHeight="1">
      <c r="A29" s="57"/>
      <c r="B29" s="146"/>
      <c r="C29" s="148"/>
      <c r="D29" s="173"/>
      <c r="E29" s="174"/>
      <c r="F29" s="175"/>
      <c r="G29" s="146"/>
      <c r="H29" s="147"/>
      <c r="I29" s="148"/>
      <c r="J29" s="158"/>
      <c r="K29" s="159"/>
      <c r="L29" s="159"/>
      <c r="M29" s="159"/>
      <c r="N29" s="159"/>
      <c r="O29" s="159"/>
      <c r="P29" s="160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7"/>
      <c r="AF29" s="158"/>
      <c r="AG29" s="159"/>
      <c r="AH29" s="159"/>
      <c r="AI29" s="160"/>
    </row>
    <row r="30" spans="1:35" s="55" customFormat="1" ht="15" customHeight="1">
      <c r="A30" s="57"/>
      <c r="B30" s="146"/>
      <c r="C30" s="148"/>
      <c r="D30" s="173"/>
      <c r="E30" s="174"/>
      <c r="F30" s="175"/>
      <c r="G30" s="146"/>
      <c r="H30" s="147"/>
      <c r="I30" s="148"/>
      <c r="J30" s="158"/>
      <c r="K30" s="159"/>
      <c r="L30" s="159"/>
      <c r="M30" s="159"/>
      <c r="N30" s="159"/>
      <c r="O30" s="159"/>
      <c r="P30" s="160"/>
      <c r="Q30" s="155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7"/>
      <c r="AF30" s="158"/>
      <c r="AG30" s="159"/>
      <c r="AH30" s="159"/>
      <c r="AI30" s="160"/>
    </row>
    <row r="31" spans="1:35" s="55" customFormat="1" ht="15" customHeight="1">
      <c r="A31" s="57"/>
      <c r="B31" s="146"/>
      <c r="C31" s="148"/>
      <c r="D31" s="173"/>
      <c r="E31" s="174"/>
      <c r="F31" s="175"/>
      <c r="G31" s="146"/>
      <c r="H31" s="147"/>
      <c r="I31" s="148"/>
      <c r="J31" s="158"/>
      <c r="K31" s="159"/>
      <c r="L31" s="159"/>
      <c r="M31" s="159"/>
      <c r="N31" s="159"/>
      <c r="O31" s="159"/>
      <c r="P31" s="160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7"/>
      <c r="AF31" s="158"/>
      <c r="AG31" s="159"/>
      <c r="AH31" s="159"/>
      <c r="AI31" s="160"/>
    </row>
    <row r="32" spans="1:35" s="55" customFormat="1" ht="15" customHeight="1">
      <c r="A32" s="57"/>
      <c r="B32" s="146"/>
      <c r="C32" s="148"/>
      <c r="D32" s="173"/>
      <c r="E32" s="174"/>
      <c r="F32" s="175"/>
      <c r="G32" s="146"/>
      <c r="H32" s="147"/>
      <c r="I32" s="148"/>
      <c r="J32" s="158"/>
      <c r="K32" s="159"/>
      <c r="L32" s="159"/>
      <c r="M32" s="159"/>
      <c r="N32" s="159"/>
      <c r="O32" s="159"/>
      <c r="P32" s="160"/>
      <c r="Q32" s="155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7"/>
      <c r="AF32" s="158"/>
      <c r="AG32" s="159"/>
      <c r="AH32" s="159"/>
      <c r="AI32" s="160"/>
    </row>
    <row r="33" spans="1:35" s="55" customFormat="1" ht="15" customHeight="1">
      <c r="A33" s="57"/>
      <c r="B33" s="146"/>
      <c r="C33" s="148"/>
      <c r="D33" s="173"/>
      <c r="E33" s="174"/>
      <c r="F33" s="175"/>
      <c r="G33" s="146"/>
      <c r="H33" s="147"/>
      <c r="I33" s="148"/>
      <c r="J33" s="158"/>
      <c r="K33" s="159"/>
      <c r="L33" s="159"/>
      <c r="M33" s="159"/>
      <c r="N33" s="159"/>
      <c r="O33" s="159"/>
      <c r="P33" s="160"/>
      <c r="Q33" s="155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7"/>
      <c r="AF33" s="158"/>
      <c r="AG33" s="159"/>
      <c r="AH33" s="159"/>
      <c r="AI33" s="160"/>
    </row>
    <row r="34" spans="1:35" s="55" customFormat="1" ht="1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3" customWidth="1"/>
    <col min="17" max="17" width="4.83203125" style="48" customWidth="1"/>
    <col min="18" max="33" width="4.83203125" style="63" customWidth="1"/>
    <col min="34" max="34" width="4.83203125" style="48" customWidth="1"/>
    <col min="35" max="256" width="4.83203125" style="63"/>
    <col min="257" max="290" width="4.83203125" style="63" customWidth="1"/>
    <col min="291" max="512" width="4.83203125" style="63"/>
    <col min="513" max="546" width="4.83203125" style="63" customWidth="1"/>
    <col min="547" max="768" width="4.83203125" style="63"/>
    <col min="769" max="802" width="4.83203125" style="63" customWidth="1"/>
    <col min="803" max="1024" width="4.83203125" style="63"/>
    <col min="1025" max="1058" width="4.83203125" style="63" customWidth="1"/>
    <col min="1059" max="1280" width="4.83203125" style="63"/>
    <col min="1281" max="1314" width="4.83203125" style="63" customWidth="1"/>
    <col min="1315" max="1536" width="4.83203125" style="63"/>
    <col min="1537" max="1570" width="4.83203125" style="63" customWidth="1"/>
    <col min="1571" max="1792" width="4.83203125" style="63"/>
    <col min="1793" max="1826" width="4.83203125" style="63" customWidth="1"/>
    <col min="1827" max="2048" width="4.83203125" style="63"/>
    <col min="2049" max="2082" width="4.83203125" style="63" customWidth="1"/>
    <col min="2083" max="2304" width="4.83203125" style="63"/>
    <col min="2305" max="2338" width="4.83203125" style="63" customWidth="1"/>
    <col min="2339" max="2560" width="4.83203125" style="63"/>
    <col min="2561" max="2594" width="4.83203125" style="63" customWidth="1"/>
    <col min="2595" max="2816" width="4.83203125" style="63"/>
    <col min="2817" max="2850" width="4.83203125" style="63" customWidth="1"/>
    <col min="2851" max="3072" width="4.83203125" style="63"/>
    <col min="3073" max="3106" width="4.83203125" style="63" customWidth="1"/>
    <col min="3107" max="3328" width="4.83203125" style="63"/>
    <col min="3329" max="3362" width="4.83203125" style="63" customWidth="1"/>
    <col min="3363" max="3584" width="4.83203125" style="63"/>
    <col min="3585" max="3618" width="4.83203125" style="63" customWidth="1"/>
    <col min="3619" max="3840" width="4.83203125" style="63"/>
    <col min="3841" max="3874" width="4.83203125" style="63" customWidth="1"/>
    <col min="3875" max="4096" width="4.83203125" style="63"/>
    <col min="4097" max="4130" width="4.83203125" style="63" customWidth="1"/>
    <col min="4131" max="4352" width="4.83203125" style="63"/>
    <col min="4353" max="4386" width="4.83203125" style="63" customWidth="1"/>
    <col min="4387" max="4608" width="4.83203125" style="63"/>
    <col min="4609" max="4642" width="4.83203125" style="63" customWidth="1"/>
    <col min="4643" max="4864" width="4.83203125" style="63"/>
    <col min="4865" max="4898" width="4.83203125" style="63" customWidth="1"/>
    <col min="4899" max="5120" width="4.83203125" style="63"/>
    <col min="5121" max="5154" width="4.83203125" style="63" customWidth="1"/>
    <col min="5155" max="5376" width="4.83203125" style="63"/>
    <col min="5377" max="5410" width="4.83203125" style="63" customWidth="1"/>
    <col min="5411" max="5632" width="4.83203125" style="63"/>
    <col min="5633" max="5666" width="4.83203125" style="63" customWidth="1"/>
    <col min="5667" max="5888" width="4.83203125" style="63"/>
    <col min="5889" max="5922" width="4.83203125" style="63" customWidth="1"/>
    <col min="5923" max="6144" width="4.83203125" style="63"/>
    <col min="6145" max="6178" width="4.83203125" style="63" customWidth="1"/>
    <col min="6179" max="6400" width="4.83203125" style="63"/>
    <col min="6401" max="6434" width="4.83203125" style="63" customWidth="1"/>
    <col min="6435" max="6656" width="4.83203125" style="63"/>
    <col min="6657" max="6690" width="4.83203125" style="63" customWidth="1"/>
    <col min="6691" max="6912" width="4.83203125" style="63"/>
    <col min="6913" max="6946" width="4.83203125" style="63" customWidth="1"/>
    <col min="6947" max="7168" width="4.83203125" style="63"/>
    <col min="7169" max="7202" width="4.83203125" style="63" customWidth="1"/>
    <col min="7203" max="7424" width="4.83203125" style="63"/>
    <col min="7425" max="7458" width="4.83203125" style="63" customWidth="1"/>
    <col min="7459" max="7680" width="4.83203125" style="63"/>
    <col min="7681" max="7714" width="4.83203125" style="63" customWidth="1"/>
    <col min="7715" max="7936" width="4.83203125" style="63"/>
    <col min="7937" max="7970" width="4.83203125" style="63" customWidth="1"/>
    <col min="7971" max="8192" width="4.83203125" style="63"/>
    <col min="8193" max="8226" width="4.83203125" style="63" customWidth="1"/>
    <col min="8227" max="8448" width="4.83203125" style="63"/>
    <col min="8449" max="8482" width="4.83203125" style="63" customWidth="1"/>
    <col min="8483" max="8704" width="4.83203125" style="63"/>
    <col min="8705" max="8738" width="4.83203125" style="63" customWidth="1"/>
    <col min="8739" max="8960" width="4.83203125" style="63"/>
    <col min="8961" max="8994" width="4.83203125" style="63" customWidth="1"/>
    <col min="8995" max="9216" width="4.83203125" style="63"/>
    <col min="9217" max="9250" width="4.83203125" style="63" customWidth="1"/>
    <col min="9251" max="9472" width="4.83203125" style="63"/>
    <col min="9473" max="9506" width="4.83203125" style="63" customWidth="1"/>
    <col min="9507" max="9728" width="4.83203125" style="63"/>
    <col min="9729" max="9762" width="4.83203125" style="63" customWidth="1"/>
    <col min="9763" max="9984" width="4.83203125" style="63"/>
    <col min="9985" max="10018" width="4.83203125" style="63" customWidth="1"/>
    <col min="10019" max="10240" width="4.83203125" style="63"/>
    <col min="10241" max="10274" width="4.83203125" style="63" customWidth="1"/>
    <col min="10275" max="10496" width="4.83203125" style="63"/>
    <col min="10497" max="10530" width="4.83203125" style="63" customWidth="1"/>
    <col min="10531" max="10752" width="4.83203125" style="63"/>
    <col min="10753" max="10786" width="4.83203125" style="63" customWidth="1"/>
    <col min="10787" max="11008" width="4.83203125" style="63"/>
    <col min="11009" max="11042" width="4.83203125" style="63" customWidth="1"/>
    <col min="11043" max="11264" width="4.83203125" style="63"/>
    <col min="11265" max="11298" width="4.83203125" style="63" customWidth="1"/>
    <col min="11299" max="11520" width="4.83203125" style="63"/>
    <col min="11521" max="11554" width="4.83203125" style="63" customWidth="1"/>
    <col min="11555" max="11776" width="4.83203125" style="63"/>
    <col min="11777" max="11810" width="4.83203125" style="63" customWidth="1"/>
    <col min="11811" max="12032" width="4.83203125" style="63"/>
    <col min="12033" max="12066" width="4.83203125" style="63" customWidth="1"/>
    <col min="12067" max="12288" width="4.83203125" style="63"/>
    <col min="12289" max="12322" width="4.83203125" style="63" customWidth="1"/>
    <col min="12323" max="12544" width="4.83203125" style="63"/>
    <col min="12545" max="12578" width="4.83203125" style="63" customWidth="1"/>
    <col min="12579" max="12800" width="4.83203125" style="63"/>
    <col min="12801" max="12834" width="4.83203125" style="63" customWidth="1"/>
    <col min="12835" max="13056" width="4.83203125" style="63"/>
    <col min="13057" max="13090" width="4.83203125" style="63" customWidth="1"/>
    <col min="13091" max="13312" width="4.83203125" style="63"/>
    <col min="13313" max="13346" width="4.83203125" style="63" customWidth="1"/>
    <col min="13347" max="13568" width="4.83203125" style="63"/>
    <col min="13569" max="13602" width="4.83203125" style="63" customWidth="1"/>
    <col min="13603" max="13824" width="4.83203125" style="63"/>
    <col min="13825" max="13858" width="4.83203125" style="63" customWidth="1"/>
    <col min="13859" max="14080" width="4.83203125" style="63"/>
    <col min="14081" max="14114" width="4.83203125" style="63" customWidth="1"/>
    <col min="14115" max="14336" width="4.83203125" style="63"/>
    <col min="14337" max="14370" width="4.83203125" style="63" customWidth="1"/>
    <col min="14371" max="14592" width="4.83203125" style="63"/>
    <col min="14593" max="14626" width="4.83203125" style="63" customWidth="1"/>
    <col min="14627" max="14848" width="4.83203125" style="63"/>
    <col min="14849" max="14882" width="4.83203125" style="63" customWidth="1"/>
    <col min="14883" max="15104" width="4.83203125" style="63"/>
    <col min="15105" max="15138" width="4.83203125" style="63" customWidth="1"/>
    <col min="15139" max="15360" width="4.83203125" style="63"/>
    <col min="15361" max="15394" width="4.83203125" style="63" customWidth="1"/>
    <col min="15395" max="15616" width="4.83203125" style="63"/>
    <col min="15617" max="15650" width="4.83203125" style="63" customWidth="1"/>
    <col min="15651" max="15872" width="4.83203125" style="63"/>
    <col min="15873" max="15906" width="4.83203125" style="63" customWidth="1"/>
    <col min="15907" max="16128" width="4.83203125" style="63"/>
    <col min="16129" max="16162" width="4.83203125" style="63" customWidth="1"/>
    <col min="16163" max="16384" width="4.83203125" style="63"/>
  </cols>
  <sheetData>
    <row r="1" spans="1:35" s="32" customFormat="1" ht="11.25">
      <c r="A1" s="182" t="s">
        <v>0</v>
      </c>
      <c r="B1" s="183"/>
      <c r="C1" s="183"/>
      <c r="D1" s="184"/>
      <c r="E1" s="199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85" t="s">
        <v>39</v>
      </c>
      <c r="P1" s="186"/>
      <c r="Q1" s="186"/>
      <c r="R1" s="187"/>
      <c r="S1" s="200" t="str">
        <f ca="1">IF(INDIRECT("変更履歴!S1")&lt;&gt;"",INDIRECT("変更履歴!S1"),"")</f>
        <v>システム機能設計書（画面）
WA10102/ログアウト</v>
      </c>
      <c r="T1" s="201"/>
      <c r="U1" s="201"/>
      <c r="V1" s="201"/>
      <c r="W1" s="201"/>
      <c r="X1" s="201"/>
      <c r="Y1" s="201"/>
      <c r="Z1" s="202"/>
      <c r="AA1" s="182" t="s">
        <v>3</v>
      </c>
      <c r="AB1" s="184"/>
      <c r="AC1" s="134" t="str">
        <f ca="1">IF(INDIRECT("変更履歴!AC1")&lt;&gt;"",INDIRECT("変更履歴!AC1"),"")</f>
        <v>TIS</v>
      </c>
      <c r="AD1" s="135"/>
      <c r="AE1" s="135"/>
      <c r="AF1" s="136"/>
      <c r="AG1" s="196">
        <f ca="1">IF(INDIRECT("変更履歴!AG1")&lt;&gt;"",INDIRECT("変更履歴!AG1"),"")</f>
        <v>43697</v>
      </c>
      <c r="AH1" s="197"/>
      <c r="AI1" s="198"/>
    </row>
    <row r="2" spans="1:35" s="32" customFormat="1" ht="11.25">
      <c r="A2" s="182" t="s">
        <v>1</v>
      </c>
      <c r="B2" s="183"/>
      <c r="C2" s="183"/>
      <c r="D2" s="184"/>
      <c r="E2" s="199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88"/>
      <c r="P2" s="189"/>
      <c r="Q2" s="189"/>
      <c r="R2" s="190"/>
      <c r="S2" s="203"/>
      <c r="T2" s="204"/>
      <c r="U2" s="204"/>
      <c r="V2" s="204"/>
      <c r="W2" s="204"/>
      <c r="X2" s="204"/>
      <c r="Y2" s="204"/>
      <c r="Z2" s="205"/>
      <c r="AA2" s="182" t="s">
        <v>4</v>
      </c>
      <c r="AB2" s="184"/>
      <c r="AC2" s="134" t="str">
        <f ca="1">IF(INDIRECT("変更履歴!AC2")&lt;&gt;"",INDIRECT("変更履歴!AC2"),"")</f>
        <v/>
      </c>
      <c r="AD2" s="135"/>
      <c r="AE2" s="135"/>
      <c r="AF2" s="136"/>
      <c r="AG2" s="196" t="str">
        <f ca="1">IF(INDIRECT("変更履歴!AG2")&lt;&gt;"",INDIRECT("変更履歴!AG2"),"")</f>
        <v/>
      </c>
      <c r="AH2" s="197"/>
      <c r="AI2" s="198"/>
    </row>
    <row r="3" spans="1:35" s="32" customFormat="1" ht="11.25">
      <c r="A3" s="182" t="s">
        <v>2</v>
      </c>
      <c r="B3" s="183"/>
      <c r="C3" s="183"/>
      <c r="D3" s="184"/>
      <c r="E3" s="199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191"/>
      <c r="P3" s="192"/>
      <c r="Q3" s="192"/>
      <c r="R3" s="193"/>
      <c r="S3" s="206"/>
      <c r="T3" s="207"/>
      <c r="U3" s="207"/>
      <c r="V3" s="207"/>
      <c r="W3" s="207"/>
      <c r="X3" s="207"/>
      <c r="Y3" s="207"/>
      <c r="Z3" s="208"/>
      <c r="AA3" s="182"/>
      <c r="AB3" s="184"/>
      <c r="AC3" s="134" t="str">
        <f ca="1">IF(INDIRECT("変更履歴!AC3")&lt;&gt;"",INDIRECT("変更履歴!AC3"),"")</f>
        <v/>
      </c>
      <c r="AD3" s="135"/>
      <c r="AE3" s="135"/>
      <c r="AF3" s="136"/>
      <c r="AG3" s="196" t="str">
        <f ca="1">IF(INDIRECT("変更履歴!AG3")&lt;&gt;"",INDIRECT("変更履歴!AG3"),"")</f>
        <v/>
      </c>
      <c r="AH3" s="197"/>
      <c r="AI3" s="198"/>
    </row>
    <row r="4" spans="1:35" s="35" customFormat="1" ht="19.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4"/>
      <c r="AD4" s="29"/>
      <c r="AE4" s="29"/>
      <c r="AF4" s="29"/>
      <c r="AG4" s="29"/>
      <c r="AH4" s="29"/>
      <c r="AI4" s="29"/>
    </row>
    <row r="5" spans="1:35" s="35" customFormat="1" ht="1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6" t="s">
        <v>40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4"/>
      <c r="AD5" s="29"/>
      <c r="AE5" s="29"/>
      <c r="AF5" s="29"/>
      <c r="AG5" s="29"/>
      <c r="AH5" s="29"/>
      <c r="AI5" s="29"/>
    </row>
    <row r="6" spans="1:35" s="27" customFormat="1" ht="1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31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9"/>
      <c r="AD6" s="58"/>
      <c r="AE6" s="58"/>
      <c r="AF6" s="58"/>
      <c r="AG6" s="58"/>
      <c r="AH6" s="58"/>
      <c r="AI6" s="58"/>
    </row>
    <row r="7" spans="1:35" ht="15" customHeight="1">
      <c r="A7" s="31"/>
      <c r="B7" s="37" t="s">
        <v>32</v>
      </c>
      <c r="C7" s="37"/>
      <c r="D7" s="53"/>
      <c r="E7" s="53"/>
      <c r="F7" s="53"/>
      <c r="G7" s="53"/>
      <c r="H7" s="53"/>
      <c r="I7" s="53"/>
      <c r="J7" s="53"/>
      <c r="K7" s="53"/>
      <c r="L7" s="53"/>
      <c r="M7" s="53"/>
      <c r="N7" s="60"/>
      <c r="O7" s="53"/>
      <c r="P7" s="61"/>
      <c r="Q7" s="58"/>
      <c r="R7" s="59"/>
      <c r="S7" s="53"/>
      <c r="T7" s="53"/>
      <c r="U7" s="31"/>
      <c r="V7" s="31"/>
      <c r="W7" s="31"/>
      <c r="X7" s="31"/>
      <c r="Y7" s="31"/>
      <c r="Z7" s="31"/>
      <c r="AA7" s="31"/>
      <c r="AB7" s="31"/>
      <c r="AC7" s="31"/>
      <c r="AD7" s="31"/>
      <c r="AE7" s="53"/>
      <c r="AF7" s="53"/>
      <c r="AG7" s="61"/>
      <c r="AH7" s="38"/>
      <c r="AI7" s="62"/>
    </row>
    <row r="8" spans="1:35" ht="15" customHeight="1">
      <c r="A8" s="31"/>
      <c r="B8" s="37"/>
      <c r="C8" s="37" t="s">
        <v>41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60"/>
      <c r="O8" s="53"/>
      <c r="P8" s="61"/>
      <c r="Q8" s="58"/>
      <c r="R8" s="59"/>
      <c r="S8" s="53"/>
      <c r="T8" s="53"/>
      <c r="U8" s="31"/>
      <c r="V8" s="31"/>
      <c r="W8" s="31"/>
      <c r="X8" s="31"/>
      <c r="Y8" s="53"/>
      <c r="Z8" s="53"/>
      <c r="AA8" s="53"/>
      <c r="AB8" s="53"/>
      <c r="AC8" s="53"/>
      <c r="AD8" s="53"/>
      <c r="AE8" s="62"/>
      <c r="AF8" s="64"/>
      <c r="AG8" s="64"/>
      <c r="AH8" s="39"/>
      <c r="AI8" s="62"/>
    </row>
    <row r="9" spans="1:35" ht="15" customHeight="1">
      <c r="A9" s="31"/>
      <c r="B9" s="53"/>
      <c r="C9" s="37"/>
      <c r="D9" s="53"/>
      <c r="E9" s="53"/>
      <c r="F9" s="53"/>
      <c r="G9" s="53"/>
      <c r="H9" s="53"/>
      <c r="I9" s="53"/>
      <c r="J9" s="53"/>
      <c r="K9" s="53"/>
      <c r="L9" s="53"/>
      <c r="M9" s="53"/>
      <c r="N9" s="60"/>
      <c r="O9" s="53"/>
      <c r="P9" s="61"/>
      <c r="Q9" s="58"/>
      <c r="R9" s="59"/>
      <c r="S9" s="53"/>
      <c r="T9" s="53"/>
      <c r="U9" s="31"/>
      <c r="V9" s="31"/>
      <c r="W9" s="31"/>
      <c r="X9" s="31"/>
      <c r="Y9" s="53"/>
      <c r="Z9" s="53"/>
      <c r="AA9" s="53"/>
      <c r="AB9" s="53"/>
      <c r="AC9" s="53"/>
      <c r="AD9" s="53"/>
      <c r="AE9" s="62"/>
      <c r="AF9" s="31"/>
      <c r="AG9" s="31"/>
      <c r="AH9" s="40"/>
      <c r="AI9" s="31"/>
    </row>
    <row r="10" spans="1:35" ht="15" customHeight="1">
      <c r="A10" s="31"/>
      <c r="B10" s="41" t="s">
        <v>81</v>
      </c>
      <c r="C10" s="53"/>
      <c r="D10" s="31"/>
      <c r="E10" s="53"/>
      <c r="F10" s="53"/>
      <c r="G10" s="53"/>
      <c r="H10" s="53"/>
      <c r="I10" s="53"/>
      <c r="J10" s="53"/>
      <c r="K10" s="53"/>
      <c r="L10" s="53"/>
      <c r="M10" s="53"/>
      <c r="N10" s="60"/>
      <c r="O10" s="53"/>
      <c r="P10" s="61"/>
      <c r="Q10" s="58"/>
      <c r="R10" s="59"/>
      <c r="S10" s="31"/>
      <c r="T10" s="31"/>
      <c r="U10" s="58"/>
      <c r="V10" s="58"/>
      <c r="W10" s="58"/>
      <c r="X10" s="58"/>
      <c r="Y10" s="53"/>
      <c r="Z10" s="53"/>
      <c r="AA10" s="53"/>
      <c r="AB10" s="53"/>
      <c r="AC10" s="53"/>
      <c r="AD10" s="53"/>
      <c r="AE10" s="31"/>
      <c r="AF10" s="53"/>
      <c r="AG10" s="61"/>
      <c r="AH10" s="38"/>
      <c r="AI10" s="62"/>
    </row>
    <row r="11" spans="1:35" ht="15" customHeight="1">
      <c r="A11" s="31"/>
      <c r="B11" s="53"/>
      <c r="C11" s="41" t="s">
        <v>42</v>
      </c>
      <c r="D11" s="31"/>
      <c r="E11" s="53"/>
      <c r="F11" s="53"/>
      <c r="G11" s="53"/>
      <c r="H11" s="53"/>
      <c r="I11" s="53"/>
      <c r="J11" s="53"/>
      <c r="K11" s="53"/>
      <c r="L11" s="53"/>
      <c r="M11" s="53"/>
      <c r="N11" s="60"/>
      <c r="O11" s="53"/>
      <c r="P11" s="61"/>
      <c r="Q11" s="58"/>
      <c r="R11" s="59"/>
      <c r="S11" s="31"/>
      <c r="T11" s="31"/>
      <c r="U11" s="31"/>
      <c r="V11" s="31"/>
      <c r="W11" s="31"/>
      <c r="X11" s="31"/>
      <c r="Y11" s="53"/>
      <c r="Z11" s="53"/>
      <c r="AA11" s="53"/>
      <c r="AB11" s="53"/>
      <c r="AC11" s="53"/>
      <c r="AD11" s="53"/>
      <c r="AE11" s="53"/>
      <c r="AF11" s="53"/>
      <c r="AG11" s="61"/>
      <c r="AH11" s="38"/>
      <c r="AI11" s="62"/>
    </row>
    <row r="12" spans="1:35" ht="15" customHeight="1">
      <c r="A12" s="31"/>
      <c r="B12" s="53"/>
      <c r="C12" s="31" t="s">
        <v>43</v>
      </c>
      <c r="I12" s="62"/>
      <c r="J12" s="53"/>
      <c r="K12" s="53"/>
      <c r="L12" s="53"/>
      <c r="M12" s="53"/>
      <c r="N12" s="60"/>
      <c r="O12" s="53"/>
      <c r="P12" s="61"/>
      <c r="Q12" s="58"/>
      <c r="R12" s="59"/>
      <c r="S12" s="31"/>
      <c r="T12" s="31"/>
      <c r="U12" s="31"/>
      <c r="V12" s="31"/>
      <c r="W12" s="31"/>
      <c r="X12" s="31"/>
      <c r="Y12" s="53"/>
      <c r="Z12" s="53"/>
      <c r="AA12" s="53"/>
      <c r="AB12" s="53"/>
      <c r="AC12" s="53"/>
      <c r="AD12" s="53"/>
      <c r="AE12" s="53"/>
      <c r="AF12" s="53"/>
      <c r="AG12" s="61"/>
      <c r="AH12" s="38"/>
      <c r="AI12" s="62"/>
    </row>
    <row r="13" spans="1:35" ht="15" customHeight="1">
      <c r="A13" s="31"/>
      <c r="B13" s="62"/>
      <c r="C13" s="28" t="s">
        <v>71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5"/>
      <c r="R13" s="58"/>
      <c r="S13" s="31"/>
      <c r="T13" s="31"/>
      <c r="U13" s="31"/>
      <c r="V13" s="31"/>
      <c r="W13" s="31"/>
      <c r="X13" s="31"/>
      <c r="Y13" s="53"/>
      <c r="Z13" s="53"/>
      <c r="AA13" s="53"/>
      <c r="AB13" s="53"/>
      <c r="AC13" s="53"/>
      <c r="AD13" s="53"/>
      <c r="AE13" s="53"/>
      <c r="AF13" s="53"/>
      <c r="AG13" s="61"/>
      <c r="AH13" s="38"/>
      <c r="AI13" s="62"/>
    </row>
    <row r="14" spans="1:35" ht="15" customHeight="1">
      <c r="A14" s="31"/>
      <c r="B14" s="41"/>
      <c r="C14" s="28" t="s">
        <v>45</v>
      </c>
      <c r="D14" s="53"/>
      <c r="E14" s="53"/>
      <c r="F14" s="53"/>
      <c r="G14" s="53"/>
      <c r="H14" s="62"/>
      <c r="I14" s="53"/>
      <c r="J14" s="62"/>
      <c r="K14" s="62"/>
      <c r="L14" s="62"/>
      <c r="M14" s="62"/>
      <c r="N14" s="62"/>
      <c r="O14" s="62"/>
      <c r="P14" s="62"/>
      <c r="Q14" s="65"/>
      <c r="R14" s="58"/>
      <c r="S14" s="31"/>
      <c r="T14" s="31"/>
      <c r="U14" s="31"/>
      <c r="V14" s="31"/>
      <c r="W14" s="31"/>
      <c r="X14" s="31"/>
      <c r="Y14" s="53"/>
      <c r="Z14" s="53"/>
      <c r="AA14" s="53"/>
      <c r="AB14" s="53"/>
      <c r="AC14" s="53"/>
      <c r="AD14" s="53"/>
      <c r="AE14" s="53"/>
      <c r="AF14" s="53"/>
      <c r="AG14" s="61"/>
      <c r="AH14" s="38"/>
      <c r="AI14" s="62"/>
    </row>
    <row r="15" spans="1:35" ht="15" customHeight="1">
      <c r="A15" s="31"/>
      <c r="B15" s="41"/>
      <c r="C15" s="28" t="s">
        <v>46</v>
      </c>
      <c r="H15" s="53"/>
      <c r="I15" s="58"/>
      <c r="J15" s="53"/>
      <c r="K15" s="53"/>
      <c r="L15" s="53"/>
      <c r="M15" s="53"/>
      <c r="N15" s="60"/>
      <c r="O15" s="53"/>
      <c r="P15" s="61"/>
      <c r="Q15" s="58"/>
      <c r="R15" s="58"/>
      <c r="S15" s="31"/>
      <c r="T15" s="31"/>
      <c r="U15" s="62"/>
      <c r="V15" s="31"/>
      <c r="W15" s="31"/>
      <c r="X15" s="62"/>
      <c r="Y15" s="62"/>
      <c r="Z15" s="62"/>
      <c r="AA15" s="62"/>
      <c r="AB15" s="62"/>
      <c r="AC15" s="62"/>
      <c r="AD15" s="62"/>
      <c r="AE15" s="53"/>
      <c r="AF15" s="53"/>
      <c r="AG15" s="61"/>
      <c r="AH15" s="38"/>
      <c r="AI15" s="62"/>
    </row>
    <row r="16" spans="1:35" ht="15" customHeight="1">
      <c r="A16" s="31"/>
      <c r="B16" s="58"/>
      <c r="C16" s="31" t="s">
        <v>44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3"/>
      <c r="P16" s="59"/>
      <c r="Q16" s="58"/>
      <c r="R16" s="58"/>
      <c r="S16" s="58"/>
      <c r="T16" s="58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61"/>
      <c r="AH16" s="38"/>
      <c r="AI16" s="62"/>
    </row>
    <row r="17" spans="1:35" ht="15" customHeight="1">
      <c r="A17" s="31"/>
      <c r="B17" s="58"/>
      <c r="C17" s="33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3"/>
      <c r="P17" s="59"/>
      <c r="R17" s="58"/>
      <c r="S17" s="58"/>
      <c r="T17" s="5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61"/>
      <c r="AH17" s="38"/>
      <c r="AI17" s="62"/>
    </row>
    <row r="18" spans="1:35" ht="15" customHeight="1">
      <c r="A18" s="26"/>
      <c r="B18" s="26"/>
      <c r="C18" s="26"/>
      <c r="D18" s="26"/>
      <c r="E18" s="26"/>
      <c r="F18" s="26"/>
      <c r="G18" s="26"/>
      <c r="H18" s="26"/>
      <c r="I18" s="26"/>
      <c r="J18" s="69"/>
      <c r="K18" s="69"/>
      <c r="L18" s="69"/>
      <c r="M18" s="69"/>
      <c r="N18" s="69"/>
      <c r="O18" s="69"/>
      <c r="P18" s="44"/>
      <c r="Q18" s="43"/>
      <c r="R18" s="69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66"/>
      <c r="AF18" s="66"/>
      <c r="AG18" s="67"/>
      <c r="AH18" s="42"/>
      <c r="AI18" s="68"/>
    </row>
    <row r="19" spans="1:35" ht="15" customHeight="1">
      <c r="B19" s="71"/>
      <c r="E19" s="71"/>
      <c r="F19" s="71"/>
      <c r="G19" s="71"/>
      <c r="H19" s="71"/>
      <c r="I19" s="71"/>
      <c r="J19" s="26"/>
      <c r="K19" s="69"/>
      <c r="L19" s="69"/>
      <c r="M19" s="69"/>
      <c r="N19" s="69"/>
      <c r="O19" s="69"/>
      <c r="P19" s="44"/>
      <c r="Q19" s="43"/>
      <c r="R19" s="69"/>
      <c r="S19" s="45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7"/>
      <c r="AH19" s="42"/>
      <c r="AI19" s="68"/>
    </row>
    <row r="20" spans="1:35" ht="15" customHeight="1">
      <c r="J20" s="71"/>
      <c r="K20" s="69"/>
      <c r="L20" s="69"/>
      <c r="M20" s="69"/>
      <c r="N20" s="69"/>
      <c r="O20" s="69"/>
      <c r="P20" s="44"/>
      <c r="Q20" s="43"/>
      <c r="R20" s="69"/>
      <c r="S20" s="68"/>
      <c r="T20" s="68"/>
      <c r="U20" s="70"/>
      <c r="V20" s="68"/>
      <c r="W20" s="68"/>
      <c r="X20" s="68"/>
      <c r="Y20" s="68"/>
      <c r="Z20" s="68"/>
      <c r="AA20" s="68"/>
      <c r="AB20" s="68"/>
      <c r="AC20" s="68"/>
      <c r="AD20" s="68"/>
      <c r="AE20" s="66"/>
      <c r="AF20" s="66"/>
      <c r="AG20" s="67"/>
      <c r="AH20" s="42"/>
      <c r="AI20" s="68"/>
    </row>
    <row r="21" spans="1:35" ht="15" customHeight="1">
      <c r="K21" s="26"/>
      <c r="L21" s="26"/>
      <c r="M21" s="26"/>
      <c r="N21" s="26"/>
      <c r="O21" s="69"/>
      <c r="P21" s="44"/>
      <c r="Q21" s="46"/>
      <c r="R21" s="26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26"/>
      <c r="AF21" s="26"/>
      <c r="AG21" s="26"/>
      <c r="AH21" s="46"/>
      <c r="AI21" s="26"/>
    </row>
    <row r="22" spans="1:35" ht="15" customHeight="1">
      <c r="K22" s="71"/>
      <c r="L22" s="71"/>
      <c r="M22" s="71"/>
      <c r="N22" s="71"/>
      <c r="O22" s="71"/>
      <c r="P22" s="47"/>
      <c r="S22" s="72"/>
      <c r="T22" s="72"/>
      <c r="U22" s="73"/>
      <c r="V22" s="72"/>
      <c r="W22" s="72"/>
      <c r="X22" s="72"/>
      <c r="Y22" s="72"/>
      <c r="Z22" s="72"/>
      <c r="AA22" s="72"/>
      <c r="AB22" s="72"/>
      <c r="AC22" s="72"/>
      <c r="AD22" s="72"/>
      <c r="AE22" s="74"/>
      <c r="AF22" s="74"/>
      <c r="AG22" s="75"/>
      <c r="AH22" s="49"/>
      <c r="AI22" s="72"/>
    </row>
    <row r="23" spans="1:35" ht="15" customHeight="1">
      <c r="S23" s="72"/>
      <c r="T23" s="72"/>
      <c r="U23" s="73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6"/>
      <c r="AG23" s="50"/>
      <c r="AH23" s="51"/>
      <c r="AI23" s="72"/>
    </row>
    <row r="24" spans="1:35" ht="15" customHeight="1">
      <c r="J24" s="71"/>
      <c r="Q24" s="52"/>
      <c r="S24" s="72"/>
      <c r="T24" s="73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6"/>
      <c r="AG24" s="76"/>
      <c r="AH24" s="51"/>
      <c r="AI24" s="72"/>
    </row>
    <row r="25" spans="1:35" ht="15" customHeight="1"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50"/>
      <c r="AH25" s="51"/>
      <c r="AI25" s="72"/>
    </row>
    <row r="26" spans="1:35" ht="15" customHeight="1">
      <c r="A26" s="71"/>
      <c r="K26" s="71"/>
      <c r="L26" s="71"/>
      <c r="M26" s="71"/>
      <c r="N26" s="71"/>
      <c r="O26" s="71"/>
      <c r="P26" s="71"/>
      <c r="AE26" s="72"/>
      <c r="AF26" s="72"/>
      <c r="AG26" s="50"/>
      <c r="AH26" s="51"/>
      <c r="AI26" s="72"/>
    </row>
    <row r="27" spans="1:35" ht="15" customHeight="1">
      <c r="A27" s="71"/>
      <c r="AE27" s="72"/>
      <c r="AF27" s="76"/>
      <c r="AG27" s="50"/>
      <c r="AH27" s="51"/>
      <c r="AI27" s="72"/>
    </row>
    <row r="28" spans="1:35" ht="15" customHeight="1">
      <c r="AE28" s="72"/>
      <c r="AF28" s="76"/>
      <c r="AG28" s="76"/>
      <c r="AH28" s="51"/>
      <c r="AI28" s="72"/>
    </row>
    <row r="29" spans="1:35" ht="15" customHeight="1">
      <c r="AF29" s="77"/>
      <c r="AG29" s="77"/>
    </row>
    <row r="30" spans="1:35" ht="15" customHeight="1">
      <c r="AG30" s="77"/>
    </row>
    <row r="31" spans="1:35" ht="15" customHeight="1">
      <c r="AF31" s="77"/>
      <c r="AG31" s="77"/>
    </row>
    <row r="32" spans="1:35" ht="15" customHeight="1">
      <c r="AG32" s="77"/>
    </row>
    <row r="33" spans="1:34" ht="15" customHeight="1">
      <c r="S33" s="71"/>
      <c r="T33" s="71"/>
      <c r="V33" s="71"/>
      <c r="W33" s="71"/>
      <c r="X33" s="71"/>
      <c r="Y33" s="71"/>
      <c r="Z33" s="71"/>
      <c r="AA33" s="71"/>
      <c r="AB33" s="71"/>
      <c r="AC33" s="71"/>
      <c r="AD33" s="71"/>
    </row>
    <row r="34" spans="1:34" ht="15" customHeight="1">
      <c r="R34" s="71"/>
      <c r="S34" s="71"/>
      <c r="T34" s="71"/>
      <c r="V34" s="71"/>
      <c r="W34" s="71"/>
      <c r="X34" s="71"/>
      <c r="Y34" s="71"/>
      <c r="Z34" s="71"/>
      <c r="AA34" s="71"/>
      <c r="AB34" s="71"/>
      <c r="AC34" s="71"/>
      <c r="AD34" s="71"/>
      <c r="AG34" s="77"/>
    </row>
    <row r="35" spans="1:34" ht="15" customHeight="1">
      <c r="R35" s="71"/>
    </row>
    <row r="36" spans="1:34" s="71" customFormat="1" ht="1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48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H36" s="52"/>
    </row>
    <row r="37" spans="1:34" s="71" customFormat="1" ht="1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48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H37" s="52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32" customFormat="1">
      <c r="A1" s="182" t="s">
        <v>60</v>
      </c>
      <c r="B1" s="183"/>
      <c r="C1" s="183"/>
      <c r="D1" s="184"/>
      <c r="E1" s="199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85" t="s">
        <v>39</v>
      </c>
      <c r="P1" s="186"/>
      <c r="Q1" s="186"/>
      <c r="R1" s="187"/>
      <c r="S1" s="200" t="str">
        <f ca="1">IF(INDIRECT("変更履歴!S1")&lt;&gt;"",INDIRECT("変更履歴!S1"),"")</f>
        <v>システム機能設計書（画面）
WA10102/ログアウト</v>
      </c>
      <c r="T1" s="201"/>
      <c r="U1" s="201"/>
      <c r="V1" s="201"/>
      <c r="W1" s="201"/>
      <c r="X1" s="201"/>
      <c r="Y1" s="201"/>
      <c r="Z1" s="202"/>
      <c r="AA1" s="182" t="s">
        <v>3</v>
      </c>
      <c r="AB1" s="184"/>
      <c r="AC1" s="134" t="str">
        <f ca="1">IF(INDIRECT("変更履歴!AC1")&lt;&gt;"",INDIRECT("変更履歴!AC1"),"")</f>
        <v>TIS</v>
      </c>
      <c r="AD1" s="135"/>
      <c r="AE1" s="135"/>
      <c r="AF1" s="136"/>
      <c r="AG1" s="196">
        <f ca="1">IF(INDIRECT("変更履歴!AG1")&lt;&gt;"",INDIRECT("変更履歴!AG1"),"")</f>
        <v>43697</v>
      </c>
      <c r="AH1" s="197"/>
      <c r="AI1" s="198"/>
    </row>
    <row r="2" spans="1:35" s="32" customFormat="1">
      <c r="A2" s="182" t="s">
        <v>1</v>
      </c>
      <c r="B2" s="183"/>
      <c r="C2" s="183"/>
      <c r="D2" s="184"/>
      <c r="E2" s="199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88"/>
      <c r="P2" s="189"/>
      <c r="Q2" s="189"/>
      <c r="R2" s="190"/>
      <c r="S2" s="203"/>
      <c r="T2" s="204"/>
      <c r="U2" s="204"/>
      <c r="V2" s="204"/>
      <c r="W2" s="204"/>
      <c r="X2" s="204"/>
      <c r="Y2" s="204"/>
      <c r="Z2" s="205"/>
      <c r="AA2" s="182" t="s">
        <v>4</v>
      </c>
      <c r="AB2" s="184"/>
      <c r="AC2" s="134" t="str">
        <f ca="1">IF(INDIRECT("変更履歴!AC2")&lt;&gt;"",INDIRECT("変更履歴!AC2"),"")</f>
        <v/>
      </c>
      <c r="AD2" s="135"/>
      <c r="AE2" s="135"/>
      <c r="AF2" s="136"/>
      <c r="AG2" s="196" t="str">
        <f ca="1">IF(INDIRECT("変更履歴!AG2")&lt;&gt;"",INDIRECT("変更履歴!AG2"),"")</f>
        <v/>
      </c>
      <c r="AH2" s="197"/>
      <c r="AI2" s="198"/>
    </row>
    <row r="3" spans="1:35" s="32" customFormat="1">
      <c r="A3" s="182" t="s">
        <v>2</v>
      </c>
      <c r="B3" s="183"/>
      <c r="C3" s="183"/>
      <c r="D3" s="184"/>
      <c r="E3" s="199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191"/>
      <c r="P3" s="192"/>
      <c r="Q3" s="192"/>
      <c r="R3" s="193"/>
      <c r="S3" s="206"/>
      <c r="T3" s="207"/>
      <c r="U3" s="207"/>
      <c r="V3" s="207"/>
      <c r="W3" s="207"/>
      <c r="X3" s="207"/>
      <c r="Y3" s="207"/>
      <c r="Z3" s="208"/>
      <c r="AA3" s="182"/>
      <c r="AB3" s="184"/>
      <c r="AC3" s="134" t="str">
        <f ca="1">IF(INDIRECT("変更履歴!AC3")&lt;&gt;"",INDIRECT("変更履歴!AC3"),"")</f>
        <v/>
      </c>
      <c r="AD3" s="135"/>
      <c r="AE3" s="135"/>
      <c r="AF3" s="136"/>
      <c r="AG3" s="196" t="str">
        <f ca="1">IF(INDIRECT("変更履歴!AG3")&lt;&gt;"",INDIRECT("変更履歴!AG3"),"")</f>
        <v/>
      </c>
      <c r="AH3" s="197"/>
      <c r="AI3" s="198"/>
    </row>
    <row r="4" spans="1:35" ht="12" customHeight="1"/>
    <row r="5" spans="1:35" s="90" customFormat="1" ht="12" customHeight="1">
      <c r="B5" s="90" t="s">
        <v>32</v>
      </c>
    </row>
    <row r="6" spans="1:35" s="90" customFormat="1" ht="12" customHeight="1">
      <c r="C6" s="90" t="s">
        <v>36</v>
      </c>
    </row>
    <row r="7" spans="1:35" s="90" customFormat="1" ht="12" customHeight="1"/>
    <row r="8" spans="1:35" s="90" customFormat="1" ht="12" customHeight="1">
      <c r="B8" s="91"/>
      <c r="C8" s="219" t="s">
        <v>33</v>
      </c>
      <c r="D8" s="220"/>
      <c r="E8" s="220"/>
      <c r="F8" s="221"/>
      <c r="G8" s="158" t="s">
        <v>92</v>
      </c>
      <c r="H8" s="222"/>
      <c r="I8" s="222"/>
      <c r="J8" s="222"/>
      <c r="K8" s="222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1"/>
    </row>
    <row r="9" spans="1:35" s="90" customFormat="1" ht="12" customHeight="1">
      <c r="B9" s="91"/>
      <c r="C9" s="223" t="s">
        <v>34</v>
      </c>
      <c r="D9" s="224"/>
      <c r="E9" s="224"/>
      <c r="F9" s="225"/>
      <c r="G9" s="158" t="s">
        <v>83</v>
      </c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1"/>
    </row>
    <row r="10" spans="1:35" s="90" customFormat="1" ht="12" customHeight="1">
      <c r="B10" s="91"/>
      <c r="C10" s="210" t="s">
        <v>35</v>
      </c>
      <c r="D10" s="211"/>
      <c r="E10" s="211"/>
      <c r="F10" s="212"/>
      <c r="G10" s="131" t="s">
        <v>88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3"/>
    </row>
    <row r="11" spans="1:35" s="90" customFormat="1" ht="12" customHeight="1">
      <c r="B11" s="91"/>
      <c r="C11" s="213"/>
      <c r="D11" s="214"/>
      <c r="E11" s="214"/>
      <c r="F11" s="215"/>
      <c r="G11" s="9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95"/>
    </row>
    <row r="12" spans="1:35" s="90" customFormat="1" ht="12" customHeight="1">
      <c r="B12" s="91"/>
      <c r="C12" s="213"/>
      <c r="D12" s="214"/>
      <c r="E12" s="214"/>
      <c r="F12" s="215"/>
      <c r="G12" s="132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95"/>
    </row>
    <row r="13" spans="1:35" s="90" customFormat="1" ht="12" customHeight="1">
      <c r="B13" s="91"/>
      <c r="C13" s="216"/>
      <c r="D13" s="217"/>
      <c r="E13" s="217"/>
      <c r="F13" s="218"/>
      <c r="G13" s="96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</row>
    <row r="14" spans="1:35" s="90" customFormat="1" ht="12" customHeight="1">
      <c r="B14" s="91"/>
      <c r="C14" s="209" t="s">
        <v>37</v>
      </c>
      <c r="D14" s="209"/>
      <c r="E14" s="209"/>
      <c r="F14" s="209"/>
      <c r="G14" s="99" t="s">
        <v>80</v>
      </c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</row>
    <row r="15" spans="1:35" ht="12" customHeight="1"/>
    <row r="16" spans="1:35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F4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7" width="4.83203125" style="17"/>
    <col min="8" max="9" width="4.83203125" style="17" customWidth="1"/>
    <col min="10" max="16384" width="4.83203125" style="17"/>
  </cols>
  <sheetData>
    <row r="1" spans="1:53" s="32" customFormat="1">
      <c r="A1" s="231" t="s">
        <v>0</v>
      </c>
      <c r="B1" s="232"/>
      <c r="C1" s="232"/>
      <c r="D1" s="233"/>
      <c r="E1" s="199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85" t="s">
        <v>30</v>
      </c>
      <c r="P1" s="186"/>
      <c r="Q1" s="186"/>
      <c r="R1" s="187"/>
      <c r="S1" s="200" t="str">
        <f ca="1">IF(INDIRECT("変更履歴!S1")&lt;&gt;"",INDIRECT("変更履歴!S1"),"")</f>
        <v>システム機能設計書（画面）
WA10102/ログアウト</v>
      </c>
      <c r="T1" s="201"/>
      <c r="U1" s="201"/>
      <c r="V1" s="201"/>
      <c r="W1" s="201"/>
      <c r="X1" s="201"/>
      <c r="Y1" s="201"/>
      <c r="Z1" s="202"/>
      <c r="AA1" s="182" t="s">
        <v>3</v>
      </c>
      <c r="AB1" s="184"/>
      <c r="AC1" s="134" t="str">
        <f ca="1">IF(INDIRECT("変更履歴!AC1")&lt;&gt;"",INDIRECT("変更履歴!AC1"),"")</f>
        <v>TIS</v>
      </c>
      <c r="AD1" s="135"/>
      <c r="AE1" s="135"/>
      <c r="AF1" s="136"/>
      <c r="AG1" s="228">
        <f ca="1">IF(INDIRECT("変更履歴!AG1")&lt;&gt;"",INDIRECT("変更履歴!AG1"),"")</f>
        <v>43697</v>
      </c>
      <c r="AH1" s="229"/>
      <c r="AI1" s="230"/>
      <c r="AJ1" s="30"/>
    </row>
    <row r="2" spans="1:53" s="32" customFormat="1">
      <c r="A2" s="231" t="s">
        <v>1</v>
      </c>
      <c r="B2" s="232"/>
      <c r="C2" s="232"/>
      <c r="D2" s="233"/>
      <c r="E2" s="199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88"/>
      <c r="P2" s="189"/>
      <c r="Q2" s="189"/>
      <c r="R2" s="190"/>
      <c r="S2" s="203"/>
      <c r="T2" s="204"/>
      <c r="U2" s="204"/>
      <c r="V2" s="204"/>
      <c r="W2" s="204"/>
      <c r="X2" s="204"/>
      <c r="Y2" s="204"/>
      <c r="Z2" s="205"/>
      <c r="AA2" s="182" t="s">
        <v>4</v>
      </c>
      <c r="AB2" s="184"/>
      <c r="AC2" s="134" t="str">
        <f ca="1">IF(INDIRECT("変更履歴!AC2")&lt;&gt;"",INDIRECT("変更履歴!AC2"),"")</f>
        <v/>
      </c>
      <c r="AD2" s="135"/>
      <c r="AE2" s="135"/>
      <c r="AF2" s="136"/>
      <c r="AG2" s="228" t="str">
        <f ca="1">IF(INDIRECT("変更履歴!AG2")&lt;&gt;"",INDIRECT("変更履歴!AG2"),"")</f>
        <v/>
      </c>
      <c r="AH2" s="229"/>
      <c r="AI2" s="230"/>
      <c r="AJ2" s="30"/>
    </row>
    <row r="3" spans="1:53" s="32" customFormat="1">
      <c r="A3" s="231" t="s">
        <v>2</v>
      </c>
      <c r="B3" s="232"/>
      <c r="C3" s="232"/>
      <c r="D3" s="233"/>
      <c r="E3" s="199" t="str">
        <f ca="1">IF(INDIRECT("変更履歴!E3")&lt;&gt;"",INDIRECT("変更履歴!E3"),"")</f>
        <v>プロジェクト管理システム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191"/>
      <c r="P3" s="192"/>
      <c r="Q3" s="192"/>
      <c r="R3" s="193"/>
      <c r="S3" s="206"/>
      <c r="T3" s="207"/>
      <c r="U3" s="207"/>
      <c r="V3" s="207"/>
      <c r="W3" s="207"/>
      <c r="X3" s="207"/>
      <c r="Y3" s="207"/>
      <c r="Z3" s="208"/>
      <c r="AA3" s="182"/>
      <c r="AB3" s="184"/>
      <c r="AC3" s="134" t="str">
        <f ca="1">IF(INDIRECT("変更履歴!AC3")&lt;&gt;"",INDIRECT("変更履歴!AC3"),"")</f>
        <v/>
      </c>
      <c r="AD3" s="135"/>
      <c r="AE3" s="135"/>
      <c r="AF3" s="136"/>
      <c r="AG3" s="228" t="str">
        <f ca="1">IF(INDIRECT("変更履歴!AG3")&lt;&gt;"",INDIRECT("変更履歴!AG3"),"")</f>
        <v/>
      </c>
      <c r="AH3" s="229"/>
      <c r="AI3" s="230"/>
      <c r="AJ3" s="30"/>
    </row>
    <row r="4" spans="1:53" ht="12" customHeight="1"/>
    <row r="5" spans="1:53" ht="12" customHeight="1">
      <c r="B5" s="129" t="s">
        <v>79</v>
      </c>
    </row>
    <row r="6" spans="1:53" ht="12" customHeight="1">
      <c r="C6" s="17" t="s">
        <v>42</v>
      </c>
    </row>
    <row r="7" spans="1:53" ht="12" customHeight="1"/>
    <row r="8" spans="1:53" ht="12" customHeight="1">
      <c r="D8" s="102" t="s">
        <v>87</v>
      </c>
    </row>
    <row r="9" spans="1:53" ht="12" customHeight="1"/>
    <row r="10" spans="1:53">
      <c r="C10" s="130" t="s">
        <v>38</v>
      </c>
      <c r="D10" s="115"/>
      <c r="E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</row>
    <row r="11" spans="1:53">
      <c r="C11" s="35"/>
      <c r="D11" s="115"/>
      <c r="E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</row>
    <row r="12" spans="1:53" ht="11.25" customHeight="1">
      <c r="D12" s="102" t="s">
        <v>89</v>
      </c>
      <c r="O12" s="125"/>
    </row>
    <row r="13" spans="1:53" ht="11.25" customHeight="1">
      <c r="D13" s="102"/>
      <c r="O13" s="125"/>
    </row>
    <row r="14" spans="1:53">
      <c r="C14" s="102" t="s">
        <v>71</v>
      </c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</row>
    <row r="15" spans="1:53" ht="11.25" customHeight="1">
      <c r="AY15" s="106"/>
    </row>
    <row r="16" spans="1:53">
      <c r="D16" s="251" t="s">
        <v>89</v>
      </c>
      <c r="E16" s="113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6"/>
      <c r="Y16" s="116"/>
      <c r="Z16" s="116"/>
      <c r="AA16" s="116"/>
      <c r="AB16" s="114"/>
      <c r="AC16" s="114"/>
      <c r="AD16" s="114"/>
      <c r="AE16" s="114"/>
      <c r="AF16" s="114"/>
      <c r="AG16" s="114"/>
      <c r="AH16" s="114"/>
      <c r="AI16" s="114"/>
      <c r="AJ16" s="124"/>
      <c r="AK16" s="114"/>
      <c r="AN16" s="103"/>
      <c r="AO16" s="103"/>
      <c r="AP16" s="103"/>
      <c r="AQ16" s="103"/>
      <c r="AR16" s="103"/>
      <c r="AS16" s="103"/>
    </row>
    <row r="17" spans="1:56">
      <c r="D17" s="251"/>
      <c r="E17" s="113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16"/>
      <c r="Y17" s="116"/>
      <c r="Z17" s="116"/>
      <c r="AA17" s="116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N17" s="103"/>
      <c r="AO17" s="103"/>
      <c r="AP17" s="103"/>
      <c r="AQ17" s="103"/>
      <c r="AR17" s="103"/>
      <c r="AS17" s="103"/>
    </row>
    <row r="18" spans="1:56">
      <c r="C18" s="17" t="s">
        <v>45</v>
      </c>
      <c r="D18" s="112"/>
      <c r="E18" s="113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6"/>
      <c r="Y18" s="116"/>
      <c r="Z18" s="116"/>
      <c r="AA18" s="116"/>
      <c r="AB18" s="114"/>
      <c r="AC18" s="114"/>
      <c r="AD18" s="114"/>
      <c r="AE18" s="114"/>
      <c r="AF18" s="114"/>
      <c r="AG18" s="114"/>
      <c r="AH18" s="114"/>
      <c r="AI18" s="114"/>
      <c r="AJ18" s="124"/>
      <c r="AK18" s="114"/>
      <c r="AN18" s="103"/>
      <c r="AO18" s="103"/>
      <c r="AP18" s="103"/>
      <c r="AQ18" s="103"/>
      <c r="AR18" s="103"/>
      <c r="AS18" s="103"/>
    </row>
    <row r="19" spans="1:56" ht="11.25" customHeight="1">
      <c r="AI19" s="114"/>
      <c r="AJ19" s="114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</row>
    <row r="20" spans="1:56">
      <c r="D20" s="102" t="s">
        <v>89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</row>
    <row r="21" spans="1:56">
      <c r="D21" s="112"/>
      <c r="E21" s="113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R21" s="114"/>
      <c r="S21" s="114"/>
      <c r="T21" s="114"/>
      <c r="U21" s="114"/>
      <c r="V21" s="114"/>
      <c r="W21" s="114"/>
      <c r="X21" s="116"/>
      <c r="Y21" s="116"/>
      <c r="Z21" s="116"/>
      <c r="AA21" s="116"/>
      <c r="AB21" s="114"/>
      <c r="AC21" s="114"/>
      <c r="AD21" s="114"/>
      <c r="AE21" s="114"/>
      <c r="AF21" s="114"/>
      <c r="AG21" s="114"/>
      <c r="AH21" s="114"/>
      <c r="AI21" s="114"/>
      <c r="AJ21" s="114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</row>
    <row r="22" spans="1:56">
      <c r="C22" s="17" t="s">
        <v>46</v>
      </c>
      <c r="AS22" s="103"/>
      <c r="AT22" s="103"/>
      <c r="AU22" s="103"/>
      <c r="AV22" s="103"/>
      <c r="AW22" s="103"/>
      <c r="AX22" s="103"/>
      <c r="AY22" s="103"/>
      <c r="AZ22" s="103"/>
      <c r="BA22" s="103"/>
    </row>
    <row r="24" spans="1:56" ht="11.25" customHeight="1">
      <c r="C24" s="117"/>
      <c r="D24" s="118" t="s">
        <v>11</v>
      </c>
      <c r="E24" s="243" t="s">
        <v>48</v>
      </c>
      <c r="F24" s="244"/>
      <c r="G24" s="244"/>
      <c r="H24" s="244"/>
      <c r="I24" s="244"/>
      <c r="J24" s="250"/>
      <c r="K24" s="243" t="s">
        <v>31</v>
      </c>
      <c r="L24" s="244"/>
      <c r="M24" s="244"/>
      <c r="N24" s="244"/>
      <c r="O24" s="244"/>
      <c r="P24" s="244"/>
      <c r="Q24" s="245"/>
      <c r="R24" s="219" t="s">
        <v>49</v>
      </c>
      <c r="S24" s="244"/>
      <c r="T24" s="244"/>
      <c r="U24" s="244"/>
      <c r="V24" s="244"/>
      <c r="W24" s="244"/>
      <c r="X24" s="244"/>
      <c r="Y24" s="245"/>
      <c r="Z24" s="237" t="s">
        <v>25</v>
      </c>
      <c r="AA24" s="238"/>
      <c r="AB24" s="238"/>
      <c r="AC24" s="238"/>
      <c r="AD24" s="239"/>
      <c r="AE24" s="234" t="s">
        <v>76</v>
      </c>
      <c r="AF24" s="235"/>
      <c r="AG24" s="235"/>
      <c r="AH24" s="236"/>
    </row>
    <row r="25" spans="1:56" ht="27" customHeight="1">
      <c r="D25" s="119">
        <v>1</v>
      </c>
      <c r="E25" s="249" t="s">
        <v>61</v>
      </c>
      <c r="F25" s="247"/>
      <c r="G25" s="247"/>
      <c r="H25" s="247"/>
      <c r="I25" s="247"/>
      <c r="J25" s="248"/>
      <c r="K25" s="246" t="s">
        <v>62</v>
      </c>
      <c r="L25" s="226"/>
      <c r="M25" s="226"/>
      <c r="N25" s="226"/>
      <c r="O25" s="226"/>
      <c r="P25" s="226"/>
      <c r="Q25" s="227"/>
      <c r="R25" s="155" t="s">
        <v>86</v>
      </c>
      <c r="S25" s="226"/>
      <c r="T25" s="226"/>
      <c r="U25" s="226"/>
      <c r="V25" s="226"/>
      <c r="W25" s="226"/>
      <c r="X25" s="226"/>
      <c r="Y25" s="227"/>
      <c r="Z25" s="155" t="s">
        <v>84</v>
      </c>
      <c r="AA25" s="226"/>
      <c r="AB25" s="226"/>
      <c r="AC25" s="226"/>
      <c r="AD25" s="227"/>
      <c r="AE25" s="240" t="s">
        <v>85</v>
      </c>
      <c r="AF25" s="241"/>
      <c r="AG25" s="241"/>
      <c r="AH25" s="242"/>
    </row>
    <row r="26" spans="1:56" s="106" customFormat="1">
      <c r="D26" s="111"/>
      <c r="E26" s="121"/>
      <c r="F26" s="121"/>
      <c r="G26" s="121"/>
      <c r="H26" s="121"/>
      <c r="I26" s="121"/>
      <c r="J26" s="121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15"/>
      <c r="AN26" s="29"/>
      <c r="AO26" s="29"/>
      <c r="AP26" s="29"/>
    </row>
    <row r="27" spans="1:56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26"/>
      <c r="AF27" s="126"/>
      <c r="AG27" s="126"/>
      <c r="AH27" s="103"/>
      <c r="AI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</row>
    <row r="28" spans="1:56">
      <c r="C28" s="103" t="s">
        <v>44</v>
      </c>
      <c r="D28" s="104"/>
      <c r="E28" s="104"/>
      <c r="G28" s="53"/>
      <c r="I28" s="105"/>
      <c r="AE28" s="126"/>
      <c r="AG28" s="126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</row>
    <row r="29" spans="1:56" ht="11.25" customHeight="1">
      <c r="C29" s="103"/>
      <c r="D29" s="123" t="s">
        <v>63</v>
      </c>
      <c r="E29" s="104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</row>
    <row r="30" spans="1:56" ht="11.25" customHeight="1">
      <c r="C30" s="103"/>
      <c r="D30" s="104"/>
      <c r="E30" s="104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</row>
    <row r="31" spans="1:56" s="106" customFormat="1" ht="11.25" customHeight="1">
      <c r="C31" s="29"/>
      <c r="D31" s="104"/>
      <c r="E31" s="123" t="s">
        <v>90</v>
      </c>
      <c r="AP31" s="29"/>
    </row>
    <row r="32" spans="1:56">
      <c r="C32" s="103"/>
      <c r="D32" s="104"/>
      <c r="E32" s="104"/>
      <c r="F32" s="104"/>
    </row>
    <row r="33" spans="1:58" ht="11.25" customHeight="1">
      <c r="C33" s="103"/>
      <c r="D33" s="104"/>
      <c r="E33" s="104"/>
      <c r="AP33" s="103"/>
    </row>
    <row r="34" spans="1:58" s="106" customFormat="1">
      <c r="A34" s="29"/>
      <c r="B34" s="105"/>
      <c r="C34" s="29"/>
      <c r="D34" s="29"/>
      <c r="E34" s="29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0"/>
      <c r="AE34" s="120"/>
      <c r="AF34" s="120"/>
      <c r="AG34" s="120"/>
      <c r="AH34" s="120"/>
      <c r="AI34" s="120"/>
      <c r="AJ34" s="113"/>
    </row>
    <row r="35" spans="1:58" s="106" customFormat="1"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</row>
    <row r="36" spans="1:58">
      <c r="E36" s="102" t="s">
        <v>91</v>
      </c>
      <c r="G36" s="105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</row>
    <row r="37" spans="1:58">
      <c r="H37" s="105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</row>
    <row r="38" spans="1:58">
      <c r="E38" s="109"/>
      <c r="F38" s="71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</row>
    <row r="39" spans="1:58">
      <c r="E39" s="109"/>
      <c r="F39" s="110"/>
      <c r="G39" s="71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</row>
    <row r="40" spans="1:58">
      <c r="E40" s="109"/>
      <c r="F40" s="110"/>
      <c r="G40" s="71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</row>
    <row r="41" spans="1:58">
      <c r="E41" s="109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</row>
  </sheetData>
  <mergeCells count="27">
    <mergeCell ref="E24:J24"/>
    <mergeCell ref="E25:J25"/>
    <mergeCell ref="R25:Y25"/>
    <mergeCell ref="Z25:AD25"/>
    <mergeCell ref="AC2:AF2"/>
    <mergeCell ref="AE24:AH24"/>
    <mergeCell ref="Z24:AD24"/>
    <mergeCell ref="AE25:AH25"/>
    <mergeCell ref="K24:Q24"/>
    <mergeCell ref="R24:Y24"/>
    <mergeCell ref="K25:Q25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データ!$D$2:$D$4</xm:f>
          </x14:formula1>
          <xm:sqref>AH26 AE25:AH25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RowHeight="11.25"/>
  <cols>
    <col min="1" max="1" width="21" style="28" customWidth="1"/>
    <col min="2" max="2" width="30.5" style="28" bestFit="1" customWidth="1"/>
    <col min="3" max="3" width="16.83203125" style="28" bestFit="1" customWidth="1"/>
    <col min="4" max="4" width="25.1640625" style="28" customWidth="1"/>
    <col min="5" max="16384" width="9.33203125" style="28"/>
  </cols>
  <sheetData>
    <row r="1" spans="1:4">
      <c r="A1" s="79" t="s">
        <v>12</v>
      </c>
      <c r="B1" s="80" t="s">
        <v>13</v>
      </c>
      <c r="C1" s="81" t="s">
        <v>52</v>
      </c>
      <c r="D1" s="81" t="s">
        <v>76</v>
      </c>
    </row>
    <row r="2" spans="1:4">
      <c r="A2" s="78" t="s">
        <v>77</v>
      </c>
      <c r="B2" s="82" t="s">
        <v>72</v>
      </c>
      <c r="C2" s="83" t="s">
        <v>53</v>
      </c>
      <c r="D2" s="78" t="s">
        <v>47</v>
      </c>
    </row>
    <row r="3" spans="1:4">
      <c r="A3" s="78" t="s">
        <v>15</v>
      </c>
      <c r="B3" s="82" t="s">
        <v>74</v>
      </c>
      <c r="C3" s="78" t="s">
        <v>54</v>
      </c>
      <c r="D3" s="78" t="s">
        <v>50</v>
      </c>
    </row>
    <row r="4" spans="1:4">
      <c r="A4" s="78" t="s">
        <v>16</v>
      </c>
      <c r="B4" s="78" t="s">
        <v>75</v>
      </c>
      <c r="C4" s="78" t="s">
        <v>55</v>
      </c>
      <c r="D4" s="78" t="s">
        <v>51</v>
      </c>
    </row>
    <row r="5" spans="1:4">
      <c r="A5" s="78" t="s">
        <v>17</v>
      </c>
      <c r="B5" s="78" t="s">
        <v>73</v>
      </c>
      <c r="C5" s="78" t="s">
        <v>56</v>
      </c>
    </row>
    <row r="6" spans="1:4">
      <c r="A6" s="78" t="s">
        <v>18</v>
      </c>
      <c r="C6" s="78" t="s">
        <v>57</v>
      </c>
    </row>
    <row r="7" spans="1:4">
      <c r="A7" s="78" t="s">
        <v>19</v>
      </c>
      <c r="C7" s="78" t="s">
        <v>58</v>
      </c>
    </row>
    <row r="8" spans="1:4">
      <c r="A8" s="78" t="s">
        <v>20</v>
      </c>
    </row>
    <row r="9" spans="1:4">
      <c r="A9" s="78" t="s">
        <v>21</v>
      </c>
    </row>
    <row r="10" spans="1:4">
      <c r="A10" s="78" t="s">
        <v>22</v>
      </c>
    </row>
    <row r="11" spans="1:4">
      <c r="A11" s="78" t="s">
        <v>23</v>
      </c>
    </row>
    <row r="12" spans="1:4">
      <c r="A12" s="78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WA10102(ログアウト画面)</vt:lpstr>
      <vt:lpstr>データ</vt:lpstr>
      <vt:lpstr>'1.  画面取引定義'!_Toc46209822</vt:lpstr>
      <vt:lpstr>'1.  画面取引定義'!Print_Area</vt:lpstr>
      <vt:lpstr>'2. WA10102(ログアウト画面)'!Print_Area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WA10102(ログアウト画面)'!Print_Titles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2018-09-28T14:44:35Z</dcterms:created>
  <dcterms:modified xsi:type="dcterms:W3CDTF">2019-08-20T05:44:36Z</dcterms:modified>
</cp:coreProperties>
</file>