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6135" windowWidth="28830" windowHeight="6180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C9" i="29" l="1"/>
  <c r="C10" i="29" s="1"/>
  <c r="C11" i="29" s="1"/>
  <c r="C12" i="29" s="1"/>
  <c r="C13" i="29" s="1"/>
  <c r="C14" i="29" s="1"/>
  <c r="C16" i="29" s="1"/>
  <c r="AG1" i="29"/>
  <c r="AG2" i="32"/>
  <c r="AC1" i="32"/>
  <c r="AG2" i="29"/>
  <c r="AG1" i="32"/>
  <c r="I25" i="30"/>
  <c r="AC1" i="29"/>
  <c r="AG2" i="31" l="1"/>
  <c r="AG1" i="31"/>
  <c r="AC1" i="31"/>
  <c r="AC3" i="29"/>
  <c r="AC2" i="31"/>
  <c r="AC2" i="29" s="1"/>
  <c r="S1" i="32"/>
  <c r="AC2" i="32"/>
  <c r="E3" i="32"/>
  <c r="E2" i="32"/>
  <c r="AG3" i="32"/>
  <c r="E3" i="29"/>
  <c r="AC3" i="32"/>
  <c r="S1" i="29"/>
  <c r="E1" i="29"/>
  <c r="E1" i="32"/>
  <c r="AG3" i="29"/>
  <c r="E2" i="29"/>
</calcChain>
</file>

<file path=xl/sharedStrings.xml><?xml version="1.0" encoding="utf-8"?>
<sst xmlns="http://schemas.openxmlformats.org/spreadsheetml/2006/main" count="79" uniqueCount="69">
  <si>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</si>
  <si>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</si>
  <si>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</si>
  <si>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</si>
  <si>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</si>
  <si>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</si>
  <si>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</si>
  <si>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</si>
  <si>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</si>
  <si>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</si>
  <si>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</si>
  <si>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</si>
  <si>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</si>
  <si>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</si>
  <si>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</si>
  <si>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</si>
  <si>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</si>
  <si>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</si>
  <si>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</si>
  <si>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</si>
  <si>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</si>
  <si>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</si>
  <si>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</si>
  <si>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</si>
  <si>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</si>
  <si>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</si>
  <si>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</si>
  <si>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</si>
  <si>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</si>
  <si>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</si>
  <si>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r>
      <t>WA10102</t>
    </r>
    <r>
      <rPr>
        <sz val="9"/>
        <rFont val="ＭＳ 明朝"/>
        <family val="1"/>
        <charset val="128"/>
      </rPr>
      <t>01</t>
    </r>
    <phoneticPr fontId="10"/>
  </si>
  <si>
    <t>ログアウト</t>
    <phoneticPr fontId="10"/>
  </si>
  <si>
    <t>WA1010301</t>
    <phoneticPr fontId="10"/>
  </si>
  <si>
    <t>TOPメニュー</t>
    <phoneticPr fontId="10"/>
  </si>
  <si>
    <r>
      <t>WA10104</t>
    </r>
    <r>
      <rPr>
        <sz val="9"/>
        <rFont val="ＭＳ 明朝"/>
        <family val="1"/>
        <charset val="128"/>
      </rPr>
      <t>01</t>
    </r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</si>
  <si>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</si>
  <si>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</si>
  <si>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</si>
  <si>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</si>
  <si>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</si>
  <si>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</si>
  <si>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</si>
  <si>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</si>
  <si>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</si>
  <si>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ログアウトする。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</si>
  <si>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</si>
  <si>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</si>
  <si>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</si>
  <si>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</si>
  <si>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</si>
  <si>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</si>
  <si>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</si>
  <si>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</si>
  <si>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</si>
  <si>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プロジェクト管理システム</t>
    <phoneticPr fontId="10"/>
  </si>
  <si>
    <t>TIS</t>
    <phoneticPr fontId="10"/>
  </si>
  <si>
    <t>発生したエラーの内容をユーザに表示する。
(便宜上ログインに分類しているが、サブシステム内共通)</t>
    <rPh sb="0" eb="2">
      <t>ハッセイ</t>
    </rPh>
    <rPh sb="8" eb="10">
      <t>ナイヨウ</t>
    </rPh>
    <rPh sb="22" eb="24">
      <t>ベンギ</t>
    </rPh>
    <rPh sb="24" eb="25">
      <t>ジョウ</t>
    </rPh>
    <rPh sb="30" eb="32">
      <t>ブンルイ</t>
    </rPh>
    <rPh sb="44" eb="45">
      <t>ナイ</t>
    </rPh>
    <rPh sb="45" eb="47">
      <t>キョウツウ</t>
    </rPh>
    <phoneticPr fontId="10"/>
  </si>
  <si>
    <t>ログインIDとパスワードを入力し、Form認証を行う。</t>
    <rPh sb="13" eb="15">
      <t>ニュウリョク</t>
    </rPh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</si>
  <si>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</si>
  <si>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</si>
  <si>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</si>
  <si>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</si>
  <si>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</si>
  <si>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</si>
  <si>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第１．１版</t>
    <rPh sb="0" eb="1">
      <t>ダイ</t>
    </rPh>
    <rPh sb="4" eb="5">
      <t>ハン</t>
    </rPh>
    <phoneticPr fontId="38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</si>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</sst>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64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3">
        <f ca="1">IF(INDIRECT("変更履歴!D8")="","",MAX(INDIRECT("変更履歴!D8"):INDIRECT("変更履歴!F33")))</f>
        <v>43803</v>
      </c>
      <c r="J25" s="83"/>
      <c r="K25" s="83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29" t="s">
        <v>25</v>
      </c>
      <c r="B1" s="130"/>
      <c r="C1" s="130"/>
      <c r="D1" s="131"/>
      <c r="E1" s="132" t="s">
        <v>45</v>
      </c>
      <c r="F1" s="133"/>
      <c r="G1" s="133"/>
      <c r="H1" s="133"/>
      <c r="I1" s="133"/>
      <c r="J1" s="133"/>
      <c r="K1" s="133"/>
      <c r="L1" s="133"/>
      <c r="M1" s="133"/>
      <c r="N1" s="134"/>
      <c r="O1" s="138" t="s">
        <v>17</v>
      </c>
      <c r="P1" s="139"/>
      <c r="Q1" s="139"/>
      <c r="R1" s="140"/>
      <c r="S1" s="147" t="s">
        <v>23</v>
      </c>
      <c r="T1" s="148"/>
      <c r="U1" s="148"/>
      <c r="V1" s="148"/>
      <c r="W1" s="148"/>
      <c r="X1" s="148"/>
      <c r="Y1" s="148"/>
      <c r="Z1" s="149"/>
      <c r="AA1" s="129" t="s">
        <v>18</v>
      </c>
      <c r="AB1" s="131"/>
      <c r="AC1" s="156" t="str">
        <f>IF(AF8="","",AF8)</f>
        <v>TIS</v>
      </c>
      <c r="AD1" s="157"/>
      <c r="AE1" s="157"/>
      <c r="AF1" s="158"/>
      <c r="AG1" s="123">
        <f>IF(D8="","",D8)</f>
        <v>43592</v>
      </c>
      <c r="AH1" s="124"/>
      <c r="AI1" s="125"/>
      <c r="AJ1" s="1"/>
      <c r="AK1" s="1"/>
      <c r="AL1" s="1"/>
      <c r="AM1" s="1"/>
      <c r="AN1" s="2"/>
    </row>
    <row r="2" spans="1:40" s="3" customFormat="1" ht="12" customHeight="1" x14ac:dyDescent="0.15">
      <c r="A2" s="129" t="s">
        <v>1</v>
      </c>
      <c r="B2" s="130"/>
      <c r="C2" s="130"/>
      <c r="D2" s="131"/>
      <c r="E2" s="132" t="s">
        <v>46</v>
      </c>
      <c r="F2" s="133"/>
      <c r="G2" s="133"/>
      <c r="H2" s="133"/>
      <c r="I2" s="133"/>
      <c r="J2" s="133"/>
      <c r="K2" s="133"/>
      <c r="L2" s="133"/>
      <c r="M2" s="133"/>
      <c r="N2" s="134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9" t="s">
        <v>19</v>
      </c>
      <c r="AB2" s="131"/>
      <c r="AC2" s="135" t="str">
        <f ca="1">IF(COUNTA(AF9:AF33)&lt;&gt;0,INDIRECT("AF"&amp;(COUNTA(AF9:AF33)+8)),"")</f>
        <v>TIS</v>
      </c>
      <c r="AD2" s="136"/>
      <c r="AE2" s="136"/>
      <c r="AF2" s="137"/>
      <c r="AG2" s="123">
        <f>IF(D9="","",MAX(D9:F33))</f>
        <v>43803</v>
      </c>
      <c r="AH2" s="124"/>
      <c r="AI2" s="125"/>
      <c r="AJ2" s="1"/>
      <c r="AK2" s="1"/>
      <c r="AL2" s="1"/>
      <c r="AM2" s="1"/>
      <c r="AN2" s="1"/>
    </row>
    <row r="3" spans="1:40" s="3" customFormat="1" ht="12" customHeight="1" x14ac:dyDescent="0.15">
      <c r="A3" s="129" t="s">
        <v>2</v>
      </c>
      <c r="B3" s="130"/>
      <c r="C3" s="130"/>
      <c r="D3" s="131"/>
      <c r="E3" s="132" t="s">
        <v>54</v>
      </c>
      <c r="F3" s="133"/>
      <c r="G3" s="133"/>
      <c r="H3" s="133"/>
      <c r="I3" s="133"/>
      <c r="J3" s="133"/>
      <c r="K3" s="133"/>
      <c r="L3" s="133"/>
      <c r="M3" s="133"/>
      <c r="N3" s="134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9"/>
      <c r="AB3" s="131"/>
      <c r="AC3" s="156"/>
      <c r="AD3" s="157"/>
      <c r="AE3" s="157"/>
      <c r="AF3" s="158"/>
      <c r="AG3" s="123"/>
      <c r="AH3" s="124"/>
      <c r="AI3" s="12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26" t="s">
        <v>6</v>
      </c>
      <c r="C7" s="127"/>
      <c r="D7" s="126" t="s">
        <v>7</v>
      </c>
      <c r="E7" s="128"/>
      <c r="F7" s="127"/>
      <c r="G7" s="126" t="s">
        <v>8</v>
      </c>
      <c r="H7" s="128"/>
      <c r="I7" s="127"/>
      <c r="J7" s="126" t="s">
        <v>26</v>
      </c>
      <c r="K7" s="128"/>
      <c r="L7" s="128"/>
      <c r="M7" s="128"/>
      <c r="N7" s="128"/>
      <c r="O7" s="128"/>
      <c r="P7" s="127"/>
      <c r="Q7" s="126" t="s">
        <v>9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7"/>
      <c r="AF7" s="126" t="s">
        <v>10</v>
      </c>
      <c r="AG7" s="128"/>
      <c r="AH7" s="128"/>
      <c r="AI7" s="127"/>
    </row>
    <row r="8" spans="1:40" s="13" customFormat="1" ht="15" customHeight="1" thickTop="1" x14ac:dyDescent="0.15">
      <c r="A8" s="81">
        <v>1</v>
      </c>
      <c r="B8" s="109">
        <v>1</v>
      </c>
      <c r="C8" s="110"/>
      <c r="D8" s="111">
        <v>43592</v>
      </c>
      <c r="E8" s="112"/>
      <c r="F8" s="113"/>
      <c r="G8" s="114" t="s">
        <v>47</v>
      </c>
      <c r="H8" s="115"/>
      <c r="I8" s="116"/>
      <c r="J8" s="117" t="s">
        <v>48</v>
      </c>
      <c r="K8" s="118"/>
      <c r="L8" s="118"/>
      <c r="M8" s="118"/>
      <c r="N8" s="118"/>
      <c r="O8" s="118"/>
      <c r="P8" s="119"/>
      <c r="Q8" s="120" t="s">
        <v>49</v>
      </c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  <c r="AF8" s="117" t="s">
        <v>55</v>
      </c>
      <c r="AG8" s="118"/>
      <c r="AH8" s="118"/>
      <c r="AI8" s="119"/>
    </row>
    <row r="9" spans="1:40" s="13" customFormat="1" ht="15" customHeight="1" x14ac:dyDescent="0.15">
      <c r="A9" s="60">
        <v>2</v>
      </c>
      <c r="B9" s="98">
        <v>1.1000000000000001</v>
      </c>
      <c r="C9" s="99"/>
      <c r="D9" s="86">
        <v>43803</v>
      </c>
      <c r="E9" s="87"/>
      <c r="F9" s="88"/>
      <c r="G9" s="100" t="s">
        <v>62</v>
      </c>
      <c r="H9" s="101"/>
      <c r="I9" s="102"/>
      <c r="J9" s="103" t="s">
        <v>63</v>
      </c>
      <c r="K9" s="104"/>
      <c r="L9" s="104"/>
      <c r="M9" s="104"/>
      <c r="N9" s="104"/>
      <c r="O9" s="104"/>
      <c r="P9" s="105"/>
      <c r="Q9" s="106" t="s">
        <v>68</v>
      </c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3" t="s">
        <v>61</v>
      </c>
      <c r="AG9" s="104"/>
      <c r="AH9" s="104"/>
      <c r="AI9" s="105"/>
    </row>
    <row r="10" spans="1:40" s="13" customFormat="1" ht="15" customHeight="1" x14ac:dyDescent="0.15">
      <c r="A10" s="60"/>
      <c r="B10" s="84"/>
      <c r="C10" s="85"/>
      <c r="D10" s="86"/>
      <c r="E10" s="87"/>
      <c r="F10" s="88"/>
      <c r="G10" s="89"/>
      <c r="H10" s="90"/>
      <c r="I10" s="91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3" customFormat="1" ht="15" customHeight="1" x14ac:dyDescent="0.15">
      <c r="A11" s="60"/>
      <c r="B11" s="84"/>
      <c r="C11" s="85"/>
      <c r="D11" s="86"/>
      <c r="E11" s="87"/>
      <c r="F11" s="88"/>
      <c r="G11" s="89"/>
      <c r="H11" s="90"/>
      <c r="I11" s="91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3" customFormat="1" ht="15" customHeight="1" x14ac:dyDescent="0.15">
      <c r="A12" s="60"/>
      <c r="B12" s="84"/>
      <c r="C12" s="85"/>
      <c r="D12" s="86"/>
      <c r="E12" s="87"/>
      <c r="F12" s="88"/>
      <c r="G12" s="89"/>
      <c r="H12" s="90"/>
      <c r="I12" s="91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3" customFormat="1" ht="15" customHeight="1" x14ac:dyDescent="0.15">
      <c r="A13" s="60"/>
      <c r="B13" s="84"/>
      <c r="C13" s="85"/>
      <c r="D13" s="86"/>
      <c r="E13" s="87"/>
      <c r="F13" s="88"/>
      <c r="G13" s="89"/>
      <c r="H13" s="90"/>
      <c r="I13" s="91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3" customFormat="1" ht="15" customHeight="1" x14ac:dyDescent="0.15">
      <c r="A14" s="60"/>
      <c r="B14" s="84"/>
      <c r="C14" s="85"/>
      <c r="D14" s="86"/>
      <c r="E14" s="87"/>
      <c r="F14" s="88"/>
      <c r="G14" s="89"/>
      <c r="H14" s="90"/>
      <c r="I14" s="91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3" customFormat="1" ht="15" customHeight="1" x14ac:dyDescent="0.15">
      <c r="A15" s="60"/>
      <c r="B15" s="84"/>
      <c r="C15" s="85"/>
      <c r="D15" s="86"/>
      <c r="E15" s="87"/>
      <c r="F15" s="88"/>
      <c r="G15" s="89"/>
      <c r="H15" s="90"/>
      <c r="I15" s="91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3" customFormat="1" ht="15" customHeight="1" x14ac:dyDescent="0.15">
      <c r="A16" s="60"/>
      <c r="B16" s="84"/>
      <c r="C16" s="85"/>
      <c r="D16" s="86"/>
      <c r="E16" s="87"/>
      <c r="F16" s="88"/>
      <c r="G16" s="89"/>
      <c r="H16" s="90"/>
      <c r="I16" s="91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3" customFormat="1" ht="15" customHeight="1" x14ac:dyDescent="0.15">
      <c r="A17" s="60"/>
      <c r="B17" s="84"/>
      <c r="C17" s="85"/>
      <c r="D17" s="86"/>
      <c r="E17" s="87"/>
      <c r="F17" s="88"/>
      <c r="G17" s="89"/>
      <c r="H17" s="90"/>
      <c r="I17" s="91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3" customFormat="1" ht="15" customHeight="1" x14ac:dyDescent="0.15">
      <c r="A18" s="60"/>
      <c r="B18" s="84"/>
      <c r="C18" s="85"/>
      <c r="D18" s="86"/>
      <c r="E18" s="87"/>
      <c r="F18" s="88"/>
      <c r="G18" s="89"/>
      <c r="H18" s="90"/>
      <c r="I18" s="91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3" customFormat="1" ht="15" customHeight="1" x14ac:dyDescent="0.15">
      <c r="A19" s="60"/>
      <c r="B19" s="84"/>
      <c r="C19" s="85"/>
      <c r="D19" s="86"/>
      <c r="E19" s="87"/>
      <c r="F19" s="88"/>
      <c r="G19" s="89"/>
      <c r="H19" s="90"/>
      <c r="I19" s="91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3" customFormat="1" ht="15" customHeight="1" x14ac:dyDescent="0.15">
      <c r="A20" s="60"/>
      <c r="B20" s="84"/>
      <c r="C20" s="85"/>
      <c r="D20" s="86"/>
      <c r="E20" s="87"/>
      <c r="F20" s="88"/>
      <c r="G20" s="89"/>
      <c r="H20" s="90"/>
      <c r="I20" s="91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3" customFormat="1" ht="15" customHeight="1" x14ac:dyDescent="0.15">
      <c r="A21" s="60"/>
      <c r="B21" s="84"/>
      <c r="C21" s="85"/>
      <c r="D21" s="86"/>
      <c r="E21" s="87"/>
      <c r="F21" s="88"/>
      <c r="G21" s="89"/>
      <c r="H21" s="90"/>
      <c r="I21" s="91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3" customFormat="1" ht="15" customHeight="1" x14ac:dyDescent="0.15">
      <c r="A22" s="60"/>
      <c r="B22" s="84"/>
      <c r="C22" s="85"/>
      <c r="D22" s="86"/>
      <c r="E22" s="87"/>
      <c r="F22" s="88"/>
      <c r="G22" s="89"/>
      <c r="H22" s="90"/>
      <c r="I22" s="91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3" customFormat="1" ht="15" customHeight="1" x14ac:dyDescent="0.15">
      <c r="A23" s="60"/>
      <c r="B23" s="84"/>
      <c r="C23" s="85"/>
      <c r="D23" s="86"/>
      <c r="E23" s="87"/>
      <c r="F23" s="88"/>
      <c r="G23" s="89"/>
      <c r="H23" s="90"/>
      <c r="I23" s="91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3" customFormat="1" ht="15" customHeight="1" x14ac:dyDescent="0.15">
      <c r="A24" s="60"/>
      <c r="B24" s="84"/>
      <c r="C24" s="85"/>
      <c r="D24" s="86"/>
      <c r="E24" s="87"/>
      <c r="F24" s="88"/>
      <c r="G24" s="89"/>
      <c r="H24" s="90"/>
      <c r="I24" s="91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3" customFormat="1" ht="15" customHeight="1" x14ac:dyDescent="0.15">
      <c r="A25" s="60"/>
      <c r="B25" s="84"/>
      <c r="C25" s="85"/>
      <c r="D25" s="86"/>
      <c r="E25" s="87"/>
      <c r="F25" s="88"/>
      <c r="G25" s="89"/>
      <c r="H25" s="90"/>
      <c r="I25" s="91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3" customFormat="1" ht="15" customHeight="1" x14ac:dyDescent="0.15">
      <c r="A26" s="60"/>
      <c r="B26" s="84"/>
      <c r="C26" s="85"/>
      <c r="D26" s="86"/>
      <c r="E26" s="87"/>
      <c r="F26" s="88"/>
      <c r="G26" s="89"/>
      <c r="H26" s="90"/>
      <c r="I26" s="91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3" customFormat="1" ht="15" customHeight="1" x14ac:dyDescent="0.15">
      <c r="A27" s="60"/>
      <c r="B27" s="84"/>
      <c r="C27" s="85"/>
      <c r="D27" s="86"/>
      <c r="E27" s="87"/>
      <c r="F27" s="88"/>
      <c r="G27" s="89"/>
      <c r="H27" s="90"/>
      <c r="I27" s="91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3" customFormat="1" ht="15" customHeight="1" x14ac:dyDescent="0.15">
      <c r="A28" s="60"/>
      <c r="B28" s="84"/>
      <c r="C28" s="85"/>
      <c r="D28" s="86"/>
      <c r="E28" s="87"/>
      <c r="F28" s="88"/>
      <c r="G28" s="89"/>
      <c r="H28" s="90"/>
      <c r="I28" s="91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3" customFormat="1" ht="15" customHeight="1" x14ac:dyDescent="0.15">
      <c r="A29" s="60"/>
      <c r="B29" s="84"/>
      <c r="C29" s="85"/>
      <c r="D29" s="86"/>
      <c r="E29" s="87"/>
      <c r="F29" s="88"/>
      <c r="G29" s="89"/>
      <c r="H29" s="90"/>
      <c r="I29" s="91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3" customFormat="1" ht="15" customHeight="1" x14ac:dyDescent="0.15">
      <c r="A30" s="60"/>
      <c r="B30" s="84"/>
      <c r="C30" s="85"/>
      <c r="D30" s="86"/>
      <c r="E30" s="87"/>
      <c r="F30" s="88"/>
      <c r="G30" s="89"/>
      <c r="H30" s="90"/>
      <c r="I30" s="91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3" customFormat="1" ht="15" customHeight="1" x14ac:dyDescent="0.15">
      <c r="A31" s="60"/>
      <c r="B31" s="84"/>
      <c r="C31" s="85"/>
      <c r="D31" s="86"/>
      <c r="E31" s="87"/>
      <c r="F31" s="88"/>
      <c r="G31" s="89"/>
      <c r="H31" s="90"/>
      <c r="I31" s="91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3" customFormat="1" ht="15" customHeight="1" x14ac:dyDescent="0.15">
      <c r="A32" s="60"/>
      <c r="B32" s="84"/>
      <c r="C32" s="85"/>
      <c r="D32" s="86"/>
      <c r="E32" s="87"/>
      <c r="F32" s="88"/>
      <c r="G32" s="89"/>
      <c r="H32" s="90"/>
      <c r="I32" s="91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3" customFormat="1" ht="15" customHeight="1" x14ac:dyDescent="0.15">
      <c r="A33" s="60"/>
      <c r="B33" s="84"/>
      <c r="C33" s="85"/>
      <c r="D33" s="86"/>
      <c r="E33" s="87"/>
      <c r="F33" s="88"/>
      <c r="G33" s="89"/>
      <c r="H33" s="90"/>
      <c r="I33" s="91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29" t="s">
        <v>0</v>
      </c>
      <c r="B1" s="130"/>
      <c r="C1" s="130"/>
      <c r="D1" s="131"/>
      <c r="E1" s="159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38" t="s">
        <v>17</v>
      </c>
      <c r="P1" s="139"/>
      <c r="Q1" s="139"/>
      <c r="R1" s="140"/>
      <c r="S1" s="147" t="str">
        <f ca="1">IF(INDIRECT("変更履歴!S1")&lt;&gt;"",INDIRECT("変更履歴!S1"),"")</f>
        <v>画面一覧</v>
      </c>
      <c r="T1" s="148"/>
      <c r="U1" s="148"/>
      <c r="V1" s="148"/>
      <c r="W1" s="148"/>
      <c r="X1" s="148"/>
      <c r="Y1" s="148"/>
      <c r="Z1" s="149"/>
      <c r="AA1" s="129" t="s">
        <v>18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0">
        <f ca="1">IF(INDIRECT("変更履歴!AG1")&lt;&gt;"",INDIRECT("変更履歴!AG1"),"")</f>
        <v>43592</v>
      </c>
      <c r="AH1" s="161"/>
      <c r="AI1" s="162"/>
      <c r="AJ1" s="1"/>
      <c r="AK1" s="1"/>
      <c r="AL1" s="2"/>
    </row>
    <row r="2" spans="1:38" s="3" customFormat="1" ht="12" customHeight="1" x14ac:dyDescent="0.15">
      <c r="A2" s="129" t="s">
        <v>1</v>
      </c>
      <c r="B2" s="130"/>
      <c r="C2" s="130"/>
      <c r="D2" s="131"/>
      <c r="E2" s="159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9" t="s">
        <v>19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0">
        <f ca="1">IF(INDIRECT("変更履歴!AG2")&lt;&gt;"",INDIRECT("変更履歴!AG2"),"")</f>
        <v>43803</v>
      </c>
      <c r="AH2" s="161"/>
      <c r="AI2" s="162"/>
      <c r="AJ2" s="1"/>
      <c r="AK2" s="1"/>
      <c r="AL2" s="1"/>
    </row>
    <row r="3" spans="1:38" s="3" customFormat="1" ht="12" customHeight="1" x14ac:dyDescent="0.15">
      <c r="A3" s="129" t="s">
        <v>2</v>
      </c>
      <c r="B3" s="130"/>
      <c r="C3" s="130"/>
      <c r="D3" s="131"/>
      <c r="E3" s="159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29" t="s">
        <v>0</v>
      </c>
      <c r="B1" s="130"/>
      <c r="C1" s="130"/>
      <c r="D1" s="131"/>
      <c r="E1" s="159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74" t="s">
        <v>20</v>
      </c>
      <c r="P1" s="175"/>
      <c r="Q1" s="175"/>
      <c r="R1" s="176"/>
      <c r="S1" s="183" t="str">
        <f ca="1">IF(INDIRECT("変更履歴!S1")&lt;&gt;"",INDIRECT("変更履歴!S1"),"")</f>
        <v>画面一覧</v>
      </c>
      <c r="T1" s="184"/>
      <c r="U1" s="184"/>
      <c r="V1" s="184"/>
      <c r="W1" s="184"/>
      <c r="X1" s="184"/>
      <c r="Y1" s="184"/>
      <c r="Z1" s="18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0">
        <f ca="1">IF(INDIRECT("変更履歴!AG1")&lt;&gt;"",INDIRECT("変更履歴!AG1"),"")</f>
        <v>43592</v>
      </c>
      <c r="AH1" s="161"/>
      <c r="AI1" s="162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29" t="s">
        <v>1</v>
      </c>
      <c r="B2" s="130"/>
      <c r="C2" s="130"/>
      <c r="D2" s="131"/>
      <c r="E2" s="159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0">
        <f ca="1">IF(INDIRECT("変更履歴!AG2")&lt;&gt;"",INDIRECT("変更履歴!AG2"),"")</f>
        <v>43803</v>
      </c>
      <c r="AH2" s="161"/>
      <c r="AI2" s="16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29" t="s">
        <v>2</v>
      </c>
      <c r="B3" s="130"/>
      <c r="C3" s="130"/>
      <c r="D3" s="131"/>
      <c r="E3" s="159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0" t="str">
        <f ca="1">IF(INDIRECT("変更履歴!AG3")&lt;&gt;"",INDIRECT("変更履歴!AG3"),"")</f>
        <v/>
      </c>
      <c r="AH3" s="161"/>
      <c r="AI3" s="162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65" t="s">
        <v>16</v>
      </c>
      <c r="E7" s="166"/>
      <c r="F7" s="167"/>
      <c r="G7" s="165" t="s">
        <v>11</v>
      </c>
      <c r="H7" s="166"/>
      <c r="I7" s="166"/>
      <c r="J7" s="166"/>
      <c r="K7" s="167"/>
      <c r="L7" s="201" t="s">
        <v>12</v>
      </c>
      <c r="M7" s="202"/>
      <c r="N7" s="203"/>
      <c r="O7" s="165" t="s">
        <v>13</v>
      </c>
      <c r="P7" s="166"/>
      <c r="Q7" s="166"/>
      <c r="R7" s="166"/>
      <c r="S7" s="167"/>
      <c r="T7" s="165" t="s">
        <v>14</v>
      </c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7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>
        <v>1</v>
      </c>
      <c r="D8" s="192" t="s">
        <v>27</v>
      </c>
      <c r="E8" s="193"/>
      <c r="F8" s="194"/>
      <c r="G8" s="192" t="s">
        <v>28</v>
      </c>
      <c r="H8" s="193"/>
      <c r="I8" s="193"/>
      <c r="J8" s="193"/>
      <c r="K8" s="194"/>
      <c r="L8" s="103" t="s">
        <v>29</v>
      </c>
      <c r="M8" s="104"/>
      <c r="N8" s="105"/>
      <c r="O8" s="103" t="s">
        <v>28</v>
      </c>
      <c r="P8" s="104"/>
      <c r="Q8" s="104"/>
      <c r="R8" s="104"/>
      <c r="S8" s="105"/>
      <c r="T8" s="103" t="s">
        <v>57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4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>
        <f>C8+1</f>
        <v>2</v>
      </c>
      <c r="D9" s="195"/>
      <c r="E9" s="196"/>
      <c r="F9" s="197"/>
      <c r="G9" s="195"/>
      <c r="H9" s="196"/>
      <c r="I9" s="196"/>
      <c r="J9" s="196"/>
      <c r="K9" s="197"/>
      <c r="L9" s="103" t="s">
        <v>30</v>
      </c>
      <c r="M9" s="104"/>
      <c r="N9" s="105"/>
      <c r="O9" s="103" t="s">
        <v>31</v>
      </c>
      <c r="P9" s="104"/>
      <c r="Q9" s="104"/>
      <c r="R9" s="104"/>
      <c r="S9" s="105"/>
      <c r="T9" s="103" t="s">
        <v>44</v>
      </c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4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33.75" customHeight="1" x14ac:dyDescent="0.15">
      <c r="C10" s="60">
        <f t="shared" ref="C10:C14" si="0">C9+1</f>
        <v>3</v>
      </c>
      <c r="D10" s="195"/>
      <c r="E10" s="196"/>
      <c r="F10" s="197"/>
      <c r="G10" s="195"/>
      <c r="H10" s="196"/>
      <c r="I10" s="196"/>
      <c r="J10" s="196"/>
      <c r="K10" s="197"/>
      <c r="L10" s="171" t="s">
        <v>32</v>
      </c>
      <c r="M10" s="172"/>
      <c r="N10" s="173"/>
      <c r="O10" s="171" t="s">
        <v>33</v>
      </c>
      <c r="P10" s="172"/>
      <c r="Q10" s="172"/>
      <c r="R10" s="172"/>
      <c r="S10" s="173"/>
      <c r="T10" s="168" t="s">
        <v>50</v>
      </c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7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8" customFormat="1" ht="22.5" customHeight="1" x14ac:dyDescent="0.15">
      <c r="C11" s="60">
        <f t="shared" si="0"/>
        <v>4</v>
      </c>
      <c r="D11" s="198"/>
      <c r="E11" s="199"/>
      <c r="F11" s="200"/>
      <c r="G11" s="198"/>
      <c r="H11" s="199"/>
      <c r="I11" s="199"/>
      <c r="J11" s="199"/>
      <c r="K11" s="200"/>
      <c r="L11" s="171" t="s">
        <v>34</v>
      </c>
      <c r="M11" s="172"/>
      <c r="N11" s="173"/>
      <c r="O11" s="171" t="s">
        <v>35</v>
      </c>
      <c r="P11" s="172"/>
      <c r="Q11" s="172"/>
      <c r="R11" s="172"/>
      <c r="S11" s="173"/>
      <c r="T11" s="168" t="s">
        <v>56</v>
      </c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7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8" customFormat="1" ht="12" customHeight="1" x14ac:dyDescent="0.15">
      <c r="C12" s="60">
        <f t="shared" si="0"/>
        <v>5</v>
      </c>
      <c r="D12" s="163" t="s">
        <v>37</v>
      </c>
      <c r="E12" s="163"/>
      <c r="F12" s="163"/>
      <c r="G12" s="163" t="s">
        <v>36</v>
      </c>
      <c r="H12" s="163"/>
      <c r="I12" s="163"/>
      <c r="J12" s="163"/>
      <c r="K12" s="163"/>
      <c r="L12" s="171" t="s">
        <v>41</v>
      </c>
      <c r="M12" s="172"/>
      <c r="N12" s="173"/>
      <c r="O12" s="171" t="s">
        <v>38</v>
      </c>
      <c r="P12" s="172"/>
      <c r="Q12" s="172"/>
      <c r="R12" s="172"/>
      <c r="S12" s="173"/>
      <c r="T12" s="171" t="s">
        <v>53</v>
      </c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7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2" customHeight="1" x14ac:dyDescent="0.15">
      <c r="C13" s="60">
        <f t="shared" si="0"/>
        <v>6</v>
      </c>
      <c r="D13" s="164"/>
      <c r="E13" s="164"/>
      <c r="F13" s="164"/>
      <c r="G13" s="164"/>
      <c r="H13" s="164"/>
      <c r="I13" s="164"/>
      <c r="J13" s="164"/>
      <c r="K13" s="164"/>
      <c r="L13" s="103" t="s">
        <v>42</v>
      </c>
      <c r="M13" s="104"/>
      <c r="N13" s="105"/>
      <c r="O13" s="103" t="s">
        <v>39</v>
      </c>
      <c r="P13" s="104"/>
      <c r="Q13" s="104"/>
      <c r="R13" s="104"/>
      <c r="S13" s="105"/>
      <c r="T13" s="103" t="s">
        <v>51</v>
      </c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4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2" customHeight="1" x14ac:dyDescent="0.15">
      <c r="C14" s="60">
        <f t="shared" si="0"/>
        <v>7</v>
      </c>
      <c r="D14" s="164"/>
      <c r="E14" s="164"/>
      <c r="F14" s="164"/>
      <c r="G14" s="164"/>
      <c r="H14" s="164"/>
      <c r="I14" s="164"/>
      <c r="J14" s="164"/>
      <c r="K14" s="164"/>
      <c r="L14" s="103" t="s">
        <v>43</v>
      </c>
      <c r="M14" s="104"/>
      <c r="N14" s="105"/>
      <c r="O14" s="103" t="s">
        <v>40</v>
      </c>
      <c r="P14" s="104"/>
      <c r="Q14" s="104"/>
      <c r="R14" s="104"/>
      <c r="S14" s="105"/>
      <c r="T14" s="103" t="s">
        <v>52</v>
      </c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4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25.5" customHeight="1" x14ac:dyDescent="0.15">
      <c r="C15" s="60"/>
      <c r="D15" s="164"/>
      <c r="E15" s="164"/>
      <c r="F15" s="164"/>
      <c r="G15" s="164"/>
      <c r="H15" s="164"/>
      <c r="I15" s="164"/>
      <c r="J15" s="164"/>
      <c r="K15" s="164"/>
      <c r="L15" s="103" t="s">
        <v>58</v>
      </c>
      <c r="M15" s="104"/>
      <c r="N15" s="105"/>
      <c r="O15" s="103" t="s">
        <v>59</v>
      </c>
      <c r="P15" s="104"/>
      <c r="Q15" s="104"/>
      <c r="R15" s="104"/>
      <c r="S15" s="105"/>
      <c r="T15" s="106" t="s">
        <v>60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7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x14ac:dyDescent="0.15">
      <c r="C16" s="60">
        <f>C14+1</f>
        <v>8</v>
      </c>
      <c r="D16" s="164"/>
      <c r="E16" s="164"/>
      <c r="F16" s="164"/>
      <c r="G16" s="164"/>
      <c r="H16" s="164"/>
      <c r="I16" s="164"/>
      <c r="J16" s="164"/>
      <c r="K16" s="164"/>
      <c r="L16" s="103" t="s">
        <v>65</v>
      </c>
      <c r="M16" s="104"/>
      <c r="N16" s="105"/>
      <c r="O16" s="103" t="s">
        <v>66</v>
      </c>
      <c r="P16" s="104"/>
      <c r="Q16" s="104"/>
      <c r="R16" s="104"/>
      <c r="S16" s="105"/>
      <c r="T16" s="106" t="s">
        <v>67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7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</sheetData>
  <mergeCells count="53">
    <mergeCell ref="L11:N11"/>
    <mergeCell ref="T14:AH14"/>
    <mergeCell ref="L16:N16"/>
    <mergeCell ref="O16:S16"/>
    <mergeCell ref="T16:AH16"/>
    <mergeCell ref="L13:N13"/>
    <mergeCell ref="L14:N14"/>
    <mergeCell ref="O14:S14"/>
    <mergeCell ref="O12:S12"/>
    <mergeCell ref="O13:S13"/>
    <mergeCell ref="L12:N12"/>
    <mergeCell ref="L15:N15"/>
    <mergeCell ref="O15:S15"/>
    <mergeCell ref="T15:AH15"/>
    <mergeCell ref="G7:K7"/>
    <mergeCell ref="L7:N7"/>
    <mergeCell ref="O7:S7"/>
    <mergeCell ref="L9:N9"/>
    <mergeCell ref="L10:N10"/>
    <mergeCell ref="L8:N8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A1:D1"/>
    <mergeCell ref="A2:D2"/>
    <mergeCell ref="A3:D3"/>
    <mergeCell ref="O1:R3"/>
    <mergeCell ref="AA1:AB1"/>
    <mergeCell ref="D12:F16"/>
    <mergeCell ref="G12:K16"/>
    <mergeCell ref="T7:AH7"/>
    <mergeCell ref="T8:AH8"/>
    <mergeCell ref="T9:AH9"/>
    <mergeCell ref="T10:AH10"/>
    <mergeCell ref="T11:AH11"/>
    <mergeCell ref="T12:AH12"/>
    <mergeCell ref="T13:AH13"/>
    <mergeCell ref="O8:S8"/>
    <mergeCell ref="O9:S9"/>
    <mergeCell ref="O10:S10"/>
    <mergeCell ref="O11:S11"/>
    <mergeCell ref="D8:F11"/>
    <mergeCell ref="G8:K11"/>
    <mergeCell ref="D7:F7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2019-12-09T01:35:20Z</dcterms:modified>
</cp:coreProperties>
</file>