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330" yWindow="105" windowWidth="16410" windowHeight="1245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3（顧客登録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B10103（顧客登録）'!$A$1:$AI$72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S1" i="43"/>
  <c r="AG3" i="13"/>
  <c r="AG2" i="48"/>
  <c r="AG3" i="48"/>
  <c r="AC2" i="48"/>
  <c r="AC1" i="42"/>
  <c r="E3" i="13"/>
  <c r="AG2" i="13"/>
  <c r="AG3" i="42"/>
  <c r="AC3" i="42"/>
  <c r="AC2" i="42"/>
  <c r="E1" i="13"/>
  <c r="AG1" i="43"/>
  <c r="E2" i="48"/>
  <c r="S1" i="42"/>
  <c r="E1" i="48"/>
  <c r="S1" i="13"/>
  <c r="E2" i="13"/>
  <c r="AC3" i="13"/>
  <c r="E1" i="43"/>
  <c r="AG1" i="42"/>
  <c r="AC2" i="43"/>
  <c r="E2" i="43"/>
  <c r="AC1" i="43"/>
  <c r="S1" i="48"/>
  <c r="AC3" i="43"/>
  <c r="I25" i="36"/>
  <c r="AG2" i="42"/>
  <c r="AC1" i="48"/>
  <c r="E3" i="43"/>
  <c r="AG1" i="13"/>
  <c r="AG1" i="48"/>
  <c r="E3" i="48"/>
  <c r="E2" i="42"/>
  <c r="AG2" i="43"/>
  <c r="E1" i="42"/>
  <c r="AC2" i="13"/>
  <c r="AG3" i="43"/>
  <c r="AC3" i="48"/>
  <c r="AC1" i="13"/>
  <c r="E3" i="42"/>
</calcChain>
</file>

<file path=xl/sharedStrings.xml><?xml version="1.0" encoding="utf-8"?>
<sst xmlns="http://schemas.openxmlformats.org/spreadsheetml/2006/main" count="185" uniqueCount="130">
  <si>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</si>
  <si>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</si>
  <si>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</si>
  <si>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</si>
  <si>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</si>
  <si>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</si>
  <si>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</si>
  <si>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</si>
  <si>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</si>
  <si>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</si>
  <si>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</si>
  <si>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</si>
  <si>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</si>
  <si>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</si>
  <si>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</si>
  <si>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</si>
  <si>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</si>
  <si>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</si>
  <si>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</si>
  <si>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</si>
  <si>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</si>
  <si>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</si>
  <si>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</si>
  <si>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</si>
  <si>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</si>
  <si>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</si>
  <si>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</si>
  <si>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</si>
  <si>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</si>
  <si>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</si>
  <si>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</si>
  <si>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</si>
  <si>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</si>
  <si>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</si>
  <si>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</si>
  <si>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</si>
  <si>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</si>
  <si>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</si>
  <si>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</si>
  <si>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</si>
  <si>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</si>
  <si>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</si>
  <si>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</si>
  <si>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</si>
  <si>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</si>
  <si>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</si>
  <si>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</si>
  <si>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</si>
  <si>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</si>
  <si>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</si>
  <si>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</si>
  <si>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</si>
  <si>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</si>
  <si>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</si>
  <si>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</si>
  <si>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</si>
  <si>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</si>
  <si>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</si>
  <si>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</si>
  <si>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</si>
  <si>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</si>
  <si>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</si>
  <si>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</si>
  <si>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</si>
  <si>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</si>
  <si>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</si>
  <si>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</si>
  <si>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</si>
  <si>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</si>
  <si>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</si>
  <si>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</si>
  <si>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</si>
  <si>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</si>
  <si>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</si>
  <si>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</si>
  <si>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</si>
  <si>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2. B010103（顧客登録）</t>
    <phoneticPr fontId="5"/>
  </si>
  <si>
    <t>顧客登録</t>
    <phoneticPr fontId="5"/>
  </si>
  <si>
    <t>顧客のデータ1件を登録する。</t>
    <phoneticPr fontId="5"/>
  </si>
  <si>
    <t>顧客登録要求電文</t>
    <phoneticPr fontId="5"/>
  </si>
  <si>
    <t>顧客登録応答電文</t>
    <phoneticPr fontId="5"/>
  </si>
  <si>
    <t>○</t>
  </si>
  <si>
    <t>O</t>
  </si>
  <si>
    <t>I</t>
  </si>
  <si>
    <t>-</t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</si>
  <si>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</si>
  <si>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</si>
  <si>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</si>
  <si>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</si>
  <si>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</si>
  <si>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</si>
  <si>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</si>
  <si>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</si>
  <si>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</si>
  <si>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</si>
  <si>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</si>
  <si>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顧客</t>
    <rPh sb="0" eb="2">
      <t>コキャク</t>
    </rPh>
    <phoneticPr fontId="5"/>
  </si>
  <si>
    <t>(3) 登録処理</t>
    <rPh sb="4" eb="6">
      <t>トウロク</t>
    </rPh>
    <rPh sb="6" eb="8">
      <t>ショリ</t>
    </rPh>
    <phoneticPr fontId="5"/>
  </si>
  <si>
    <t>POST</t>
    <phoneticPr fontId="5"/>
  </si>
  <si>
    <t>バリデーションエラー：単項目バリデーションでエラーが発生した場合。</t>
    <phoneticPr fontId="5"/>
  </si>
  <si>
    <t>B10103</t>
    <phoneticPr fontId="5"/>
  </si>
  <si>
    <t>なし。</t>
    <phoneticPr fontId="5"/>
  </si>
  <si>
    <t>2. B10103（顧客登録）</t>
    <phoneticPr fontId="5"/>
  </si>
  <si>
    <t>テーブル</t>
  </si>
  <si>
    <t>201
(Created)</t>
    <phoneticPr fontId="5"/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</si>
  <si>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</si>
  <si>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重複登録エラー：既に登録されている顧客と重複した場合。</t>
    <rPh sb="0" eb="2">
      <t>チョウフク</t>
    </rPh>
    <rPh sb="2" eb="4">
      <t>トウロク</t>
    </rPh>
    <rPh sb="8" eb="9">
      <t>スデ</t>
    </rPh>
    <rPh sb="10" eb="12">
      <t>トウロク</t>
    </rPh>
    <rPh sb="17" eb="19">
      <t>コキャク</t>
    </rPh>
    <rPh sb="20" eb="22">
      <t>チョウフク</t>
    </rPh>
    <rPh sb="24" eb="26">
      <t>バアイ</t>
    </rPh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</si>
  <si>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</si>
  <si>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</si>
  <si>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</si>
  <si>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</si>
  <si>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</si>
  <si>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</si>
  <si>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【外部インタフェース設計書_B10103C_顧客登録要求電文_(JSON)】を参照。</t>
    <phoneticPr fontId="5"/>
  </si>
  <si>
    <t>B10103C</t>
    <phoneticPr fontId="5"/>
  </si>
  <si>
    <t>指定された顧客名と同じ顧客データが存在しないかチェックする。</t>
    <rPh sb="0" eb="1">
      <t>シテイ</t>
    </rPh>
    <rPh sb="4" eb="5">
      <t>コキャク</t>
    </rPh>
    <rPh sb="5" eb="6">
      <t>メイ</t>
    </rPh>
    <rPh sb="7" eb="8">
      <t>メイ</t>
    </rPh>
    <rPh sb="9" eb="10">
      <t>オナ</t>
    </rPh>
    <rPh sb="11" eb="13">
      <t>コキャク</t>
    </rPh>
    <rPh sb="17" eb="19">
      <t>ソンザイ</t>
    </rPh>
    <phoneticPr fontId="5"/>
  </si>
  <si>
    <t>errors.register.duplicate</t>
    <phoneticPr fontId="5"/>
  </si>
  <si>
    <t>FB1010301</t>
    <phoneticPr fontId="5"/>
  </si>
  <si>
    <t>FB1999901</t>
    <phoneticPr fontId="5"/>
  </si>
  <si>
    <t>（ドメイン別）</t>
    <phoneticPr fontId="5"/>
  </si>
  <si>
    <t>存在する場合は業務例外を送出する。</t>
    <rPh sb="0" eb="2">
      <t>ソンザイ</t>
    </rPh>
    <rPh sb="4" eb="6">
      <t>バアイ</t>
    </rPh>
    <rPh sb="7" eb="9">
      <t>ギョウム</t>
    </rPh>
    <rPh sb="9" eb="11">
      <t>レイガイ</t>
    </rPh>
    <rPh sb="12" eb="14">
      <t>ソウシュツ</t>
    </rPh>
    <phoneticPr fontId="5"/>
  </si>
  <si>
    <t>(2) 重複登録チェック</t>
    <rPh sb="4" eb="6">
      <t>チョウフク</t>
    </rPh>
    <rPh sb="6" eb="8">
      <t>トウロク</t>
    </rPh>
    <phoneticPr fontId="5"/>
  </si>
  <si>
    <t>指定された顧客データを登録する。</t>
    <rPh sb="0" eb="1">
      <t>シテイ</t>
    </rPh>
    <rPh sb="4" eb="6">
      <t>コキャク</t>
    </rPh>
    <rPh sb="10" eb="12">
      <t>トウロク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</si>
  <si>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</si>
  <si>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</si>
  <si>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出力データなし。</t>
    <rPh sb="0" eb="2">
      <t>シュツリョク</t>
    </rPh>
    <phoneticPr fontId="5"/>
  </si>
  <si>
    <t>409
(Conflict)</t>
    <phoneticPr fontId="5"/>
  </si>
  <si>
    <t>400
(Bad Request)</t>
    <phoneticPr fontId="5"/>
  </si>
  <si>
    <t>なし</t>
    <phoneticPr fontId="5"/>
  </si>
  <si>
    <t>/client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</si>
</sst>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20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0" fontId="0" fillId="0" borderId="0" xfId="0" quotePrefix="1" applyFont="1" applyAlignment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/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32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4387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50101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4578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30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5910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228879</xdr:colOff>
      <xdr:row>10</xdr:row>
      <xdr:rowOff>111650</xdr:rowOff>
    </xdr:from>
    <xdr:to>
      <xdr:col>13</xdr:col>
      <xdr:colOff>152399</xdr:colOff>
      <xdr:row>10</xdr:row>
      <xdr:rowOff>119064</xdr:rowOff>
    </xdr:to>
    <xdr:cxnSp macro="">
      <xdr:nvCxnSpPr>
        <xdr:cNvPr id="53" name="AutoShape 113"/>
        <xdr:cNvCxnSpPr>
          <a:cxnSpLocks noChangeShapeType="1"/>
          <a:stCxn id="55" idx="3"/>
        </xdr:cNvCxnSpPr>
      </xdr:nvCxnSpPr>
      <xdr:spPr bwMode="auto">
        <a:xfrm>
          <a:off x="2162454" y="2454800"/>
          <a:ext cx="1580870" cy="741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318549"/>
    <xdr:sp macro="" textlink="">
      <xdr:nvSpPr>
        <xdr:cNvPr id="55" name="Text Box 367"/>
        <xdr:cNvSpPr txBox="1">
          <a:spLocks noChangeArrowheads="1"/>
        </xdr:cNvSpPr>
      </xdr:nvSpPr>
      <xdr:spPr bwMode="auto">
        <a:xfrm>
          <a:off x="885825" y="2295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/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/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318549"/>
    <xdr:sp macro="" textlink="">
      <xdr:nvSpPr>
        <xdr:cNvPr id="60" name="Text Box 367"/>
        <xdr:cNvSpPr txBox="1">
          <a:spLocks noChangeArrowheads="1"/>
        </xdr:cNvSpPr>
      </xdr:nvSpPr>
      <xdr:spPr bwMode="auto">
        <a:xfrm>
          <a:off x="6715125" y="23241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33">
        <f ca="1">IF(INDIRECT("変更履歴!D8")="","",MAX(INDIRECT("変更履歴!D8"):INDIRECT("変更履歴!F33")))</f>
        <v>43718</v>
      </c>
      <c r="J25" s="133"/>
      <c r="K25" s="133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7"/>
      <c r="R34" s="98"/>
      <c r="S34" s="98"/>
    </row>
    <row r="35" spans="6:19" ht="13.5" customHeight="1">
      <c r="O35" s="11"/>
      <c r="P35" s="11"/>
      <c r="Q35" s="98"/>
      <c r="R35" s="98"/>
      <c r="S35" s="98"/>
    </row>
    <row r="36" spans="6:19" ht="13.5" customHeight="1">
      <c r="O36" s="99"/>
      <c r="P36" s="98"/>
      <c r="Q36" s="99"/>
      <c r="R36" s="98"/>
      <c r="S36" s="96"/>
    </row>
    <row r="37" spans="6:19" ht="13.5" customHeight="1">
      <c r="O37" s="100"/>
      <c r="P37" s="101"/>
      <c r="Q37" s="100"/>
      <c r="R37" s="101"/>
      <c r="S37" s="100"/>
    </row>
    <row r="38" spans="6:19" ht="13.5" customHeight="1">
      <c r="O38" s="101"/>
      <c r="P38" s="101"/>
      <c r="Q38" s="101"/>
      <c r="R38" s="101"/>
      <c r="S38" s="101"/>
    </row>
    <row r="39" spans="6:19" ht="13.5" customHeight="1">
      <c r="O39" s="101"/>
      <c r="P39" s="101"/>
      <c r="Q39" s="101"/>
      <c r="R39" s="101"/>
      <c r="S39" s="101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77" t="s">
        <v>0</v>
      </c>
      <c r="B1" s="178"/>
      <c r="C1" s="178"/>
      <c r="D1" s="179"/>
      <c r="E1" s="171" t="s">
        <v>72</v>
      </c>
      <c r="F1" s="172"/>
      <c r="G1" s="172"/>
      <c r="H1" s="172"/>
      <c r="I1" s="172"/>
      <c r="J1" s="172"/>
      <c r="K1" s="172"/>
      <c r="L1" s="172"/>
      <c r="M1" s="172"/>
      <c r="N1" s="173"/>
      <c r="O1" s="180" t="s">
        <v>2</v>
      </c>
      <c r="P1" s="181"/>
      <c r="Q1" s="181"/>
      <c r="R1" s="182"/>
      <c r="S1" s="189" t="s">
        <v>68</v>
      </c>
      <c r="T1" s="190"/>
      <c r="U1" s="190"/>
      <c r="V1" s="190"/>
      <c r="W1" s="190"/>
      <c r="X1" s="190"/>
      <c r="Y1" s="190"/>
      <c r="Z1" s="191"/>
      <c r="AA1" s="177" t="s">
        <v>10</v>
      </c>
      <c r="AB1" s="179"/>
      <c r="AC1" s="161" t="str">
        <f>IF(AF8="","",AF8)</f>
        <v>TIS</v>
      </c>
      <c r="AD1" s="162"/>
      <c r="AE1" s="162"/>
      <c r="AF1" s="163"/>
      <c r="AG1" s="164">
        <f>IF(D8="","",D8)</f>
        <v>43718</v>
      </c>
      <c r="AH1" s="165"/>
      <c r="AI1" s="166"/>
      <c r="AJ1" s="13"/>
      <c r="AK1" s="13"/>
      <c r="AL1" s="13"/>
      <c r="AM1" s="13"/>
      <c r="AN1" s="14"/>
    </row>
    <row r="2" spans="1:40" s="15" customFormat="1" ht="12" customHeight="1">
      <c r="A2" s="177" t="s">
        <v>1</v>
      </c>
      <c r="B2" s="178"/>
      <c r="C2" s="178"/>
      <c r="D2" s="179"/>
      <c r="E2" s="171" t="s">
        <v>73</v>
      </c>
      <c r="F2" s="172"/>
      <c r="G2" s="172"/>
      <c r="H2" s="172"/>
      <c r="I2" s="172"/>
      <c r="J2" s="172"/>
      <c r="K2" s="172"/>
      <c r="L2" s="172"/>
      <c r="M2" s="172"/>
      <c r="N2" s="173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">
        <v>11</v>
      </c>
      <c r="AB2" s="179"/>
      <c r="AC2" s="174" t="str">
        <f ca="1">IF(COUNTA(AF9:AF33)&lt;&gt;0,INDIRECT("AF"&amp;(COUNTA(AF9:AF33)+8)),"")</f>
        <v/>
      </c>
      <c r="AD2" s="175"/>
      <c r="AE2" s="175"/>
      <c r="AF2" s="176"/>
      <c r="AG2" s="164" t="str">
        <f>IF(D9="","",MAX(D9:F33))</f>
        <v/>
      </c>
      <c r="AH2" s="165"/>
      <c r="AI2" s="166"/>
      <c r="AJ2" s="13"/>
      <c r="AK2" s="13"/>
      <c r="AL2" s="13"/>
      <c r="AM2" s="13"/>
      <c r="AN2" s="13"/>
    </row>
    <row r="3" spans="1:40" s="15" customFormat="1" ht="12" customHeight="1">
      <c r="A3" s="177" t="s">
        <v>3</v>
      </c>
      <c r="B3" s="178"/>
      <c r="C3" s="178"/>
      <c r="D3" s="179"/>
      <c r="E3" s="171" t="s">
        <v>74</v>
      </c>
      <c r="F3" s="172"/>
      <c r="G3" s="172"/>
      <c r="H3" s="172"/>
      <c r="I3" s="172"/>
      <c r="J3" s="172"/>
      <c r="K3" s="172"/>
      <c r="L3" s="172"/>
      <c r="M3" s="172"/>
      <c r="N3" s="173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9"/>
      <c r="AC3" s="161"/>
      <c r="AD3" s="162"/>
      <c r="AE3" s="162"/>
      <c r="AF3" s="163"/>
      <c r="AG3" s="164"/>
      <c r="AH3" s="165"/>
      <c r="AI3" s="166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67" t="s">
        <v>4</v>
      </c>
      <c r="C7" s="168"/>
      <c r="D7" s="167" t="s">
        <v>5</v>
      </c>
      <c r="E7" s="169"/>
      <c r="F7" s="168"/>
      <c r="G7" s="167" t="s">
        <v>6</v>
      </c>
      <c r="H7" s="169"/>
      <c r="I7" s="168"/>
      <c r="J7" s="170" t="s">
        <v>64</v>
      </c>
      <c r="K7" s="169"/>
      <c r="L7" s="169"/>
      <c r="M7" s="169"/>
      <c r="N7" s="169"/>
      <c r="O7" s="169"/>
      <c r="P7" s="168"/>
      <c r="Q7" s="167" t="s">
        <v>7</v>
      </c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8"/>
      <c r="AF7" s="167" t="s">
        <v>8</v>
      </c>
      <c r="AG7" s="169"/>
      <c r="AH7" s="169"/>
      <c r="AI7" s="168"/>
    </row>
    <row r="8" spans="1:40" s="21" customFormat="1" ht="15" customHeight="1" thickTop="1">
      <c r="A8" s="116">
        <v>1</v>
      </c>
      <c r="B8" s="147" t="s">
        <v>75</v>
      </c>
      <c r="C8" s="148"/>
      <c r="D8" s="149">
        <v>43718</v>
      </c>
      <c r="E8" s="150"/>
      <c r="F8" s="151"/>
      <c r="G8" s="152" t="s">
        <v>70</v>
      </c>
      <c r="H8" s="153"/>
      <c r="I8" s="148"/>
      <c r="J8" s="154"/>
      <c r="K8" s="155"/>
      <c r="L8" s="155"/>
      <c r="M8" s="155"/>
      <c r="N8" s="155"/>
      <c r="O8" s="155"/>
      <c r="P8" s="156"/>
      <c r="Q8" s="158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0"/>
      <c r="AF8" s="157" t="s">
        <v>71</v>
      </c>
      <c r="AG8" s="155"/>
      <c r="AH8" s="155"/>
      <c r="AI8" s="156"/>
    </row>
    <row r="9" spans="1:40" s="21" customFormat="1" ht="15" customHeight="1">
      <c r="A9" s="117"/>
      <c r="B9" s="134"/>
      <c r="C9" s="135"/>
      <c r="D9" s="136"/>
      <c r="E9" s="137"/>
      <c r="F9" s="138"/>
      <c r="G9" s="136"/>
      <c r="H9" s="139"/>
      <c r="I9" s="135"/>
      <c r="J9" s="140"/>
      <c r="K9" s="141"/>
      <c r="L9" s="141"/>
      <c r="M9" s="141"/>
      <c r="N9" s="141"/>
      <c r="O9" s="141"/>
      <c r="P9" s="142"/>
      <c r="Q9" s="143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5"/>
      <c r="AF9" s="140"/>
      <c r="AG9" s="141"/>
      <c r="AH9" s="141"/>
      <c r="AI9" s="142"/>
    </row>
    <row r="10" spans="1:40" s="21" customFormat="1" ht="15" customHeight="1">
      <c r="A10" s="117"/>
      <c r="B10" s="134"/>
      <c r="C10" s="135"/>
      <c r="D10" s="136"/>
      <c r="E10" s="137"/>
      <c r="F10" s="138"/>
      <c r="G10" s="134"/>
      <c r="H10" s="139"/>
      <c r="I10" s="135"/>
      <c r="J10" s="140"/>
      <c r="K10" s="141"/>
      <c r="L10" s="141"/>
      <c r="M10" s="141"/>
      <c r="N10" s="141"/>
      <c r="O10" s="141"/>
      <c r="P10" s="142"/>
      <c r="Q10" s="143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5"/>
      <c r="AF10" s="140"/>
      <c r="AG10" s="141"/>
      <c r="AH10" s="141"/>
      <c r="AI10" s="142"/>
    </row>
    <row r="11" spans="1:40" s="21" customFormat="1" ht="15" customHeight="1">
      <c r="A11" s="117"/>
      <c r="B11" s="134"/>
      <c r="C11" s="135"/>
      <c r="D11" s="136"/>
      <c r="E11" s="137"/>
      <c r="F11" s="138"/>
      <c r="G11" s="134"/>
      <c r="H11" s="139"/>
      <c r="I11" s="135"/>
      <c r="J11" s="140"/>
      <c r="K11" s="141"/>
      <c r="L11" s="141"/>
      <c r="M11" s="141"/>
      <c r="N11" s="141"/>
      <c r="O11" s="141"/>
      <c r="P11" s="142"/>
      <c r="Q11" s="143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5"/>
      <c r="AF11" s="140"/>
      <c r="AG11" s="141"/>
      <c r="AH11" s="141"/>
      <c r="AI11" s="142"/>
    </row>
    <row r="12" spans="1:40" s="21" customFormat="1" ht="15" customHeight="1">
      <c r="A12" s="117"/>
      <c r="B12" s="134"/>
      <c r="C12" s="135"/>
      <c r="D12" s="136"/>
      <c r="E12" s="137"/>
      <c r="F12" s="138"/>
      <c r="G12" s="134"/>
      <c r="H12" s="139"/>
      <c r="I12" s="135"/>
      <c r="J12" s="140"/>
      <c r="K12" s="141"/>
      <c r="L12" s="141"/>
      <c r="M12" s="141"/>
      <c r="N12" s="141"/>
      <c r="O12" s="141"/>
      <c r="P12" s="142"/>
      <c r="Q12" s="143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5"/>
      <c r="AF12" s="140"/>
      <c r="AG12" s="141"/>
      <c r="AH12" s="141"/>
      <c r="AI12" s="142"/>
    </row>
    <row r="13" spans="1:40" s="21" customFormat="1" ht="15" customHeight="1">
      <c r="A13" s="117"/>
      <c r="B13" s="134"/>
      <c r="C13" s="135"/>
      <c r="D13" s="136"/>
      <c r="E13" s="137"/>
      <c r="F13" s="138"/>
      <c r="G13" s="134"/>
      <c r="H13" s="139"/>
      <c r="I13" s="135"/>
      <c r="J13" s="140"/>
      <c r="K13" s="141"/>
      <c r="L13" s="141"/>
      <c r="M13" s="141"/>
      <c r="N13" s="141"/>
      <c r="O13" s="141"/>
      <c r="P13" s="142"/>
      <c r="Q13" s="143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5"/>
      <c r="AF13" s="140"/>
      <c r="AG13" s="141"/>
      <c r="AH13" s="141"/>
      <c r="AI13" s="142"/>
    </row>
    <row r="14" spans="1:40" s="21" customFormat="1" ht="15" customHeight="1">
      <c r="A14" s="117"/>
      <c r="B14" s="134"/>
      <c r="C14" s="135"/>
      <c r="D14" s="136"/>
      <c r="E14" s="137"/>
      <c r="F14" s="138"/>
      <c r="G14" s="134"/>
      <c r="H14" s="139"/>
      <c r="I14" s="135"/>
      <c r="J14" s="140"/>
      <c r="K14" s="141"/>
      <c r="L14" s="141"/>
      <c r="M14" s="141"/>
      <c r="N14" s="141"/>
      <c r="O14" s="141"/>
      <c r="P14" s="142"/>
      <c r="Q14" s="143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5"/>
      <c r="AF14" s="140"/>
      <c r="AG14" s="141"/>
      <c r="AH14" s="141"/>
      <c r="AI14" s="142"/>
    </row>
    <row r="15" spans="1:40" s="21" customFormat="1" ht="15" customHeight="1">
      <c r="A15" s="117"/>
      <c r="B15" s="134"/>
      <c r="C15" s="135"/>
      <c r="D15" s="136"/>
      <c r="E15" s="137"/>
      <c r="F15" s="138"/>
      <c r="G15" s="134"/>
      <c r="H15" s="139"/>
      <c r="I15" s="135"/>
      <c r="J15" s="140"/>
      <c r="K15" s="141"/>
      <c r="L15" s="141"/>
      <c r="M15" s="141"/>
      <c r="N15" s="141"/>
      <c r="O15" s="141"/>
      <c r="P15" s="142"/>
      <c r="Q15" s="143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5"/>
      <c r="AF15" s="140"/>
      <c r="AG15" s="141"/>
      <c r="AH15" s="141"/>
      <c r="AI15" s="142"/>
    </row>
    <row r="16" spans="1:40" s="21" customFormat="1" ht="15" customHeight="1">
      <c r="A16" s="117"/>
      <c r="B16" s="134"/>
      <c r="C16" s="135"/>
      <c r="D16" s="136"/>
      <c r="E16" s="137"/>
      <c r="F16" s="138"/>
      <c r="G16" s="134"/>
      <c r="H16" s="139"/>
      <c r="I16" s="135"/>
      <c r="J16" s="140"/>
      <c r="K16" s="141"/>
      <c r="L16" s="141"/>
      <c r="M16" s="141"/>
      <c r="N16" s="141"/>
      <c r="O16" s="141"/>
      <c r="P16" s="142"/>
      <c r="Q16" s="143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5"/>
      <c r="AF16" s="140"/>
      <c r="AG16" s="141"/>
      <c r="AH16" s="141"/>
      <c r="AI16" s="142"/>
    </row>
    <row r="17" spans="1:35" s="21" customFormat="1" ht="15" customHeight="1">
      <c r="A17" s="117"/>
      <c r="B17" s="134"/>
      <c r="C17" s="135"/>
      <c r="D17" s="136"/>
      <c r="E17" s="137"/>
      <c r="F17" s="138"/>
      <c r="G17" s="134"/>
      <c r="H17" s="139"/>
      <c r="I17" s="135"/>
      <c r="J17" s="140"/>
      <c r="K17" s="141"/>
      <c r="L17" s="141"/>
      <c r="M17" s="141"/>
      <c r="N17" s="141"/>
      <c r="O17" s="141"/>
      <c r="P17" s="142"/>
      <c r="Q17" s="143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5"/>
      <c r="AF17" s="140"/>
      <c r="AG17" s="141"/>
      <c r="AH17" s="141"/>
      <c r="AI17" s="142"/>
    </row>
    <row r="18" spans="1:35" s="21" customFormat="1" ht="15" customHeight="1">
      <c r="A18" s="117"/>
      <c r="B18" s="134"/>
      <c r="C18" s="135"/>
      <c r="D18" s="136"/>
      <c r="E18" s="137"/>
      <c r="F18" s="138"/>
      <c r="G18" s="134"/>
      <c r="H18" s="139"/>
      <c r="I18" s="135"/>
      <c r="J18" s="140"/>
      <c r="K18" s="141"/>
      <c r="L18" s="141"/>
      <c r="M18" s="141"/>
      <c r="N18" s="141"/>
      <c r="O18" s="141"/>
      <c r="P18" s="142"/>
      <c r="Q18" s="143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5"/>
      <c r="AF18" s="140"/>
      <c r="AG18" s="141"/>
      <c r="AH18" s="141"/>
      <c r="AI18" s="142"/>
    </row>
    <row r="19" spans="1:35" s="21" customFormat="1" ht="15" customHeight="1">
      <c r="A19" s="117"/>
      <c r="B19" s="134"/>
      <c r="C19" s="135"/>
      <c r="D19" s="136"/>
      <c r="E19" s="137"/>
      <c r="F19" s="138"/>
      <c r="G19" s="134"/>
      <c r="H19" s="139"/>
      <c r="I19" s="135"/>
      <c r="J19" s="140"/>
      <c r="K19" s="141"/>
      <c r="L19" s="141"/>
      <c r="M19" s="141"/>
      <c r="N19" s="141"/>
      <c r="O19" s="141"/>
      <c r="P19" s="142"/>
      <c r="Q19" s="143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5"/>
      <c r="AF19" s="140"/>
      <c r="AG19" s="141"/>
      <c r="AH19" s="141"/>
      <c r="AI19" s="142"/>
    </row>
    <row r="20" spans="1:35" s="21" customFormat="1" ht="15" customHeight="1">
      <c r="A20" s="117"/>
      <c r="B20" s="134"/>
      <c r="C20" s="135"/>
      <c r="D20" s="136"/>
      <c r="E20" s="137"/>
      <c r="F20" s="138"/>
      <c r="G20" s="134"/>
      <c r="H20" s="139"/>
      <c r="I20" s="135"/>
      <c r="J20" s="140"/>
      <c r="K20" s="141"/>
      <c r="L20" s="141"/>
      <c r="M20" s="141"/>
      <c r="N20" s="141"/>
      <c r="O20" s="141"/>
      <c r="P20" s="142"/>
      <c r="Q20" s="143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5"/>
      <c r="AF20" s="140"/>
      <c r="AG20" s="141"/>
      <c r="AH20" s="141"/>
      <c r="AI20" s="142"/>
    </row>
    <row r="21" spans="1:35" s="21" customFormat="1" ht="15" customHeight="1">
      <c r="A21" s="117"/>
      <c r="B21" s="134"/>
      <c r="C21" s="135"/>
      <c r="D21" s="136"/>
      <c r="E21" s="137"/>
      <c r="F21" s="138"/>
      <c r="G21" s="134"/>
      <c r="H21" s="139"/>
      <c r="I21" s="135"/>
      <c r="J21" s="140"/>
      <c r="K21" s="141"/>
      <c r="L21" s="141"/>
      <c r="M21" s="141"/>
      <c r="N21" s="141"/>
      <c r="O21" s="141"/>
      <c r="P21" s="142"/>
      <c r="Q21" s="143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5"/>
      <c r="AF21" s="140"/>
      <c r="AG21" s="141"/>
      <c r="AH21" s="141"/>
      <c r="AI21" s="142"/>
    </row>
    <row r="22" spans="1:35" s="21" customFormat="1" ht="15" customHeight="1">
      <c r="A22" s="117"/>
      <c r="B22" s="134"/>
      <c r="C22" s="135"/>
      <c r="D22" s="136"/>
      <c r="E22" s="137"/>
      <c r="F22" s="138"/>
      <c r="G22" s="134"/>
      <c r="H22" s="139"/>
      <c r="I22" s="135"/>
      <c r="J22" s="140"/>
      <c r="K22" s="141"/>
      <c r="L22" s="141"/>
      <c r="M22" s="141"/>
      <c r="N22" s="141"/>
      <c r="O22" s="141"/>
      <c r="P22" s="142"/>
      <c r="Q22" s="143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5"/>
      <c r="AF22" s="140"/>
      <c r="AG22" s="141"/>
      <c r="AH22" s="141"/>
      <c r="AI22" s="142"/>
    </row>
    <row r="23" spans="1:35" s="21" customFormat="1" ht="15" customHeight="1">
      <c r="A23" s="117"/>
      <c r="B23" s="134"/>
      <c r="C23" s="135"/>
      <c r="D23" s="136"/>
      <c r="E23" s="137"/>
      <c r="F23" s="138"/>
      <c r="G23" s="134"/>
      <c r="H23" s="139"/>
      <c r="I23" s="135"/>
      <c r="J23" s="140"/>
      <c r="K23" s="141"/>
      <c r="L23" s="141"/>
      <c r="M23" s="141"/>
      <c r="N23" s="141"/>
      <c r="O23" s="141"/>
      <c r="P23" s="142"/>
      <c r="Q23" s="143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5"/>
      <c r="AF23" s="140"/>
      <c r="AG23" s="141"/>
      <c r="AH23" s="141"/>
      <c r="AI23" s="142"/>
    </row>
    <row r="24" spans="1:35" s="21" customFormat="1" ht="15" customHeight="1">
      <c r="A24" s="117"/>
      <c r="B24" s="134"/>
      <c r="C24" s="135"/>
      <c r="D24" s="136"/>
      <c r="E24" s="137"/>
      <c r="F24" s="138"/>
      <c r="G24" s="134"/>
      <c r="H24" s="139"/>
      <c r="I24" s="135"/>
      <c r="J24" s="140"/>
      <c r="K24" s="141"/>
      <c r="L24" s="141"/>
      <c r="M24" s="141"/>
      <c r="N24" s="141"/>
      <c r="O24" s="141"/>
      <c r="P24" s="142"/>
      <c r="Q24" s="143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5"/>
      <c r="AF24" s="140"/>
      <c r="AG24" s="141"/>
      <c r="AH24" s="141"/>
      <c r="AI24" s="142"/>
    </row>
    <row r="25" spans="1:35" s="21" customFormat="1" ht="15" customHeight="1">
      <c r="A25" s="117"/>
      <c r="B25" s="134"/>
      <c r="C25" s="135"/>
      <c r="D25" s="136"/>
      <c r="E25" s="137"/>
      <c r="F25" s="138"/>
      <c r="G25" s="134"/>
      <c r="H25" s="139"/>
      <c r="I25" s="135"/>
      <c r="J25" s="140"/>
      <c r="K25" s="141"/>
      <c r="L25" s="141"/>
      <c r="M25" s="141"/>
      <c r="N25" s="141"/>
      <c r="O25" s="141"/>
      <c r="P25" s="142"/>
      <c r="Q25" s="143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5"/>
      <c r="AF25" s="140"/>
      <c r="AG25" s="141"/>
      <c r="AH25" s="141"/>
      <c r="AI25" s="142"/>
    </row>
    <row r="26" spans="1:35" s="21" customFormat="1" ht="15" customHeight="1">
      <c r="A26" s="117"/>
      <c r="B26" s="134"/>
      <c r="C26" s="135"/>
      <c r="D26" s="136"/>
      <c r="E26" s="137"/>
      <c r="F26" s="138"/>
      <c r="G26" s="134"/>
      <c r="H26" s="139"/>
      <c r="I26" s="135"/>
      <c r="J26" s="140"/>
      <c r="K26" s="141"/>
      <c r="L26" s="141"/>
      <c r="M26" s="141"/>
      <c r="N26" s="141"/>
      <c r="O26" s="141"/>
      <c r="P26" s="142"/>
      <c r="Q26" s="143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5"/>
      <c r="AF26" s="140"/>
      <c r="AG26" s="141"/>
      <c r="AH26" s="141"/>
      <c r="AI26" s="142"/>
    </row>
    <row r="27" spans="1:35" s="21" customFormat="1" ht="15" customHeight="1">
      <c r="A27" s="117"/>
      <c r="B27" s="134"/>
      <c r="C27" s="135"/>
      <c r="D27" s="136"/>
      <c r="E27" s="137"/>
      <c r="F27" s="138"/>
      <c r="G27" s="134"/>
      <c r="H27" s="139"/>
      <c r="I27" s="135"/>
      <c r="J27" s="140"/>
      <c r="K27" s="141"/>
      <c r="L27" s="141"/>
      <c r="M27" s="141"/>
      <c r="N27" s="141"/>
      <c r="O27" s="141"/>
      <c r="P27" s="142"/>
      <c r="Q27" s="143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5"/>
      <c r="AF27" s="140"/>
      <c r="AG27" s="141"/>
      <c r="AH27" s="141"/>
      <c r="AI27" s="142"/>
    </row>
    <row r="28" spans="1:35" s="21" customFormat="1" ht="15" customHeight="1">
      <c r="A28" s="117"/>
      <c r="B28" s="134"/>
      <c r="C28" s="135"/>
      <c r="D28" s="136"/>
      <c r="E28" s="137"/>
      <c r="F28" s="138"/>
      <c r="G28" s="134"/>
      <c r="H28" s="139"/>
      <c r="I28" s="135"/>
      <c r="J28" s="140"/>
      <c r="K28" s="141"/>
      <c r="L28" s="141"/>
      <c r="M28" s="141"/>
      <c r="N28" s="141"/>
      <c r="O28" s="141"/>
      <c r="P28" s="142"/>
      <c r="Q28" s="143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5"/>
      <c r="AF28" s="140"/>
      <c r="AG28" s="141"/>
      <c r="AH28" s="141"/>
      <c r="AI28" s="142"/>
    </row>
    <row r="29" spans="1:35" s="21" customFormat="1" ht="15" customHeight="1">
      <c r="A29" s="117"/>
      <c r="B29" s="134"/>
      <c r="C29" s="135"/>
      <c r="D29" s="136"/>
      <c r="E29" s="137"/>
      <c r="F29" s="138"/>
      <c r="G29" s="134"/>
      <c r="H29" s="139"/>
      <c r="I29" s="135"/>
      <c r="J29" s="140"/>
      <c r="K29" s="141"/>
      <c r="L29" s="141"/>
      <c r="M29" s="141"/>
      <c r="N29" s="141"/>
      <c r="O29" s="141"/>
      <c r="P29" s="142"/>
      <c r="Q29" s="143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5"/>
      <c r="AF29" s="140"/>
      <c r="AG29" s="141"/>
      <c r="AH29" s="141"/>
      <c r="AI29" s="142"/>
    </row>
    <row r="30" spans="1:35" s="21" customFormat="1" ht="15" customHeight="1">
      <c r="A30" s="117"/>
      <c r="B30" s="134"/>
      <c r="C30" s="135"/>
      <c r="D30" s="136"/>
      <c r="E30" s="137"/>
      <c r="F30" s="138"/>
      <c r="G30" s="134"/>
      <c r="H30" s="139"/>
      <c r="I30" s="135"/>
      <c r="J30" s="140"/>
      <c r="K30" s="141"/>
      <c r="L30" s="141"/>
      <c r="M30" s="141"/>
      <c r="N30" s="141"/>
      <c r="O30" s="141"/>
      <c r="P30" s="142"/>
      <c r="Q30" s="143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5"/>
      <c r="AF30" s="140"/>
      <c r="AG30" s="141"/>
      <c r="AH30" s="141"/>
      <c r="AI30" s="142"/>
    </row>
    <row r="31" spans="1:35" s="21" customFormat="1" ht="15" customHeight="1">
      <c r="A31" s="117"/>
      <c r="B31" s="134"/>
      <c r="C31" s="135"/>
      <c r="D31" s="136"/>
      <c r="E31" s="137"/>
      <c r="F31" s="138"/>
      <c r="G31" s="134"/>
      <c r="H31" s="139"/>
      <c r="I31" s="135"/>
      <c r="J31" s="140"/>
      <c r="K31" s="141"/>
      <c r="L31" s="141"/>
      <c r="M31" s="141"/>
      <c r="N31" s="141"/>
      <c r="O31" s="141"/>
      <c r="P31" s="142"/>
      <c r="Q31" s="143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5"/>
      <c r="AF31" s="140"/>
      <c r="AG31" s="141"/>
      <c r="AH31" s="141"/>
      <c r="AI31" s="142"/>
    </row>
    <row r="32" spans="1:35" s="21" customFormat="1" ht="15" customHeight="1">
      <c r="A32" s="117"/>
      <c r="B32" s="134"/>
      <c r="C32" s="135"/>
      <c r="D32" s="136"/>
      <c r="E32" s="137"/>
      <c r="F32" s="138"/>
      <c r="G32" s="134"/>
      <c r="H32" s="139"/>
      <c r="I32" s="135"/>
      <c r="J32" s="140"/>
      <c r="K32" s="146"/>
      <c r="L32" s="141"/>
      <c r="M32" s="141"/>
      <c r="N32" s="141"/>
      <c r="O32" s="141"/>
      <c r="P32" s="142"/>
      <c r="Q32" s="143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5"/>
      <c r="AF32" s="140"/>
      <c r="AG32" s="141"/>
      <c r="AH32" s="141"/>
      <c r="AI32" s="142"/>
    </row>
    <row r="33" spans="1:35" s="21" customFormat="1" ht="15" customHeight="1">
      <c r="A33" s="117"/>
      <c r="B33" s="134"/>
      <c r="C33" s="135"/>
      <c r="D33" s="136"/>
      <c r="E33" s="137"/>
      <c r="F33" s="138"/>
      <c r="G33" s="134"/>
      <c r="H33" s="139"/>
      <c r="I33" s="135"/>
      <c r="J33" s="140"/>
      <c r="K33" s="141"/>
      <c r="L33" s="141"/>
      <c r="M33" s="141"/>
      <c r="N33" s="141"/>
      <c r="O33" s="141"/>
      <c r="P33" s="142"/>
      <c r="Q33" s="143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5"/>
      <c r="AF33" s="140"/>
      <c r="AG33" s="141"/>
      <c r="AH33" s="141"/>
      <c r="AI33" s="142"/>
    </row>
    <row r="34" spans="1:35" ht="14.2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11" t="s">
        <v>0</v>
      </c>
      <c r="B1" s="212"/>
      <c r="C1" s="212"/>
      <c r="D1" s="213"/>
      <c r="E1" s="201" t="str">
        <f ca="1">IF(INDIRECT("変更履歴!E1")&lt;&gt;"",INDIRECT("変更履歴!E1"),"")</f>
        <v>サンプルプロジェクト</v>
      </c>
      <c r="F1" s="172"/>
      <c r="G1" s="172"/>
      <c r="H1" s="172"/>
      <c r="I1" s="172"/>
      <c r="J1" s="172"/>
      <c r="K1" s="172"/>
      <c r="L1" s="172"/>
      <c r="M1" s="172"/>
      <c r="N1" s="173"/>
      <c r="O1" s="214" t="s">
        <v>52</v>
      </c>
      <c r="P1" s="215"/>
      <c r="Q1" s="215"/>
      <c r="R1" s="216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211" t="s">
        <v>16</v>
      </c>
      <c r="AB1" s="213"/>
      <c r="AC1" s="161" t="str">
        <f ca="1">IF(INDIRECT("変更履歴!AC1")&lt;&gt;"",INDIRECT("変更履歴!AC1"),"")</f>
        <v>TIS</v>
      </c>
      <c r="AD1" s="162"/>
      <c r="AE1" s="162"/>
      <c r="AF1" s="163"/>
      <c r="AG1" s="198">
        <f ca="1">IF(INDIRECT("変更履歴!AG1")&lt;&gt;"",INDIRECT("変更履歴!AG1"),"")</f>
        <v>43718</v>
      </c>
      <c r="AH1" s="199"/>
      <c r="AI1" s="200"/>
    </row>
    <row r="2" spans="1:35" s="42" customFormat="1" ht="12" customHeight="1">
      <c r="A2" s="211" t="s">
        <v>1</v>
      </c>
      <c r="B2" s="212"/>
      <c r="C2" s="212"/>
      <c r="D2" s="213"/>
      <c r="E2" s="201" t="str">
        <f ca="1">IF(INDIRECT("変更履歴!E2")&lt;&gt;"",INDIRECT("変更履歴!E2"),"")</f>
        <v>サンプルシステム</v>
      </c>
      <c r="F2" s="172"/>
      <c r="G2" s="172"/>
      <c r="H2" s="172"/>
      <c r="I2" s="172"/>
      <c r="J2" s="172"/>
      <c r="K2" s="172"/>
      <c r="L2" s="172"/>
      <c r="M2" s="172"/>
      <c r="N2" s="173"/>
      <c r="O2" s="217"/>
      <c r="P2" s="218"/>
      <c r="Q2" s="218"/>
      <c r="R2" s="219"/>
      <c r="S2" s="205"/>
      <c r="T2" s="206"/>
      <c r="U2" s="206"/>
      <c r="V2" s="206"/>
      <c r="W2" s="206"/>
      <c r="X2" s="206"/>
      <c r="Y2" s="206"/>
      <c r="Z2" s="207"/>
      <c r="AA2" s="211" t="s">
        <v>17</v>
      </c>
      <c r="AB2" s="213"/>
      <c r="AC2" s="161" t="str">
        <f ca="1">IF(INDIRECT("変更履歴!AC2")&lt;&gt;"",INDIRECT("変更履歴!AC2"),"")</f>
        <v/>
      </c>
      <c r="AD2" s="162"/>
      <c r="AE2" s="162"/>
      <c r="AF2" s="163"/>
      <c r="AG2" s="198" t="str">
        <f ca="1">IF(INDIRECT("変更履歴!AG2")&lt;&gt;"",INDIRECT("変更履歴!AG2"),"")</f>
        <v/>
      </c>
      <c r="AH2" s="199"/>
      <c r="AI2" s="200"/>
    </row>
    <row r="3" spans="1:35" s="42" customFormat="1" ht="12" customHeight="1">
      <c r="A3" s="211" t="s">
        <v>3</v>
      </c>
      <c r="B3" s="212"/>
      <c r="C3" s="212"/>
      <c r="D3" s="213"/>
      <c r="E3" s="201" t="str">
        <f ca="1">IF(INDIRECT("変更履歴!E3")&lt;&gt;"",INDIRECT("変更履歴!E3"),"")</f>
        <v>顧客管理システム</v>
      </c>
      <c r="F3" s="172"/>
      <c r="G3" s="172"/>
      <c r="H3" s="172"/>
      <c r="I3" s="172"/>
      <c r="J3" s="172"/>
      <c r="K3" s="172"/>
      <c r="L3" s="172"/>
      <c r="M3" s="172"/>
      <c r="N3" s="173"/>
      <c r="O3" s="220"/>
      <c r="P3" s="221"/>
      <c r="Q3" s="221"/>
      <c r="R3" s="222"/>
      <c r="S3" s="208"/>
      <c r="T3" s="209"/>
      <c r="U3" s="209"/>
      <c r="V3" s="209"/>
      <c r="W3" s="209"/>
      <c r="X3" s="209"/>
      <c r="Y3" s="209"/>
      <c r="Z3" s="210"/>
      <c r="AA3" s="211"/>
      <c r="AB3" s="213"/>
      <c r="AC3" s="161" t="str">
        <f ca="1">IF(INDIRECT("変更履歴!AC3")&lt;&gt;"",INDIRECT("変更履歴!AC3"),"")</f>
        <v/>
      </c>
      <c r="AD3" s="162"/>
      <c r="AE3" s="162"/>
      <c r="AF3" s="163"/>
      <c r="AG3" s="198" t="str">
        <f ca="1">IF(INDIRECT("変更履歴!AG3")&lt;&gt;"",INDIRECT("変更履歴!AG3"),"")</f>
        <v/>
      </c>
      <c r="AH3" s="199"/>
      <c r="AI3" s="200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76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G21" sqref="G2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77" t="s">
        <v>0</v>
      </c>
      <c r="B1" s="178"/>
      <c r="C1" s="178"/>
      <c r="D1" s="179"/>
      <c r="E1" s="201" t="str">
        <f ca="1">IF(INDIRECT("変更履歴!E1")&lt;&gt;"",INDIRECT("変更履歴!E1"),"")</f>
        <v>サンプルプロジェクト</v>
      </c>
      <c r="F1" s="172"/>
      <c r="G1" s="172"/>
      <c r="H1" s="172"/>
      <c r="I1" s="172"/>
      <c r="J1" s="172"/>
      <c r="K1" s="172"/>
      <c r="L1" s="172"/>
      <c r="M1" s="172"/>
      <c r="N1" s="173"/>
      <c r="O1" s="180" t="s">
        <v>52</v>
      </c>
      <c r="P1" s="181"/>
      <c r="Q1" s="181"/>
      <c r="R1" s="182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177" t="s">
        <v>16</v>
      </c>
      <c r="AB1" s="179"/>
      <c r="AC1" s="161" t="str">
        <f ca="1">IF(INDIRECT("変更履歴!AC1")&lt;&gt;"",INDIRECT("変更履歴!AC1"),"")</f>
        <v>TIS</v>
      </c>
      <c r="AD1" s="162"/>
      <c r="AE1" s="162"/>
      <c r="AF1" s="163"/>
      <c r="AG1" s="233">
        <f ca="1">IF(INDIRECT("変更履歴!AG1")&lt;&gt;"",INDIRECT("変更履歴!AG1"),"")</f>
        <v>43718</v>
      </c>
      <c r="AH1" s="234"/>
      <c r="AI1" s="235"/>
    </row>
    <row r="2" spans="1:38" s="24" customFormat="1" ht="12" customHeight="1">
      <c r="A2" s="177" t="s">
        <v>1</v>
      </c>
      <c r="B2" s="178"/>
      <c r="C2" s="178"/>
      <c r="D2" s="179"/>
      <c r="E2" s="201" t="str">
        <f ca="1">IF(INDIRECT("変更履歴!E2")&lt;&gt;"",INDIRECT("変更履歴!E2"),"")</f>
        <v>サンプルシステム</v>
      </c>
      <c r="F2" s="172"/>
      <c r="G2" s="172"/>
      <c r="H2" s="172"/>
      <c r="I2" s="172"/>
      <c r="J2" s="172"/>
      <c r="K2" s="172"/>
      <c r="L2" s="172"/>
      <c r="M2" s="172"/>
      <c r="N2" s="173"/>
      <c r="O2" s="183"/>
      <c r="P2" s="184"/>
      <c r="Q2" s="184"/>
      <c r="R2" s="185"/>
      <c r="S2" s="205"/>
      <c r="T2" s="206"/>
      <c r="U2" s="206"/>
      <c r="V2" s="206"/>
      <c r="W2" s="206"/>
      <c r="X2" s="206"/>
      <c r="Y2" s="206"/>
      <c r="Z2" s="207"/>
      <c r="AA2" s="177" t="s">
        <v>17</v>
      </c>
      <c r="AB2" s="179"/>
      <c r="AC2" s="161" t="str">
        <f ca="1">IF(INDIRECT("変更履歴!AC2")&lt;&gt;"",INDIRECT("変更履歴!AC2"),"")</f>
        <v/>
      </c>
      <c r="AD2" s="162"/>
      <c r="AE2" s="162"/>
      <c r="AF2" s="163"/>
      <c r="AG2" s="233" t="str">
        <f ca="1">IF(INDIRECT("変更履歴!AG2")&lt;&gt;"",INDIRECT("変更履歴!AG2"),"")</f>
        <v/>
      </c>
      <c r="AH2" s="234"/>
      <c r="AI2" s="235"/>
    </row>
    <row r="3" spans="1:38" s="24" customFormat="1" ht="12" customHeight="1">
      <c r="A3" s="177" t="s">
        <v>3</v>
      </c>
      <c r="B3" s="178"/>
      <c r="C3" s="178"/>
      <c r="D3" s="179"/>
      <c r="E3" s="201" t="str">
        <f ca="1">IF(INDIRECT("変更履歴!E3")&lt;&gt;"",INDIRECT("変更履歴!E3"),"")</f>
        <v>顧客管理システム</v>
      </c>
      <c r="F3" s="172"/>
      <c r="G3" s="172"/>
      <c r="H3" s="172"/>
      <c r="I3" s="172"/>
      <c r="J3" s="172"/>
      <c r="K3" s="172"/>
      <c r="L3" s="172"/>
      <c r="M3" s="172"/>
      <c r="N3" s="173"/>
      <c r="O3" s="186"/>
      <c r="P3" s="187"/>
      <c r="Q3" s="187"/>
      <c r="R3" s="188"/>
      <c r="S3" s="208"/>
      <c r="T3" s="209"/>
      <c r="U3" s="209"/>
      <c r="V3" s="209"/>
      <c r="W3" s="209"/>
      <c r="X3" s="209"/>
      <c r="Y3" s="209"/>
      <c r="Z3" s="210"/>
      <c r="AA3" s="177"/>
      <c r="AB3" s="179"/>
      <c r="AC3" s="161" t="str">
        <f ca="1">IF(INDIRECT("変更履歴!AC3")&lt;&gt;"",INDIRECT("変更履歴!AC3"),"")</f>
        <v/>
      </c>
      <c r="AD3" s="162"/>
      <c r="AE3" s="162"/>
      <c r="AF3" s="163"/>
      <c r="AG3" s="233" t="str">
        <f ca="1">IF(INDIRECT("変更履歴!AG3")&lt;&gt;"",INDIRECT("変更履歴!AG3"),"")</f>
        <v/>
      </c>
      <c r="AH3" s="234"/>
      <c r="AI3" s="235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19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19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26" t="s">
        <v>18</v>
      </c>
      <c r="E8" s="227"/>
      <c r="F8" s="227"/>
      <c r="G8" s="228"/>
      <c r="H8" s="236" t="s">
        <v>100</v>
      </c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</row>
    <row r="9" spans="1:38" s="25" customFormat="1" ht="12" customHeight="1">
      <c r="A9" s="30"/>
      <c r="B9" s="30"/>
      <c r="C9" s="30"/>
      <c r="D9" s="226" t="s">
        <v>15</v>
      </c>
      <c r="E9" s="227"/>
      <c r="F9" s="227"/>
      <c r="G9" s="228"/>
      <c r="H9" s="232" t="s">
        <v>77</v>
      </c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</row>
    <row r="10" spans="1:38" ht="12" customHeight="1">
      <c r="A10" s="30"/>
      <c r="B10" s="30"/>
      <c r="C10" s="30"/>
      <c r="D10" s="223" t="s">
        <v>54</v>
      </c>
      <c r="E10" s="224"/>
      <c r="F10" s="224"/>
      <c r="G10" s="225"/>
      <c r="H10" s="102" t="s">
        <v>78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38" s="25" customFormat="1" ht="12" customHeight="1">
      <c r="A11" s="30"/>
      <c r="B11" s="30"/>
      <c r="C11" s="30"/>
      <c r="D11" s="226" t="s">
        <v>69</v>
      </c>
      <c r="E11" s="227"/>
      <c r="F11" s="227"/>
      <c r="G11" s="228"/>
      <c r="H11" s="236" t="s">
        <v>100</v>
      </c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</row>
    <row r="12" spans="1:38" s="25" customFormat="1" ht="12" customHeight="1">
      <c r="A12" s="30"/>
      <c r="B12" s="30"/>
      <c r="C12" s="30"/>
      <c r="D12" s="226" t="s">
        <v>20</v>
      </c>
      <c r="E12" s="227"/>
      <c r="F12" s="227"/>
      <c r="G12" s="228"/>
      <c r="H12" s="232" t="s">
        <v>77</v>
      </c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</row>
    <row r="13" spans="1:38" s="25" customFormat="1" ht="12" customHeight="1">
      <c r="A13" s="30"/>
      <c r="B13" s="30"/>
      <c r="C13" s="30"/>
      <c r="D13" s="226" t="s">
        <v>19</v>
      </c>
      <c r="E13" s="227"/>
      <c r="F13" s="227"/>
      <c r="G13" s="228"/>
      <c r="H13" s="232" t="s">
        <v>129</v>
      </c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</row>
    <row r="14" spans="1:38" s="25" customFormat="1" ht="12" customHeight="1">
      <c r="A14" s="30"/>
      <c r="B14" s="30"/>
      <c r="C14" s="30"/>
      <c r="D14" s="226" t="s">
        <v>21</v>
      </c>
      <c r="E14" s="227"/>
      <c r="F14" s="227"/>
      <c r="G14" s="228"/>
      <c r="H14" s="232" t="s">
        <v>98</v>
      </c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</row>
    <row r="15" spans="1:38" s="25" customFormat="1" ht="12" customHeight="1">
      <c r="A15" s="30"/>
      <c r="B15" s="30"/>
      <c r="C15" s="30"/>
      <c r="D15" s="226" t="s">
        <v>9</v>
      </c>
      <c r="E15" s="227"/>
      <c r="F15" s="227"/>
      <c r="G15" s="228"/>
      <c r="H15" s="130" t="s">
        <v>101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2"/>
    </row>
    <row r="16" spans="1:38" ht="12" customHeight="1">
      <c r="A16" s="31"/>
      <c r="B16" s="36"/>
      <c r="C16" s="36"/>
      <c r="D16" s="36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31"/>
      <c r="H19" s="231"/>
      <c r="I19" s="231"/>
      <c r="J19" s="231"/>
      <c r="K19" s="231"/>
      <c r="L19" s="231"/>
      <c r="M19" s="231"/>
      <c r="N19" s="231"/>
      <c r="O19" s="229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77" t="s">
        <v>0</v>
      </c>
      <c r="B1" s="178"/>
      <c r="C1" s="178"/>
      <c r="D1" s="179"/>
      <c r="E1" s="201" t="str">
        <f ca="1">IF(INDIRECT("変更履歴!E1")&lt;&gt;"",INDIRECT("変更履歴!E1"),"")</f>
        <v>サンプルプロジェクト</v>
      </c>
      <c r="F1" s="172"/>
      <c r="G1" s="172"/>
      <c r="H1" s="172"/>
      <c r="I1" s="172"/>
      <c r="J1" s="172"/>
      <c r="K1" s="172"/>
      <c r="L1" s="172"/>
      <c r="M1" s="172"/>
      <c r="N1" s="173"/>
      <c r="O1" s="180" t="s">
        <v>52</v>
      </c>
      <c r="P1" s="181"/>
      <c r="Q1" s="181"/>
      <c r="R1" s="182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177" t="s">
        <v>16</v>
      </c>
      <c r="AB1" s="179"/>
      <c r="AC1" s="161" t="str">
        <f ca="1">IF(INDIRECT("変更履歴!AC1")&lt;&gt;"",INDIRECT("変更履歴!AC1"),"")</f>
        <v>TIS</v>
      </c>
      <c r="AD1" s="162"/>
      <c r="AE1" s="162"/>
      <c r="AF1" s="163"/>
      <c r="AG1" s="233">
        <f ca="1">IF(INDIRECT("変更履歴!AG1")&lt;&gt;"",INDIRECT("変更履歴!AG1"),"")</f>
        <v>43718</v>
      </c>
      <c r="AH1" s="234"/>
      <c r="AI1" s="235"/>
    </row>
    <row r="2" spans="1:35" s="42" customFormat="1" ht="12" customHeight="1">
      <c r="A2" s="177" t="s">
        <v>1</v>
      </c>
      <c r="B2" s="178"/>
      <c r="C2" s="178"/>
      <c r="D2" s="179"/>
      <c r="E2" s="201" t="str">
        <f ca="1">IF(INDIRECT("変更履歴!E2")&lt;&gt;"",INDIRECT("変更履歴!E2"),"")</f>
        <v>サンプルシステム</v>
      </c>
      <c r="F2" s="172"/>
      <c r="G2" s="172"/>
      <c r="H2" s="172"/>
      <c r="I2" s="172"/>
      <c r="J2" s="172"/>
      <c r="K2" s="172"/>
      <c r="L2" s="172"/>
      <c r="M2" s="172"/>
      <c r="N2" s="173"/>
      <c r="O2" s="183"/>
      <c r="P2" s="184"/>
      <c r="Q2" s="184"/>
      <c r="R2" s="185"/>
      <c r="S2" s="205"/>
      <c r="T2" s="206"/>
      <c r="U2" s="206"/>
      <c r="V2" s="206"/>
      <c r="W2" s="206"/>
      <c r="X2" s="206"/>
      <c r="Y2" s="206"/>
      <c r="Z2" s="207"/>
      <c r="AA2" s="177" t="s">
        <v>17</v>
      </c>
      <c r="AB2" s="179"/>
      <c r="AC2" s="161" t="str">
        <f ca="1">IF(INDIRECT("変更履歴!AC2")&lt;&gt;"",INDIRECT("変更履歴!AC2"),"")</f>
        <v/>
      </c>
      <c r="AD2" s="162"/>
      <c r="AE2" s="162"/>
      <c r="AF2" s="163"/>
      <c r="AG2" s="233" t="str">
        <f ca="1">IF(INDIRECT("変更履歴!AG2")&lt;&gt;"",INDIRECT("変更履歴!AG2"),"")</f>
        <v/>
      </c>
      <c r="AH2" s="234"/>
      <c r="AI2" s="235"/>
    </row>
    <row r="3" spans="1:35" s="42" customFormat="1" ht="12" customHeight="1">
      <c r="A3" s="177" t="s">
        <v>3</v>
      </c>
      <c r="B3" s="178"/>
      <c r="C3" s="178"/>
      <c r="D3" s="179"/>
      <c r="E3" s="201" t="str">
        <f ca="1">IF(INDIRECT("変更履歴!E3")&lt;&gt;"",INDIRECT("変更履歴!E3"),"")</f>
        <v>顧客管理システム</v>
      </c>
      <c r="F3" s="172"/>
      <c r="G3" s="172"/>
      <c r="H3" s="172"/>
      <c r="I3" s="172"/>
      <c r="J3" s="172"/>
      <c r="K3" s="172"/>
      <c r="L3" s="172"/>
      <c r="M3" s="172"/>
      <c r="N3" s="173"/>
      <c r="O3" s="186"/>
      <c r="P3" s="187"/>
      <c r="Q3" s="187"/>
      <c r="R3" s="188"/>
      <c r="S3" s="208"/>
      <c r="T3" s="209"/>
      <c r="U3" s="209"/>
      <c r="V3" s="209"/>
      <c r="W3" s="209"/>
      <c r="X3" s="209"/>
      <c r="Y3" s="209"/>
      <c r="Z3" s="210"/>
      <c r="AA3" s="177"/>
      <c r="AB3" s="179"/>
      <c r="AC3" s="161" t="str">
        <f ca="1">IF(INDIRECT("変更履歴!AC3")&lt;&gt;"",INDIRECT("変更履歴!AC3"),"")</f>
        <v/>
      </c>
      <c r="AD3" s="162"/>
      <c r="AE3" s="162"/>
      <c r="AF3" s="163"/>
      <c r="AG3" s="233" t="str">
        <f ca="1">IF(INDIRECT("変更履歴!AG3")&lt;&gt;"",INDIRECT("変更履歴!AG3"),"")</f>
        <v/>
      </c>
      <c r="AH3" s="234"/>
      <c r="AI3" s="235"/>
    </row>
    <row r="4" spans="1:35" ht="12" customHeight="1"/>
    <row r="5" spans="1:35" ht="12" customHeight="1">
      <c r="C5" s="90" t="s">
        <v>55</v>
      </c>
    </row>
    <row r="6" spans="1:35" ht="12" customHeight="1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71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77" t="s">
        <v>0</v>
      </c>
      <c r="B1" s="178"/>
      <c r="C1" s="178"/>
      <c r="D1" s="179"/>
      <c r="E1" s="201" t="str">
        <f ca="1">IF(INDIRECT("変更履歴!E1")&lt;&gt;"",INDIRECT("変更履歴!E1"),"")</f>
        <v>サンプルプロジェクト</v>
      </c>
      <c r="F1" s="172"/>
      <c r="G1" s="172"/>
      <c r="H1" s="172"/>
      <c r="I1" s="172"/>
      <c r="J1" s="172"/>
      <c r="K1" s="172"/>
      <c r="L1" s="172"/>
      <c r="M1" s="172"/>
      <c r="N1" s="173"/>
      <c r="O1" s="180" t="s">
        <v>52</v>
      </c>
      <c r="P1" s="181"/>
      <c r="Q1" s="181"/>
      <c r="R1" s="182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177" t="s">
        <v>16</v>
      </c>
      <c r="AB1" s="179"/>
      <c r="AC1" s="161" t="str">
        <f ca="1">IF(INDIRECT("変更履歴!AC1")&lt;&gt;"",INDIRECT("変更履歴!AC1"),"")</f>
        <v>TIS</v>
      </c>
      <c r="AD1" s="162"/>
      <c r="AE1" s="162"/>
      <c r="AF1" s="163"/>
      <c r="AG1" s="233">
        <f ca="1">IF(INDIRECT("変更履歴!AG1")&lt;&gt;"",INDIRECT("変更履歴!AG1"),"")</f>
        <v>43718</v>
      </c>
      <c r="AH1" s="234"/>
      <c r="AI1" s="235"/>
      <c r="AJ1" s="13"/>
      <c r="AK1" s="13"/>
      <c r="AL1" s="14"/>
    </row>
    <row r="2" spans="1:38" s="42" customFormat="1" ht="12" customHeight="1">
      <c r="A2" s="177" t="s">
        <v>1</v>
      </c>
      <c r="B2" s="178"/>
      <c r="C2" s="178"/>
      <c r="D2" s="179"/>
      <c r="E2" s="201" t="str">
        <f ca="1">IF(INDIRECT("変更履歴!E2")&lt;&gt;"",INDIRECT("変更履歴!E2"),"")</f>
        <v>サンプルシステム</v>
      </c>
      <c r="F2" s="172"/>
      <c r="G2" s="172"/>
      <c r="H2" s="172"/>
      <c r="I2" s="172"/>
      <c r="J2" s="172"/>
      <c r="K2" s="172"/>
      <c r="L2" s="172"/>
      <c r="M2" s="172"/>
      <c r="N2" s="173"/>
      <c r="O2" s="183"/>
      <c r="P2" s="184"/>
      <c r="Q2" s="184"/>
      <c r="R2" s="185"/>
      <c r="S2" s="205"/>
      <c r="T2" s="206"/>
      <c r="U2" s="206"/>
      <c r="V2" s="206"/>
      <c r="W2" s="206"/>
      <c r="X2" s="206"/>
      <c r="Y2" s="206"/>
      <c r="Z2" s="207"/>
      <c r="AA2" s="177" t="s">
        <v>17</v>
      </c>
      <c r="AB2" s="179"/>
      <c r="AC2" s="161" t="str">
        <f ca="1">IF(INDIRECT("変更履歴!AC2")&lt;&gt;"",INDIRECT("変更履歴!AC2"),"")</f>
        <v/>
      </c>
      <c r="AD2" s="162"/>
      <c r="AE2" s="162"/>
      <c r="AF2" s="163"/>
      <c r="AG2" s="233" t="str">
        <f ca="1">IF(INDIRECT("変更履歴!AG2")&lt;&gt;"",INDIRECT("変更履歴!AG2"),"")</f>
        <v/>
      </c>
      <c r="AH2" s="234"/>
      <c r="AI2" s="235"/>
      <c r="AJ2" s="13"/>
      <c r="AK2" s="13"/>
      <c r="AL2" s="13"/>
    </row>
    <row r="3" spans="1:38" s="42" customFormat="1" ht="12" customHeight="1">
      <c r="A3" s="177" t="s">
        <v>3</v>
      </c>
      <c r="B3" s="178"/>
      <c r="C3" s="178"/>
      <c r="D3" s="179"/>
      <c r="E3" s="201" t="str">
        <f ca="1">IF(INDIRECT("変更履歴!E3")&lt;&gt;"",INDIRECT("変更履歴!E3"),"")</f>
        <v>顧客管理システム</v>
      </c>
      <c r="F3" s="172"/>
      <c r="G3" s="172"/>
      <c r="H3" s="172"/>
      <c r="I3" s="172"/>
      <c r="J3" s="172"/>
      <c r="K3" s="172"/>
      <c r="L3" s="172"/>
      <c r="M3" s="172"/>
      <c r="N3" s="173"/>
      <c r="O3" s="186"/>
      <c r="P3" s="187"/>
      <c r="Q3" s="187"/>
      <c r="R3" s="188"/>
      <c r="S3" s="208"/>
      <c r="T3" s="209"/>
      <c r="U3" s="209"/>
      <c r="V3" s="209"/>
      <c r="W3" s="209"/>
      <c r="X3" s="209"/>
      <c r="Y3" s="209"/>
      <c r="Z3" s="210"/>
      <c r="AA3" s="177"/>
      <c r="AB3" s="179"/>
      <c r="AC3" s="161" t="str">
        <f ca="1">IF(INDIRECT("変更履歴!AC3")&lt;&gt;"",INDIRECT("変更履歴!AC3"),"")</f>
        <v/>
      </c>
      <c r="AD3" s="162"/>
      <c r="AE3" s="162"/>
      <c r="AF3" s="163"/>
      <c r="AG3" s="233" t="str">
        <f ca="1">IF(INDIRECT("変更履歴!AG3")&lt;&gt;"",INDIRECT("変更履歴!AG3"),"")</f>
        <v/>
      </c>
      <c r="AH3" s="234"/>
      <c r="AI3" s="235"/>
      <c r="AJ3" s="13"/>
      <c r="AK3" s="13"/>
      <c r="AL3" s="13"/>
    </row>
    <row r="4" spans="1:38" ht="12" customHeight="1"/>
    <row r="5" spans="1:38" ht="12" customHeight="1">
      <c r="B5" s="30" t="s">
        <v>102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269" t="s">
        <v>51</v>
      </c>
      <c r="E8" s="254" t="s">
        <v>50</v>
      </c>
      <c r="F8" s="255"/>
      <c r="G8" s="255"/>
      <c r="H8" s="255"/>
      <c r="I8" s="255"/>
      <c r="J8" s="256"/>
      <c r="K8" s="260" t="s">
        <v>49</v>
      </c>
      <c r="L8" s="255"/>
      <c r="M8" s="255"/>
      <c r="N8" s="256"/>
      <c r="O8" s="261" t="s">
        <v>48</v>
      </c>
      <c r="P8" s="266" t="s">
        <v>47</v>
      </c>
      <c r="Q8" s="267"/>
      <c r="R8" s="267"/>
      <c r="S8" s="267"/>
      <c r="T8" s="267"/>
      <c r="U8" s="268"/>
      <c r="V8" s="263" t="s">
        <v>35</v>
      </c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</row>
    <row r="9" spans="1:38">
      <c r="B9" s="30"/>
      <c r="C9" s="30"/>
      <c r="D9" s="270"/>
      <c r="E9" s="257"/>
      <c r="F9" s="258"/>
      <c r="G9" s="258"/>
      <c r="H9" s="258"/>
      <c r="I9" s="258"/>
      <c r="J9" s="259"/>
      <c r="K9" s="257"/>
      <c r="L9" s="258"/>
      <c r="M9" s="258"/>
      <c r="N9" s="259"/>
      <c r="O9" s="262"/>
      <c r="P9" s="89" t="s">
        <v>46</v>
      </c>
      <c r="Q9" s="89" t="s">
        <v>45</v>
      </c>
      <c r="R9" s="89" t="s">
        <v>44</v>
      </c>
      <c r="S9" s="89" t="s">
        <v>43</v>
      </c>
      <c r="T9" s="264" t="s">
        <v>42</v>
      </c>
      <c r="U9" s="265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</row>
    <row r="10" spans="1:38">
      <c r="B10" s="30"/>
      <c r="C10" s="30"/>
      <c r="D10" s="113">
        <v>1</v>
      </c>
      <c r="E10" s="249" t="s">
        <v>79</v>
      </c>
      <c r="F10" s="144"/>
      <c r="G10" s="144"/>
      <c r="H10" s="144"/>
      <c r="I10" s="144"/>
      <c r="J10" s="145"/>
      <c r="K10" s="143" t="s">
        <v>60</v>
      </c>
      <c r="L10" s="144"/>
      <c r="M10" s="144"/>
      <c r="N10" s="145"/>
      <c r="O10" s="114" t="s">
        <v>83</v>
      </c>
      <c r="P10" s="88" t="s">
        <v>84</v>
      </c>
      <c r="Q10" s="88" t="s">
        <v>84</v>
      </c>
      <c r="R10" s="88" t="s">
        <v>84</v>
      </c>
      <c r="S10" s="88" t="s">
        <v>84</v>
      </c>
      <c r="T10" s="250" t="s">
        <v>84</v>
      </c>
      <c r="U10" s="251"/>
      <c r="V10" s="143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5"/>
    </row>
    <row r="11" spans="1:38">
      <c r="B11" s="30"/>
      <c r="C11" s="30"/>
      <c r="D11" s="113">
        <v>2</v>
      </c>
      <c r="E11" s="249" t="s">
        <v>96</v>
      </c>
      <c r="F11" s="144"/>
      <c r="G11" s="144"/>
      <c r="H11" s="144"/>
      <c r="I11" s="144"/>
      <c r="J11" s="145"/>
      <c r="K11" s="143" t="s">
        <v>103</v>
      </c>
      <c r="L11" s="144"/>
      <c r="M11" s="144"/>
      <c r="N11" s="145"/>
      <c r="O11" s="115" t="s">
        <v>82</v>
      </c>
      <c r="P11" s="88" t="s">
        <v>81</v>
      </c>
      <c r="Q11" s="88" t="s">
        <v>84</v>
      </c>
      <c r="R11" s="88" t="s">
        <v>84</v>
      </c>
      <c r="S11" s="88" t="s">
        <v>84</v>
      </c>
      <c r="T11" s="250" t="s">
        <v>84</v>
      </c>
      <c r="U11" s="251"/>
      <c r="V11" s="143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5"/>
    </row>
    <row r="12" spans="1:38">
      <c r="B12" s="30"/>
      <c r="C12" s="30"/>
      <c r="D12" s="113">
        <v>3</v>
      </c>
      <c r="E12" s="249" t="s">
        <v>80</v>
      </c>
      <c r="F12" s="144"/>
      <c r="G12" s="144"/>
      <c r="H12" s="144"/>
      <c r="I12" s="144"/>
      <c r="J12" s="145"/>
      <c r="K12" s="143" t="s">
        <v>60</v>
      </c>
      <c r="L12" s="144"/>
      <c r="M12" s="144"/>
      <c r="N12" s="145"/>
      <c r="O12" s="115" t="s">
        <v>82</v>
      </c>
      <c r="P12" s="88" t="s">
        <v>84</v>
      </c>
      <c r="Q12" s="88" t="s">
        <v>84</v>
      </c>
      <c r="R12" s="88" t="s">
        <v>84</v>
      </c>
      <c r="S12" s="88" t="s">
        <v>84</v>
      </c>
      <c r="T12" s="250" t="s">
        <v>84</v>
      </c>
      <c r="U12" s="251"/>
      <c r="V12" s="143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5"/>
    </row>
    <row r="13" spans="1:38">
      <c r="B13" s="30"/>
      <c r="C13" s="30"/>
      <c r="D13" s="108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09"/>
      <c r="P13" s="110"/>
      <c r="Q13" s="110"/>
      <c r="R13" s="110"/>
      <c r="S13" s="110"/>
      <c r="T13" s="111"/>
      <c r="U13" s="11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0" t="s">
        <v>56</v>
      </c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</row>
    <row r="16" spans="1:38" s="87" customFormat="1">
      <c r="B16" s="30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</row>
    <row r="17" spans="1:35" s="87" customFormat="1" ht="24.75" customHeight="1">
      <c r="B17" s="30"/>
      <c r="C17" s="112"/>
      <c r="D17" s="126" t="s">
        <v>65</v>
      </c>
      <c r="E17" s="238" t="s">
        <v>66</v>
      </c>
      <c r="F17" s="239"/>
      <c r="G17" s="240"/>
      <c r="H17" s="306" t="s">
        <v>36</v>
      </c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8"/>
    </row>
    <row r="18" spans="1:35" s="87" customFormat="1" ht="23.25" customHeight="1">
      <c r="B18" s="30"/>
      <c r="C18" s="92"/>
      <c r="D18" s="113">
        <v>1</v>
      </c>
      <c r="E18" s="249" t="s">
        <v>104</v>
      </c>
      <c r="F18" s="144"/>
      <c r="G18" s="145"/>
      <c r="H18" s="249" t="s">
        <v>105</v>
      </c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5"/>
    </row>
    <row r="19" spans="1:35" ht="23.25" customHeight="1">
      <c r="B19" s="1"/>
      <c r="C19" s="92"/>
      <c r="D19" s="113">
        <v>2</v>
      </c>
      <c r="E19" s="249" t="s">
        <v>127</v>
      </c>
      <c r="F19" s="144"/>
      <c r="G19" s="145"/>
      <c r="H19" s="249" t="s">
        <v>99</v>
      </c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5"/>
    </row>
    <row r="20" spans="1:35" ht="23.25" customHeight="1">
      <c r="B20" s="1"/>
      <c r="C20" s="92"/>
      <c r="D20" s="113">
        <v>3</v>
      </c>
      <c r="E20" s="249" t="s">
        <v>126</v>
      </c>
      <c r="F20" s="144"/>
      <c r="G20" s="145"/>
      <c r="H20" s="249" t="s">
        <v>106</v>
      </c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5"/>
    </row>
    <row r="21" spans="1:35">
      <c r="B21" s="86"/>
      <c r="C21" s="105"/>
      <c r="D21" s="106"/>
      <c r="E21" s="107"/>
      <c r="F21" s="107"/>
      <c r="G21" s="107"/>
      <c r="H21" s="107"/>
      <c r="I21" s="107"/>
      <c r="J21" s="107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</row>
    <row r="22" spans="1:35">
      <c r="B22" s="86"/>
      <c r="C22" s="86"/>
      <c r="D22" s="86"/>
      <c r="E22" s="86"/>
      <c r="F22" s="43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</row>
    <row r="23" spans="1:35">
      <c r="B23" s="86"/>
      <c r="C23" s="92" t="s">
        <v>31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123"/>
      <c r="AE23" s="123"/>
      <c r="AF23" s="123"/>
      <c r="AG23" s="123"/>
      <c r="AH23" s="123"/>
    </row>
    <row r="24" spans="1:35">
      <c r="B24" s="86"/>
      <c r="C24" s="92"/>
      <c r="D24" s="91" t="s">
        <v>37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123"/>
      <c r="AE24" s="123"/>
      <c r="AF24" s="123"/>
      <c r="AG24" s="123"/>
      <c r="AH24" s="123"/>
    </row>
    <row r="25" spans="1:35">
      <c r="B25" s="86"/>
      <c r="C25" s="92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123"/>
      <c r="AE25" s="123"/>
      <c r="AF25" s="123"/>
      <c r="AG25" s="123"/>
      <c r="AH25" s="123"/>
    </row>
    <row r="26" spans="1:35">
      <c r="B26" s="86"/>
      <c r="C26" s="92"/>
      <c r="E26" s="1" t="s">
        <v>113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4"/>
      <c r="AE26" s="124"/>
      <c r="AF26" s="123"/>
      <c r="AG26" s="123"/>
      <c r="AH26" s="124"/>
    </row>
    <row r="27" spans="1:35">
      <c r="A27" s="48"/>
      <c r="B27" s="86"/>
      <c r="C27" s="9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4"/>
      <c r="AE27" s="124"/>
      <c r="AF27" s="123"/>
      <c r="AG27" s="123"/>
      <c r="AH27" s="124"/>
    </row>
    <row r="28" spans="1:35">
      <c r="A28" s="48"/>
      <c r="B28" s="86"/>
      <c r="C28" s="92"/>
      <c r="D28" s="123"/>
      <c r="E28" s="252" t="s">
        <v>22</v>
      </c>
      <c r="F28" s="252"/>
      <c r="G28" s="253" t="s">
        <v>114</v>
      </c>
      <c r="H28" s="253"/>
      <c r="I28" s="253"/>
      <c r="J28" s="253"/>
      <c r="K28" s="253"/>
      <c r="L28" s="253"/>
      <c r="M28" s="252" t="s">
        <v>23</v>
      </c>
      <c r="N28" s="252"/>
      <c r="O28" s="281" t="s">
        <v>79</v>
      </c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  <c r="AD28" s="282"/>
      <c r="AE28" s="282"/>
      <c r="AF28" s="282"/>
      <c r="AG28" s="282"/>
      <c r="AH28" s="283"/>
    </row>
    <row r="29" spans="1:35">
      <c r="A29" s="48"/>
      <c r="B29" s="1"/>
      <c r="C29" s="92"/>
      <c r="D29" s="123"/>
      <c r="E29" s="92"/>
      <c r="F29" s="92"/>
      <c r="G29" s="92"/>
      <c r="H29" s="92"/>
      <c r="I29" s="92"/>
      <c r="J29" s="92"/>
      <c r="K29" s="92"/>
      <c r="L29" s="92"/>
      <c r="M29" s="92"/>
      <c r="N29" s="91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124"/>
      <c r="AF29" s="123"/>
      <c r="AG29" s="123"/>
      <c r="AH29" s="124"/>
    </row>
    <row r="30" spans="1:3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</row>
    <row r="31" spans="1:35">
      <c r="A31" s="48"/>
      <c r="B31" s="48"/>
      <c r="C31" s="58" t="s">
        <v>32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>
      <c r="A32" s="48"/>
      <c r="B32" s="48"/>
      <c r="C32" s="58"/>
      <c r="D32" s="58" t="s">
        <v>85</v>
      </c>
      <c r="E32" s="48"/>
      <c r="F32" s="48"/>
      <c r="G32" s="48"/>
      <c r="H32" s="48"/>
      <c r="I32" s="28"/>
      <c r="J32" s="28"/>
      <c r="K32" s="28"/>
      <c r="L32" s="28"/>
      <c r="M32" s="48"/>
      <c r="N32" s="2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 ht="37.5" customHeight="1">
      <c r="A34" s="48"/>
      <c r="B34" s="48"/>
      <c r="C34" s="48"/>
      <c r="D34" s="48"/>
      <c r="E34" s="127" t="s">
        <v>86</v>
      </c>
      <c r="F34" s="284" t="s">
        <v>87</v>
      </c>
      <c r="G34" s="285"/>
      <c r="H34" s="285"/>
      <c r="I34" s="285"/>
      <c r="J34" s="285"/>
      <c r="K34" s="286"/>
      <c r="L34" s="287" t="s">
        <v>88</v>
      </c>
      <c r="M34" s="285"/>
      <c r="N34" s="285"/>
      <c r="O34" s="285"/>
      <c r="P34" s="285"/>
      <c r="Q34" s="285"/>
      <c r="R34" s="285"/>
      <c r="S34" s="285"/>
      <c r="T34" s="285"/>
      <c r="U34" s="286"/>
      <c r="V34" s="288" t="s">
        <v>89</v>
      </c>
      <c r="W34" s="289"/>
      <c r="X34" s="290"/>
      <c r="Y34" s="288" t="s">
        <v>90</v>
      </c>
      <c r="Z34" s="289"/>
      <c r="AA34" s="289"/>
      <c r="AB34" s="290"/>
      <c r="AC34" s="291" t="s">
        <v>91</v>
      </c>
      <c r="AD34" s="292"/>
      <c r="AE34" s="292"/>
      <c r="AF34" s="293"/>
      <c r="AG34" s="48"/>
      <c r="AH34" s="48"/>
      <c r="AI34" s="48"/>
    </row>
    <row r="35" spans="1:35" ht="49.5" customHeight="1">
      <c r="A35" s="48"/>
      <c r="B35" s="48"/>
      <c r="C35" s="48"/>
      <c r="D35" s="48"/>
      <c r="E35" s="128">
        <v>1</v>
      </c>
      <c r="F35" s="274" t="s">
        <v>92</v>
      </c>
      <c r="G35" s="272"/>
      <c r="H35" s="272"/>
      <c r="I35" s="272"/>
      <c r="J35" s="272"/>
      <c r="K35" s="273"/>
      <c r="L35" s="271" t="s">
        <v>93</v>
      </c>
      <c r="M35" s="272"/>
      <c r="N35" s="272"/>
      <c r="O35" s="272"/>
      <c r="P35" s="272"/>
      <c r="Q35" s="272"/>
      <c r="R35" s="272"/>
      <c r="S35" s="272"/>
      <c r="T35" s="272"/>
      <c r="U35" s="273"/>
      <c r="V35" s="275" t="s">
        <v>94</v>
      </c>
      <c r="W35" s="276"/>
      <c r="X35" s="277"/>
      <c r="Y35" s="278" t="s">
        <v>95</v>
      </c>
      <c r="Z35" s="279"/>
      <c r="AA35" s="279"/>
      <c r="AB35" s="280"/>
      <c r="AC35" s="271" t="s">
        <v>107</v>
      </c>
      <c r="AD35" s="272"/>
      <c r="AE35" s="272"/>
      <c r="AF35" s="273"/>
      <c r="AG35" s="48"/>
      <c r="AH35" s="48"/>
      <c r="AI35" s="48"/>
    </row>
    <row r="36" spans="1:3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>
      <c r="A37" s="58"/>
      <c r="B37" s="58"/>
      <c r="C37" s="58"/>
      <c r="D37"/>
      <c r="E37" s="90" t="s">
        <v>108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>
      <c r="A38" s="58"/>
      <c r="B38" s="58"/>
      <c r="C38" s="58"/>
      <c r="D38"/>
      <c r="E38" s="309" t="s">
        <v>109</v>
      </c>
      <c r="F38" s="310"/>
      <c r="G38" s="310"/>
      <c r="H38" s="310"/>
      <c r="I38" s="310"/>
      <c r="J38" s="311" t="s">
        <v>110</v>
      </c>
      <c r="K38" s="311"/>
      <c r="L38" s="311"/>
      <c r="M38" s="312" t="s">
        <v>111</v>
      </c>
      <c r="N38" s="313"/>
      <c r="O38" s="313"/>
      <c r="P38" s="313"/>
      <c r="Q38" s="313"/>
      <c r="R38" s="313"/>
      <c r="S38" s="314"/>
      <c r="T38" s="312" t="s">
        <v>90</v>
      </c>
      <c r="U38" s="313"/>
      <c r="V38" s="313"/>
      <c r="W38" s="313"/>
      <c r="X38" s="313"/>
      <c r="Y38" s="313"/>
      <c r="Z38" s="313"/>
      <c r="AA38" s="313"/>
      <c r="AB38" s="313"/>
      <c r="AC38" s="313"/>
      <c r="AD38" s="314"/>
    </row>
    <row r="39" spans="1:35" ht="11.25" customHeight="1">
      <c r="A39" s="58"/>
      <c r="B39" s="58"/>
      <c r="C39" s="58"/>
      <c r="D39"/>
      <c r="E39" s="271" t="s">
        <v>112</v>
      </c>
      <c r="F39" s="315"/>
      <c r="G39" s="315"/>
      <c r="H39" s="315"/>
      <c r="I39" s="315"/>
      <c r="J39" s="316" t="s">
        <v>118</v>
      </c>
      <c r="K39" s="316"/>
      <c r="L39" s="316"/>
      <c r="M39" s="317" t="s">
        <v>119</v>
      </c>
      <c r="N39" s="318"/>
      <c r="O39" s="318"/>
      <c r="P39" s="318"/>
      <c r="Q39" s="318"/>
      <c r="R39" s="318"/>
      <c r="S39" s="319"/>
      <c r="T39" s="317" t="s">
        <v>119</v>
      </c>
      <c r="U39" s="318"/>
      <c r="V39" s="318"/>
      <c r="W39" s="318"/>
      <c r="X39" s="318"/>
      <c r="Y39" s="318"/>
      <c r="Z39" s="318"/>
      <c r="AA39" s="318"/>
      <c r="AB39" s="318"/>
      <c r="AC39" s="318"/>
      <c r="AD39" s="319"/>
    </row>
    <row r="40" spans="1:35">
      <c r="A40" s="58"/>
      <c r="B40" s="58"/>
      <c r="C40" s="58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>
      <c r="A41" s="58"/>
      <c r="B41" s="58"/>
      <c r="C41" s="58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>
      <c r="A42" s="48"/>
      <c r="B42" s="48"/>
      <c r="C42" s="48"/>
      <c r="D42" s="58" t="s">
        <v>121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129" t="s">
        <v>115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129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58"/>
      <c r="B46" s="58"/>
      <c r="C46" s="58"/>
      <c r="D46"/>
      <c r="E46" s="90" t="s">
        <v>120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>
      <c r="A47" s="58"/>
      <c r="B47" s="58"/>
      <c r="C47" s="58"/>
      <c r="D47"/>
      <c r="E47" s="309" t="s">
        <v>109</v>
      </c>
      <c r="F47" s="310"/>
      <c r="G47" s="310"/>
      <c r="H47" s="310"/>
      <c r="I47" s="310"/>
      <c r="J47" s="311" t="s">
        <v>110</v>
      </c>
      <c r="K47" s="311"/>
      <c r="L47" s="311"/>
      <c r="M47" s="312" t="s">
        <v>111</v>
      </c>
      <c r="N47" s="313"/>
      <c r="O47" s="313"/>
      <c r="P47" s="313"/>
      <c r="Q47" s="313"/>
      <c r="R47" s="313"/>
      <c r="S47" s="314"/>
      <c r="T47" s="312" t="s">
        <v>90</v>
      </c>
      <c r="U47" s="313"/>
      <c r="V47" s="313"/>
      <c r="W47" s="313"/>
      <c r="X47" s="313"/>
      <c r="Y47" s="313"/>
      <c r="Z47" s="313"/>
      <c r="AA47" s="313"/>
      <c r="AB47" s="313"/>
      <c r="AC47" s="313"/>
      <c r="AD47" s="314"/>
    </row>
    <row r="48" spans="1:35" ht="11.25" customHeight="1">
      <c r="A48" s="58"/>
      <c r="B48" s="58"/>
      <c r="C48" s="58"/>
      <c r="D48"/>
      <c r="E48" s="271" t="s">
        <v>112</v>
      </c>
      <c r="F48" s="315"/>
      <c r="G48" s="315"/>
      <c r="H48" s="315"/>
      <c r="I48" s="315"/>
      <c r="J48" s="316" t="s">
        <v>117</v>
      </c>
      <c r="K48" s="316"/>
      <c r="L48" s="316"/>
      <c r="M48" s="317" t="s">
        <v>116</v>
      </c>
      <c r="N48" s="318"/>
      <c r="O48" s="318"/>
      <c r="P48" s="318"/>
      <c r="Q48" s="318"/>
      <c r="R48" s="318"/>
      <c r="S48" s="319"/>
      <c r="T48" s="317" t="s">
        <v>128</v>
      </c>
      <c r="U48" s="318"/>
      <c r="V48" s="318"/>
      <c r="W48" s="318"/>
      <c r="X48" s="318"/>
      <c r="Y48" s="318"/>
      <c r="Z48" s="318"/>
      <c r="AA48" s="318"/>
      <c r="AB48" s="318"/>
      <c r="AC48" s="318"/>
      <c r="AD48" s="319"/>
    </row>
    <row r="49" spans="1:35">
      <c r="A49" s="48"/>
      <c r="B49" s="48"/>
      <c r="C49" s="48"/>
      <c r="D49" s="48"/>
      <c r="E49" s="48"/>
      <c r="F49" s="5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>
      <c r="A50" s="48"/>
      <c r="B50" s="48"/>
      <c r="C50" s="48"/>
      <c r="D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58" t="s">
        <v>97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129" t="s">
        <v>122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48"/>
      <c r="F54" s="5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58" t="s">
        <v>123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58" t="s">
        <v>124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C61" s="30" t="s">
        <v>33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5">
      <c r="C62" s="30"/>
      <c r="D62" s="30" t="s">
        <v>38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5">
      <c r="C64" s="30"/>
      <c r="E64" s="1" t="s">
        <v>125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27"/>
      <c r="AE64" s="30"/>
      <c r="AF64" s="30"/>
    </row>
    <row r="65" spans="3:34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3:34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3:34">
      <c r="C67" s="30"/>
      <c r="D67" s="30" t="s">
        <v>39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3:34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3:34">
      <c r="C69" s="30"/>
      <c r="D69" s="30"/>
      <c r="E69" s="247" t="s">
        <v>53</v>
      </c>
      <c r="F69" s="241" t="s">
        <v>24</v>
      </c>
      <c r="G69" s="242"/>
      <c r="H69" s="242"/>
      <c r="I69" s="243"/>
      <c r="J69" s="241" t="s">
        <v>25</v>
      </c>
      <c r="K69" s="242"/>
      <c r="L69" s="242"/>
      <c r="M69" s="243"/>
      <c r="N69" s="294" t="s">
        <v>26</v>
      </c>
      <c r="O69" s="294"/>
      <c r="P69" s="294"/>
      <c r="Q69" s="294"/>
      <c r="R69" s="294"/>
      <c r="S69" s="294"/>
      <c r="T69" s="294"/>
      <c r="U69" s="294"/>
      <c r="V69" s="294"/>
      <c r="W69" s="241" t="s">
        <v>34</v>
      </c>
      <c r="X69" s="242"/>
      <c r="Y69" s="242"/>
      <c r="Z69" s="242"/>
      <c r="AA69" s="242"/>
      <c r="AB69" s="242"/>
      <c r="AC69" s="243"/>
      <c r="AD69" s="241" t="s">
        <v>35</v>
      </c>
      <c r="AE69" s="242"/>
      <c r="AF69" s="242"/>
      <c r="AG69" s="242"/>
      <c r="AH69" s="243"/>
    </row>
    <row r="70" spans="3:34">
      <c r="C70" s="30"/>
      <c r="D70" s="1"/>
      <c r="E70" s="248"/>
      <c r="F70" s="244"/>
      <c r="G70" s="245"/>
      <c r="H70" s="245"/>
      <c r="I70" s="246"/>
      <c r="J70" s="244"/>
      <c r="K70" s="245"/>
      <c r="L70" s="245"/>
      <c r="M70" s="246"/>
      <c r="N70" s="294" t="s">
        <v>29</v>
      </c>
      <c r="O70" s="294"/>
      <c r="P70" s="294"/>
      <c r="Q70" s="294"/>
      <c r="R70" s="294"/>
      <c r="S70" s="295" t="s">
        <v>30</v>
      </c>
      <c r="T70" s="295"/>
      <c r="U70" s="295"/>
      <c r="V70" s="295"/>
      <c r="W70" s="244"/>
      <c r="X70" s="245"/>
      <c r="Y70" s="245"/>
      <c r="Z70" s="245"/>
      <c r="AA70" s="245"/>
      <c r="AB70" s="245"/>
      <c r="AC70" s="246"/>
      <c r="AD70" s="244"/>
      <c r="AE70" s="245"/>
      <c r="AF70" s="245"/>
      <c r="AG70" s="245"/>
      <c r="AH70" s="246"/>
    </row>
    <row r="71" spans="3:34">
      <c r="C71" s="30"/>
      <c r="D71" s="1"/>
      <c r="E71" s="41"/>
      <c r="F71" s="299"/>
      <c r="G71" s="300"/>
      <c r="H71" s="300"/>
      <c r="I71" s="301"/>
      <c r="J71" s="299"/>
      <c r="K71" s="300"/>
      <c r="L71" s="300"/>
      <c r="M71" s="301"/>
      <c r="N71" s="302"/>
      <c r="O71" s="303"/>
      <c r="P71" s="303"/>
      <c r="Q71" s="303"/>
      <c r="R71" s="303"/>
      <c r="S71" s="304"/>
      <c r="T71" s="305"/>
      <c r="U71" s="305"/>
      <c r="V71" s="305"/>
      <c r="W71" s="296"/>
      <c r="X71" s="297"/>
      <c r="Y71" s="297"/>
      <c r="Z71" s="297"/>
      <c r="AA71" s="297"/>
      <c r="AB71" s="297"/>
      <c r="AC71" s="298"/>
      <c r="AD71" s="296"/>
      <c r="AE71" s="297"/>
      <c r="AF71" s="297"/>
      <c r="AG71" s="297"/>
      <c r="AH71" s="298"/>
    </row>
  </sheetData>
  <mergeCells count="88">
    <mergeCell ref="E39:I39"/>
    <mergeCell ref="J39:L39"/>
    <mergeCell ref="M39:S39"/>
    <mergeCell ref="T39:AD39"/>
    <mergeCell ref="E48:I48"/>
    <mergeCell ref="J48:L48"/>
    <mergeCell ref="M47:S47"/>
    <mergeCell ref="M48:S48"/>
    <mergeCell ref="T47:AD47"/>
    <mergeCell ref="T48:AD48"/>
    <mergeCell ref="E47:I47"/>
    <mergeCell ref="J47:L47"/>
    <mergeCell ref="H18:AH18"/>
    <mergeCell ref="H19:AH19"/>
    <mergeCell ref="H20:AH20"/>
    <mergeCell ref="E38:I38"/>
    <mergeCell ref="J38:L38"/>
    <mergeCell ref="M38:S38"/>
    <mergeCell ref="T38:AD38"/>
    <mergeCell ref="AD71:AH71"/>
    <mergeCell ref="W71:AC71"/>
    <mergeCell ref="F71:I71"/>
    <mergeCell ref="N71:R71"/>
    <mergeCell ref="S71:V71"/>
    <mergeCell ref="J71:M71"/>
    <mergeCell ref="N69:V69"/>
    <mergeCell ref="N70:R70"/>
    <mergeCell ref="S70:V70"/>
    <mergeCell ref="W69:AC70"/>
    <mergeCell ref="AD69:AH70"/>
    <mergeCell ref="F34:K34"/>
    <mergeCell ref="L34:U34"/>
    <mergeCell ref="V34:X34"/>
    <mergeCell ref="Y34:AB34"/>
    <mergeCell ref="AC34:AF34"/>
    <mergeCell ref="AC35:AF35"/>
    <mergeCell ref="F35:K35"/>
    <mergeCell ref="L35:U35"/>
    <mergeCell ref="V35:X35"/>
    <mergeCell ref="Y35:AB35"/>
    <mergeCell ref="J69:M70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G28:L28"/>
    <mergeCell ref="E1:N1"/>
    <mergeCell ref="E2:N2"/>
    <mergeCell ref="E3:N3"/>
    <mergeCell ref="AC1:AF1"/>
    <mergeCell ref="E8:J9"/>
    <mergeCell ref="K8:N9"/>
    <mergeCell ref="S1:Z3"/>
    <mergeCell ref="O8:O9"/>
    <mergeCell ref="V8:AH9"/>
    <mergeCell ref="T9:U9"/>
    <mergeCell ref="P8:U8"/>
    <mergeCell ref="O28:AH28"/>
    <mergeCell ref="M28:N28"/>
    <mergeCell ref="T12:U12"/>
    <mergeCell ref="H17:AH17"/>
    <mergeCell ref="E17:G17"/>
    <mergeCell ref="F69:I70"/>
    <mergeCell ref="E69:E70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K12:N12"/>
    <mergeCell ref="V12:AH12"/>
    <mergeCell ref="E20:G20"/>
    <mergeCell ref="E28:F28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3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3" t="s">
        <v>57</v>
      </c>
    </row>
    <row r="2" spans="1:1">
      <c r="A2" s="94" t="s">
        <v>58</v>
      </c>
    </row>
    <row r="3" spans="1:1">
      <c r="A3" s="95" t="s">
        <v>59</v>
      </c>
    </row>
    <row r="4" spans="1:1">
      <c r="A4" s="95" t="s">
        <v>60</v>
      </c>
    </row>
    <row r="5" spans="1:1">
      <c r="A5" s="95" t="s">
        <v>61</v>
      </c>
    </row>
    <row r="6" spans="1:1">
      <c r="A6" s="95" t="s">
        <v>62</v>
      </c>
    </row>
    <row r="7" spans="1:1">
      <c r="A7" s="95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B10103（顧客登録）</vt:lpstr>
      <vt:lpstr>データ</vt:lpstr>
      <vt:lpstr>'1.1. Webサービス取引概要'!Print_Area</vt:lpstr>
      <vt:lpstr>'2. B10103（顧客登録）'!Print_Area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2019-09-27T09:08:13Z</dcterms:modified>
</cp:coreProperties>
</file>