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B64B912C-85FC-4769-885B-6A61224D8B78}" xr6:coauthVersionLast="41" xr6:coauthVersionMax="44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9" l="1"/>
  <c r="C11" i="29" l="1"/>
  <c r="C12" i="29" s="1"/>
  <c r="C13" i="29" s="1"/>
  <c r="C14" i="29" s="1"/>
  <c r="C15" i="29" s="1"/>
  <c r="C16" i="29" s="1"/>
  <c r="C17" i="29" s="1"/>
  <c r="C18" i="29" s="1"/>
  <c r="C19" i="29" s="1"/>
  <c r="I25" i="30"/>
  <c r="AG2" i="31" l="1"/>
  <c r="AG1" i="31"/>
  <c r="AC1" i="31"/>
  <c r="AG3" i="32"/>
  <c r="AC3" i="32"/>
  <c r="E1" i="29"/>
  <c r="S1" i="29"/>
  <c r="E1" i="32"/>
  <c r="AG1" i="29"/>
  <c r="AG3" i="29"/>
  <c r="E2" i="32"/>
  <c r="E2" i="29"/>
  <c r="E3" i="32"/>
  <c r="AG2" i="29"/>
  <c r="E3" i="29"/>
  <c r="AC1" i="32"/>
  <c r="AG1" i="32"/>
  <c r="AC3" i="29"/>
  <c r="AG2" i="32"/>
  <c r="S1" i="32"/>
  <c r="AC2" i="31"/>
  <c r="AC1" i="29"/>
  <c r="AC2" i="29"/>
  <c r="AC2" i="32"/>
</calcChain>
</file>

<file path=xl/sharedStrings.xml><?xml version="1.0" encoding="utf-8"?>
<sst xmlns="http://schemas.openxmlformats.org/spreadsheetml/2006/main" count="100" uniqueCount="85">
  <si>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</si>
  <si>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</si>
  <si>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</si>
  <si>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</si>
  <si>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</si>
  <si>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</si>
  <si>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</si>
  <si>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</si>
  <si>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</si>
  <si>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</si>
  <si>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</si>
  <si>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</si>
  <si>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</si>
  <si>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</si>
  <si>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</si>
  <si>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1. 画面一覧</t>
    <rPh sb="3" eb="5">
      <t>ガメン</t>
    </rPh>
    <rPh sb="5" eb="7">
      <t>イチラン</t>
    </rPh>
    <phoneticPr fontId="10"/>
  </si>
  <si>
    <t>機能ID</t>
    <rPh sb="0" eb="2">
      <t>キノウ</t>
    </rPh>
    <phoneticPr fontId="10"/>
  </si>
  <si>
    <t>成果物名</t>
  </si>
  <si>
    <t>作成</t>
  </si>
  <si>
    <t>変更</t>
  </si>
  <si>
    <t>成果物名</t>
    <phoneticPr fontId="10"/>
  </si>
  <si>
    <t>No.</t>
    <phoneticPr fontId="9"/>
  </si>
  <si>
    <t>目次</t>
    <rPh sb="0" eb="2">
      <t>モクジ</t>
    </rPh>
    <phoneticPr fontId="9"/>
  </si>
  <si>
    <t>画面一覧</t>
    <rPh sb="0" eb="2">
      <t>ガメン</t>
    </rPh>
    <rPh sb="2" eb="4">
      <t>イチラン</t>
    </rPh>
    <phoneticPr fontId="33"/>
  </si>
  <si>
    <r>
      <t>N</t>
    </r>
    <r>
      <rPr>
        <sz val="9"/>
        <rFont val="ＭＳ 明朝"/>
        <family val="1"/>
        <charset val="128"/>
      </rPr>
      <t>o.</t>
    </r>
    <phoneticPr fontId="10"/>
  </si>
  <si>
    <t>PJ名</t>
    <phoneticPr fontId="3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</si>
  <si>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</si>
  <si>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  <phoneticPr fontId="10"/>
  </si>
  <si>
    <t>ログイン</t>
    <phoneticPr fontId="10"/>
  </si>
  <si>
    <r>
      <t>WA10101</t>
    </r>
    <r>
      <rPr>
        <sz val="9"/>
        <rFont val="ＭＳ 明朝"/>
        <family val="1"/>
        <charset val="128"/>
      </rPr>
      <t>01</t>
    </r>
    <phoneticPr fontId="10"/>
  </si>
  <si>
    <t>TOPメニュー</t>
    <phoneticPr fontId="10"/>
  </si>
  <si>
    <t>汎用エラー</t>
    <phoneticPr fontId="10"/>
  </si>
  <si>
    <t>プロジェクト管理</t>
    <phoneticPr fontId="10"/>
  </si>
  <si>
    <t>A102</t>
    <phoneticPr fontId="10"/>
  </si>
  <si>
    <t>プロジェクト登録</t>
    <phoneticPr fontId="10"/>
  </si>
  <si>
    <t>プロジェクト登録確認</t>
    <rPh sb="8" eb="10">
      <t>カクニン</t>
    </rPh>
    <phoneticPr fontId="10"/>
  </si>
  <si>
    <t>プロジェクト登録完了</t>
    <rPh sb="8" eb="10">
      <t>カンリョウ</t>
    </rPh>
    <phoneticPr fontId="10"/>
  </si>
  <si>
    <r>
      <t>WA10201</t>
    </r>
    <r>
      <rPr>
        <sz val="9"/>
        <rFont val="ＭＳ 明朝"/>
        <family val="1"/>
        <charset val="128"/>
      </rPr>
      <t>01</t>
    </r>
    <phoneticPr fontId="10"/>
  </si>
  <si>
    <r>
      <t>WA10201</t>
    </r>
    <r>
      <rPr>
        <sz val="9"/>
        <rFont val="ＭＳ 明朝"/>
        <family val="1"/>
        <charset val="128"/>
      </rPr>
      <t>02</t>
    </r>
    <phoneticPr fontId="10"/>
  </si>
  <si>
    <t>WA1020103</t>
    <phoneticPr fontId="10"/>
  </si>
  <si>
    <t>サンプルプロジェクト</t>
    <phoneticPr fontId="10"/>
  </si>
  <si>
    <t>サンプルシステム</t>
    <phoneticPr fontId="10"/>
  </si>
  <si>
    <t>新規</t>
    <rPh sb="0" eb="2">
      <t>シンキ</t>
    </rPh>
    <phoneticPr fontId="10"/>
  </si>
  <si>
    <t>-</t>
    <phoneticPr fontId="10"/>
  </si>
  <si>
    <t>(新規作成)</t>
    <rPh sb="1" eb="3">
      <t>シンキ</t>
    </rPh>
    <rPh sb="3" eb="5">
      <t>サクセイ</t>
    </rPh>
    <phoneticPr fontId="10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</si>
  <si>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0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</si>
  <si>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0"/>
  </si>
  <si>
    <t>プロジェクトのデータが登録されたことを確認する。</t>
    <rPh sb="11" eb="13">
      <t>トウロク</t>
    </rPh>
    <rPh sb="19" eb="21">
      <t>カクニン</t>
    </rPh>
    <phoneticPr fontId="10"/>
  </si>
  <si>
    <t>プロジェクトのデータを1件新規入力する。</t>
    <rPh sb="13" eb="15">
      <t>シンキ</t>
    </rPh>
    <rPh sb="15" eb="17">
      <t>ニュウリョク</t>
    </rPh>
    <phoneticPr fontId="10"/>
  </si>
  <si>
    <t>TIS</t>
    <phoneticPr fontId="10"/>
  </si>
  <si>
    <t>WA1020201</t>
    <phoneticPr fontId="10"/>
  </si>
  <si>
    <t>プロジェクト検索</t>
    <rPh sb="6" eb="8">
      <t>ケンサク</t>
    </rPh>
    <phoneticPr fontId="10"/>
  </si>
  <si>
    <t>プロジェクトの検索条件を入力し、検索条件に該当するプロジェクトの一覧を表示する。</t>
    <phoneticPr fontId="10"/>
  </si>
  <si>
    <t>TIS</t>
    <phoneticPr fontId="10"/>
  </si>
  <si>
    <t>変更</t>
    <rPh sb="0" eb="2">
      <t>ヘンコウ</t>
    </rPh>
    <phoneticPr fontId="10"/>
  </si>
  <si>
    <t>1.画面一覧</t>
    <rPh sb="2" eb="4">
      <t>ガメン</t>
    </rPh>
    <rPh sb="4" eb="6">
      <t>イチラン</t>
    </rPh>
    <phoneticPr fontId="10"/>
  </si>
  <si>
    <t>WA1020202</t>
    <phoneticPr fontId="10"/>
  </si>
  <si>
    <t>プロジェクト詳細</t>
    <rPh sb="6" eb="8">
      <t>ショウサイ</t>
    </rPh>
    <phoneticPr fontId="10"/>
  </si>
  <si>
    <t>プロジェクトのデータを1件表示する。</t>
    <rPh sb="12" eb="13">
      <t>ケン</t>
    </rPh>
    <rPh sb="13" eb="15">
      <t>ヒョウジ</t>
    </rPh>
    <phoneticPr fontId="10"/>
  </si>
  <si>
    <t>プロジェクト検索・詳細画面追加</t>
    <rPh sb="6" eb="8">
      <t>ケンサク</t>
    </rPh>
    <rPh sb="9" eb="11">
      <t>ショウサイ</t>
    </rPh>
    <rPh sb="11" eb="13">
      <t>ガメン</t>
    </rPh>
    <rPh sb="13" eb="15">
      <t>ツイカ</t>
    </rPh>
    <phoneticPr fontId="10"/>
  </si>
  <si>
    <t>WA1020301</t>
    <phoneticPr fontId="10"/>
  </si>
  <si>
    <t>WA1020302</t>
    <phoneticPr fontId="10"/>
  </si>
  <si>
    <t>WA1020303</t>
    <phoneticPr fontId="10"/>
  </si>
  <si>
    <t>プロジェクト更新</t>
    <rPh sb="6" eb="8">
      <t>コウシン</t>
    </rPh>
    <phoneticPr fontId="10"/>
  </si>
  <si>
    <t>プロジェクト更新確認</t>
    <rPh sb="6" eb="8">
      <t>コウシン</t>
    </rPh>
    <rPh sb="8" eb="10">
      <t>カクニン</t>
    </rPh>
    <phoneticPr fontId="10"/>
  </si>
  <si>
    <t>プロジェクト更新完了</t>
    <rPh sb="6" eb="8">
      <t>コウシン</t>
    </rPh>
    <rPh sb="8" eb="10">
      <t>カンリョウ</t>
    </rPh>
    <phoneticPr fontId="10"/>
  </si>
  <si>
    <t>プロジェクトのデータを1件更新入力する。</t>
    <rPh sb="12" eb="13">
      <t>ケン</t>
    </rPh>
    <rPh sb="13" eb="15">
      <t>コウシン</t>
    </rPh>
    <rPh sb="15" eb="17">
      <t>ニュウリョク</t>
    </rPh>
    <phoneticPr fontId="10"/>
  </si>
  <si>
    <t>プロジェクトのデータを更新前に確認する。</t>
    <rPh sb="11" eb="13">
      <t>コウシン</t>
    </rPh>
    <rPh sb="13" eb="14">
      <t>マエ</t>
    </rPh>
    <rPh sb="15" eb="17">
      <t>カクニン</t>
    </rPh>
    <phoneticPr fontId="10"/>
  </si>
  <si>
    <t>プロジェクトのデータが更新されたことを確認する。</t>
    <rPh sb="11" eb="13">
      <t>コウシン</t>
    </rPh>
    <rPh sb="19" eb="21">
      <t>カクニン</t>
    </rPh>
    <phoneticPr fontId="10"/>
  </si>
  <si>
    <t>プロジェクト更新画面追加</t>
    <rPh sb="6" eb="8">
      <t>コウシン</t>
    </rPh>
    <rPh sb="8" eb="10">
      <t>ガメン</t>
    </rPh>
    <rPh sb="10" eb="12">
      <t>ツイカ</t>
    </rPh>
    <phoneticPr fontId="10"/>
  </si>
  <si>
    <t>1.2版</t>
    <rPh sb="3" eb="4">
      <t>ハン</t>
    </rPh>
    <phoneticPr fontId="10"/>
  </si>
  <si>
    <t>A103</t>
    <phoneticPr fontId="10"/>
  </si>
  <si>
    <t>共通</t>
    <rPh sb="0" eb="2">
      <t>キョウツウ</t>
    </rPh>
    <phoneticPr fontId="10"/>
  </si>
  <si>
    <t>WA1030101</t>
    <phoneticPr fontId="10"/>
  </si>
  <si>
    <t>WA1030201</t>
    <phoneticPr fontId="10"/>
  </si>
  <si>
    <t>発生したエラーの内容をユーザに表示する。</t>
    <rPh sb="0" eb="2">
      <t>ハッセイ</t>
    </rPh>
    <rPh sb="8" eb="10">
      <t>ナイヨウ</t>
    </rPh>
    <phoneticPr fontId="10"/>
  </si>
  <si>
    <t>1.3版</t>
    <rPh sb="3" eb="4">
      <t>ハン</t>
    </rPh>
    <phoneticPr fontId="10"/>
  </si>
  <si>
    <t>第１．３版</t>
    <rPh sb="0" eb="1">
      <t>ダイ</t>
    </rPh>
    <rPh sb="4" eb="5">
      <t>ハン</t>
    </rPh>
    <phoneticPr fontId="38"/>
  </si>
  <si>
    <t>・TOPメニュー、汎用エラーを共通機能として分類</t>
    <rPh sb="9" eb="11">
      <t>ハンヨウ</t>
    </rPh>
    <rPh sb="15" eb="17">
      <t>キョウツウ</t>
    </rPh>
    <rPh sb="17" eb="19">
      <t>キノウ</t>
    </rPh>
    <rPh sb="22" eb="24">
      <t>ブンルイ</t>
    </rPh>
    <phoneticPr fontId="10"/>
  </si>
  <si>
    <t>プロジェクト管理システム</t>
    <phoneticPr fontId="10"/>
  </si>
  <si>
    <t>認証</t>
    <rPh sb="0" eb="2">
      <t>ニンショウ</t>
    </rPh>
    <phoneticPr fontId="10"/>
  </si>
  <si>
    <t>WA1010201</t>
    <phoneticPr fontId="10"/>
  </si>
  <si>
    <t>ログアウト処理</t>
    <rPh sb="5" eb="7">
      <t>ショリ</t>
    </rPh>
    <phoneticPr fontId="10"/>
  </si>
  <si>
    <t>ログインIDとパスワードを入力し、Form認証を行う。</t>
    <rPh sb="13" eb="15">
      <t>ニュウリョク</t>
    </rPh>
    <phoneticPr fontId="10"/>
  </si>
  <si>
    <t>ログアウト処理時はセッションを破棄し、ログイン画面へ遷移する。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</si>
</sst>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6" fillId="0" borderId="0" xfId="0" applyFont="1" applyFill="1" applyBorder="1" applyAlignment="1"/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4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4" fontId="0" fillId="0" borderId="11" xfId="0" applyNumberFormat="1" applyFont="1" applyBorder="1" applyAlignment="1">
      <alignment horizontal="center" vertical="top"/>
    </xf>
    <xf numFmtId="14" fontId="0" fillId="0" borderId="12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179" fontId="0" fillId="0" borderId="23" xfId="0" applyNumberFormat="1" applyFont="1" applyBorder="1" applyAlignment="1">
      <alignment horizontal="center" vertical="top"/>
    </xf>
    <xf numFmtId="179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27" xfId="0" applyFont="1" applyBorder="1" applyAlignment="1">
      <alignment horizontal="right" vertical="top"/>
    </xf>
    <xf numFmtId="0" fontId="0" fillId="0" borderId="16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A2" sqref="A2"/>
    </sheetView>
  </sheetViews>
  <sheetFormatPr defaultColWidth="8.83203125" defaultRowHeight="13.5" x14ac:dyDescent="0.15"/>
  <cols>
    <col min="1" max="9" width="8.83203125" style="17"/>
    <col min="10" max="10" width="16.33203125" style="17" bestFit="1" customWidth="1"/>
    <col min="1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77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99">
        <f ca="1">IF(INDIRECT("変更履歴!D8")="","",MAX(INDIRECT("変更履歴!D8"):INDIRECT("変更履歴!F33")))</f>
        <v>44796</v>
      </c>
      <c r="J25" s="99"/>
      <c r="K25" s="99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06" t="s">
        <v>25</v>
      </c>
      <c r="B1" s="107"/>
      <c r="C1" s="107"/>
      <c r="D1" s="108"/>
      <c r="E1" s="109" t="s">
        <v>40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17</v>
      </c>
      <c r="P1" s="116"/>
      <c r="Q1" s="116"/>
      <c r="R1" s="117"/>
      <c r="S1" s="124" t="s">
        <v>23</v>
      </c>
      <c r="T1" s="125"/>
      <c r="U1" s="125"/>
      <c r="V1" s="125"/>
      <c r="W1" s="125"/>
      <c r="X1" s="125"/>
      <c r="Y1" s="125"/>
      <c r="Z1" s="126"/>
      <c r="AA1" s="106" t="s">
        <v>18</v>
      </c>
      <c r="AB1" s="108"/>
      <c r="AC1" s="133" t="str">
        <f>IF(AF8="","",AF8)</f>
        <v>TIS</v>
      </c>
      <c r="AD1" s="134"/>
      <c r="AE1" s="134"/>
      <c r="AF1" s="135"/>
      <c r="AG1" s="100">
        <f>IF(D8="","",D8)</f>
        <v>43592</v>
      </c>
      <c r="AH1" s="101"/>
      <c r="AI1" s="102"/>
      <c r="AJ1" s="1"/>
      <c r="AK1" s="1"/>
      <c r="AL1" s="1"/>
      <c r="AM1" s="1"/>
      <c r="AN1" s="2"/>
    </row>
    <row r="2" spans="1:40" s="3" customFormat="1" ht="12" customHeight="1" x14ac:dyDescent="0.15">
      <c r="A2" s="106" t="s">
        <v>1</v>
      </c>
      <c r="B2" s="107"/>
      <c r="C2" s="107"/>
      <c r="D2" s="108"/>
      <c r="E2" s="109" t="s">
        <v>41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19</v>
      </c>
      <c r="AB2" s="108"/>
      <c r="AC2" s="112" t="str">
        <f ca="1">IF(COUNTA(AF9:AF33)&lt;&gt;0,INDIRECT("AF"&amp;(COUNTA(AF9:AF33)+8)),"")</f>
        <v>TIS</v>
      </c>
      <c r="AD2" s="113"/>
      <c r="AE2" s="113"/>
      <c r="AF2" s="114"/>
      <c r="AG2" s="100">
        <f>IF(D9="","",MAX(D9:F33))</f>
        <v>44796</v>
      </c>
      <c r="AH2" s="101"/>
      <c r="AI2" s="102"/>
      <c r="AJ2" s="1"/>
      <c r="AK2" s="1"/>
      <c r="AL2" s="1"/>
      <c r="AM2" s="1"/>
      <c r="AN2" s="1"/>
    </row>
    <row r="3" spans="1:40" s="3" customFormat="1" ht="12" customHeight="1" x14ac:dyDescent="0.15">
      <c r="A3" s="106" t="s">
        <v>2</v>
      </c>
      <c r="B3" s="107"/>
      <c r="C3" s="107"/>
      <c r="D3" s="108"/>
      <c r="E3" s="109" t="s">
        <v>79</v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06"/>
      <c r="AB3" s="108"/>
      <c r="AC3" s="133"/>
      <c r="AD3" s="134"/>
      <c r="AE3" s="134"/>
      <c r="AF3" s="135"/>
      <c r="AG3" s="100"/>
      <c r="AH3" s="101"/>
      <c r="AI3" s="102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21</v>
      </c>
      <c r="B7" s="103" t="s">
        <v>6</v>
      </c>
      <c r="C7" s="104"/>
      <c r="D7" s="103" t="s">
        <v>7</v>
      </c>
      <c r="E7" s="105"/>
      <c r="F7" s="104"/>
      <c r="G7" s="103" t="s">
        <v>8</v>
      </c>
      <c r="H7" s="105"/>
      <c r="I7" s="104"/>
      <c r="J7" s="103" t="s">
        <v>26</v>
      </c>
      <c r="K7" s="105"/>
      <c r="L7" s="105"/>
      <c r="M7" s="105"/>
      <c r="N7" s="105"/>
      <c r="O7" s="105"/>
      <c r="P7" s="104"/>
      <c r="Q7" s="103" t="s">
        <v>9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4"/>
      <c r="AF7" s="103" t="s">
        <v>10</v>
      </c>
      <c r="AG7" s="105"/>
      <c r="AH7" s="105"/>
      <c r="AI7" s="104"/>
    </row>
    <row r="8" spans="1:40" s="13" customFormat="1" ht="15" customHeight="1" thickTop="1" x14ac:dyDescent="0.15">
      <c r="A8" s="81">
        <v>1</v>
      </c>
      <c r="B8" s="150">
        <v>1</v>
      </c>
      <c r="C8" s="151"/>
      <c r="D8" s="152">
        <v>43592</v>
      </c>
      <c r="E8" s="153"/>
      <c r="F8" s="154"/>
      <c r="G8" s="155" t="s">
        <v>42</v>
      </c>
      <c r="H8" s="156"/>
      <c r="I8" s="157"/>
      <c r="J8" s="158" t="s">
        <v>43</v>
      </c>
      <c r="K8" s="159"/>
      <c r="L8" s="159"/>
      <c r="M8" s="159"/>
      <c r="N8" s="159"/>
      <c r="O8" s="159"/>
      <c r="P8" s="160"/>
      <c r="Q8" s="161" t="s">
        <v>44</v>
      </c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3"/>
      <c r="AF8" s="158" t="s">
        <v>49</v>
      </c>
      <c r="AG8" s="159"/>
      <c r="AH8" s="159"/>
      <c r="AI8" s="160"/>
    </row>
    <row r="9" spans="1:40" s="13" customFormat="1" ht="15" customHeight="1" x14ac:dyDescent="0.15">
      <c r="A9" s="60">
        <v>2</v>
      </c>
      <c r="B9" s="136">
        <v>1.1000000000000001</v>
      </c>
      <c r="C9" s="137"/>
      <c r="D9" s="138">
        <v>43803</v>
      </c>
      <c r="E9" s="139"/>
      <c r="F9" s="140"/>
      <c r="G9" s="141" t="s">
        <v>54</v>
      </c>
      <c r="H9" s="142"/>
      <c r="I9" s="143"/>
      <c r="J9" s="144" t="s">
        <v>55</v>
      </c>
      <c r="K9" s="145"/>
      <c r="L9" s="145"/>
      <c r="M9" s="145"/>
      <c r="N9" s="145"/>
      <c r="O9" s="145"/>
      <c r="P9" s="146"/>
      <c r="Q9" s="147" t="s">
        <v>59</v>
      </c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9"/>
      <c r="AF9" s="144" t="s">
        <v>53</v>
      </c>
      <c r="AG9" s="145"/>
      <c r="AH9" s="145"/>
      <c r="AI9" s="146"/>
    </row>
    <row r="10" spans="1:40" s="13" customFormat="1" ht="15" customHeight="1" x14ac:dyDescent="0.15">
      <c r="A10" s="60">
        <v>3</v>
      </c>
      <c r="B10" s="164" t="s">
        <v>70</v>
      </c>
      <c r="C10" s="165"/>
      <c r="D10" s="138">
        <v>43895</v>
      </c>
      <c r="E10" s="139"/>
      <c r="F10" s="140"/>
      <c r="G10" s="166" t="s">
        <v>4</v>
      </c>
      <c r="H10" s="167"/>
      <c r="I10" s="168"/>
      <c r="J10" s="144" t="s">
        <v>55</v>
      </c>
      <c r="K10" s="169"/>
      <c r="L10" s="169"/>
      <c r="M10" s="169"/>
      <c r="N10" s="169"/>
      <c r="O10" s="169"/>
      <c r="P10" s="170"/>
      <c r="Q10" s="147" t="s">
        <v>69</v>
      </c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2"/>
      <c r="AF10" s="144" t="s">
        <v>49</v>
      </c>
      <c r="AG10" s="169"/>
      <c r="AH10" s="169"/>
      <c r="AI10" s="170"/>
    </row>
    <row r="11" spans="1:40" s="13" customFormat="1" x14ac:dyDescent="0.15">
      <c r="A11" s="60">
        <v>4</v>
      </c>
      <c r="B11" s="164" t="s">
        <v>76</v>
      </c>
      <c r="C11" s="165"/>
      <c r="D11" s="138">
        <v>44796</v>
      </c>
      <c r="E11" s="139"/>
      <c r="F11" s="140"/>
      <c r="G11" s="166" t="s">
        <v>4</v>
      </c>
      <c r="H11" s="167"/>
      <c r="I11" s="168"/>
      <c r="J11" s="144" t="s">
        <v>55</v>
      </c>
      <c r="K11" s="169"/>
      <c r="L11" s="169"/>
      <c r="M11" s="169"/>
      <c r="N11" s="169"/>
      <c r="O11" s="169"/>
      <c r="P11" s="170"/>
      <c r="Q11" s="147" t="s">
        <v>78</v>
      </c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  <c r="AF11" s="144" t="s">
        <v>49</v>
      </c>
      <c r="AG11" s="169"/>
      <c r="AH11" s="169"/>
      <c r="AI11" s="170"/>
    </row>
    <row r="12" spans="1:40" s="13" customFormat="1" ht="15" customHeight="1" x14ac:dyDescent="0.15">
      <c r="A12" s="60"/>
      <c r="B12" s="173"/>
      <c r="C12" s="165"/>
      <c r="D12" s="138"/>
      <c r="E12" s="139"/>
      <c r="F12" s="140"/>
      <c r="G12" s="174"/>
      <c r="H12" s="167"/>
      <c r="I12" s="168"/>
      <c r="J12" s="175"/>
      <c r="K12" s="169"/>
      <c r="L12" s="169"/>
      <c r="M12" s="169"/>
      <c r="N12" s="169"/>
      <c r="O12" s="169"/>
      <c r="P12" s="170"/>
      <c r="Q12" s="176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2"/>
      <c r="AF12" s="175"/>
      <c r="AG12" s="169"/>
      <c r="AH12" s="169"/>
      <c r="AI12" s="170"/>
    </row>
    <row r="13" spans="1:40" s="13" customFormat="1" ht="15" customHeight="1" x14ac:dyDescent="0.15">
      <c r="A13" s="60"/>
      <c r="B13" s="173"/>
      <c r="C13" s="165"/>
      <c r="D13" s="138"/>
      <c r="E13" s="139"/>
      <c r="F13" s="140"/>
      <c r="G13" s="174"/>
      <c r="H13" s="167"/>
      <c r="I13" s="168"/>
      <c r="J13" s="175"/>
      <c r="K13" s="169"/>
      <c r="L13" s="169"/>
      <c r="M13" s="169"/>
      <c r="N13" s="169"/>
      <c r="O13" s="169"/>
      <c r="P13" s="170"/>
      <c r="Q13" s="176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2"/>
      <c r="AF13" s="175"/>
      <c r="AG13" s="169"/>
      <c r="AH13" s="169"/>
      <c r="AI13" s="170"/>
    </row>
    <row r="14" spans="1:40" s="13" customFormat="1" ht="15" customHeight="1" x14ac:dyDescent="0.15">
      <c r="A14" s="60"/>
      <c r="B14" s="173"/>
      <c r="C14" s="165"/>
      <c r="D14" s="138"/>
      <c r="E14" s="139"/>
      <c r="F14" s="140"/>
      <c r="G14" s="174"/>
      <c r="H14" s="167"/>
      <c r="I14" s="168"/>
      <c r="J14" s="175"/>
      <c r="K14" s="169"/>
      <c r="L14" s="169"/>
      <c r="M14" s="169"/>
      <c r="N14" s="169"/>
      <c r="O14" s="169"/>
      <c r="P14" s="170"/>
      <c r="Q14" s="176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175"/>
      <c r="AG14" s="169"/>
      <c r="AH14" s="169"/>
      <c r="AI14" s="170"/>
    </row>
    <row r="15" spans="1:40" s="13" customFormat="1" ht="15" customHeight="1" x14ac:dyDescent="0.15">
      <c r="A15" s="60"/>
      <c r="B15" s="173"/>
      <c r="C15" s="165"/>
      <c r="D15" s="138"/>
      <c r="E15" s="139"/>
      <c r="F15" s="140"/>
      <c r="G15" s="174"/>
      <c r="H15" s="167"/>
      <c r="I15" s="168"/>
      <c r="J15" s="175"/>
      <c r="K15" s="169"/>
      <c r="L15" s="169"/>
      <c r="M15" s="169"/>
      <c r="N15" s="169"/>
      <c r="O15" s="169"/>
      <c r="P15" s="170"/>
      <c r="Q15" s="176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175"/>
      <c r="AG15" s="169"/>
      <c r="AH15" s="169"/>
      <c r="AI15" s="170"/>
    </row>
    <row r="16" spans="1:40" s="13" customFormat="1" ht="15" customHeight="1" x14ac:dyDescent="0.15">
      <c r="A16" s="60"/>
      <c r="B16" s="173"/>
      <c r="C16" s="165"/>
      <c r="D16" s="138"/>
      <c r="E16" s="139"/>
      <c r="F16" s="140"/>
      <c r="G16" s="174"/>
      <c r="H16" s="167"/>
      <c r="I16" s="168"/>
      <c r="J16" s="175"/>
      <c r="K16" s="169"/>
      <c r="L16" s="169"/>
      <c r="M16" s="169"/>
      <c r="N16" s="169"/>
      <c r="O16" s="169"/>
      <c r="P16" s="170"/>
      <c r="Q16" s="176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175"/>
      <c r="AG16" s="169"/>
      <c r="AH16" s="169"/>
      <c r="AI16" s="170"/>
    </row>
    <row r="17" spans="1:35" s="13" customFormat="1" ht="15" customHeight="1" x14ac:dyDescent="0.15">
      <c r="A17" s="60"/>
      <c r="B17" s="173"/>
      <c r="C17" s="165"/>
      <c r="D17" s="138"/>
      <c r="E17" s="139"/>
      <c r="F17" s="140"/>
      <c r="G17" s="174"/>
      <c r="H17" s="167"/>
      <c r="I17" s="168"/>
      <c r="J17" s="175"/>
      <c r="K17" s="169"/>
      <c r="L17" s="169"/>
      <c r="M17" s="169"/>
      <c r="N17" s="169"/>
      <c r="O17" s="169"/>
      <c r="P17" s="170"/>
      <c r="Q17" s="176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175"/>
      <c r="AG17" s="169"/>
      <c r="AH17" s="169"/>
      <c r="AI17" s="170"/>
    </row>
    <row r="18" spans="1:35" s="13" customFormat="1" ht="15" customHeight="1" x14ac:dyDescent="0.15">
      <c r="A18" s="60"/>
      <c r="B18" s="173"/>
      <c r="C18" s="165"/>
      <c r="D18" s="138"/>
      <c r="E18" s="139"/>
      <c r="F18" s="140"/>
      <c r="G18" s="174"/>
      <c r="H18" s="167"/>
      <c r="I18" s="168"/>
      <c r="J18" s="175"/>
      <c r="K18" s="169"/>
      <c r="L18" s="169"/>
      <c r="M18" s="169"/>
      <c r="N18" s="169"/>
      <c r="O18" s="169"/>
      <c r="P18" s="170"/>
      <c r="Q18" s="176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175"/>
      <c r="AG18" s="169"/>
      <c r="AH18" s="169"/>
      <c r="AI18" s="170"/>
    </row>
    <row r="19" spans="1:35" s="13" customFormat="1" ht="15" customHeight="1" x14ac:dyDescent="0.15">
      <c r="A19" s="60"/>
      <c r="B19" s="173"/>
      <c r="C19" s="165"/>
      <c r="D19" s="138"/>
      <c r="E19" s="139"/>
      <c r="F19" s="140"/>
      <c r="G19" s="174"/>
      <c r="H19" s="167"/>
      <c r="I19" s="168"/>
      <c r="J19" s="175"/>
      <c r="K19" s="169"/>
      <c r="L19" s="169"/>
      <c r="M19" s="169"/>
      <c r="N19" s="169"/>
      <c r="O19" s="169"/>
      <c r="P19" s="170"/>
      <c r="Q19" s="176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175"/>
      <c r="AG19" s="169"/>
      <c r="AH19" s="169"/>
      <c r="AI19" s="170"/>
    </row>
    <row r="20" spans="1:35" s="13" customFormat="1" ht="15" customHeight="1" x14ac:dyDescent="0.15">
      <c r="A20" s="60"/>
      <c r="B20" s="173"/>
      <c r="C20" s="165"/>
      <c r="D20" s="138"/>
      <c r="E20" s="139"/>
      <c r="F20" s="140"/>
      <c r="G20" s="174"/>
      <c r="H20" s="167"/>
      <c r="I20" s="168"/>
      <c r="J20" s="175"/>
      <c r="K20" s="169"/>
      <c r="L20" s="169"/>
      <c r="M20" s="169"/>
      <c r="N20" s="169"/>
      <c r="O20" s="169"/>
      <c r="P20" s="170"/>
      <c r="Q20" s="176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175"/>
      <c r="AG20" s="169"/>
      <c r="AH20" s="169"/>
      <c r="AI20" s="170"/>
    </row>
    <row r="21" spans="1:35" s="13" customFormat="1" ht="15" customHeight="1" x14ac:dyDescent="0.15">
      <c r="A21" s="60"/>
      <c r="B21" s="173"/>
      <c r="C21" s="165"/>
      <c r="D21" s="138"/>
      <c r="E21" s="139"/>
      <c r="F21" s="140"/>
      <c r="G21" s="174"/>
      <c r="H21" s="167"/>
      <c r="I21" s="168"/>
      <c r="J21" s="175"/>
      <c r="K21" s="169"/>
      <c r="L21" s="169"/>
      <c r="M21" s="169"/>
      <c r="N21" s="169"/>
      <c r="O21" s="169"/>
      <c r="P21" s="170"/>
      <c r="Q21" s="176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175"/>
      <c r="AG21" s="169"/>
      <c r="AH21" s="169"/>
      <c r="AI21" s="170"/>
    </row>
    <row r="22" spans="1:35" s="13" customFormat="1" ht="15" customHeight="1" x14ac:dyDescent="0.15">
      <c r="A22" s="60"/>
      <c r="B22" s="173"/>
      <c r="C22" s="165"/>
      <c r="D22" s="138"/>
      <c r="E22" s="139"/>
      <c r="F22" s="140"/>
      <c r="G22" s="174"/>
      <c r="H22" s="167"/>
      <c r="I22" s="168"/>
      <c r="J22" s="175"/>
      <c r="K22" s="169"/>
      <c r="L22" s="169"/>
      <c r="M22" s="169"/>
      <c r="N22" s="169"/>
      <c r="O22" s="169"/>
      <c r="P22" s="170"/>
      <c r="Q22" s="176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175"/>
      <c r="AG22" s="169"/>
      <c r="AH22" s="169"/>
      <c r="AI22" s="170"/>
    </row>
    <row r="23" spans="1:35" s="13" customFormat="1" ht="15" customHeight="1" x14ac:dyDescent="0.15">
      <c r="A23" s="60"/>
      <c r="B23" s="173"/>
      <c r="C23" s="165"/>
      <c r="D23" s="138"/>
      <c r="E23" s="139"/>
      <c r="F23" s="140"/>
      <c r="G23" s="174"/>
      <c r="H23" s="167"/>
      <c r="I23" s="168"/>
      <c r="J23" s="175"/>
      <c r="K23" s="169"/>
      <c r="L23" s="169"/>
      <c r="M23" s="169"/>
      <c r="N23" s="169"/>
      <c r="O23" s="169"/>
      <c r="P23" s="170"/>
      <c r="Q23" s="176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175"/>
      <c r="AG23" s="169"/>
      <c r="AH23" s="169"/>
      <c r="AI23" s="170"/>
    </row>
    <row r="24" spans="1:35" s="13" customFormat="1" ht="15" customHeight="1" x14ac:dyDescent="0.15">
      <c r="A24" s="60"/>
      <c r="B24" s="173"/>
      <c r="C24" s="165"/>
      <c r="D24" s="138"/>
      <c r="E24" s="139"/>
      <c r="F24" s="140"/>
      <c r="G24" s="174"/>
      <c r="H24" s="167"/>
      <c r="I24" s="168"/>
      <c r="J24" s="175"/>
      <c r="K24" s="169"/>
      <c r="L24" s="169"/>
      <c r="M24" s="169"/>
      <c r="N24" s="169"/>
      <c r="O24" s="169"/>
      <c r="P24" s="170"/>
      <c r="Q24" s="176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175"/>
      <c r="AG24" s="169"/>
      <c r="AH24" s="169"/>
      <c r="AI24" s="170"/>
    </row>
    <row r="25" spans="1:35" s="13" customFormat="1" ht="15" customHeight="1" x14ac:dyDescent="0.15">
      <c r="A25" s="60"/>
      <c r="B25" s="173"/>
      <c r="C25" s="165"/>
      <c r="D25" s="138"/>
      <c r="E25" s="139"/>
      <c r="F25" s="140"/>
      <c r="G25" s="174"/>
      <c r="H25" s="167"/>
      <c r="I25" s="168"/>
      <c r="J25" s="175"/>
      <c r="K25" s="169"/>
      <c r="L25" s="169"/>
      <c r="M25" s="169"/>
      <c r="N25" s="169"/>
      <c r="O25" s="169"/>
      <c r="P25" s="170"/>
      <c r="Q25" s="176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175"/>
      <c r="AG25" s="169"/>
      <c r="AH25" s="169"/>
      <c r="AI25" s="170"/>
    </row>
    <row r="26" spans="1:35" s="13" customFormat="1" ht="15" customHeight="1" x14ac:dyDescent="0.15">
      <c r="A26" s="60"/>
      <c r="B26" s="173"/>
      <c r="C26" s="165"/>
      <c r="D26" s="138"/>
      <c r="E26" s="139"/>
      <c r="F26" s="140"/>
      <c r="G26" s="174"/>
      <c r="H26" s="167"/>
      <c r="I26" s="168"/>
      <c r="J26" s="175"/>
      <c r="K26" s="169"/>
      <c r="L26" s="169"/>
      <c r="M26" s="169"/>
      <c r="N26" s="169"/>
      <c r="O26" s="169"/>
      <c r="P26" s="170"/>
      <c r="Q26" s="176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175"/>
      <c r="AG26" s="169"/>
      <c r="AH26" s="169"/>
      <c r="AI26" s="170"/>
    </row>
    <row r="27" spans="1:35" s="13" customFormat="1" ht="15" customHeight="1" x14ac:dyDescent="0.15">
      <c r="A27" s="60"/>
      <c r="B27" s="173"/>
      <c r="C27" s="165"/>
      <c r="D27" s="138"/>
      <c r="E27" s="139"/>
      <c r="F27" s="140"/>
      <c r="G27" s="174"/>
      <c r="H27" s="167"/>
      <c r="I27" s="168"/>
      <c r="J27" s="175"/>
      <c r="K27" s="169"/>
      <c r="L27" s="169"/>
      <c r="M27" s="169"/>
      <c r="N27" s="169"/>
      <c r="O27" s="169"/>
      <c r="P27" s="170"/>
      <c r="Q27" s="176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175"/>
      <c r="AG27" s="169"/>
      <c r="AH27" s="169"/>
      <c r="AI27" s="170"/>
    </row>
    <row r="28" spans="1:35" s="13" customFormat="1" ht="15" customHeight="1" x14ac:dyDescent="0.15">
      <c r="A28" s="60"/>
      <c r="B28" s="173"/>
      <c r="C28" s="165"/>
      <c r="D28" s="138"/>
      <c r="E28" s="139"/>
      <c r="F28" s="140"/>
      <c r="G28" s="174"/>
      <c r="H28" s="167"/>
      <c r="I28" s="168"/>
      <c r="J28" s="175"/>
      <c r="K28" s="169"/>
      <c r="L28" s="169"/>
      <c r="M28" s="169"/>
      <c r="N28" s="169"/>
      <c r="O28" s="169"/>
      <c r="P28" s="170"/>
      <c r="Q28" s="176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175"/>
      <c r="AG28" s="169"/>
      <c r="AH28" s="169"/>
      <c r="AI28" s="170"/>
    </row>
    <row r="29" spans="1:35" s="13" customFormat="1" ht="15" customHeight="1" x14ac:dyDescent="0.15">
      <c r="A29" s="60"/>
      <c r="B29" s="173"/>
      <c r="C29" s="165"/>
      <c r="D29" s="138"/>
      <c r="E29" s="139"/>
      <c r="F29" s="140"/>
      <c r="G29" s="174"/>
      <c r="H29" s="167"/>
      <c r="I29" s="168"/>
      <c r="J29" s="175"/>
      <c r="K29" s="169"/>
      <c r="L29" s="169"/>
      <c r="M29" s="169"/>
      <c r="N29" s="169"/>
      <c r="O29" s="169"/>
      <c r="P29" s="170"/>
      <c r="Q29" s="176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175"/>
      <c r="AG29" s="169"/>
      <c r="AH29" s="169"/>
      <c r="AI29" s="170"/>
    </row>
    <row r="30" spans="1:35" s="13" customFormat="1" ht="15" customHeight="1" x14ac:dyDescent="0.15">
      <c r="A30" s="60"/>
      <c r="B30" s="173"/>
      <c r="C30" s="165"/>
      <c r="D30" s="138"/>
      <c r="E30" s="139"/>
      <c r="F30" s="140"/>
      <c r="G30" s="174"/>
      <c r="H30" s="167"/>
      <c r="I30" s="168"/>
      <c r="J30" s="175"/>
      <c r="K30" s="169"/>
      <c r="L30" s="169"/>
      <c r="M30" s="169"/>
      <c r="N30" s="169"/>
      <c r="O30" s="169"/>
      <c r="P30" s="170"/>
      <c r="Q30" s="176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175"/>
      <c r="AG30" s="169"/>
      <c r="AH30" s="169"/>
      <c r="AI30" s="170"/>
    </row>
    <row r="31" spans="1:35" s="13" customFormat="1" ht="15" customHeight="1" x14ac:dyDescent="0.15">
      <c r="A31" s="60"/>
      <c r="B31" s="173"/>
      <c r="C31" s="165"/>
      <c r="D31" s="138"/>
      <c r="E31" s="139"/>
      <c r="F31" s="140"/>
      <c r="G31" s="174"/>
      <c r="H31" s="167"/>
      <c r="I31" s="168"/>
      <c r="J31" s="175"/>
      <c r="K31" s="169"/>
      <c r="L31" s="169"/>
      <c r="M31" s="169"/>
      <c r="N31" s="169"/>
      <c r="O31" s="169"/>
      <c r="P31" s="170"/>
      <c r="Q31" s="176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175"/>
      <c r="AG31" s="169"/>
      <c r="AH31" s="169"/>
      <c r="AI31" s="170"/>
    </row>
    <row r="32" spans="1:35" s="13" customFormat="1" ht="15" customHeight="1" x14ac:dyDescent="0.15">
      <c r="A32" s="60"/>
      <c r="B32" s="173"/>
      <c r="C32" s="165"/>
      <c r="D32" s="138"/>
      <c r="E32" s="139"/>
      <c r="F32" s="140"/>
      <c r="G32" s="174"/>
      <c r="H32" s="167"/>
      <c r="I32" s="168"/>
      <c r="J32" s="175"/>
      <c r="K32" s="169"/>
      <c r="L32" s="169"/>
      <c r="M32" s="169"/>
      <c r="N32" s="169"/>
      <c r="O32" s="169"/>
      <c r="P32" s="170"/>
      <c r="Q32" s="176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175"/>
      <c r="AG32" s="169"/>
      <c r="AH32" s="169"/>
      <c r="AI32" s="170"/>
    </row>
    <row r="33" spans="1:35" s="13" customFormat="1" ht="15" customHeight="1" x14ac:dyDescent="0.15">
      <c r="A33" s="60"/>
      <c r="B33" s="173"/>
      <c r="C33" s="165"/>
      <c r="D33" s="138"/>
      <c r="E33" s="139"/>
      <c r="F33" s="140"/>
      <c r="G33" s="174"/>
      <c r="H33" s="167"/>
      <c r="I33" s="168"/>
      <c r="J33" s="175"/>
      <c r="K33" s="169"/>
      <c r="L33" s="169"/>
      <c r="M33" s="169"/>
      <c r="N33" s="169"/>
      <c r="O33" s="169"/>
      <c r="P33" s="170"/>
      <c r="Q33" s="176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175"/>
      <c r="AG33" s="169"/>
      <c r="AH33" s="169"/>
      <c r="AI33" s="17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106" t="s">
        <v>0</v>
      </c>
      <c r="B1" s="107"/>
      <c r="C1" s="107"/>
      <c r="D1" s="108"/>
      <c r="E1" s="180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17</v>
      </c>
      <c r="P1" s="116"/>
      <c r="Q1" s="116"/>
      <c r="R1" s="117"/>
      <c r="S1" s="124" t="str">
        <f ca="1">IF(INDIRECT("変更履歴!S1")&lt;&gt;"",INDIRECT("変更履歴!S1"),"")</f>
        <v>画面一覧</v>
      </c>
      <c r="T1" s="125"/>
      <c r="U1" s="125"/>
      <c r="V1" s="125"/>
      <c r="W1" s="125"/>
      <c r="X1" s="125"/>
      <c r="Y1" s="125"/>
      <c r="Z1" s="126"/>
      <c r="AA1" s="106" t="s">
        <v>18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77">
        <f ca="1">IF(INDIRECT("変更履歴!AG1")&lt;&gt;"",INDIRECT("変更履歴!AG1"),"")</f>
        <v>43592</v>
      </c>
      <c r="AH1" s="178"/>
      <c r="AI1" s="179"/>
      <c r="AJ1" s="1"/>
      <c r="AK1" s="1"/>
      <c r="AL1" s="2"/>
    </row>
    <row r="2" spans="1:38" s="3" customFormat="1" ht="12" customHeight="1" x14ac:dyDescent="0.15">
      <c r="A2" s="106" t="s">
        <v>1</v>
      </c>
      <c r="B2" s="107"/>
      <c r="C2" s="107"/>
      <c r="D2" s="108"/>
      <c r="E2" s="180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19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77">
        <f ca="1">IF(INDIRECT("変更履歴!AG2")&lt;&gt;"",INDIRECT("変更履歴!AG2"),"")</f>
        <v>44796</v>
      </c>
      <c r="AH2" s="178"/>
      <c r="AI2" s="179"/>
      <c r="AJ2" s="1"/>
      <c r="AK2" s="1"/>
      <c r="AL2" s="1"/>
    </row>
    <row r="3" spans="1:38" s="3" customFormat="1" ht="12" customHeight="1" x14ac:dyDescent="0.15">
      <c r="A3" s="106" t="s">
        <v>2</v>
      </c>
      <c r="B3" s="107"/>
      <c r="C3" s="107"/>
      <c r="D3" s="108"/>
      <c r="E3" s="180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77" t="str">
        <f ca="1">IF(INDIRECT("変更履歴!AG3")&lt;&gt;"",INDIRECT("変更履歴!AG3"),"")</f>
        <v/>
      </c>
      <c r="AH3" s="178"/>
      <c r="AI3" s="179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22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2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106" t="s">
        <v>0</v>
      </c>
      <c r="B1" s="107"/>
      <c r="C1" s="107"/>
      <c r="D1" s="108"/>
      <c r="E1" s="180" t="str">
        <f ca="1">IF(INDIRECT("変更履歴!E1")&lt;&gt;"",INDIRECT("変更履歴!E1"),"")</f>
        <v>サンプルプロジェクト</v>
      </c>
      <c r="F1" s="110"/>
      <c r="G1" s="110"/>
      <c r="H1" s="110"/>
      <c r="I1" s="110"/>
      <c r="J1" s="110"/>
      <c r="K1" s="110"/>
      <c r="L1" s="110"/>
      <c r="M1" s="110"/>
      <c r="N1" s="111"/>
      <c r="O1" s="190" t="s">
        <v>20</v>
      </c>
      <c r="P1" s="191"/>
      <c r="Q1" s="191"/>
      <c r="R1" s="192"/>
      <c r="S1" s="181" t="str">
        <f ca="1">IF(INDIRECT("変更履歴!S1")&lt;&gt;"",INDIRECT("変更履歴!S1"),"")</f>
        <v>画面一覧</v>
      </c>
      <c r="T1" s="182"/>
      <c r="U1" s="182"/>
      <c r="V1" s="182"/>
      <c r="W1" s="182"/>
      <c r="X1" s="182"/>
      <c r="Y1" s="182"/>
      <c r="Z1" s="183"/>
      <c r="AA1" s="106" t="s">
        <v>3</v>
      </c>
      <c r="AB1" s="108"/>
      <c r="AC1" s="133" t="str">
        <f ca="1">IF(INDIRECT("変更履歴!AC1")&lt;&gt;"",INDIRECT("変更履歴!AC1"),"")</f>
        <v>TIS</v>
      </c>
      <c r="AD1" s="134"/>
      <c r="AE1" s="134"/>
      <c r="AF1" s="135"/>
      <c r="AG1" s="177">
        <f ca="1">IF(INDIRECT("変更履歴!AG1")&lt;&gt;"",INDIRECT("変更履歴!AG1"),"")</f>
        <v>43592</v>
      </c>
      <c r="AH1" s="178"/>
      <c r="AI1" s="179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106" t="s">
        <v>1</v>
      </c>
      <c r="B2" s="107"/>
      <c r="C2" s="107"/>
      <c r="D2" s="108"/>
      <c r="E2" s="180" t="str">
        <f ca="1">IF(INDIRECT("変更履歴!E2")&lt;&gt;"",INDIRECT("変更履歴!E2"),"")</f>
        <v>サンプルシステム</v>
      </c>
      <c r="F2" s="110"/>
      <c r="G2" s="110"/>
      <c r="H2" s="110"/>
      <c r="I2" s="110"/>
      <c r="J2" s="110"/>
      <c r="K2" s="110"/>
      <c r="L2" s="110"/>
      <c r="M2" s="110"/>
      <c r="N2" s="111"/>
      <c r="O2" s="193"/>
      <c r="P2" s="194"/>
      <c r="Q2" s="194"/>
      <c r="R2" s="195"/>
      <c r="S2" s="184"/>
      <c r="T2" s="185"/>
      <c r="U2" s="185"/>
      <c r="V2" s="185"/>
      <c r="W2" s="185"/>
      <c r="X2" s="185"/>
      <c r="Y2" s="185"/>
      <c r="Z2" s="186"/>
      <c r="AA2" s="106" t="s">
        <v>4</v>
      </c>
      <c r="AB2" s="108"/>
      <c r="AC2" s="133" t="str">
        <f ca="1">IF(INDIRECT("変更履歴!AC2")&lt;&gt;"",INDIRECT("変更履歴!AC2"),"")</f>
        <v>TIS</v>
      </c>
      <c r="AD2" s="134"/>
      <c r="AE2" s="134"/>
      <c r="AF2" s="135"/>
      <c r="AG2" s="177">
        <f ca="1">IF(INDIRECT("変更履歴!AG2")&lt;&gt;"",INDIRECT("変更履歴!AG2"),"")</f>
        <v>44796</v>
      </c>
      <c r="AH2" s="178"/>
      <c r="AI2" s="179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106" t="s">
        <v>2</v>
      </c>
      <c r="B3" s="107"/>
      <c r="C3" s="107"/>
      <c r="D3" s="108"/>
      <c r="E3" s="180" t="str">
        <f ca="1">IF(INDIRECT("変更履歴!E3")&lt;&gt;"",INDIRECT("変更履歴!E3"),"")</f>
        <v>プロジェクト管理システム</v>
      </c>
      <c r="F3" s="110"/>
      <c r="G3" s="110"/>
      <c r="H3" s="110"/>
      <c r="I3" s="110"/>
      <c r="J3" s="110"/>
      <c r="K3" s="110"/>
      <c r="L3" s="110"/>
      <c r="M3" s="110"/>
      <c r="N3" s="111"/>
      <c r="O3" s="196"/>
      <c r="P3" s="197"/>
      <c r="Q3" s="197"/>
      <c r="R3" s="198"/>
      <c r="S3" s="187"/>
      <c r="T3" s="188"/>
      <c r="U3" s="188"/>
      <c r="V3" s="188"/>
      <c r="W3" s="188"/>
      <c r="X3" s="188"/>
      <c r="Y3" s="188"/>
      <c r="Z3" s="189"/>
      <c r="AA3" s="106"/>
      <c r="AB3" s="108"/>
      <c r="AC3" s="133" t="str">
        <f ca="1">IF(INDIRECT("変更履歴!AC3")&lt;&gt;"",INDIRECT("変更履歴!AC3"),"")</f>
        <v/>
      </c>
      <c r="AD3" s="134"/>
      <c r="AE3" s="134"/>
      <c r="AF3" s="135"/>
      <c r="AG3" s="177" t="str">
        <f ca="1">IF(INDIRECT("変更履歴!AG3")&lt;&gt;"",INDIRECT("変更履歴!AG3"),"")</f>
        <v/>
      </c>
      <c r="AH3" s="178"/>
      <c r="AI3" s="179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24</v>
      </c>
      <c r="D7" s="199" t="s">
        <v>16</v>
      </c>
      <c r="E7" s="200"/>
      <c r="F7" s="201"/>
      <c r="G7" s="199" t="s">
        <v>11</v>
      </c>
      <c r="H7" s="200"/>
      <c r="I7" s="200"/>
      <c r="J7" s="200"/>
      <c r="K7" s="201"/>
      <c r="L7" s="202" t="s">
        <v>12</v>
      </c>
      <c r="M7" s="203"/>
      <c r="N7" s="204"/>
      <c r="O7" s="199" t="s">
        <v>13</v>
      </c>
      <c r="P7" s="200"/>
      <c r="Q7" s="200"/>
      <c r="R7" s="200"/>
      <c r="S7" s="201"/>
      <c r="T7" s="199" t="s">
        <v>14</v>
      </c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23.25" customHeight="1" x14ac:dyDescent="0.15">
      <c r="C8" s="219">
        <v>1</v>
      </c>
      <c r="D8" s="205" t="s">
        <v>27</v>
      </c>
      <c r="E8" s="206"/>
      <c r="F8" s="207"/>
      <c r="G8" s="205" t="s">
        <v>80</v>
      </c>
      <c r="H8" s="206"/>
      <c r="I8" s="206"/>
      <c r="J8" s="206"/>
      <c r="K8" s="207"/>
      <c r="L8" s="144" t="s">
        <v>29</v>
      </c>
      <c r="M8" s="145"/>
      <c r="N8" s="146"/>
      <c r="O8" s="144" t="s">
        <v>28</v>
      </c>
      <c r="P8" s="145"/>
      <c r="Q8" s="145"/>
      <c r="R8" s="145"/>
      <c r="S8" s="146"/>
      <c r="T8" s="147" t="s">
        <v>83</v>
      </c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70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7" customFormat="1" ht="23.25" customHeight="1" x14ac:dyDescent="0.15">
      <c r="C9" s="81"/>
      <c r="D9" s="220"/>
      <c r="E9" s="221"/>
      <c r="F9" s="222"/>
      <c r="G9" s="220"/>
      <c r="H9" s="221"/>
      <c r="I9" s="221"/>
      <c r="J9" s="221"/>
      <c r="K9" s="222"/>
      <c r="L9" s="144" t="s">
        <v>81</v>
      </c>
      <c r="M9" s="145"/>
      <c r="N9" s="146"/>
      <c r="O9" s="96" t="s">
        <v>82</v>
      </c>
      <c r="P9" s="97"/>
      <c r="Q9" s="97"/>
      <c r="R9" s="97"/>
      <c r="S9" s="98"/>
      <c r="T9" s="147" t="s">
        <v>84</v>
      </c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9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</row>
    <row r="10" spans="1:57" s="8" customFormat="1" ht="12" customHeight="1" x14ac:dyDescent="0.15">
      <c r="C10" s="60">
        <f>C8+1</f>
        <v>2</v>
      </c>
      <c r="D10" s="211" t="s">
        <v>33</v>
      </c>
      <c r="E10" s="211"/>
      <c r="F10" s="211"/>
      <c r="G10" s="211" t="s">
        <v>32</v>
      </c>
      <c r="H10" s="211"/>
      <c r="I10" s="211"/>
      <c r="J10" s="211"/>
      <c r="K10" s="211"/>
      <c r="L10" s="213" t="s">
        <v>37</v>
      </c>
      <c r="M10" s="216"/>
      <c r="N10" s="217"/>
      <c r="O10" s="213" t="s">
        <v>34</v>
      </c>
      <c r="P10" s="216"/>
      <c r="Q10" s="216"/>
      <c r="R10" s="216"/>
      <c r="S10" s="217"/>
      <c r="T10" s="213" t="s">
        <v>48</v>
      </c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5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7" customFormat="1" ht="12" customHeight="1" x14ac:dyDescent="0.15">
      <c r="C11" s="60">
        <f t="shared" ref="C11:C19" si="0">C10+1</f>
        <v>3</v>
      </c>
      <c r="D11" s="212"/>
      <c r="E11" s="212"/>
      <c r="F11" s="212"/>
      <c r="G11" s="212"/>
      <c r="H11" s="212"/>
      <c r="I11" s="212"/>
      <c r="J11" s="212"/>
      <c r="K11" s="212"/>
      <c r="L11" s="144" t="s">
        <v>38</v>
      </c>
      <c r="M11" s="145"/>
      <c r="N11" s="146"/>
      <c r="O11" s="144" t="s">
        <v>35</v>
      </c>
      <c r="P11" s="145"/>
      <c r="Q11" s="145"/>
      <c r="R11" s="145"/>
      <c r="S11" s="146"/>
      <c r="T11" s="144" t="s">
        <v>46</v>
      </c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70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7" customFormat="1" ht="12" customHeight="1" x14ac:dyDescent="0.15">
      <c r="C12" s="60">
        <f t="shared" si="0"/>
        <v>4</v>
      </c>
      <c r="D12" s="212"/>
      <c r="E12" s="212"/>
      <c r="F12" s="212"/>
      <c r="G12" s="212"/>
      <c r="H12" s="212"/>
      <c r="I12" s="212"/>
      <c r="J12" s="212"/>
      <c r="K12" s="212"/>
      <c r="L12" s="144" t="s">
        <v>39</v>
      </c>
      <c r="M12" s="145"/>
      <c r="N12" s="146"/>
      <c r="O12" s="144" t="s">
        <v>36</v>
      </c>
      <c r="P12" s="145"/>
      <c r="Q12" s="145"/>
      <c r="R12" s="145"/>
      <c r="S12" s="146"/>
      <c r="T12" s="144" t="s">
        <v>47</v>
      </c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7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25.5" customHeight="1" x14ac:dyDescent="0.15">
      <c r="C13" s="60">
        <f t="shared" si="0"/>
        <v>5</v>
      </c>
      <c r="D13" s="212"/>
      <c r="E13" s="212"/>
      <c r="F13" s="212"/>
      <c r="G13" s="212"/>
      <c r="H13" s="212"/>
      <c r="I13" s="212"/>
      <c r="J13" s="212"/>
      <c r="K13" s="212"/>
      <c r="L13" s="144" t="s">
        <v>50</v>
      </c>
      <c r="M13" s="145"/>
      <c r="N13" s="146"/>
      <c r="O13" s="144" t="s">
        <v>51</v>
      </c>
      <c r="P13" s="145"/>
      <c r="Q13" s="145"/>
      <c r="R13" s="145"/>
      <c r="S13" s="146"/>
      <c r="T13" s="147" t="s">
        <v>52</v>
      </c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2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3.5" customHeight="1" x14ac:dyDescent="0.15">
      <c r="C14" s="60">
        <f t="shared" si="0"/>
        <v>6</v>
      </c>
      <c r="D14" s="212"/>
      <c r="E14" s="212"/>
      <c r="F14" s="212"/>
      <c r="G14" s="212"/>
      <c r="H14" s="212"/>
      <c r="I14" s="212"/>
      <c r="J14" s="212"/>
      <c r="K14" s="212"/>
      <c r="L14" s="144" t="s">
        <v>56</v>
      </c>
      <c r="M14" s="145"/>
      <c r="N14" s="146"/>
      <c r="O14" s="144" t="s">
        <v>57</v>
      </c>
      <c r="P14" s="145"/>
      <c r="Q14" s="145"/>
      <c r="R14" s="145"/>
      <c r="S14" s="146"/>
      <c r="T14" s="147" t="s">
        <v>58</v>
      </c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7" customFormat="1" ht="13.5" customHeight="1" x14ac:dyDescent="0.15">
      <c r="C15" s="60">
        <f t="shared" si="0"/>
        <v>7</v>
      </c>
      <c r="D15" s="212"/>
      <c r="E15" s="212"/>
      <c r="F15" s="212"/>
      <c r="G15" s="212"/>
      <c r="H15" s="212"/>
      <c r="I15" s="212"/>
      <c r="J15" s="212"/>
      <c r="K15" s="212"/>
      <c r="L15" s="83" t="s">
        <v>60</v>
      </c>
      <c r="M15" s="84"/>
      <c r="N15" s="85"/>
      <c r="O15" s="83" t="s">
        <v>63</v>
      </c>
      <c r="P15" s="84"/>
      <c r="Q15" s="84"/>
      <c r="R15" s="84"/>
      <c r="S15" s="85"/>
      <c r="T15" s="208" t="s">
        <v>66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10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7" customFormat="1" ht="13.5" customHeight="1" x14ac:dyDescent="0.15">
      <c r="C16" s="60">
        <f t="shared" si="0"/>
        <v>8</v>
      </c>
      <c r="D16" s="212"/>
      <c r="E16" s="212"/>
      <c r="F16" s="212"/>
      <c r="G16" s="212"/>
      <c r="H16" s="212"/>
      <c r="I16" s="212"/>
      <c r="J16" s="212"/>
      <c r="K16" s="212"/>
      <c r="L16" s="83" t="s">
        <v>61</v>
      </c>
      <c r="M16" s="84"/>
      <c r="N16" s="85"/>
      <c r="O16" s="83" t="s">
        <v>64</v>
      </c>
      <c r="P16" s="84"/>
      <c r="Q16" s="84"/>
      <c r="R16" s="84"/>
      <c r="S16" s="85"/>
      <c r="T16" s="208" t="s">
        <v>67</v>
      </c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10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3:49" s="7" customFormat="1" x14ac:dyDescent="0.15">
      <c r="C17" s="60">
        <f t="shared" si="0"/>
        <v>9</v>
      </c>
      <c r="D17" s="212"/>
      <c r="E17" s="212"/>
      <c r="F17" s="212"/>
      <c r="G17" s="212"/>
      <c r="H17" s="212"/>
      <c r="I17" s="212"/>
      <c r="J17" s="212"/>
      <c r="K17" s="212"/>
      <c r="L17" s="144" t="s">
        <v>62</v>
      </c>
      <c r="M17" s="145"/>
      <c r="N17" s="146"/>
      <c r="O17" s="144" t="s">
        <v>65</v>
      </c>
      <c r="P17" s="145"/>
      <c r="Q17" s="145"/>
      <c r="R17" s="145"/>
      <c r="S17" s="146"/>
      <c r="T17" s="147" t="s">
        <v>68</v>
      </c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2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3:49" s="8" customFormat="1" ht="33.75" customHeight="1" x14ac:dyDescent="0.15">
      <c r="C18" s="60">
        <f t="shared" si="0"/>
        <v>10</v>
      </c>
      <c r="D18" s="93" t="s">
        <v>71</v>
      </c>
      <c r="E18" s="94"/>
      <c r="F18" s="95"/>
      <c r="G18" s="93" t="s">
        <v>72</v>
      </c>
      <c r="H18" s="94"/>
      <c r="I18" s="94"/>
      <c r="J18" s="94"/>
      <c r="K18" s="95"/>
      <c r="L18" s="213" t="s">
        <v>73</v>
      </c>
      <c r="M18" s="216"/>
      <c r="N18" s="217"/>
      <c r="O18" s="213" t="s">
        <v>30</v>
      </c>
      <c r="P18" s="216"/>
      <c r="Q18" s="216"/>
      <c r="R18" s="216"/>
      <c r="S18" s="217"/>
      <c r="T18" s="218" t="s">
        <v>45</v>
      </c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5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3:49" s="8" customFormat="1" ht="22.5" customHeight="1" x14ac:dyDescent="0.15">
      <c r="C19" s="60">
        <f t="shared" si="0"/>
        <v>11</v>
      </c>
      <c r="D19" s="90"/>
      <c r="E19" s="91"/>
      <c r="F19" s="92"/>
      <c r="G19" s="90"/>
      <c r="H19" s="91"/>
      <c r="I19" s="91"/>
      <c r="J19" s="91"/>
      <c r="K19" s="92"/>
      <c r="L19" s="213" t="s">
        <v>74</v>
      </c>
      <c r="M19" s="216"/>
      <c r="N19" s="217"/>
      <c r="O19" s="213" t="s">
        <v>31</v>
      </c>
      <c r="P19" s="216"/>
      <c r="Q19" s="216"/>
      <c r="R19" s="216"/>
      <c r="S19" s="217"/>
      <c r="T19" s="218" t="s">
        <v>75</v>
      </c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5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spans="3:49" s="7" customFormat="1" x14ac:dyDescent="0.15">
      <c r="C20" s="86"/>
      <c r="D20" s="86"/>
      <c r="E20" s="86"/>
      <c r="F20" s="86"/>
      <c r="G20" s="86"/>
      <c r="H20" s="86"/>
      <c r="I20" s="86"/>
      <c r="J20" s="86"/>
      <c r="K20" s="86"/>
      <c r="L20" s="87"/>
      <c r="M20" s="87"/>
      <c r="N20" s="87"/>
      <c r="O20" s="87"/>
      <c r="P20" s="87"/>
      <c r="Q20" s="87"/>
      <c r="R20" s="87"/>
      <c r="S20" s="87"/>
      <c r="T20" s="88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</sheetData>
  <mergeCells count="57">
    <mergeCell ref="L9:N9"/>
    <mergeCell ref="T9:AH9"/>
    <mergeCell ref="L18:N18"/>
    <mergeCell ref="O18:S18"/>
    <mergeCell ref="T18:AH18"/>
    <mergeCell ref="L19:N19"/>
    <mergeCell ref="O19:S19"/>
    <mergeCell ref="T19:AH19"/>
    <mergeCell ref="T15:AH15"/>
    <mergeCell ref="T16:AH16"/>
    <mergeCell ref="D10:F17"/>
    <mergeCell ref="G10:K17"/>
    <mergeCell ref="T10:AH10"/>
    <mergeCell ref="T11:AH11"/>
    <mergeCell ref="T12:AH12"/>
    <mergeCell ref="L17:N17"/>
    <mergeCell ref="O17:S17"/>
    <mergeCell ref="T17:AH17"/>
    <mergeCell ref="L11:N11"/>
    <mergeCell ref="L12:N12"/>
    <mergeCell ref="O12:S12"/>
    <mergeCell ref="O10:S10"/>
    <mergeCell ref="O11:S11"/>
    <mergeCell ref="L10:N10"/>
    <mergeCell ref="D8:F8"/>
    <mergeCell ref="G8:K8"/>
    <mergeCell ref="L8:N8"/>
    <mergeCell ref="D7:F7"/>
    <mergeCell ref="T7:AH7"/>
    <mergeCell ref="T8:AH8"/>
    <mergeCell ref="O8:S8"/>
    <mergeCell ref="A1:D1"/>
    <mergeCell ref="A2:D2"/>
    <mergeCell ref="A3:D3"/>
    <mergeCell ref="O1:R3"/>
    <mergeCell ref="G7:K7"/>
    <mergeCell ref="L7:N7"/>
    <mergeCell ref="O7:S7"/>
    <mergeCell ref="AA1:AB1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L13:N13"/>
    <mergeCell ref="O13:S13"/>
    <mergeCell ref="T13:AH13"/>
    <mergeCell ref="L14:N14"/>
    <mergeCell ref="O14:S14"/>
    <mergeCell ref="T14:AH14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2022-09-30T07:44:38Z</dcterms:modified>
</cp:coreProperties>
</file>