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5AA95B5-4717-4784-8C31-F92EA4A5CBB0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B10103（顧客登録）'!$A$1:$AI$85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3" i="48"/>
  <c r="AG1" i="43"/>
  <c r="AG3" i="48"/>
  <c r="AG2" i="43"/>
  <c r="E1" i="42"/>
  <c r="S1" i="42"/>
  <c r="E2" i="48"/>
  <c r="E2" i="43"/>
  <c r="AG3" i="43"/>
  <c r="AG1" i="48"/>
  <c r="AC1" i="13"/>
  <c r="S1" i="13"/>
  <c r="AC1" i="43"/>
  <c r="AC3" i="42"/>
  <c r="E2" i="42"/>
  <c r="E3" i="42"/>
  <c r="S1" i="48"/>
  <c r="AC1" i="42"/>
  <c r="E3" i="13"/>
  <c r="AG3" i="13"/>
  <c r="E3" i="43"/>
  <c r="AC2" i="37"/>
  <c r="E1" i="48"/>
  <c r="AC2" i="42"/>
  <c r="AC1" i="48"/>
  <c r="AC3" i="43"/>
  <c r="E1" i="43"/>
  <c r="AG2" i="13"/>
  <c r="E2" i="13"/>
  <c r="I25" i="36"/>
  <c r="AG1" i="42"/>
  <c r="S1" i="43"/>
  <c r="AG2" i="42"/>
  <c r="E1" i="13"/>
  <c r="AG2" i="48"/>
  <c r="AG3" i="42"/>
  <c r="E3" i="48"/>
  <c r="AG1" i="13"/>
  <c r="AC3" i="13"/>
  <c r="AC2" i="13"/>
  <c r="AC2" i="48"/>
  <c r="AC2" i="43"/>
</calcChain>
</file>

<file path=xl/sharedStrings.xml><?xml version="1.0" encoding="utf-8"?>
<sst xmlns="http://schemas.openxmlformats.org/spreadsheetml/2006/main" count="225" uniqueCount="154">
  <si>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</si>
  <si>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</si>
  <si>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</si>
  <si>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</si>
  <si>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</si>
  <si>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</si>
  <si>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</si>
  <si>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</si>
  <si>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</si>
  <si>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</si>
  <si>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</si>
  <si>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</si>
  <si>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</si>
  <si>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</si>
  <si>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</si>
  <si>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</si>
  <si>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</si>
  <si>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</si>
  <si>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</si>
  <si>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</si>
  <si>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</si>
  <si>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</si>
  <si>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</si>
  <si>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</si>
  <si>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</si>
  <si>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</si>
  <si>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</si>
  <si>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</si>
  <si>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</si>
  <si>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</si>
  <si>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</si>
  <si>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</si>
  <si>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</si>
  <si>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</si>
  <si>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</si>
  <si>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</si>
  <si>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</si>
  <si>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</si>
  <si>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</si>
  <si>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</si>
  <si>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</si>
  <si>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</si>
  <si>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</si>
  <si>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</si>
  <si>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</si>
  <si>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</si>
  <si>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</si>
  <si>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</si>
  <si>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</si>
  <si>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</si>
  <si>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</si>
  <si>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</si>
  <si>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</si>
  <si>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</si>
  <si>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</si>
  <si>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</si>
  <si>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</si>
  <si>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</si>
  <si>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</si>
  <si>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</si>
  <si>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</si>
  <si>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</si>
  <si>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</si>
  <si>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</si>
  <si>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</si>
  <si>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</si>
  <si>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</si>
  <si>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</si>
  <si>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</si>
  <si>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</si>
  <si>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</si>
  <si>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</si>
  <si>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</si>
  <si>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</si>
  <si>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</si>
  <si>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</si>
  <si>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</si>
  <si>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</si>
  <si>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</si>
  <si>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</si>
  <si>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</si>
  <si>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</si>
  <si>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</si>
  <si>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</si>
  <si>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</si>
  <si>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</si>
  <si>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</si>
  <si>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</si>
  <si>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</si>
  <si>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</si>
  <si>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</si>
  <si>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</si>
  <si>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</si>
  <si>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</si>
  <si>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</si>
  <si>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</si>
  <si>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</si>
  <si>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</si>
  <si>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</si>
  <si>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</si>
  <si>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</si>
  <si>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</si>
  <si>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</si>
  <si>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</si>
  <si>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</si>
  <si>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</si>
  <si>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</si>
  <si>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409
(Conflict)</t>
    <phoneticPr fontId="5"/>
  </si>
  <si>
    <t>400
(Bad Request)</t>
    <phoneticPr fontId="5"/>
  </si>
  <si>
    <t>/client</t>
  </si>
  <si>
    <t>No.</t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</si>
  <si>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</si>
  <si>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</si>
  <si>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</si>
  <si>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</si>
  <si>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clientName</t>
  </si>
  <si>
    <t>顧客名</t>
    <rPh sb="0" eb="2">
      <t>コキャク</t>
    </rPh>
    <rPh sb="2" eb="3">
      <t>メイ</t>
    </rPh>
    <phoneticPr fontId="5"/>
  </si>
  <si>
    <t>顧客名</t>
    <rPh sb="0" eb="3">
      <t>コキャクメイ</t>
    </rPh>
    <phoneticPr fontId="5"/>
  </si>
  <si>
    <t>industryCode</t>
  </si>
  <si>
    <t>業種コード</t>
    <rPh sb="0" eb="2">
      <t>ギョウシュ</t>
    </rPh>
    <phoneticPr fontId="5"/>
  </si>
  <si>
    <t>〇</t>
    <phoneticPr fontId="5"/>
  </si>
  <si>
    <t>clientId</t>
  </si>
  <si>
    <t>顧客ID</t>
  </si>
  <si>
    <t>顧客</t>
  </si>
  <si>
    <t>顧客名</t>
  </si>
  <si>
    <t>業種コード</t>
  </si>
  <si>
    <t>B10103P</t>
    <phoneticPr fontId="5"/>
  </si>
  <si>
    <t>industryCode</t>
    <phoneticPr fontId="5"/>
  </si>
  <si>
    <t>顧客登録要求応答電文</t>
    <phoneticPr fontId="5"/>
  </si>
  <si>
    <t>【外部インタフェース設計書_B10103P_顧客登録要求応答電文_(JSON)】を参照。</t>
    <phoneticPr fontId="5"/>
  </si>
  <si>
    <t>存在する場合はDuplicateRegistrationException例外を送出する。</t>
    <rPh sb="0" eb="2">
      <t>ソンザイ</t>
    </rPh>
    <rPh sb="4" eb="6">
      <t>バアイ</t>
    </rPh>
    <rPh sb="37" eb="39">
      <t>レイガイ</t>
    </rPh>
    <rPh sb="40" eb="42">
      <t>ソウシュツ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</si>
  <si>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</si>
  <si>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</si>
  <si>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</si>
  <si>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</si>
  <si>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</si>
  <si>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2.5.1. 項目定義
2.5.2. 編集仕様</t>
    <phoneticPr fontId="5"/>
  </si>
  <si>
    <t>TIS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</si>
  <si>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
・応答電文を追加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rPh sb="112" eb="116">
      <t>オウトウデンブン</t>
    </rPh>
    <rPh sb="117" eb="119">
      <t>ツイカ</t>
    </rPh>
    <phoneticPr fontId="5"/>
  </si>
  <si>
    <t>第１．１版</t>
    <rPh sb="0" eb="1">
      <t>ダイ</t>
    </rPh>
    <rPh sb="4" eb="5">
      <t>ハン</t>
    </rPh>
    <phoneticPr fontId="3"/>
  </si>
  <si>
    <t>200
(OK)</t>
    <phoneticPr fontId="5"/>
  </si>
  <si>
    <t>登録仕様については下記の通り。</t>
    <rPh sb="0" eb="2">
      <t>トウロク</t>
    </rPh>
    <rPh sb="2" eb="4">
      <t>シヨウ</t>
    </rPh>
    <rPh sb="9" eb="11">
      <t>カキ</t>
    </rPh>
    <rPh sb="12" eb="13">
      <t>トオ</t>
    </rPh>
    <phoneticPr fontId="5"/>
  </si>
  <si>
    <t>顧客テーブル</t>
    <rPh sb="0" eb="2">
      <t>コキャク</t>
    </rPh>
    <phoneticPr fontId="5"/>
  </si>
  <si>
    <t>出力項目名</t>
    <rPh sb="0" eb="2">
      <t>シュツリョク</t>
    </rPh>
    <rPh sb="2" eb="4">
      <t>コウモク</t>
    </rPh>
    <rPh sb="4" eb="5">
      <t>メイ</t>
    </rPh>
    <phoneticPr fontId="5"/>
  </si>
  <si>
    <t>出力情報</t>
    <rPh sb="0" eb="2">
      <t>シュツリョク</t>
    </rPh>
    <rPh sb="2" eb="4">
      <t>ジョウホウ</t>
    </rPh>
    <phoneticPr fontId="5"/>
  </si>
  <si>
    <t>情報取得元</t>
    <rPh sb="0" eb="2">
      <t>ジョウホウ</t>
    </rPh>
    <rPh sb="2" eb="4">
      <t>シュトク</t>
    </rPh>
    <rPh sb="4" eb="5">
      <t>モト</t>
    </rPh>
    <phoneticPr fontId="5"/>
  </si>
  <si>
    <t>顧客ID</t>
    <rPh sb="0" eb="2">
      <t>コキャク</t>
    </rPh>
    <phoneticPr fontId="5"/>
  </si>
  <si>
    <t>‐</t>
    <phoneticPr fontId="5"/>
  </si>
  <si>
    <t>入力データ</t>
    <rPh sb="0" eb="2">
      <t>ニュウリョク</t>
    </rPh>
    <phoneticPr fontId="5"/>
  </si>
  <si>
    <t>(3) 重複登録チェック</t>
    <rPh sb="4" eb="6">
      <t>チョウフク</t>
    </rPh>
    <rPh sb="6" eb="8">
      <t>トウロク</t>
    </rPh>
    <phoneticPr fontId="5"/>
  </si>
  <si>
    <t>(4) 登録処理</t>
    <rPh sb="4" eb="6">
      <t>トウロク</t>
    </rPh>
    <rPh sb="6" eb="8">
      <t>ショリ</t>
    </rPh>
    <phoneticPr fontId="5"/>
  </si>
  <si>
    <t>(5) 応答電文作成</t>
    <rPh sb="4" eb="6">
      <t>オウトウ</t>
    </rPh>
    <rPh sb="6" eb="8">
      <t>デンブン</t>
    </rPh>
    <rPh sb="8" eb="10">
      <t>サクセイ</t>
    </rPh>
    <phoneticPr fontId="5"/>
  </si>
  <si>
    <t>(2) DBアクセス（登録処理）</t>
    <rPh sb="11" eb="13">
      <t>トウロク</t>
    </rPh>
    <rPh sb="13" eb="15">
      <t>ショリ</t>
    </rPh>
    <phoneticPr fontId="5"/>
  </si>
  <si>
    <t>指定された顧客データを(2)の登録仕様に沿って登録する。</t>
    <rPh sb="0" eb="1">
      <t>シテイ</t>
    </rPh>
    <rPh sb="4" eb="6">
      <t>コキャク</t>
    </rPh>
    <rPh sb="15" eb="17">
      <t>トウロク</t>
    </rPh>
    <rPh sb="17" eb="19">
      <t>シヨウ</t>
    </rPh>
    <rPh sb="20" eb="21">
      <t>ソ</t>
    </rPh>
    <rPh sb="23" eb="25">
      <t>トウロク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</si>
</sst>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9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0" fillId="0" borderId="0" xfId="0" quotePrefix="1" applyFont="1" applyAlignment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1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5" borderId="4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89760" y="5561135"/>
          <a:ext cx="613996" cy="34436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746023" y="5121519"/>
          <a:ext cx="692394" cy="353891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746023" y="5580185"/>
          <a:ext cx="692394" cy="35389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300171" y="4691429"/>
          <a:ext cx="142875" cy="156063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6"/>
      <c r="J23" s="8" t="s">
        <v>139</v>
      </c>
      <c r="K23" s="36"/>
      <c r="L23" s="36"/>
    </row>
    <row r="24" spans="6:12" ht="13.5" customHeight="1" x14ac:dyDescent="0.2">
      <c r="F24" s="7"/>
      <c r="G24" s="7"/>
      <c r="H24" s="7"/>
      <c r="I24" s="36"/>
      <c r="J24" s="36"/>
      <c r="K24" s="36"/>
      <c r="L24" s="36"/>
    </row>
    <row r="25" spans="6:12" ht="18" customHeight="1" x14ac:dyDescent="0.2">
      <c r="F25" s="7"/>
      <c r="G25" s="7"/>
      <c r="H25" s="7"/>
      <c r="I25" s="164">
        <f ca="1">IF(INDIRECT("変更履歴!D8")="","",MAX(INDIRECT("変更履歴!D8"):INDIRECT("変更履歴!F33")))</f>
        <v>44825</v>
      </c>
      <c r="J25" s="164"/>
      <c r="K25" s="164"/>
      <c r="L25" s="36"/>
    </row>
    <row r="26" spans="6:12" ht="13.5" customHeight="1" x14ac:dyDescent="0.2">
      <c r="F26" s="7"/>
      <c r="G26" s="7"/>
      <c r="H26" s="7"/>
      <c r="I26" s="36"/>
      <c r="J26" s="36"/>
      <c r="K26" s="36"/>
      <c r="L26" s="36"/>
    </row>
    <row r="27" spans="6:12" ht="13.5" customHeight="1" x14ac:dyDescent="0.2">
      <c r="F27" s="7"/>
      <c r="G27" s="7"/>
      <c r="H27" s="7"/>
      <c r="I27" s="36"/>
      <c r="J27" s="36"/>
      <c r="K27" s="36"/>
      <c r="L27" s="36"/>
    </row>
    <row r="28" spans="6:12" ht="13.5" customHeight="1" x14ac:dyDescent="0.2">
      <c r="F28" s="9"/>
      <c r="G28" s="7"/>
      <c r="H28" s="7"/>
      <c r="I28" s="36"/>
      <c r="J28" s="36"/>
      <c r="K28" s="36"/>
      <c r="L28" s="36"/>
    </row>
    <row r="29" spans="6:12" ht="15" customHeight="1" x14ac:dyDescent="0.2">
      <c r="F29" s="7"/>
      <c r="H29" s="7"/>
      <c r="I29" s="36"/>
      <c r="J29" s="36"/>
      <c r="K29" s="36"/>
      <c r="L29" s="36"/>
    </row>
    <row r="30" spans="6:12" ht="13.5" customHeight="1" x14ac:dyDescent="0.2">
      <c r="F30" s="7"/>
      <c r="G30" s="10"/>
      <c r="H30" s="7"/>
      <c r="I30" s="36"/>
      <c r="J30" s="36"/>
      <c r="K30" s="36"/>
      <c r="L30" s="36"/>
    </row>
    <row r="31" spans="6:12" ht="18.75" customHeight="1" x14ac:dyDescent="0.2">
      <c r="F31" s="7"/>
      <c r="G31" s="10"/>
      <c r="H31" s="7"/>
      <c r="I31" s="36"/>
      <c r="J31" s="36"/>
      <c r="K31" s="36"/>
      <c r="L31" s="36"/>
    </row>
    <row r="32" spans="6:12" ht="18.75" x14ac:dyDescent="0.2">
      <c r="F32" s="7"/>
      <c r="G32" s="10"/>
      <c r="H32" s="7"/>
      <c r="I32" s="36"/>
      <c r="J32" s="37"/>
      <c r="K32" s="36"/>
      <c r="L32" s="36"/>
    </row>
    <row r="33" spans="6:19" ht="18.75" x14ac:dyDescent="0.2">
      <c r="F33" s="7"/>
      <c r="H33" s="7"/>
      <c r="I33" s="36"/>
      <c r="J33" s="33"/>
      <c r="K33" s="36"/>
      <c r="L33" s="38"/>
      <c r="M33" s="12"/>
      <c r="N33" s="11"/>
      <c r="O33" s="11"/>
      <c r="P33" s="11"/>
    </row>
    <row r="34" spans="6:19" ht="18.75" x14ac:dyDescent="0.2">
      <c r="F34" s="7"/>
      <c r="H34" s="7"/>
      <c r="I34" s="36"/>
      <c r="J34" s="37"/>
      <c r="K34" s="36"/>
      <c r="L34" s="38"/>
      <c r="M34" s="11"/>
      <c r="N34" s="11"/>
      <c r="O34" s="11"/>
      <c r="P34" s="11"/>
      <c r="Q34" s="95"/>
      <c r="R34" s="96"/>
      <c r="S34" s="96"/>
    </row>
    <row r="35" spans="6:19" ht="13.5" customHeight="1" x14ac:dyDescent="0.15">
      <c r="O35" s="11"/>
      <c r="P35" s="11"/>
      <c r="Q35" s="96"/>
      <c r="R35" s="96"/>
      <c r="S35" s="96"/>
    </row>
    <row r="36" spans="6:19" ht="13.5" customHeight="1" x14ac:dyDescent="0.15">
      <c r="O36" s="97"/>
      <c r="P36" s="96"/>
      <c r="Q36" s="97"/>
      <c r="R36" s="96"/>
      <c r="S36" s="94"/>
    </row>
    <row r="37" spans="6:19" ht="13.5" customHeight="1" x14ac:dyDescent="0.15">
      <c r="O37" s="98"/>
      <c r="P37" s="99"/>
      <c r="Q37" s="98"/>
      <c r="R37" s="99"/>
      <c r="S37" s="98"/>
    </row>
    <row r="38" spans="6:19" ht="13.5" customHeight="1" x14ac:dyDescent="0.15">
      <c r="O38" s="99"/>
      <c r="P38" s="99"/>
      <c r="Q38" s="99"/>
      <c r="R38" s="99"/>
      <c r="S38" s="99"/>
    </row>
    <row r="39" spans="6:19" ht="13.5" customHeight="1" x14ac:dyDescent="0.15">
      <c r="O39" s="99"/>
      <c r="P39" s="99"/>
      <c r="Q39" s="99"/>
      <c r="R39" s="99"/>
      <c r="S39" s="9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81" t="s">
        <v>0</v>
      </c>
      <c r="B1" s="182"/>
      <c r="C1" s="182"/>
      <c r="D1" s="183"/>
      <c r="E1" s="175" t="s">
        <v>69</v>
      </c>
      <c r="F1" s="176"/>
      <c r="G1" s="176"/>
      <c r="H1" s="176"/>
      <c r="I1" s="176"/>
      <c r="J1" s="176"/>
      <c r="K1" s="176"/>
      <c r="L1" s="176"/>
      <c r="M1" s="176"/>
      <c r="N1" s="177"/>
      <c r="O1" s="184" t="s">
        <v>2</v>
      </c>
      <c r="P1" s="185"/>
      <c r="Q1" s="185"/>
      <c r="R1" s="186"/>
      <c r="S1" s="193" t="s">
        <v>66</v>
      </c>
      <c r="T1" s="194"/>
      <c r="U1" s="194"/>
      <c r="V1" s="194"/>
      <c r="W1" s="194"/>
      <c r="X1" s="194"/>
      <c r="Y1" s="194"/>
      <c r="Z1" s="195"/>
      <c r="AA1" s="181" t="s">
        <v>10</v>
      </c>
      <c r="AB1" s="183"/>
      <c r="AC1" s="165" t="str">
        <f>IF(AF8="","",AF8)</f>
        <v>TIS</v>
      </c>
      <c r="AD1" s="166"/>
      <c r="AE1" s="166"/>
      <c r="AF1" s="167"/>
      <c r="AG1" s="168">
        <f>IF(D8="","",D8)</f>
        <v>43718</v>
      </c>
      <c r="AH1" s="169"/>
      <c r="AI1" s="170"/>
      <c r="AJ1" s="13"/>
      <c r="AK1" s="13"/>
      <c r="AL1" s="13"/>
      <c r="AM1" s="13"/>
      <c r="AN1" s="14"/>
    </row>
    <row r="2" spans="1:40" s="15" customFormat="1" ht="12" customHeight="1" x14ac:dyDescent="0.15">
      <c r="A2" s="181" t="s">
        <v>1</v>
      </c>
      <c r="B2" s="182"/>
      <c r="C2" s="182"/>
      <c r="D2" s="183"/>
      <c r="E2" s="175" t="s">
        <v>70</v>
      </c>
      <c r="F2" s="176"/>
      <c r="G2" s="176"/>
      <c r="H2" s="176"/>
      <c r="I2" s="176"/>
      <c r="J2" s="176"/>
      <c r="K2" s="176"/>
      <c r="L2" s="176"/>
      <c r="M2" s="176"/>
      <c r="N2" s="177"/>
      <c r="O2" s="187"/>
      <c r="P2" s="188"/>
      <c r="Q2" s="188"/>
      <c r="R2" s="189"/>
      <c r="S2" s="196"/>
      <c r="T2" s="197"/>
      <c r="U2" s="197"/>
      <c r="V2" s="197"/>
      <c r="W2" s="197"/>
      <c r="X2" s="197"/>
      <c r="Y2" s="197"/>
      <c r="Z2" s="198"/>
      <c r="AA2" s="181" t="s">
        <v>11</v>
      </c>
      <c r="AB2" s="183"/>
      <c r="AC2" s="178" t="str">
        <f ca="1">IF(COUNTA(AF9:AF33)&lt;&gt;0,INDIRECT("AF"&amp;(COUNTA(AF9:AF33)+8)),"")</f>
        <v>TIS</v>
      </c>
      <c r="AD2" s="179"/>
      <c r="AE2" s="179"/>
      <c r="AF2" s="180"/>
      <c r="AG2" s="168">
        <f>IF(D9="","",MAX(D9:F33))</f>
        <v>44825</v>
      </c>
      <c r="AH2" s="169"/>
      <c r="AI2" s="170"/>
      <c r="AJ2" s="13"/>
      <c r="AK2" s="13"/>
      <c r="AL2" s="13"/>
      <c r="AM2" s="13"/>
      <c r="AN2" s="13"/>
    </row>
    <row r="3" spans="1:40" s="15" customFormat="1" ht="12" customHeight="1" x14ac:dyDescent="0.15">
      <c r="A3" s="181" t="s">
        <v>3</v>
      </c>
      <c r="B3" s="182"/>
      <c r="C3" s="182"/>
      <c r="D3" s="183"/>
      <c r="E3" s="175" t="s">
        <v>71</v>
      </c>
      <c r="F3" s="176"/>
      <c r="G3" s="176"/>
      <c r="H3" s="176"/>
      <c r="I3" s="176"/>
      <c r="J3" s="176"/>
      <c r="K3" s="176"/>
      <c r="L3" s="176"/>
      <c r="M3" s="176"/>
      <c r="N3" s="177"/>
      <c r="O3" s="190"/>
      <c r="P3" s="191"/>
      <c r="Q3" s="191"/>
      <c r="R3" s="192"/>
      <c r="S3" s="199"/>
      <c r="T3" s="200"/>
      <c r="U3" s="200"/>
      <c r="V3" s="200"/>
      <c r="W3" s="200"/>
      <c r="X3" s="200"/>
      <c r="Y3" s="200"/>
      <c r="Z3" s="201"/>
      <c r="AA3" s="181"/>
      <c r="AB3" s="183"/>
      <c r="AC3" s="165"/>
      <c r="AD3" s="166"/>
      <c r="AE3" s="166"/>
      <c r="AF3" s="167"/>
      <c r="AG3" s="168"/>
      <c r="AH3" s="169"/>
      <c r="AI3" s="170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4"/>
      <c r="AB5" s="34"/>
      <c r="AC5" s="18"/>
      <c r="AD5" s="19"/>
      <c r="AE5" s="19"/>
      <c r="AF5" s="19"/>
      <c r="AG5" s="34"/>
      <c r="AH5" s="34"/>
      <c r="AI5" s="34"/>
    </row>
    <row r="6" spans="1:40" s="16" customFormat="1" ht="15" customHeight="1" x14ac:dyDescent="0.2">
      <c r="N6" s="17"/>
      <c r="AA6" s="34"/>
      <c r="AB6" s="34"/>
      <c r="AC6" s="18"/>
      <c r="AD6" s="19"/>
      <c r="AE6" s="19"/>
      <c r="AF6" s="19"/>
      <c r="AG6" s="34"/>
      <c r="AH6" s="34"/>
      <c r="AI6" s="34"/>
    </row>
    <row r="7" spans="1:40" s="21" customFormat="1" ht="15" customHeight="1" thickBot="1" x14ac:dyDescent="0.2">
      <c r="A7" s="20" t="s">
        <v>13</v>
      </c>
      <c r="B7" s="171" t="s">
        <v>4</v>
      </c>
      <c r="C7" s="172"/>
      <c r="D7" s="171" t="s">
        <v>5</v>
      </c>
      <c r="E7" s="173"/>
      <c r="F7" s="172"/>
      <c r="G7" s="171" t="s">
        <v>6</v>
      </c>
      <c r="H7" s="173"/>
      <c r="I7" s="172"/>
      <c r="J7" s="174" t="s">
        <v>62</v>
      </c>
      <c r="K7" s="173"/>
      <c r="L7" s="173"/>
      <c r="M7" s="173"/>
      <c r="N7" s="173"/>
      <c r="O7" s="173"/>
      <c r="P7" s="172"/>
      <c r="Q7" s="171" t="s">
        <v>7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2"/>
      <c r="AF7" s="171" t="s">
        <v>8</v>
      </c>
      <c r="AG7" s="173"/>
      <c r="AH7" s="173"/>
      <c r="AI7" s="172"/>
    </row>
    <row r="8" spans="1:40" s="21" customFormat="1" ht="15" customHeight="1" thickTop="1" x14ac:dyDescent="0.15">
      <c r="A8" s="114">
        <v>1</v>
      </c>
      <c r="B8" s="218" t="s">
        <v>72</v>
      </c>
      <c r="C8" s="219"/>
      <c r="D8" s="220">
        <v>43718</v>
      </c>
      <c r="E8" s="221"/>
      <c r="F8" s="222"/>
      <c r="G8" s="223" t="s">
        <v>133</v>
      </c>
      <c r="H8" s="224"/>
      <c r="I8" s="219"/>
      <c r="J8" s="225" t="s">
        <v>134</v>
      </c>
      <c r="K8" s="226"/>
      <c r="L8" s="226"/>
      <c r="M8" s="226"/>
      <c r="N8" s="226"/>
      <c r="O8" s="226"/>
      <c r="P8" s="227"/>
      <c r="Q8" s="228" t="s">
        <v>135</v>
      </c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30"/>
      <c r="AF8" s="225" t="s">
        <v>68</v>
      </c>
      <c r="AG8" s="226"/>
      <c r="AH8" s="226"/>
      <c r="AI8" s="227"/>
    </row>
    <row r="9" spans="1:40" s="21" customFormat="1" ht="60.75" customHeight="1" x14ac:dyDescent="0.15">
      <c r="A9" s="115">
        <v>2</v>
      </c>
      <c r="B9" s="214" t="s">
        <v>131</v>
      </c>
      <c r="C9" s="203"/>
      <c r="D9" s="204">
        <v>44825</v>
      </c>
      <c r="E9" s="205"/>
      <c r="F9" s="206"/>
      <c r="G9" s="215" t="s">
        <v>132</v>
      </c>
      <c r="H9" s="207"/>
      <c r="I9" s="203"/>
      <c r="J9" s="216" t="s">
        <v>136</v>
      </c>
      <c r="K9" s="209"/>
      <c r="L9" s="209"/>
      <c r="M9" s="209"/>
      <c r="N9" s="209"/>
      <c r="O9" s="209"/>
      <c r="P9" s="210"/>
      <c r="Q9" s="216" t="s">
        <v>138</v>
      </c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3"/>
      <c r="AF9" s="217" t="s">
        <v>137</v>
      </c>
      <c r="AG9" s="209"/>
      <c r="AH9" s="209"/>
      <c r="AI9" s="210"/>
    </row>
    <row r="10" spans="1:40" s="21" customFormat="1" ht="15" customHeight="1" x14ac:dyDescent="0.15">
      <c r="A10" s="115"/>
      <c r="B10" s="202"/>
      <c r="C10" s="203"/>
      <c r="D10" s="204"/>
      <c r="E10" s="205"/>
      <c r="F10" s="206"/>
      <c r="G10" s="202"/>
      <c r="H10" s="207"/>
      <c r="I10" s="203"/>
      <c r="J10" s="208"/>
      <c r="K10" s="209"/>
      <c r="L10" s="209"/>
      <c r="M10" s="209"/>
      <c r="N10" s="209"/>
      <c r="O10" s="209"/>
      <c r="P10" s="210"/>
      <c r="Q10" s="211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3"/>
      <c r="AF10" s="208"/>
      <c r="AG10" s="209"/>
      <c r="AH10" s="209"/>
      <c r="AI10" s="210"/>
    </row>
    <row r="11" spans="1:40" s="21" customFormat="1" ht="15" customHeight="1" x14ac:dyDescent="0.15">
      <c r="A11" s="115"/>
      <c r="B11" s="202"/>
      <c r="C11" s="203"/>
      <c r="D11" s="204"/>
      <c r="E11" s="205"/>
      <c r="F11" s="206"/>
      <c r="G11" s="202"/>
      <c r="H11" s="207"/>
      <c r="I11" s="203"/>
      <c r="J11" s="208"/>
      <c r="K11" s="209"/>
      <c r="L11" s="209"/>
      <c r="M11" s="209"/>
      <c r="N11" s="209"/>
      <c r="O11" s="209"/>
      <c r="P11" s="210"/>
      <c r="Q11" s="211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3"/>
      <c r="AF11" s="208"/>
      <c r="AG11" s="209"/>
      <c r="AH11" s="209"/>
      <c r="AI11" s="210"/>
    </row>
    <row r="12" spans="1:40" s="21" customFormat="1" ht="15" customHeight="1" x14ac:dyDescent="0.15">
      <c r="A12" s="115"/>
      <c r="B12" s="202"/>
      <c r="C12" s="203"/>
      <c r="D12" s="204"/>
      <c r="E12" s="205"/>
      <c r="F12" s="206"/>
      <c r="G12" s="202"/>
      <c r="H12" s="207"/>
      <c r="I12" s="203"/>
      <c r="J12" s="208"/>
      <c r="K12" s="209"/>
      <c r="L12" s="209"/>
      <c r="M12" s="209"/>
      <c r="N12" s="209"/>
      <c r="O12" s="209"/>
      <c r="P12" s="210"/>
      <c r="Q12" s="211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3"/>
      <c r="AF12" s="208"/>
      <c r="AG12" s="209"/>
      <c r="AH12" s="209"/>
      <c r="AI12" s="210"/>
    </row>
    <row r="13" spans="1:40" s="21" customFormat="1" ht="15" customHeight="1" x14ac:dyDescent="0.15">
      <c r="A13" s="115"/>
      <c r="B13" s="202"/>
      <c r="C13" s="203"/>
      <c r="D13" s="204"/>
      <c r="E13" s="205"/>
      <c r="F13" s="206"/>
      <c r="G13" s="202"/>
      <c r="H13" s="207"/>
      <c r="I13" s="203"/>
      <c r="J13" s="208"/>
      <c r="K13" s="209"/>
      <c r="L13" s="209"/>
      <c r="M13" s="209"/>
      <c r="N13" s="209"/>
      <c r="O13" s="209"/>
      <c r="P13" s="210"/>
      <c r="Q13" s="211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3"/>
      <c r="AF13" s="208"/>
      <c r="AG13" s="209"/>
      <c r="AH13" s="209"/>
      <c r="AI13" s="210"/>
    </row>
    <row r="14" spans="1:40" s="21" customFormat="1" ht="15" customHeight="1" x14ac:dyDescent="0.15">
      <c r="A14" s="115"/>
      <c r="B14" s="202"/>
      <c r="C14" s="203"/>
      <c r="D14" s="204"/>
      <c r="E14" s="205"/>
      <c r="F14" s="206"/>
      <c r="G14" s="202"/>
      <c r="H14" s="207"/>
      <c r="I14" s="203"/>
      <c r="J14" s="208"/>
      <c r="K14" s="209"/>
      <c r="L14" s="209"/>
      <c r="M14" s="209"/>
      <c r="N14" s="209"/>
      <c r="O14" s="209"/>
      <c r="P14" s="210"/>
      <c r="Q14" s="211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3"/>
      <c r="AF14" s="208"/>
      <c r="AG14" s="209"/>
      <c r="AH14" s="209"/>
      <c r="AI14" s="210"/>
    </row>
    <row r="15" spans="1:40" s="21" customFormat="1" ht="15" customHeight="1" x14ac:dyDescent="0.15">
      <c r="A15" s="115"/>
      <c r="B15" s="202"/>
      <c r="C15" s="203"/>
      <c r="D15" s="204"/>
      <c r="E15" s="205"/>
      <c r="F15" s="206"/>
      <c r="G15" s="202"/>
      <c r="H15" s="207"/>
      <c r="I15" s="203"/>
      <c r="J15" s="208"/>
      <c r="K15" s="209"/>
      <c r="L15" s="209"/>
      <c r="M15" s="209"/>
      <c r="N15" s="209"/>
      <c r="O15" s="209"/>
      <c r="P15" s="210"/>
      <c r="Q15" s="211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3"/>
      <c r="AF15" s="208"/>
      <c r="AG15" s="209"/>
      <c r="AH15" s="209"/>
      <c r="AI15" s="210"/>
    </row>
    <row r="16" spans="1:40" s="21" customFormat="1" ht="15" customHeight="1" x14ac:dyDescent="0.15">
      <c r="A16" s="115"/>
      <c r="B16" s="202"/>
      <c r="C16" s="203"/>
      <c r="D16" s="204"/>
      <c r="E16" s="205"/>
      <c r="F16" s="206"/>
      <c r="G16" s="202"/>
      <c r="H16" s="207"/>
      <c r="I16" s="203"/>
      <c r="J16" s="208"/>
      <c r="K16" s="209"/>
      <c r="L16" s="209"/>
      <c r="M16" s="209"/>
      <c r="N16" s="209"/>
      <c r="O16" s="209"/>
      <c r="P16" s="210"/>
      <c r="Q16" s="211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3"/>
      <c r="AF16" s="208"/>
      <c r="AG16" s="209"/>
      <c r="AH16" s="209"/>
      <c r="AI16" s="210"/>
    </row>
    <row r="17" spans="1:35" s="21" customFormat="1" ht="15" customHeight="1" x14ac:dyDescent="0.15">
      <c r="A17" s="115"/>
      <c r="B17" s="202"/>
      <c r="C17" s="203"/>
      <c r="D17" s="204"/>
      <c r="E17" s="205"/>
      <c r="F17" s="206"/>
      <c r="G17" s="202"/>
      <c r="H17" s="207"/>
      <c r="I17" s="203"/>
      <c r="J17" s="208"/>
      <c r="K17" s="209"/>
      <c r="L17" s="209"/>
      <c r="M17" s="209"/>
      <c r="N17" s="209"/>
      <c r="O17" s="209"/>
      <c r="P17" s="210"/>
      <c r="Q17" s="211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3"/>
      <c r="AF17" s="208"/>
      <c r="AG17" s="209"/>
      <c r="AH17" s="209"/>
      <c r="AI17" s="210"/>
    </row>
    <row r="18" spans="1:35" s="21" customFormat="1" ht="15" customHeight="1" x14ac:dyDescent="0.15">
      <c r="A18" s="115"/>
      <c r="B18" s="202"/>
      <c r="C18" s="203"/>
      <c r="D18" s="204"/>
      <c r="E18" s="205"/>
      <c r="F18" s="206"/>
      <c r="G18" s="202"/>
      <c r="H18" s="207"/>
      <c r="I18" s="203"/>
      <c r="J18" s="208"/>
      <c r="K18" s="209"/>
      <c r="L18" s="209"/>
      <c r="M18" s="209"/>
      <c r="N18" s="209"/>
      <c r="O18" s="209"/>
      <c r="P18" s="210"/>
      <c r="Q18" s="211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3"/>
      <c r="AF18" s="208"/>
      <c r="AG18" s="209"/>
      <c r="AH18" s="209"/>
      <c r="AI18" s="210"/>
    </row>
    <row r="19" spans="1:35" s="21" customFormat="1" ht="15" customHeight="1" x14ac:dyDescent="0.15">
      <c r="A19" s="115"/>
      <c r="B19" s="202"/>
      <c r="C19" s="203"/>
      <c r="D19" s="204"/>
      <c r="E19" s="205"/>
      <c r="F19" s="206"/>
      <c r="G19" s="202"/>
      <c r="H19" s="207"/>
      <c r="I19" s="203"/>
      <c r="J19" s="208"/>
      <c r="K19" s="209"/>
      <c r="L19" s="209"/>
      <c r="M19" s="209"/>
      <c r="N19" s="209"/>
      <c r="O19" s="209"/>
      <c r="P19" s="210"/>
      <c r="Q19" s="211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3"/>
      <c r="AF19" s="208"/>
      <c r="AG19" s="209"/>
      <c r="AH19" s="209"/>
      <c r="AI19" s="210"/>
    </row>
    <row r="20" spans="1:35" s="21" customFormat="1" ht="15" customHeight="1" x14ac:dyDescent="0.15">
      <c r="A20" s="115"/>
      <c r="B20" s="202"/>
      <c r="C20" s="203"/>
      <c r="D20" s="204"/>
      <c r="E20" s="205"/>
      <c r="F20" s="206"/>
      <c r="G20" s="202"/>
      <c r="H20" s="207"/>
      <c r="I20" s="203"/>
      <c r="J20" s="208"/>
      <c r="K20" s="209"/>
      <c r="L20" s="209"/>
      <c r="M20" s="209"/>
      <c r="N20" s="209"/>
      <c r="O20" s="209"/>
      <c r="P20" s="210"/>
      <c r="Q20" s="211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3"/>
      <c r="AF20" s="208"/>
      <c r="AG20" s="209"/>
      <c r="AH20" s="209"/>
      <c r="AI20" s="210"/>
    </row>
    <row r="21" spans="1:35" s="21" customFormat="1" ht="15" customHeight="1" x14ac:dyDescent="0.15">
      <c r="A21" s="115"/>
      <c r="B21" s="202"/>
      <c r="C21" s="203"/>
      <c r="D21" s="204"/>
      <c r="E21" s="205"/>
      <c r="F21" s="206"/>
      <c r="G21" s="202"/>
      <c r="H21" s="207"/>
      <c r="I21" s="203"/>
      <c r="J21" s="208"/>
      <c r="K21" s="209"/>
      <c r="L21" s="209"/>
      <c r="M21" s="209"/>
      <c r="N21" s="209"/>
      <c r="O21" s="209"/>
      <c r="P21" s="210"/>
      <c r="Q21" s="211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3"/>
      <c r="AF21" s="208"/>
      <c r="AG21" s="209"/>
      <c r="AH21" s="209"/>
      <c r="AI21" s="210"/>
    </row>
    <row r="22" spans="1:35" s="21" customFormat="1" ht="15" customHeight="1" x14ac:dyDescent="0.15">
      <c r="A22" s="115"/>
      <c r="B22" s="202"/>
      <c r="C22" s="203"/>
      <c r="D22" s="204"/>
      <c r="E22" s="205"/>
      <c r="F22" s="206"/>
      <c r="G22" s="202"/>
      <c r="H22" s="207"/>
      <c r="I22" s="203"/>
      <c r="J22" s="208"/>
      <c r="K22" s="209"/>
      <c r="L22" s="209"/>
      <c r="M22" s="209"/>
      <c r="N22" s="209"/>
      <c r="O22" s="209"/>
      <c r="P22" s="210"/>
      <c r="Q22" s="211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3"/>
      <c r="AF22" s="208"/>
      <c r="AG22" s="209"/>
      <c r="AH22" s="209"/>
      <c r="AI22" s="210"/>
    </row>
    <row r="23" spans="1:35" s="21" customFormat="1" ht="15" customHeight="1" x14ac:dyDescent="0.15">
      <c r="A23" s="115"/>
      <c r="B23" s="202"/>
      <c r="C23" s="203"/>
      <c r="D23" s="204"/>
      <c r="E23" s="205"/>
      <c r="F23" s="206"/>
      <c r="G23" s="202"/>
      <c r="H23" s="207"/>
      <c r="I23" s="203"/>
      <c r="J23" s="208"/>
      <c r="K23" s="209"/>
      <c r="L23" s="209"/>
      <c r="M23" s="209"/>
      <c r="N23" s="209"/>
      <c r="O23" s="209"/>
      <c r="P23" s="210"/>
      <c r="Q23" s="211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3"/>
      <c r="AF23" s="208"/>
      <c r="AG23" s="209"/>
      <c r="AH23" s="209"/>
      <c r="AI23" s="210"/>
    </row>
    <row r="24" spans="1:35" s="21" customFormat="1" ht="15" customHeight="1" x14ac:dyDescent="0.15">
      <c r="A24" s="115"/>
      <c r="B24" s="202"/>
      <c r="C24" s="203"/>
      <c r="D24" s="204"/>
      <c r="E24" s="205"/>
      <c r="F24" s="206"/>
      <c r="G24" s="202"/>
      <c r="H24" s="207"/>
      <c r="I24" s="203"/>
      <c r="J24" s="208"/>
      <c r="K24" s="209"/>
      <c r="L24" s="209"/>
      <c r="M24" s="209"/>
      <c r="N24" s="209"/>
      <c r="O24" s="209"/>
      <c r="P24" s="210"/>
      <c r="Q24" s="211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3"/>
      <c r="AF24" s="208"/>
      <c r="AG24" s="209"/>
      <c r="AH24" s="209"/>
      <c r="AI24" s="210"/>
    </row>
    <row r="25" spans="1:35" s="21" customFormat="1" ht="15" customHeight="1" x14ac:dyDescent="0.15">
      <c r="A25" s="115"/>
      <c r="B25" s="202"/>
      <c r="C25" s="203"/>
      <c r="D25" s="204"/>
      <c r="E25" s="205"/>
      <c r="F25" s="206"/>
      <c r="G25" s="202"/>
      <c r="H25" s="207"/>
      <c r="I25" s="203"/>
      <c r="J25" s="208"/>
      <c r="K25" s="209"/>
      <c r="L25" s="209"/>
      <c r="M25" s="209"/>
      <c r="N25" s="209"/>
      <c r="O25" s="209"/>
      <c r="P25" s="210"/>
      <c r="Q25" s="211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3"/>
      <c r="AF25" s="208"/>
      <c r="AG25" s="209"/>
      <c r="AH25" s="209"/>
      <c r="AI25" s="210"/>
    </row>
    <row r="26" spans="1:35" s="21" customFormat="1" ht="15" customHeight="1" x14ac:dyDescent="0.15">
      <c r="A26" s="115"/>
      <c r="B26" s="202"/>
      <c r="C26" s="203"/>
      <c r="D26" s="204"/>
      <c r="E26" s="205"/>
      <c r="F26" s="206"/>
      <c r="G26" s="202"/>
      <c r="H26" s="207"/>
      <c r="I26" s="203"/>
      <c r="J26" s="208"/>
      <c r="K26" s="209"/>
      <c r="L26" s="209"/>
      <c r="M26" s="209"/>
      <c r="N26" s="209"/>
      <c r="O26" s="209"/>
      <c r="P26" s="210"/>
      <c r="Q26" s="211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3"/>
      <c r="AF26" s="208"/>
      <c r="AG26" s="209"/>
      <c r="AH26" s="209"/>
      <c r="AI26" s="210"/>
    </row>
    <row r="27" spans="1:35" s="21" customFormat="1" ht="15" customHeight="1" x14ac:dyDescent="0.15">
      <c r="A27" s="115"/>
      <c r="B27" s="202"/>
      <c r="C27" s="203"/>
      <c r="D27" s="204"/>
      <c r="E27" s="205"/>
      <c r="F27" s="206"/>
      <c r="G27" s="202"/>
      <c r="H27" s="207"/>
      <c r="I27" s="203"/>
      <c r="J27" s="208"/>
      <c r="K27" s="209"/>
      <c r="L27" s="209"/>
      <c r="M27" s="209"/>
      <c r="N27" s="209"/>
      <c r="O27" s="209"/>
      <c r="P27" s="210"/>
      <c r="Q27" s="211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3"/>
      <c r="AF27" s="208"/>
      <c r="AG27" s="209"/>
      <c r="AH27" s="209"/>
      <c r="AI27" s="210"/>
    </row>
    <row r="28" spans="1:35" s="21" customFormat="1" ht="15" customHeight="1" x14ac:dyDescent="0.15">
      <c r="A28" s="115"/>
      <c r="B28" s="202"/>
      <c r="C28" s="203"/>
      <c r="D28" s="204"/>
      <c r="E28" s="205"/>
      <c r="F28" s="206"/>
      <c r="G28" s="202"/>
      <c r="H28" s="207"/>
      <c r="I28" s="203"/>
      <c r="J28" s="208"/>
      <c r="K28" s="209"/>
      <c r="L28" s="209"/>
      <c r="M28" s="209"/>
      <c r="N28" s="209"/>
      <c r="O28" s="209"/>
      <c r="P28" s="210"/>
      <c r="Q28" s="211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3"/>
      <c r="AF28" s="208"/>
      <c r="AG28" s="209"/>
      <c r="AH28" s="209"/>
      <c r="AI28" s="210"/>
    </row>
    <row r="29" spans="1:35" s="21" customFormat="1" ht="15" customHeight="1" x14ac:dyDescent="0.15">
      <c r="A29" s="115"/>
      <c r="B29" s="202"/>
      <c r="C29" s="203"/>
      <c r="D29" s="204"/>
      <c r="E29" s="205"/>
      <c r="F29" s="206"/>
      <c r="G29" s="202"/>
      <c r="H29" s="207"/>
      <c r="I29" s="203"/>
      <c r="J29" s="208"/>
      <c r="K29" s="209"/>
      <c r="L29" s="209"/>
      <c r="M29" s="209"/>
      <c r="N29" s="209"/>
      <c r="O29" s="209"/>
      <c r="P29" s="210"/>
      <c r="Q29" s="211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3"/>
      <c r="AF29" s="208"/>
      <c r="AG29" s="209"/>
      <c r="AH29" s="209"/>
      <c r="AI29" s="210"/>
    </row>
    <row r="30" spans="1:35" s="21" customFormat="1" ht="15" customHeight="1" x14ac:dyDescent="0.15">
      <c r="A30" s="115"/>
      <c r="B30" s="202"/>
      <c r="C30" s="203"/>
      <c r="D30" s="204"/>
      <c r="E30" s="205"/>
      <c r="F30" s="206"/>
      <c r="G30" s="202"/>
      <c r="H30" s="207"/>
      <c r="I30" s="203"/>
      <c r="J30" s="208"/>
      <c r="K30" s="209"/>
      <c r="L30" s="209"/>
      <c r="M30" s="209"/>
      <c r="N30" s="209"/>
      <c r="O30" s="209"/>
      <c r="P30" s="210"/>
      <c r="Q30" s="211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3"/>
      <c r="AF30" s="208"/>
      <c r="AG30" s="209"/>
      <c r="AH30" s="209"/>
      <c r="AI30" s="210"/>
    </row>
    <row r="31" spans="1:35" s="21" customFormat="1" ht="15" customHeight="1" x14ac:dyDescent="0.15">
      <c r="A31" s="115"/>
      <c r="B31" s="202"/>
      <c r="C31" s="203"/>
      <c r="D31" s="204"/>
      <c r="E31" s="205"/>
      <c r="F31" s="206"/>
      <c r="G31" s="202"/>
      <c r="H31" s="207"/>
      <c r="I31" s="203"/>
      <c r="J31" s="208"/>
      <c r="K31" s="209"/>
      <c r="L31" s="209"/>
      <c r="M31" s="209"/>
      <c r="N31" s="209"/>
      <c r="O31" s="209"/>
      <c r="P31" s="210"/>
      <c r="Q31" s="211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3"/>
      <c r="AF31" s="208"/>
      <c r="AG31" s="209"/>
      <c r="AH31" s="209"/>
      <c r="AI31" s="210"/>
    </row>
    <row r="32" spans="1:35" s="21" customFormat="1" ht="15" customHeight="1" x14ac:dyDescent="0.15">
      <c r="A32" s="115"/>
      <c r="B32" s="202"/>
      <c r="C32" s="203"/>
      <c r="D32" s="204"/>
      <c r="E32" s="205"/>
      <c r="F32" s="206"/>
      <c r="G32" s="202"/>
      <c r="H32" s="207"/>
      <c r="I32" s="203"/>
      <c r="J32" s="208"/>
      <c r="K32" s="231"/>
      <c r="L32" s="209"/>
      <c r="M32" s="209"/>
      <c r="N32" s="209"/>
      <c r="O32" s="209"/>
      <c r="P32" s="210"/>
      <c r="Q32" s="211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3"/>
      <c r="AF32" s="208"/>
      <c r="AG32" s="209"/>
      <c r="AH32" s="209"/>
      <c r="AI32" s="210"/>
    </row>
    <row r="33" spans="1:35" s="21" customFormat="1" ht="15" customHeight="1" x14ac:dyDescent="0.15">
      <c r="A33" s="115"/>
      <c r="B33" s="202"/>
      <c r="C33" s="203"/>
      <c r="D33" s="204"/>
      <c r="E33" s="205"/>
      <c r="F33" s="206"/>
      <c r="G33" s="202"/>
      <c r="H33" s="207"/>
      <c r="I33" s="203"/>
      <c r="J33" s="208"/>
      <c r="K33" s="209"/>
      <c r="L33" s="209"/>
      <c r="M33" s="209"/>
      <c r="N33" s="209"/>
      <c r="O33" s="209"/>
      <c r="P33" s="210"/>
      <c r="Q33" s="211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3"/>
      <c r="AF33" s="208"/>
      <c r="AG33" s="209"/>
      <c r="AH33" s="209"/>
      <c r="AI33" s="210"/>
    </row>
    <row r="34" spans="1:35" ht="14.25" x14ac:dyDescent="0.1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3" customWidth="1"/>
    <col min="18" max="33" width="4.83203125" style="52" customWidth="1"/>
    <col min="34" max="34" width="4.83203125" style="73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5" s="40" customFormat="1" ht="12" customHeight="1" x14ac:dyDescent="0.15">
      <c r="A1" s="232" t="s">
        <v>0</v>
      </c>
      <c r="B1" s="233"/>
      <c r="C1" s="233"/>
      <c r="D1" s="234"/>
      <c r="E1" s="244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235" t="s">
        <v>51</v>
      </c>
      <c r="P1" s="236"/>
      <c r="Q1" s="236"/>
      <c r="R1" s="237"/>
      <c r="S1" s="248" t="str">
        <f ca="1">IF(INDIRECT("変更履歴!S1")&lt;&gt;"",INDIRECT("変更履歴!S1"),"")</f>
        <v xml:space="preserve">システム機能設計書(Webサービス)       </v>
      </c>
      <c r="T1" s="249"/>
      <c r="U1" s="249"/>
      <c r="V1" s="249"/>
      <c r="W1" s="249"/>
      <c r="X1" s="249"/>
      <c r="Y1" s="249"/>
      <c r="Z1" s="250"/>
      <c r="AA1" s="232" t="s">
        <v>15</v>
      </c>
      <c r="AB1" s="234"/>
      <c r="AC1" s="165" t="str">
        <f ca="1">IF(INDIRECT("変更履歴!AC1")&lt;&gt;"",INDIRECT("変更履歴!AC1"),"")</f>
        <v>TIS</v>
      </c>
      <c r="AD1" s="166"/>
      <c r="AE1" s="166"/>
      <c r="AF1" s="167"/>
      <c r="AG1" s="245">
        <f ca="1">IF(INDIRECT("変更履歴!AG1")&lt;&gt;"",INDIRECT("変更履歴!AG1"),"")</f>
        <v>43718</v>
      </c>
      <c r="AH1" s="246"/>
      <c r="AI1" s="247"/>
    </row>
    <row r="2" spans="1:35" s="40" customFormat="1" ht="12" customHeight="1" x14ac:dyDescent="0.15">
      <c r="A2" s="232" t="s">
        <v>1</v>
      </c>
      <c r="B2" s="233"/>
      <c r="C2" s="233"/>
      <c r="D2" s="234"/>
      <c r="E2" s="244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238"/>
      <c r="P2" s="239"/>
      <c r="Q2" s="239"/>
      <c r="R2" s="240"/>
      <c r="S2" s="251"/>
      <c r="T2" s="252"/>
      <c r="U2" s="252"/>
      <c r="V2" s="252"/>
      <c r="W2" s="252"/>
      <c r="X2" s="252"/>
      <c r="Y2" s="252"/>
      <c r="Z2" s="253"/>
      <c r="AA2" s="232" t="s">
        <v>16</v>
      </c>
      <c r="AB2" s="234"/>
      <c r="AC2" s="165" t="str">
        <f ca="1">IF(INDIRECT("変更履歴!AC2")&lt;&gt;"",INDIRECT("変更履歴!AC2"),"")</f>
        <v>TIS</v>
      </c>
      <c r="AD2" s="166"/>
      <c r="AE2" s="166"/>
      <c r="AF2" s="167"/>
      <c r="AG2" s="245">
        <f ca="1">IF(INDIRECT("変更履歴!AG2")&lt;&gt;"",INDIRECT("変更履歴!AG2"),"")</f>
        <v>44825</v>
      </c>
      <c r="AH2" s="246"/>
      <c r="AI2" s="247"/>
    </row>
    <row r="3" spans="1:35" s="40" customFormat="1" ht="12" customHeight="1" x14ac:dyDescent="0.15">
      <c r="A3" s="232" t="s">
        <v>3</v>
      </c>
      <c r="B3" s="233"/>
      <c r="C3" s="233"/>
      <c r="D3" s="234"/>
      <c r="E3" s="244" t="str">
        <f ca="1">IF(INDIRECT("変更履歴!E3")&lt;&gt;"",INDIRECT("変更履歴!E3"),"")</f>
        <v>顧客管理システム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241"/>
      <c r="P3" s="242"/>
      <c r="Q3" s="242"/>
      <c r="R3" s="243"/>
      <c r="S3" s="254"/>
      <c r="T3" s="255"/>
      <c r="U3" s="255"/>
      <c r="V3" s="255"/>
      <c r="W3" s="255"/>
      <c r="X3" s="255"/>
      <c r="Y3" s="255"/>
      <c r="Z3" s="256"/>
      <c r="AA3" s="232"/>
      <c r="AB3" s="234"/>
      <c r="AC3" s="165" t="str">
        <f ca="1">IF(INDIRECT("変更履歴!AC3")&lt;&gt;"",INDIRECT("変更履歴!AC3"),"")</f>
        <v/>
      </c>
      <c r="AD3" s="166"/>
      <c r="AE3" s="166"/>
      <c r="AF3" s="167"/>
      <c r="AG3" s="245" t="str">
        <f ca="1">IF(INDIRECT("変更履歴!AG3")&lt;&gt;"",INDIRECT("変更履歴!AG3"),"")</f>
        <v/>
      </c>
      <c r="AH3" s="246"/>
      <c r="AI3" s="247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39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27" t="s">
        <v>26</v>
      </c>
      <c r="C7" s="2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42"/>
      <c r="R7" s="43"/>
      <c r="S7" s="47"/>
      <c r="T7" s="47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7"/>
      <c r="AG7" s="49"/>
      <c r="AH7" s="50"/>
      <c r="AI7" s="51"/>
    </row>
    <row r="8" spans="1:35" ht="15" customHeight="1" x14ac:dyDescent="0.15">
      <c r="A8" s="46"/>
      <c r="B8" s="27"/>
      <c r="C8" s="27" t="s">
        <v>27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47"/>
      <c r="P8" s="49"/>
      <c r="Q8" s="42"/>
      <c r="R8" s="43"/>
      <c r="S8" s="47"/>
      <c r="T8" s="47"/>
      <c r="U8" s="46"/>
      <c r="V8" s="46"/>
      <c r="W8" s="46"/>
      <c r="X8" s="46"/>
      <c r="Y8" s="47"/>
      <c r="Z8" s="47"/>
      <c r="AA8" s="47"/>
      <c r="AB8" s="47"/>
      <c r="AC8" s="47"/>
      <c r="AD8" s="47"/>
      <c r="AE8" s="51"/>
      <c r="AF8" s="53"/>
      <c r="AG8" s="53"/>
      <c r="AH8" s="54"/>
      <c r="AI8" s="51"/>
    </row>
    <row r="9" spans="1:35" ht="15" customHeight="1" x14ac:dyDescent="0.15">
      <c r="A9" s="46"/>
      <c r="B9" s="47"/>
      <c r="C9" s="27" t="s">
        <v>53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9"/>
      <c r="Q9" s="42"/>
      <c r="R9" s="43"/>
      <c r="S9" s="47"/>
      <c r="T9" s="47"/>
      <c r="U9" s="46"/>
      <c r="V9" s="46"/>
      <c r="W9" s="46"/>
      <c r="X9" s="46"/>
      <c r="Y9" s="47"/>
      <c r="Z9" s="47"/>
      <c r="AA9" s="47"/>
      <c r="AB9" s="47"/>
      <c r="AC9" s="47"/>
      <c r="AD9" s="47"/>
      <c r="AE9" s="51"/>
      <c r="AF9" s="46"/>
      <c r="AG9" s="46"/>
      <c r="AH9" s="55"/>
      <c r="AI9" s="46"/>
    </row>
    <row r="10" spans="1:35" ht="15" customHeight="1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7"/>
      <c r="P10" s="49"/>
      <c r="Q10" s="42"/>
      <c r="R10" s="43"/>
      <c r="S10" s="46"/>
      <c r="T10" s="46"/>
      <c r="U10" s="42"/>
      <c r="V10" s="42"/>
      <c r="W10" s="42"/>
      <c r="X10" s="42"/>
      <c r="Y10" s="47"/>
      <c r="Z10" s="47"/>
      <c r="AA10" s="47"/>
      <c r="AB10" s="47"/>
      <c r="AC10" s="47"/>
      <c r="AD10" s="47"/>
      <c r="AE10" s="46"/>
      <c r="AF10" s="47"/>
      <c r="AG10" s="49"/>
      <c r="AH10" s="50"/>
      <c r="AI10" s="51"/>
    </row>
    <row r="11" spans="1:35" ht="15" customHeight="1" x14ac:dyDescent="0.15">
      <c r="A11" s="46"/>
      <c r="B11" s="1" t="s">
        <v>73</v>
      </c>
      <c r="C11" s="47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7"/>
      <c r="P11" s="49"/>
      <c r="Q11" s="42"/>
      <c r="R11" s="43"/>
      <c r="S11" s="46"/>
      <c r="T11" s="46"/>
      <c r="U11" s="46"/>
      <c r="V11" s="46"/>
      <c r="W11" s="46"/>
      <c r="X11" s="46"/>
      <c r="Y11" s="47"/>
      <c r="Z11" s="47"/>
      <c r="AA11" s="47"/>
      <c r="AB11" s="47"/>
      <c r="AC11" s="47"/>
      <c r="AD11" s="47"/>
      <c r="AE11" s="47"/>
      <c r="AF11" s="47"/>
      <c r="AG11" s="49"/>
      <c r="AH11" s="50"/>
      <c r="AI11" s="51"/>
    </row>
    <row r="12" spans="1:35" ht="15" customHeight="1" x14ac:dyDescent="0.15">
      <c r="A12" s="46"/>
      <c r="B12" s="47"/>
      <c r="C12" s="1" t="s">
        <v>40</v>
      </c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8"/>
      <c r="O12" s="47"/>
      <c r="P12" s="49"/>
      <c r="Q12" s="42"/>
      <c r="R12" s="43"/>
      <c r="S12" s="46"/>
      <c r="T12" s="46"/>
      <c r="U12" s="46"/>
      <c r="V12" s="46"/>
      <c r="W12" s="46"/>
      <c r="X12" s="46"/>
      <c r="Y12" s="47"/>
      <c r="Z12" s="47"/>
      <c r="AA12" s="47"/>
      <c r="AB12" s="47"/>
      <c r="AC12" s="47"/>
      <c r="AD12" s="47"/>
      <c r="AE12" s="47"/>
      <c r="AF12" s="47"/>
      <c r="AG12" s="49"/>
      <c r="AH12" s="50"/>
      <c r="AI12" s="51"/>
    </row>
    <row r="13" spans="1:35" ht="15" customHeight="1" x14ac:dyDescent="0.15">
      <c r="A13" s="46"/>
      <c r="B13" s="47"/>
      <c r="C13" s="56" t="s">
        <v>65</v>
      </c>
      <c r="I13" s="51"/>
      <c r="J13" s="51"/>
      <c r="K13" s="51"/>
      <c r="L13" s="51"/>
      <c r="M13" s="51"/>
      <c r="N13" s="51"/>
      <c r="O13" s="51"/>
      <c r="P13" s="51"/>
      <c r="Q13" s="57"/>
      <c r="R13" s="42"/>
      <c r="S13" s="46"/>
      <c r="T13" s="46"/>
      <c r="U13" s="46"/>
      <c r="V13" s="46"/>
      <c r="W13" s="46"/>
      <c r="X13" s="46"/>
      <c r="Y13" s="47"/>
      <c r="Z13" s="47"/>
      <c r="AA13" s="47"/>
      <c r="AB13" s="47"/>
      <c r="AC13" s="47"/>
      <c r="AD13" s="47"/>
      <c r="AE13" s="47"/>
      <c r="AF13" s="47"/>
      <c r="AG13" s="49"/>
      <c r="AH13" s="50"/>
      <c r="AI13" s="51"/>
    </row>
    <row r="14" spans="1:35" ht="15" customHeight="1" x14ac:dyDescent="0.15">
      <c r="A14" s="46"/>
      <c r="B14" s="51"/>
      <c r="C14" s="1" t="s">
        <v>30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7"/>
      <c r="R14" s="42"/>
      <c r="S14" s="46"/>
      <c r="T14" s="46"/>
      <c r="U14" s="46"/>
      <c r="V14" s="46"/>
      <c r="W14" s="46"/>
      <c r="X14" s="46"/>
      <c r="Y14" s="47"/>
      <c r="Z14" s="47"/>
      <c r="AA14" s="47"/>
      <c r="AB14" s="47"/>
      <c r="AC14" s="47"/>
      <c r="AD14" s="47"/>
      <c r="AE14" s="47"/>
      <c r="AF14" s="47"/>
      <c r="AG14" s="49"/>
      <c r="AH14" s="50"/>
      <c r="AI14" s="51"/>
    </row>
    <row r="15" spans="1:35" ht="15" customHeight="1" x14ac:dyDescent="0.15">
      <c r="A15" s="46"/>
      <c r="B15" s="1"/>
      <c r="C15" s="56" t="s">
        <v>31</v>
      </c>
      <c r="D15" s="47"/>
      <c r="E15" s="47"/>
      <c r="F15" s="47"/>
      <c r="G15" s="47"/>
      <c r="H15" s="51"/>
      <c r="I15" s="47"/>
      <c r="J15" s="47"/>
      <c r="K15" s="47"/>
      <c r="L15" s="47"/>
      <c r="M15" s="47"/>
      <c r="N15" s="48"/>
      <c r="O15" s="47"/>
      <c r="P15" s="49"/>
      <c r="Q15" s="42"/>
      <c r="R15" s="42"/>
      <c r="S15" s="46"/>
      <c r="T15" s="46"/>
      <c r="U15" s="51"/>
      <c r="V15" s="46"/>
      <c r="W15" s="46"/>
      <c r="X15" s="51"/>
      <c r="Y15" s="51"/>
      <c r="Z15" s="51"/>
      <c r="AA15" s="51"/>
      <c r="AB15" s="51"/>
      <c r="AC15" s="51"/>
      <c r="AD15" s="51"/>
      <c r="AE15" s="47"/>
      <c r="AF15" s="47"/>
      <c r="AG15" s="49"/>
      <c r="AH15" s="50"/>
      <c r="AI15" s="51"/>
    </row>
    <row r="16" spans="1:35" ht="15" customHeight="1" x14ac:dyDescent="0.15">
      <c r="A16" s="46"/>
      <c r="B16" s="1"/>
      <c r="C16" s="1" t="s">
        <v>32</v>
      </c>
      <c r="H16" s="47"/>
      <c r="I16" s="42"/>
      <c r="J16" s="42"/>
      <c r="K16" s="42"/>
      <c r="L16" s="42"/>
      <c r="M16" s="42"/>
      <c r="N16" s="42"/>
      <c r="O16" s="47"/>
      <c r="P16" s="43"/>
      <c r="Q16" s="42"/>
      <c r="R16" s="42"/>
      <c r="S16" s="42"/>
      <c r="T16" s="42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50"/>
      <c r="AI16" s="51"/>
    </row>
    <row r="17" spans="1:35" ht="15" customHeight="1" x14ac:dyDescent="0.15">
      <c r="A17" s="46"/>
      <c r="B17" s="42"/>
      <c r="C17" s="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7"/>
      <c r="P17" s="43"/>
      <c r="Q17" s="42"/>
      <c r="R17" s="42"/>
      <c r="S17" s="42"/>
      <c r="T17" s="42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50"/>
      <c r="AI17" s="51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7"/>
      <c r="P18" s="43"/>
      <c r="Q18" s="42"/>
      <c r="R18" s="42"/>
      <c r="S18" s="42"/>
      <c r="T18" s="42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50"/>
      <c r="AI18" s="51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7"/>
      <c r="P19" s="43"/>
      <c r="Q19" s="42"/>
      <c r="R19" s="42"/>
      <c r="S19" s="42"/>
      <c r="T19" s="42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50"/>
      <c r="AI19" s="51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7"/>
      <c r="P20" s="43"/>
      <c r="Q20" s="42"/>
      <c r="R20" s="42"/>
      <c r="S20" s="42"/>
      <c r="T20" s="42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50"/>
      <c r="AI20" s="51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7"/>
      <c r="P21" s="43"/>
      <c r="Q21" s="42"/>
      <c r="R21" s="42"/>
      <c r="S21" s="42"/>
      <c r="T21" s="42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50"/>
      <c r="AI21" s="51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7"/>
      <c r="P22" s="43"/>
      <c r="Q22" s="42"/>
      <c r="R22" s="42"/>
      <c r="S22" s="42"/>
      <c r="T22" s="42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50"/>
      <c r="AI22" s="51"/>
    </row>
    <row r="23" spans="1:35" ht="15" customHeight="1" x14ac:dyDescent="0.15">
      <c r="A23" s="46"/>
      <c r="B23" s="5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7"/>
      <c r="P23" s="43"/>
      <c r="Q23" s="42"/>
      <c r="R23" s="42"/>
      <c r="S23" s="46"/>
      <c r="T23" s="46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50"/>
      <c r="AI23" s="51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2"/>
      <c r="S24" s="46"/>
      <c r="T24" s="46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50"/>
      <c r="AI24" s="51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2"/>
      <c r="S25" s="46"/>
      <c r="T25" s="46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50"/>
      <c r="AI25" s="51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2"/>
      <c r="S26" s="46"/>
      <c r="T26" s="46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50"/>
      <c r="AI26" s="51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2"/>
      <c r="S27" s="46"/>
      <c r="T27" s="4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9"/>
      <c r="AH27" s="50"/>
      <c r="AI27" s="51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7"/>
      <c r="N28" s="48"/>
      <c r="O28" s="42"/>
      <c r="P28" s="43"/>
      <c r="Q28" s="42"/>
      <c r="R28" s="42"/>
      <c r="S28" s="51"/>
      <c r="T28" s="46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9"/>
      <c r="AH28" s="50"/>
      <c r="AI28" s="51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2"/>
      <c r="S29" s="46"/>
      <c r="T29" s="46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0"/>
      <c r="AI29" s="51"/>
    </row>
    <row r="30" spans="1:35" ht="15" customHeight="1" x14ac:dyDescent="0.15">
      <c r="A30" s="58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2"/>
      <c r="S30" s="46"/>
      <c r="T30" s="46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61"/>
      <c r="AI30" s="62"/>
    </row>
    <row r="31" spans="1:35" ht="15" customHeight="1" x14ac:dyDescent="0.15">
      <c r="A31" s="58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3"/>
      <c r="R31" s="42"/>
      <c r="S31" s="64"/>
      <c r="T31" s="47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61"/>
      <c r="AI31" s="62"/>
    </row>
    <row r="32" spans="1:35" ht="15" customHeight="1" x14ac:dyDescent="0.15">
      <c r="A32" s="58"/>
      <c r="B32" s="65"/>
      <c r="C32" s="46"/>
      <c r="D32" s="58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7"/>
      <c r="Q32" s="63"/>
      <c r="R32" s="65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61"/>
      <c r="AI32" s="62"/>
    </row>
    <row r="33" spans="1:35" ht="15" customHeight="1" x14ac:dyDescent="0.15">
      <c r="A33" s="58"/>
      <c r="B33" s="65"/>
      <c r="C33" s="46"/>
      <c r="D33" s="58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7"/>
      <c r="Q33" s="63"/>
      <c r="R33" s="65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9"/>
      <c r="AF33" s="59"/>
      <c r="AG33" s="60"/>
      <c r="AH33" s="61"/>
      <c r="AI33" s="62"/>
    </row>
    <row r="34" spans="1:35" ht="15" customHeight="1" x14ac:dyDescent="0.15">
      <c r="A34" s="58"/>
      <c r="B34" s="65"/>
      <c r="C34" s="46"/>
      <c r="D34" s="58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7"/>
      <c r="Q34" s="63"/>
      <c r="R34" s="65"/>
      <c r="S34" s="68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61"/>
      <c r="AI34" s="62"/>
    </row>
    <row r="35" spans="1:35" ht="15" customHeight="1" x14ac:dyDescent="0.15">
      <c r="A35" s="58"/>
      <c r="B35" s="65"/>
      <c r="C35" s="4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7"/>
      <c r="Q35" s="63"/>
      <c r="R35" s="65"/>
      <c r="S35" s="62"/>
      <c r="T35" s="62"/>
      <c r="U35" s="69"/>
      <c r="V35" s="62"/>
      <c r="W35" s="62"/>
      <c r="X35" s="62"/>
      <c r="Y35" s="62"/>
      <c r="Z35" s="62"/>
      <c r="AA35" s="62"/>
      <c r="AB35" s="62"/>
      <c r="AC35" s="62"/>
      <c r="AD35" s="62"/>
      <c r="AE35" s="59"/>
      <c r="AF35" s="59"/>
      <c r="AG35" s="60"/>
      <c r="AH35" s="61"/>
      <c r="AI35" s="62"/>
    </row>
    <row r="36" spans="1:35" ht="15" customHeight="1" x14ac:dyDescent="0.1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5"/>
      <c r="P36" s="67"/>
      <c r="Q36" s="70"/>
      <c r="R36" s="58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58"/>
      <c r="AF36" s="58"/>
      <c r="AG36" s="58"/>
      <c r="AH36" s="70"/>
      <c r="AI36" s="58"/>
    </row>
    <row r="37" spans="1:35" ht="15" customHeight="1" x14ac:dyDescent="0.15">
      <c r="B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2"/>
      <c r="S37" s="74"/>
      <c r="T37" s="74"/>
      <c r="U37" s="75"/>
      <c r="V37" s="74"/>
      <c r="W37" s="74"/>
      <c r="X37" s="74"/>
      <c r="Y37" s="74"/>
      <c r="Z37" s="74"/>
      <c r="AA37" s="74"/>
      <c r="AB37" s="74"/>
      <c r="AC37" s="74"/>
      <c r="AD37" s="74"/>
      <c r="AE37" s="76"/>
      <c r="AF37" s="76"/>
      <c r="AG37" s="77"/>
      <c r="AH37" s="78"/>
      <c r="AI37" s="74"/>
    </row>
    <row r="38" spans="1:35" ht="15" customHeight="1" x14ac:dyDescent="0.15">
      <c r="S38" s="74"/>
      <c r="T38" s="74"/>
      <c r="U38" s="75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  <c r="AG38" s="80"/>
      <c r="AH38" s="81"/>
      <c r="AI38" s="74"/>
    </row>
    <row r="39" spans="1:35" ht="15" customHeight="1" x14ac:dyDescent="0.15">
      <c r="Q39" s="82"/>
      <c r="S39" s="74"/>
      <c r="T39" s="75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9"/>
      <c r="AG39" s="79"/>
      <c r="AH39" s="81"/>
      <c r="AI39" s="74"/>
    </row>
    <row r="40" spans="1:35" ht="15" customHeight="1" x14ac:dyDescent="0.15"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80"/>
      <c r="AH40" s="81"/>
      <c r="AI40" s="74"/>
    </row>
    <row r="41" spans="1:35" ht="15" customHeight="1" x14ac:dyDescent="0.15">
      <c r="J41" s="71"/>
      <c r="K41" s="71"/>
      <c r="L41" s="71"/>
      <c r="M41" s="71"/>
      <c r="N41" s="71"/>
      <c r="O41" s="71"/>
      <c r="P41" s="71"/>
      <c r="AE41" s="74"/>
      <c r="AF41" s="74"/>
      <c r="AG41" s="80"/>
      <c r="AH41" s="81"/>
      <c r="AI41" s="74"/>
    </row>
    <row r="42" spans="1:35" ht="15" customHeight="1" x14ac:dyDescent="0.15">
      <c r="AE42" s="74"/>
      <c r="AF42" s="79"/>
      <c r="AG42" s="80"/>
      <c r="AH42" s="81"/>
      <c r="AI42" s="74"/>
    </row>
    <row r="43" spans="1:35" ht="15" customHeight="1" x14ac:dyDescent="0.15">
      <c r="AE43" s="74"/>
      <c r="AF43" s="79"/>
      <c r="AG43" s="79"/>
      <c r="AH43" s="81"/>
      <c r="AI43" s="74"/>
    </row>
    <row r="44" spans="1:35" ht="15" customHeight="1" x14ac:dyDescent="0.15">
      <c r="A44" s="71"/>
      <c r="AF44" s="83"/>
      <c r="AG44" s="83"/>
    </row>
    <row r="45" spans="1:35" ht="15" customHeight="1" x14ac:dyDescent="0.15">
      <c r="A45" s="71"/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8" spans="1:35" ht="15" customHeight="1" x14ac:dyDescent="0.15"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4" ht="15" customHeight="1" x14ac:dyDescent="0.15"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  <c r="AG49" s="83"/>
    </row>
    <row r="50" spans="1:34" ht="15" customHeight="1" x14ac:dyDescent="0.15">
      <c r="R50" s="71"/>
    </row>
    <row r="51" spans="1:34" s="71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3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2"/>
    </row>
    <row r="52" spans="1:34" s="71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3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2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E7" zoomScale="190" zoomScaleNormal="100" zoomScaleSheetLayoutView="190" workbookViewId="0">
      <selection activeCell="H11" sqref="H11:AH1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 x14ac:dyDescent="0.15">
      <c r="A1" s="181" t="s">
        <v>0</v>
      </c>
      <c r="B1" s="182"/>
      <c r="C1" s="182"/>
      <c r="D1" s="183"/>
      <c r="E1" s="244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184" t="s">
        <v>51</v>
      </c>
      <c r="P1" s="185"/>
      <c r="Q1" s="185"/>
      <c r="R1" s="186"/>
      <c r="S1" s="248" t="str">
        <f ca="1">IF(INDIRECT("変更履歴!S1")&lt;&gt;"",INDIRECT("変更履歴!S1"),"")</f>
        <v xml:space="preserve">システム機能設計書(Webサービス)       </v>
      </c>
      <c r="T1" s="249"/>
      <c r="U1" s="249"/>
      <c r="V1" s="249"/>
      <c r="W1" s="249"/>
      <c r="X1" s="249"/>
      <c r="Y1" s="249"/>
      <c r="Z1" s="250"/>
      <c r="AA1" s="181" t="s">
        <v>15</v>
      </c>
      <c r="AB1" s="183"/>
      <c r="AC1" s="165" t="str">
        <f ca="1">IF(INDIRECT("変更履歴!AC1")&lt;&gt;"",INDIRECT("変更履歴!AC1"),"")</f>
        <v>TIS</v>
      </c>
      <c r="AD1" s="166"/>
      <c r="AE1" s="166"/>
      <c r="AF1" s="167"/>
      <c r="AG1" s="258">
        <f ca="1">IF(INDIRECT("変更履歴!AG1")&lt;&gt;"",INDIRECT("変更履歴!AG1"),"")</f>
        <v>43718</v>
      </c>
      <c r="AH1" s="259"/>
      <c r="AI1" s="260"/>
    </row>
    <row r="2" spans="1:38" s="24" customFormat="1" ht="12" customHeight="1" x14ac:dyDescent="0.15">
      <c r="A2" s="181" t="s">
        <v>1</v>
      </c>
      <c r="B2" s="182"/>
      <c r="C2" s="182"/>
      <c r="D2" s="183"/>
      <c r="E2" s="244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187"/>
      <c r="P2" s="188"/>
      <c r="Q2" s="188"/>
      <c r="R2" s="189"/>
      <c r="S2" s="251"/>
      <c r="T2" s="252"/>
      <c r="U2" s="252"/>
      <c r="V2" s="252"/>
      <c r="W2" s="252"/>
      <c r="X2" s="252"/>
      <c r="Y2" s="252"/>
      <c r="Z2" s="253"/>
      <c r="AA2" s="181" t="s">
        <v>16</v>
      </c>
      <c r="AB2" s="183"/>
      <c r="AC2" s="165" t="str">
        <f ca="1">IF(INDIRECT("変更履歴!AC2")&lt;&gt;"",INDIRECT("変更履歴!AC2"),"")</f>
        <v>TIS</v>
      </c>
      <c r="AD2" s="166"/>
      <c r="AE2" s="166"/>
      <c r="AF2" s="167"/>
      <c r="AG2" s="258">
        <f ca="1">IF(INDIRECT("変更履歴!AG2")&lt;&gt;"",INDIRECT("変更履歴!AG2"),"")</f>
        <v>44825</v>
      </c>
      <c r="AH2" s="259"/>
      <c r="AI2" s="260"/>
    </row>
    <row r="3" spans="1:38" s="24" customFormat="1" ht="12" customHeight="1" x14ac:dyDescent="0.15">
      <c r="A3" s="181" t="s">
        <v>3</v>
      </c>
      <c r="B3" s="182"/>
      <c r="C3" s="182"/>
      <c r="D3" s="183"/>
      <c r="E3" s="244" t="str">
        <f ca="1">IF(INDIRECT("変更履歴!E3")&lt;&gt;"",INDIRECT("変更履歴!E3"),"")</f>
        <v>顧客管理システム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190"/>
      <c r="P3" s="191"/>
      <c r="Q3" s="191"/>
      <c r="R3" s="192"/>
      <c r="S3" s="254"/>
      <c r="T3" s="255"/>
      <c r="U3" s="255"/>
      <c r="V3" s="255"/>
      <c r="W3" s="255"/>
      <c r="X3" s="255"/>
      <c r="Y3" s="255"/>
      <c r="Z3" s="256"/>
      <c r="AA3" s="181"/>
      <c r="AB3" s="183"/>
      <c r="AC3" s="165" t="str">
        <f ca="1">IF(INDIRECT("変更履歴!AC3")&lt;&gt;"",INDIRECT("変更履歴!AC3"),"")</f>
        <v/>
      </c>
      <c r="AD3" s="166"/>
      <c r="AE3" s="166"/>
      <c r="AF3" s="167"/>
      <c r="AG3" s="258" t="str">
        <f ca="1">IF(INDIRECT("変更履歴!AG3")&lt;&gt;"",INDIRECT("変更履歴!AG3"),"")</f>
        <v/>
      </c>
      <c r="AH3" s="259"/>
      <c r="AI3" s="260"/>
    </row>
    <row r="4" spans="1:3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8" ht="12" customHeight="1" x14ac:dyDescent="0.15">
      <c r="A5" s="29"/>
      <c r="B5" s="117" t="s">
        <v>26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8" ht="12" customHeight="1" x14ac:dyDescent="0.15">
      <c r="A6" s="29"/>
      <c r="B6" s="29"/>
      <c r="C6" s="117" t="s">
        <v>27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ht="12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s="25" customFormat="1" ht="12" customHeight="1" x14ac:dyDescent="0.15">
      <c r="A8" s="29"/>
      <c r="B8" s="29"/>
      <c r="C8" s="29"/>
      <c r="D8" s="263" t="s">
        <v>17</v>
      </c>
      <c r="E8" s="264"/>
      <c r="F8" s="264"/>
      <c r="G8" s="265"/>
      <c r="H8" s="261" t="s">
        <v>96</v>
      </c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</row>
    <row r="9" spans="1:38" s="25" customFormat="1" ht="12" customHeight="1" x14ac:dyDescent="0.15">
      <c r="A9" s="29"/>
      <c r="B9" s="29"/>
      <c r="C9" s="29"/>
      <c r="D9" s="263" t="s">
        <v>14</v>
      </c>
      <c r="E9" s="264"/>
      <c r="F9" s="264"/>
      <c r="G9" s="265"/>
      <c r="H9" s="257" t="s">
        <v>74</v>
      </c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</row>
    <row r="10" spans="1:38" ht="12" customHeight="1" x14ac:dyDescent="0.15">
      <c r="A10" s="29"/>
      <c r="B10" s="29"/>
      <c r="C10" s="29"/>
      <c r="D10" s="266" t="s">
        <v>52</v>
      </c>
      <c r="E10" s="267"/>
      <c r="F10" s="267"/>
      <c r="G10" s="268"/>
      <c r="H10" s="100" t="s">
        <v>75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2"/>
    </row>
    <row r="11" spans="1:38" s="25" customFormat="1" ht="12" customHeight="1" x14ac:dyDescent="0.15">
      <c r="A11" s="29"/>
      <c r="B11" s="29"/>
      <c r="C11" s="29"/>
      <c r="D11" s="263" t="s">
        <v>67</v>
      </c>
      <c r="E11" s="264"/>
      <c r="F11" s="264"/>
      <c r="G11" s="265"/>
      <c r="H11" s="261" t="s">
        <v>96</v>
      </c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</row>
    <row r="12" spans="1:38" s="25" customFormat="1" ht="12" customHeight="1" x14ac:dyDescent="0.15">
      <c r="A12" s="29"/>
      <c r="B12" s="29"/>
      <c r="C12" s="29"/>
      <c r="D12" s="263" t="s">
        <v>19</v>
      </c>
      <c r="E12" s="264"/>
      <c r="F12" s="264"/>
      <c r="G12" s="265"/>
      <c r="H12" s="257" t="s">
        <v>74</v>
      </c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</row>
    <row r="13" spans="1:38" s="25" customFormat="1" ht="12" customHeight="1" x14ac:dyDescent="0.15">
      <c r="A13" s="29"/>
      <c r="B13" s="29"/>
      <c r="C13" s="29"/>
      <c r="D13" s="263" t="s">
        <v>18</v>
      </c>
      <c r="E13" s="264"/>
      <c r="F13" s="264"/>
      <c r="G13" s="265"/>
      <c r="H13" s="257" t="s">
        <v>109</v>
      </c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</row>
    <row r="14" spans="1:38" s="25" customFormat="1" ht="12" customHeight="1" x14ac:dyDescent="0.15">
      <c r="A14" s="29"/>
      <c r="B14" s="29"/>
      <c r="C14" s="29"/>
      <c r="D14" s="263" t="s">
        <v>20</v>
      </c>
      <c r="E14" s="264"/>
      <c r="F14" s="264"/>
      <c r="G14" s="265"/>
      <c r="H14" s="257" t="s">
        <v>94</v>
      </c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</row>
    <row r="15" spans="1:38" s="25" customFormat="1" ht="12" customHeight="1" x14ac:dyDescent="0.15">
      <c r="A15" s="29"/>
      <c r="B15" s="29"/>
      <c r="C15" s="29"/>
      <c r="D15" s="263" t="s">
        <v>9</v>
      </c>
      <c r="E15" s="264"/>
      <c r="F15" s="264"/>
      <c r="G15" s="265"/>
      <c r="H15" s="128" t="s">
        <v>97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30"/>
    </row>
    <row r="16" spans="1:38" ht="12" customHeight="1" x14ac:dyDescent="0.15">
      <c r="A16" s="30"/>
      <c r="B16" s="35"/>
      <c r="C16" s="35"/>
      <c r="D16" s="3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2"/>
      <c r="AJ16" s="2"/>
      <c r="AK16" s="2"/>
      <c r="AL16" s="2"/>
    </row>
    <row r="17" spans="1:35" ht="12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29"/>
    </row>
    <row r="18" spans="1:35" ht="12" customHeight="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29"/>
    </row>
    <row r="19" spans="1:35" s="26" customFormat="1" ht="12" customHeight="1" x14ac:dyDescent="0.15">
      <c r="A19" s="32"/>
      <c r="B19" s="28"/>
      <c r="C19" s="28"/>
      <c r="D19" s="28"/>
      <c r="E19" s="28"/>
      <c r="F19" s="28"/>
      <c r="G19" s="271"/>
      <c r="H19" s="271"/>
      <c r="I19" s="271"/>
      <c r="J19" s="271"/>
      <c r="K19" s="271"/>
      <c r="L19" s="271"/>
      <c r="M19" s="271"/>
      <c r="N19" s="271"/>
      <c r="O19" s="269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31"/>
    </row>
    <row r="20" spans="1:35" ht="12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12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 ht="12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ht="12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ht="12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ht="12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ht="12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ht="12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ht="12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35" ht="12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 ht="12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0" customFormat="1" ht="12" customHeight="1" x14ac:dyDescent="0.15">
      <c r="A1" s="181" t="s">
        <v>0</v>
      </c>
      <c r="B1" s="182"/>
      <c r="C1" s="182"/>
      <c r="D1" s="183"/>
      <c r="E1" s="244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184" t="s">
        <v>51</v>
      </c>
      <c r="P1" s="185"/>
      <c r="Q1" s="185"/>
      <c r="R1" s="186"/>
      <c r="S1" s="248" t="str">
        <f ca="1">IF(INDIRECT("変更履歴!S1")&lt;&gt;"",INDIRECT("変更履歴!S1"),"")</f>
        <v xml:space="preserve">システム機能設計書(Webサービス)       </v>
      </c>
      <c r="T1" s="249"/>
      <c r="U1" s="249"/>
      <c r="V1" s="249"/>
      <c r="W1" s="249"/>
      <c r="X1" s="249"/>
      <c r="Y1" s="249"/>
      <c r="Z1" s="250"/>
      <c r="AA1" s="181" t="s">
        <v>15</v>
      </c>
      <c r="AB1" s="183"/>
      <c r="AC1" s="165" t="str">
        <f ca="1">IF(INDIRECT("変更履歴!AC1")&lt;&gt;"",INDIRECT("変更履歴!AC1"),"")</f>
        <v>TIS</v>
      </c>
      <c r="AD1" s="166"/>
      <c r="AE1" s="166"/>
      <c r="AF1" s="167"/>
      <c r="AG1" s="258">
        <f ca="1">IF(INDIRECT("変更履歴!AG1")&lt;&gt;"",INDIRECT("変更履歴!AG1"),"")</f>
        <v>43718</v>
      </c>
      <c r="AH1" s="259"/>
      <c r="AI1" s="260"/>
    </row>
    <row r="2" spans="1:35" s="40" customFormat="1" ht="12" customHeight="1" x14ac:dyDescent="0.15">
      <c r="A2" s="181" t="s">
        <v>1</v>
      </c>
      <c r="B2" s="182"/>
      <c r="C2" s="182"/>
      <c r="D2" s="183"/>
      <c r="E2" s="244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187"/>
      <c r="P2" s="188"/>
      <c r="Q2" s="188"/>
      <c r="R2" s="189"/>
      <c r="S2" s="251"/>
      <c r="T2" s="252"/>
      <c r="U2" s="252"/>
      <c r="V2" s="252"/>
      <c r="W2" s="252"/>
      <c r="X2" s="252"/>
      <c r="Y2" s="252"/>
      <c r="Z2" s="253"/>
      <c r="AA2" s="181" t="s">
        <v>16</v>
      </c>
      <c r="AB2" s="183"/>
      <c r="AC2" s="165" t="str">
        <f ca="1">IF(INDIRECT("変更履歴!AC2")&lt;&gt;"",INDIRECT("変更履歴!AC2"),"")</f>
        <v>TIS</v>
      </c>
      <c r="AD2" s="166"/>
      <c r="AE2" s="166"/>
      <c r="AF2" s="167"/>
      <c r="AG2" s="258">
        <f ca="1">IF(INDIRECT("変更履歴!AG2")&lt;&gt;"",INDIRECT("変更履歴!AG2"),"")</f>
        <v>44825</v>
      </c>
      <c r="AH2" s="259"/>
      <c r="AI2" s="260"/>
    </row>
    <row r="3" spans="1:35" s="40" customFormat="1" ht="12" customHeight="1" x14ac:dyDescent="0.15">
      <c r="A3" s="181" t="s">
        <v>3</v>
      </c>
      <c r="B3" s="182"/>
      <c r="C3" s="182"/>
      <c r="D3" s="183"/>
      <c r="E3" s="244" t="str">
        <f ca="1">IF(INDIRECT("変更履歴!E3")&lt;&gt;"",INDIRECT("変更履歴!E3"),"")</f>
        <v>顧客管理システム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190"/>
      <c r="P3" s="191"/>
      <c r="Q3" s="191"/>
      <c r="R3" s="192"/>
      <c r="S3" s="254"/>
      <c r="T3" s="255"/>
      <c r="U3" s="255"/>
      <c r="V3" s="255"/>
      <c r="W3" s="255"/>
      <c r="X3" s="255"/>
      <c r="Y3" s="255"/>
      <c r="Z3" s="256"/>
      <c r="AA3" s="181"/>
      <c r="AB3" s="183"/>
      <c r="AC3" s="165" t="str">
        <f ca="1">IF(INDIRECT("変更履歴!AC3")&lt;&gt;"",INDIRECT("変更履歴!AC3"),"")</f>
        <v/>
      </c>
      <c r="AD3" s="166"/>
      <c r="AE3" s="166"/>
      <c r="AF3" s="167"/>
      <c r="AG3" s="258" t="str">
        <f ca="1">IF(INDIRECT("変更履歴!AG3")&lt;&gt;"",INDIRECT("変更履歴!AG3"),"")</f>
        <v/>
      </c>
      <c r="AH3" s="259"/>
      <c r="AI3" s="260"/>
    </row>
    <row r="4" spans="1:35" ht="12" customHeight="1" x14ac:dyDescent="0.15"/>
    <row r="5" spans="1:35" ht="12" customHeight="1" x14ac:dyDescent="0.15">
      <c r="C5" s="88" t="s">
        <v>53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8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0" customFormat="1" ht="12" customHeight="1" x14ac:dyDescent="0.15">
      <c r="A1" s="181" t="s">
        <v>0</v>
      </c>
      <c r="B1" s="182"/>
      <c r="C1" s="182"/>
      <c r="D1" s="183"/>
      <c r="E1" s="244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184" t="s">
        <v>51</v>
      </c>
      <c r="P1" s="185"/>
      <c r="Q1" s="185"/>
      <c r="R1" s="186"/>
      <c r="S1" s="248" t="str">
        <f ca="1">IF(INDIRECT("変更履歴!S1")&lt;&gt;"",INDIRECT("変更履歴!S1"),"")</f>
        <v xml:space="preserve">システム機能設計書(Webサービス)       </v>
      </c>
      <c r="T1" s="249"/>
      <c r="U1" s="249"/>
      <c r="V1" s="249"/>
      <c r="W1" s="249"/>
      <c r="X1" s="249"/>
      <c r="Y1" s="249"/>
      <c r="Z1" s="250"/>
      <c r="AA1" s="181" t="s">
        <v>15</v>
      </c>
      <c r="AB1" s="183"/>
      <c r="AC1" s="165" t="str">
        <f ca="1">IF(INDIRECT("変更履歴!AC1")&lt;&gt;"",INDIRECT("変更履歴!AC1"),"")</f>
        <v>TIS</v>
      </c>
      <c r="AD1" s="166"/>
      <c r="AE1" s="166"/>
      <c r="AF1" s="167"/>
      <c r="AG1" s="258">
        <f ca="1">IF(INDIRECT("変更履歴!AG1")&lt;&gt;"",INDIRECT("変更履歴!AG1"),"")</f>
        <v>43718</v>
      </c>
      <c r="AH1" s="259"/>
      <c r="AI1" s="260"/>
      <c r="AJ1" s="13"/>
      <c r="AK1" s="13"/>
      <c r="AL1" s="14"/>
    </row>
    <row r="2" spans="1:38" s="40" customFormat="1" ht="12" customHeight="1" x14ac:dyDescent="0.15">
      <c r="A2" s="181" t="s">
        <v>1</v>
      </c>
      <c r="B2" s="182"/>
      <c r="C2" s="182"/>
      <c r="D2" s="183"/>
      <c r="E2" s="244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187"/>
      <c r="P2" s="188"/>
      <c r="Q2" s="188"/>
      <c r="R2" s="189"/>
      <c r="S2" s="251"/>
      <c r="T2" s="252"/>
      <c r="U2" s="252"/>
      <c r="V2" s="252"/>
      <c r="W2" s="252"/>
      <c r="X2" s="252"/>
      <c r="Y2" s="252"/>
      <c r="Z2" s="253"/>
      <c r="AA2" s="181" t="s">
        <v>16</v>
      </c>
      <c r="AB2" s="183"/>
      <c r="AC2" s="165" t="str">
        <f ca="1">IF(INDIRECT("変更履歴!AC2")&lt;&gt;"",INDIRECT("変更履歴!AC2"),"")</f>
        <v>TIS</v>
      </c>
      <c r="AD2" s="166"/>
      <c r="AE2" s="166"/>
      <c r="AF2" s="167"/>
      <c r="AG2" s="258">
        <f ca="1">IF(INDIRECT("変更履歴!AG2")&lt;&gt;"",INDIRECT("変更履歴!AG2"),"")</f>
        <v>44825</v>
      </c>
      <c r="AH2" s="259"/>
      <c r="AI2" s="260"/>
      <c r="AJ2" s="13"/>
      <c r="AK2" s="13"/>
      <c r="AL2" s="13"/>
    </row>
    <row r="3" spans="1:38" s="40" customFormat="1" ht="12" customHeight="1" x14ac:dyDescent="0.15">
      <c r="A3" s="181" t="s">
        <v>3</v>
      </c>
      <c r="B3" s="182"/>
      <c r="C3" s="182"/>
      <c r="D3" s="183"/>
      <c r="E3" s="244" t="str">
        <f ca="1">IF(INDIRECT("変更履歴!E3")&lt;&gt;"",INDIRECT("変更履歴!E3"),"")</f>
        <v>顧客管理システム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190"/>
      <c r="P3" s="191"/>
      <c r="Q3" s="191"/>
      <c r="R3" s="192"/>
      <c r="S3" s="254"/>
      <c r="T3" s="255"/>
      <c r="U3" s="255"/>
      <c r="V3" s="255"/>
      <c r="W3" s="255"/>
      <c r="X3" s="255"/>
      <c r="Y3" s="255"/>
      <c r="Z3" s="256"/>
      <c r="AA3" s="181"/>
      <c r="AB3" s="183"/>
      <c r="AC3" s="165" t="str">
        <f ca="1">IF(INDIRECT("変更履歴!AC3")&lt;&gt;"",INDIRECT("変更履歴!AC3"),"")</f>
        <v/>
      </c>
      <c r="AD3" s="166"/>
      <c r="AE3" s="166"/>
      <c r="AF3" s="167"/>
      <c r="AG3" s="258" t="str">
        <f ca="1">IF(INDIRECT("変更履歴!AG3")&lt;&gt;"",INDIRECT("変更履歴!AG3"),"")</f>
        <v/>
      </c>
      <c r="AH3" s="259"/>
      <c r="AI3" s="260"/>
      <c r="AJ3" s="13"/>
      <c r="AK3" s="13"/>
      <c r="AL3" s="13"/>
    </row>
    <row r="4" spans="1:38" ht="12" customHeight="1" x14ac:dyDescent="0.15"/>
    <row r="5" spans="1:38" ht="12" customHeight="1" x14ac:dyDescent="0.15">
      <c r="B5" s="29" t="s">
        <v>98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8" x14ac:dyDescent="0.15">
      <c r="B6" s="29"/>
      <c r="C6" s="29" t="s">
        <v>40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x14ac:dyDescent="0.15">
      <c r="B7" s="29"/>
      <c r="C7" s="29"/>
      <c r="D7" s="3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x14ac:dyDescent="0.15">
      <c r="B8" s="29"/>
      <c r="C8" s="29"/>
      <c r="D8" s="313" t="s">
        <v>50</v>
      </c>
      <c r="E8" s="316" t="s">
        <v>49</v>
      </c>
      <c r="F8" s="317"/>
      <c r="G8" s="317"/>
      <c r="H8" s="317"/>
      <c r="I8" s="317"/>
      <c r="J8" s="318"/>
      <c r="K8" s="322" t="s">
        <v>48</v>
      </c>
      <c r="L8" s="317"/>
      <c r="M8" s="317"/>
      <c r="N8" s="318"/>
      <c r="O8" s="323" t="s">
        <v>47</v>
      </c>
      <c r="P8" s="328" t="s">
        <v>46</v>
      </c>
      <c r="Q8" s="329"/>
      <c r="R8" s="329"/>
      <c r="S8" s="329"/>
      <c r="T8" s="329"/>
      <c r="U8" s="330"/>
      <c r="V8" s="325" t="s">
        <v>34</v>
      </c>
      <c r="W8" s="325"/>
      <c r="X8" s="325"/>
      <c r="Y8" s="325"/>
      <c r="Z8" s="325"/>
      <c r="AA8" s="325"/>
      <c r="AB8" s="325"/>
      <c r="AC8" s="325"/>
      <c r="AD8" s="325"/>
      <c r="AE8" s="325"/>
      <c r="AF8" s="325"/>
      <c r="AG8" s="325"/>
      <c r="AH8" s="325"/>
    </row>
    <row r="9" spans="1:38" x14ac:dyDescent="0.15">
      <c r="B9" s="29"/>
      <c r="C9" s="29"/>
      <c r="D9" s="314"/>
      <c r="E9" s="319"/>
      <c r="F9" s="320"/>
      <c r="G9" s="320"/>
      <c r="H9" s="320"/>
      <c r="I9" s="320"/>
      <c r="J9" s="321"/>
      <c r="K9" s="319"/>
      <c r="L9" s="320"/>
      <c r="M9" s="320"/>
      <c r="N9" s="321"/>
      <c r="O9" s="324"/>
      <c r="P9" s="87" t="s">
        <v>45</v>
      </c>
      <c r="Q9" s="87" t="s">
        <v>44</v>
      </c>
      <c r="R9" s="87" t="s">
        <v>43</v>
      </c>
      <c r="S9" s="87" t="s">
        <v>42</v>
      </c>
      <c r="T9" s="326" t="s">
        <v>41</v>
      </c>
      <c r="U9" s="327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325"/>
      <c r="AG9" s="325"/>
      <c r="AH9" s="325"/>
    </row>
    <row r="10" spans="1:38" x14ac:dyDescent="0.15">
      <c r="B10" s="29"/>
      <c r="C10" s="29"/>
      <c r="D10" s="111">
        <v>1</v>
      </c>
      <c r="E10" s="216" t="s">
        <v>76</v>
      </c>
      <c r="F10" s="212"/>
      <c r="G10" s="212"/>
      <c r="H10" s="212"/>
      <c r="I10" s="212"/>
      <c r="J10" s="213"/>
      <c r="K10" s="211" t="s">
        <v>58</v>
      </c>
      <c r="L10" s="212"/>
      <c r="M10" s="212"/>
      <c r="N10" s="213"/>
      <c r="O10" s="112" t="s">
        <v>80</v>
      </c>
      <c r="P10" s="86" t="s">
        <v>81</v>
      </c>
      <c r="Q10" s="86" t="s">
        <v>81</v>
      </c>
      <c r="R10" s="86" t="s">
        <v>81</v>
      </c>
      <c r="S10" s="86" t="s">
        <v>81</v>
      </c>
      <c r="T10" s="331" t="s">
        <v>81</v>
      </c>
      <c r="U10" s="332"/>
      <c r="V10" s="211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3"/>
    </row>
    <row r="11" spans="1:38" x14ac:dyDescent="0.15">
      <c r="B11" s="29"/>
      <c r="C11" s="29"/>
      <c r="D11" s="111">
        <v>2</v>
      </c>
      <c r="E11" s="216" t="s">
        <v>93</v>
      </c>
      <c r="F11" s="212"/>
      <c r="G11" s="212"/>
      <c r="H11" s="212"/>
      <c r="I11" s="212"/>
      <c r="J11" s="213"/>
      <c r="K11" s="211" t="s">
        <v>99</v>
      </c>
      <c r="L11" s="212"/>
      <c r="M11" s="212"/>
      <c r="N11" s="213"/>
      <c r="O11" s="113" t="s">
        <v>79</v>
      </c>
      <c r="P11" s="86" t="s">
        <v>78</v>
      </c>
      <c r="Q11" s="86" t="s">
        <v>81</v>
      </c>
      <c r="R11" s="86" t="s">
        <v>81</v>
      </c>
      <c r="S11" s="86" t="s">
        <v>81</v>
      </c>
      <c r="T11" s="331" t="s">
        <v>81</v>
      </c>
      <c r="U11" s="332"/>
      <c r="V11" s="211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3"/>
    </row>
    <row r="12" spans="1:38" x14ac:dyDescent="0.15">
      <c r="B12" s="29"/>
      <c r="C12" s="29"/>
      <c r="D12" s="111">
        <v>3</v>
      </c>
      <c r="E12" s="216" t="s">
        <v>77</v>
      </c>
      <c r="F12" s="212"/>
      <c r="G12" s="212"/>
      <c r="H12" s="212"/>
      <c r="I12" s="212"/>
      <c r="J12" s="213"/>
      <c r="K12" s="211" t="s">
        <v>58</v>
      </c>
      <c r="L12" s="212"/>
      <c r="M12" s="212"/>
      <c r="N12" s="213"/>
      <c r="O12" s="113" t="s">
        <v>79</v>
      </c>
      <c r="P12" s="86" t="s">
        <v>81</v>
      </c>
      <c r="Q12" s="86" t="s">
        <v>81</v>
      </c>
      <c r="R12" s="86" t="s">
        <v>81</v>
      </c>
      <c r="S12" s="86" t="s">
        <v>81</v>
      </c>
      <c r="T12" s="331" t="s">
        <v>81</v>
      </c>
      <c r="U12" s="332"/>
      <c r="V12" s="211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3"/>
    </row>
    <row r="13" spans="1:38" x14ac:dyDescent="0.15">
      <c r="B13" s="29"/>
      <c r="C13" s="29"/>
      <c r="D13" s="106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07"/>
      <c r="P13" s="108"/>
      <c r="Q13" s="108"/>
      <c r="R13" s="108"/>
      <c r="S13" s="108"/>
      <c r="T13" s="109"/>
      <c r="U13" s="10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8" x14ac:dyDescent="0.15">
      <c r="B14" s="29"/>
      <c r="C14" s="29"/>
      <c r="D14" s="3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8" x14ac:dyDescent="0.15">
      <c r="B15" s="29"/>
      <c r="C15" s="88" t="s">
        <v>54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</row>
    <row r="16" spans="1:38" s="85" customFormat="1" x14ac:dyDescent="0.15">
      <c r="B16" s="2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s="85" customFormat="1" ht="24.75" customHeight="1" x14ac:dyDescent="0.15">
      <c r="B17" s="29"/>
      <c r="C17" s="110"/>
      <c r="D17" s="124" t="s">
        <v>63</v>
      </c>
      <c r="E17" s="336" t="s">
        <v>64</v>
      </c>
      <c r="F17" s="337"/>
      <c r="G17" s="338"/>
      <c r="H17" s="333" t="s">
        <v>35</v>
      </c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4"/>
      <c r="X17" s="334"/>
      <c r="Y17" s="334"/>
      <c r="Z17" s="334"/>
      <c r="AA17" s="334"/>
      <c r="AB17" s="334"/>
      <c r="AC17" s="334"/>
      <c r="AD17" s="334"/>
      <c r="AE17" s="334"/>
      <c r="AF17" s="334"/>
      <c r="AG17" s="334"/>
      <c r="AH17" s="335"/>
    </row>
    <row r="18" spans="1:34" s="85" customFormat="1" ht="23.25" customHeight="1" x14ac:dyDescent="0.15">
      <c r="B18" s="29"/>
      <c r="C18" s="90"/>
      <c r="D18" s="111">
        <v>1</v>
      </c>
      <c r="E18" s="216" t="s">
        <v>140</v>
      </c>
      <c r="F18" s="212"/>
      <c r="G18" s="213"/>
      <c r="H18" s="216" t="s">
        <v>100</v>
      </c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3"/>
    </row>
    <row r="19" spans="1:34" ht="23.25" customHeight="1" x14ac:dyDescent="0.15">
      <c r="B19" s="1"/>
      <c r="C19" s="90"/>
      <c r="D19" s="111">
        <v>2</v>
      </c>
      <c r="E19" s="216" t="s">
        <v>108</v>
      </c>
      <c r="F19" s="212"/>
      <c r="G19" s="213"/>
      <c r="H19" s="216" t="s">
        <v>95</v>
      </c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3"/>
    </row>
    <row r="20" spans="1:34" ht="23.25" customHeight="1" x14ac:dyDescent="0.15">
      <c r="B20" s="1"/>
      <c r="C20" s="90"/>
      <c r="D20" s="111">
        <v>3</v>
      </c>
      <c r="E20" s="216" t="s">
        <v>107</v>
      </c>
      <c r="F20" s="212"/>
      <c r="G20" s="213"/>
      <c r="H20" s="216" t="s">
        <v>101</v>
      </c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3"/>
    </row>
    <row r="21" spans="1:34" x14ac:dyDescent="0.15">
      <c r="B21" s="84"/>
      <c r="C21" s="103"/>
      <c r="D21" s="104"/>
      <c r="E21" s="105"/>
      <c r="F21" s="105"/>
      <c r="G21" s="105"/>
      <c r="H21" s="105"/>
      <c r="I21" s="105"/>
      <c r="J21" s="105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1:34" x14ac:dyDescent="0.15">
      <c r="B22" s="84"/>
      <c r="C22" s="84"/>
      <c r="D22" s="84"/>
      <c r="E22" s="84"/>
      <c r="F22" s="4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x14ac:dyDescent="0.15">
      <c r="B23" s="84"/>
      <c r="C23" s="90" t="s">
        <v>30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21"/>
      <c r="AE23" s="121"/>
      <c r="AF23" s="121"/>
      <c r="AG23" s="121"/>
      <c r="AH23" s="121"/>
    </row>
    <row r="24" spans="1:34" x14ac:dyDescent="0.15">
      <c r="B24" s="84"/>
      <c r="C24" s="90"/>
      <c r="D24" s="89" t="s">
        <v>36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121"/>
      <c r="AE24" s="121"/>
      <c r="AF24" s="121"/>
      <c r="AG24" s="121"/>
      <c r="AH24" s="121"/>
    </row>
    <row r="25" spans="1:34" x14ac:dyDescent="0.15">
      <c r="B25" s="84"/>
      <c r="C25" s="90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121"/>
      <c r="AE25" s="121"/>
      <c r="AF25" s="121"/>
      <c r="AG25" s="121"/>
      <c r="AH25" s="121"/>
    </row>
    <row r="26" spans="1:34" x14ac:dyDescent="0.15">
      <c r="B26" s="84"/>
      <c r="C26" s="90"/>
      <c r="E26" s="1" t="s">
        <v>103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2"/>
      <c r="AE26" s="122"/>
      <c r="AF26" s="121"/>
      <c r="AG26" s="121"/>
      <c r="AH26" s="122"/>
    </row>
    <row r="27" spans="1:34" x14ac:dyDescent="0.15">
      <c r="A27" s="46"/>
      <c r="B27" s="84"/>
      <c r="C27" s="9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2"/>
      <c r="AE27" s="122"/>
      <c r="AF27" s="121"/>
      <c r="AG27" s="121"/>
      <c r="AH27" s="122"/>
    </row>
    <row r="28" spans="1:34" x14ac:dyDescent="0.15">
      <c r="A28" s="46"/>
      <c r="B28" s="84"/>
      <c r="C28" s="90"/>
      <c r="D28" s="121"/>
      <c r="E28" s="291" t="s">
        <v>21</v>
      </c>
      <c r="F28" s="291"/>
      <c r="G28" s="315" t="s">
        <v>104</v>
      </c>
      <c r="H28" s="315"/>
      <c r="I28" s="315"/>
      <c r="J28" s="315"/>
      <c r="K28" s="315"/>
      <c r="L28" s="315"/>
      <c r="M28" s="291" t="s">
        <v>22</v>
      </c>
      <c r="N28" s="291"/>
      <c r="O28" s="288" t="s">
        <v>76</v>
      </c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  <c r="AD28" s="289"/>
      <c r="AE28" s="289"/>
      <c r="AF28" s="289"/>
      <c r="AG28" s="289"/>
      <c r="AH28" s="290"/>
    </row>
    <row r="29" spans="1:34" x14ac:dyDescent="0.15">
      <c r="A29" s="46"/>
      <c r="B29" s="84"/>
      <c r="C29" s="132"/>
      <c r="D29" s="121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7"/>
      <c r="AE29" s="131"/>
      <c r="AF29" s="131"/>
      <c r="AG29" s="131"/>
      <c r="AH29" s="131"/>
    </row>
    <row r="30" spans="1:34" x14ac:dyDescent="0.15">
      <c r="A30" s="46"/>
      <c r="B30" s="84"/>
      <c r="C30" s="132"/>
      <c r="D30" s="121"/>
      <c r="E30" s="149" t="s">
        <v>110</v>
      </c>
      <c r="F30" s="150" t="s">
        <v>111</v>
      </c>
      <c r="G30" s="151"/>
      <c r="H30" s="151"/>
      <c r="I30" s="151"/>
      <c r="J30" s="151"/>
      <c r="K30" s="152"/>
      <c r="L30" s="150" t="s">
        <v>112</v>
      </c>
      <c r="M30" s="151"/>
      <c r="N30" s="151"/>
      <c r="O30" s="151"/>
      <c r="P30" s="151"/>
      <c r="Q30" s="151"/>
      <c r="R30" s="151"/>
      <c r="S30" s="151"/>
      <c r="T30" s="151"/>
      <c r="U30" s="152"/>
      <c r="V30" s="150" t="s">
        <v>113</v>
      </c>
      <c r="W30" s="150" t="s">
        <v>114</v>
      </c>
      <c r="X30" s="151"/>
      <c r="Y30" s="151"/>
      <c r="Z30" s="151"/>
      <c r="AA30" s="151"/>
      <c r="AB30" s="153"/>
      <c r="AC30" s="153"/>
      <c r="AD30" s="154"/>
      <c r="AE30" s="131"/>
      <c r="AF30" s="131"/>
      <c r="AG30" s="131"/>
      <c r="AH30" s="131"/>
    </row>
    <row r="31" spans="1:34" x14ac:dyDescent="0.15">
      <c r="A31" s="46"/>
      <c r="B31" s="84"/>
      <c r="C31" s="132"/>
      <c r="D31" s="121"/>
      <c r="E31" s="139">
        <v>1</v>
      </c>
      <c r="F31" s="141" t="s">
        <v>115</v>
      </c>
      <c r="G31" s="142"/>
      <c r="H31" s="142"/>
      <c r="I31" s="142"/>
      <c r="J31" s="142"/>
      <c r="K31" s="143"/>
      <c r="L31" s="141" t="s">
        <v>116</v>
      </c>
      <c r="M31" s="142"/>
      <c r="N31" s="142"/>
      <c r="O31" s="142"/>
      <c r="P31" s="142"/>
      <c r="Q31" s="142"/>
      <c r="R31" s="142"/>
      <c r="S31" s="142"/>
      <c r="T31" s="142"/>
      <c r="U31" s="143"/>
      <c r="V31" s="141" t="s">
        <v>120</v>
      </c>
      <c r="W31" s="144" t="s">
        <v>117</v>
      </c>
      <c r="X31" s="145"/>
      <c r="Y31" s="145"/>
      <c r="Z31" s="145"/>
      <c r="AA31" s="145"/>
      <c r="AB31" s="145"/>
      <c r="AC31" s="147"/>
      <c r="AD31" s="148"/>
      <c r="AE31" s="131"/>
      <c r="AF31" s="131"/>
      <c r="AG31" s="131"/>
      <c r="AH31" s="131"/>
    </row>
    <row r="32" spans="1:34" x14ac:dyDescent="0.15">
      <c r="A32" s="46"/>
      <c r="B32" s="84"/>
      <c r="C32" s="132"/>
      <c r="D32" s="121"/>
      <c r="E32" s="140">
        <v>2</v>
      </c>
      <c r="F32" s="144" t="s">
        <v>118</v>
      </c>
      <c r="G32" s="145"/>
      <c r="H32" s="145"/>
      <c r="I32" s="145"/>
      <c r="J32" s="145"/>
      <c r="K32" s="146"/>
      <c r="L32" s="144" t="s">
        <v>119</v>
      </c>
      <c r="M32" s="145"/>
      <c r="N32" s="138"/>
      <c r="O32" s="145"/>
      <c r="P32" s="145"/>
      <c r="Q32" s="145"/>
      <c r="R32" s="145"/>
      <c r="S32" s="145"/>
      <c r="T32" s="145"/>
      <c r="U32" s="146"/>
      <c r="V32" s="144" t="s">
        <v>120</v>
      </c>
      <c r="W32" s="144" t="s">
        <v>119</v>
      </c>
      <c r="X32" s="145"/>
      <c r="Y32" s="145"/>
      <c r="Z32" s="145"/>
      <c r="AA32" s="145"/>
      <c r="AB32" s="145"/>
      <c r="AC32" s="147"/>
      <c r="AD32" s="148"/>
      <c r="AE32" s="131"/>
      <c r="AF32" s="131"/>
      <c r="AG32" s="131"/>
      <c r="AH32" s="131"/>
    </row>
    <row r="33" spans="1:35" x14ac:dyDescent="0.15">
      <c r="A33" s="46"/>
      <c r="B33" s="1"/>
      <c r="C33" s="90"/>
      <c r="D33" s="121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22"/>
      <c r="AF33" s="121"/>
      <c r="AG33" s="121"/>
      <c r="AH33" s="122"/>
    </row>
    <row r="34" spans="1:35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 spans="1:35" x14ac:dyDescent="0.15">
      <c r="A35" s="46"/>
      <c r="B35" s="46"/>
      <c r="C35" s="56" t="s">
        <v>31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x14ac:dyDescent="0.15">
      <c r="A36" s="46"/>
      <c r="B36" s="46"/>
      <c r="C36" s="56"/>
      <c r="D36" s="56" t="s">
        <v>82</v>
      </c>
      <c r="E36" s="46"/>
      <c r="F36" s="46"/>
      <c r="G36" s="46"/>
      <c r="H36" s="46"/>
      <c r="I36" s="27"/>
      <c r="J36" s="27"/>
      <c r="K36" s="27"/>
      <c r="L36" s="27"/>
      <c r="M36" s="46"/>
      <c r="N36" s="2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 spans="1:35" x14ac:dyDescent="0.1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</row>
    <row r="38" spans="1:35" ht="37.5" customHeight="1" x14ac:dyDescent="0.15">
      <c r="A38" s="46"/>
      <c r="B38" s="46"/>
      <c r="C38" s="46"/>
      <c r="D38" s="46"/>
      <c r="E38" s="125" t="s">
        <v>83</v>
      </c>
      <c r="F38" s="303" t="s">
        <v>84</v>
      </c>
      <c r="G38" s="304"/>
      <c r="H38" s="304"/>
      <c r="I38" s="304"/>
      <c r="J38" s="304"/>
      <c r="K38" s="305"/>
      <c r="L38" s="306" t="s">
        <v>85</v>
      </c>
      <c r="M38" s="304"/>
      <c r="N38" s="304"/>
      <c r="O38" s="304"/>
      <c r="P38" s="304"/>
      <c r="Q38" s="304"/>
      <c r="R38" s="304"/>
      <c r="S38" s="304"/>
      <c r="T38" s="304"/>
      <c r="U38" s="305"/>
      <c r="V38" s="307" t="s">
        <v>86</v>
      </c>
      <c r="W38" s="308"/>
      <c r="X38" s="309"/>
      <c r="Y38" s="307" t="s">
        <v>87</v>
      </c>
      <c r="Z38" s="308"/>
      <c r="AA38" s="308"/>
      <c r="AB38" s="309"/>
      <c r="AC38" s="310" t="s">
        <v>88</v>
      </c>
      <c r="AD38" s="311"/>
      <c r="AE38" s="311"/>
      <c r="AF38" s="312"/>
      <c r="AG38" s="46"/>
      <c r="AH38" s="46"/>
      <c r="AI38" s="46"/>
    </row>
    <row r="39" spans="1:35" ht="49.5" customHeight="1" x14ac:dyDescent="0.15">
      <c r="A39" s="46"/>
      <c r="B39" s="46"/>
      <c r="C39" s="46"/>
      <c r="D39" s="46"/>
      <c r="E39" s="126">
        <v>1</v>
      </c>
      <c r="F39" s="296" t="s">
        <v>89</v>
      </c>
      <c r="G39" s="294"/>
      <c r="H39" s="294"/>
      <c r="I39" s="294"/>
      <c r="J39" s="294"/>
      <c r="K39" s="295"/>
      <c r="L39" s="293" t="s">
        <v>90</v>
      </c>
      <c r="M39" s="294"/>
      <c r="N39" s="294"/>
      <c r="O39" s="294"/>
      <c r="P39" s="294"/>
      <c r="Q39" s="294"/>
      <c r="R39" s="294"/>
      <c r="S39" s="294"/>
      <c r="T39" s="294"/>
      <c r="U39" s="295"/>
      <c r="V39" s="297" t="s">
        <v>91</v>
      </c>
      <c r="W39" s="298"/>
      <c r="X39" s="299"/>
      <c r="Y39" s="300" t="s">
        <v>92</v>
      </c>
      <c r="Z39" s="301"/>
      <c r="AA39" s="301"/>
      <c r="AB39" s="302"/>
      <c r="AC39" s="293" t="s">
        <v>102</v>
      </c>
      <c r="AD39" s="294"/>
      <c r="AE39" s="294"/>
      <c r="AF39" s="295"/>
      <c r="AG39" s="46"/>
      <c r="AH39" s="46"/>
      <c r="AI39" s="46"/>
    </row>
    <row r="40" spans="1:35" x14ac:dyDescent="0.1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 spans="1:35" x14ac:dyDescent="0.15">
      <c r="A41" s="56"/>
      <c r="B41" s="56"/>
      <c r="C41" s="5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 s="56"/>
      <c r="AB41" s="56"/>
      <c r="AC41" s="56"/>
      <c r="AD41" s="56"/>
      <c r="AE41" s="56"/>
      <c r="AF41" s="56"/>
      <c r="AG41" s="56"/>
      <c r="AH41" s="56"/>
      <c r="AI41" s="56"/>
    </row>
    <row r="42" spans="1:35" s="155" customFormat="1" x14ac:dyDescent="0.15">
      <c r="D42" s="88" t="s">
        <v>152</v>
      </c>
    </row>
    <row r="43" spans="1:35" s="155" customFormat="1" x14ac:dyDescent="0.15"/>
    <row r="44" spans="1:35" s="155" customFormat="1" x14ac:dyDescent="0.15">
      <c r="E44" s="88" t="s">
        <v>141</v>
      </c>
    </row>
    <row r="45" spans="1:35" s="155" customFormat="1" x14ac:dyDescent="0.15"/>
    <row r="46" spans="1:35" s="155" customFormat="1" x14ac:dyDescent="0.15">
      <c r="E46" s="88" t="s">
        <v>142</v>
      </c>
    </row>
    <row r="47" spans="1:35" s="155" customFormat="1" ht="12" customHeight="1" x14ac:dyDescent="0.15"/>
    <row r="48" spans="1:35" s="155" customFormat="1" ht="12" customHeight="1" x14ac:dyDescent="0.15">
      <c r="F48" s="124" t="s">
        <v>63</v>
      </c>
      <c r="G48" s="344" t="s">
        <v>143</v>
      </c>
      <c r="H48" s="345"/>
      <c r="I48" s="345"/>
      <c r="J48" s="345"/>
      <c r="K48" s="345"/>
      <c r="L48" s="346"/>
      <c r="M48" s="347" t="s">
        <v>144</v>
      </c>
      <c r="N48" s="348"/>
      <c r="O48" s="348"/>
      <c r="P48" s="348"/>
      <c r="Q48" s="348"/>
      <c r="R48" s="348"/>
      <c r="S48" s="348"/>
      <c r="T48" s="348"/>
      <c r="U48" s="348"/>
      <c r="V48" s="348"/>
      <c r="W48" s="349"/>
      <c r="X48" s="344" t="s">
        <v>33</v>
      </c>
      <c r="Y48" s="345"/>
      <c r="Z48" s="345"/>
      <c r="AA48" s="345"/>
      <c r="AB48" s="345"/>
      <c r="AC48" s="346"/>
      <c r="AD48" s="344" t="s">
        <v>34</v>
      </c>
      <c r="AE48" s="345"/>
      <c r="AF48" s="345"/>
      <c r="AG48" s="346"/>
    </row>
    <row r="49" spans="1:37" s="155" customFormat="1" ht="12" customHeight="1" x14ac:dyDescent="0.15">
      <c r="F49" s="350"/>
      <c r="G49" s="351"/>
      <c r="H49" s="352"/>
      <c r="I49" s="352"/>
      <c r="J49" s="352"/>
      <c r="K49" s="352"/>
      <c r="L49" s="353"/>
      <c r="M49" s="347" t="s">
        <v>145</v>
      </c>
      <c r="N49" s="348"/>
      <c r="O49" s="348"/>
      <c r="P49" s="348"/>
      <c r="Q49" s="349"/>
      <c r="R49" s="354" t="s">
        <v>29</v>
      </c>
      <c r="S49" s="355"/>
      <c r="T49" s="355"/>
      <c r="U49" s="355"/>
      <c r="V49" s="355"/>
      <c r="W49" s="356"/>
      <c r="X49" s="351"/>
      <c r="Y49" s="352"/>
      <c r="Z49" s="352"/>
      <c r="AA49" s="352"/>
      <c r="AB49" s="352"/>
      <c r="AC49" s="353"/>
      <c r="AD49" s="351"/>
      <c r="AE49" s="352"/>
      <c r="AF49" s="352"/>
      <c r="AG49" s="353"/>
    </row>
    <row r="50" spans="1:37" s="155" customFormat="1" ht="12" customHeight="1" x14ac:dyDescent="0.15">
      <c r="F50" s="115">
        <v>1</v>
      </c>
      <c r="G50" s="357" t="s">
        <v>146</v>
      </c>
      <c r="H50" s="358"/>
      <c r="I50" s="358"/>
      <c r="J50" s="358"/>
      <c r="K50" s="358"/>
      <c r="L50" s="359"/>
      <c r="M50" s="360" t="s">
        <v>56</v>
      </c>
      <c r="N50" s="361"/>
      <c r="O50" s="361"/>
      <c r="P50" s="361"/>
      <c r="Q50" s="362"/>
      <c r="R50" s="357" t="s">
        <v>56</v>
      </c>
      <c r="S50" s="358"/>
      <c r="T50" s="358"/>
      <c r="U50" s="358"/>
      <c r="V50" s="358"/>
      <c r="W50" s="359"/>
      <c r="X50" s="161" t="s">
        <v>147</v>
      </c>
      <c r="Y50" s="162"/>
      <c r="Z50" s="162"/>
      <c r="AA50" s="162"/>
      <c r="AB50" s="162"/>
      <c r="AC50" s="163"/>
      <c r="AD50" s="161"/>
      <c r="AE50" s="162"/>
      <c r="AF50" s="162"/>
      <c r="AG50" s="163"/>
    </row>
    <row r="51" spans="1:37" s="155" customFormat="1" ht="12" customHeight="1" x14ac:dyDescent="0.15">
      <c r="F51" s="115">
        <v>2</v>
      </c>
      <c r="G51" s="357" t="s">
        <v>117</v>
      </c>
      <c r="H51" s="358"/>
      <c r="I51" s="358"/>
      <c r="J51" s="358"/>
      <c r="K51" s="358"/>
      <c r="L51" s="359"/>
      <c r="M51" s="363" t="s">
        <v>148</v>
      </c>
      <c r="N51" s="364"/>
      <c r="O51" s="364"/>
      <c r="P51" s="364"/>
      <c r="Q51" s="365"/>
      <c r="R51" s="357" t="s">
        <v>117</v>
      </c>
      <c r="S51" s="358"/>
      <c r="T51" s="358"/>
      <c r="U51" s="358"/>
      <c r="V51" s="358"/>
      <c r="W51" s="359"/>
      <c r="X51" s="161" t="s">
        <v>147</v>
      </c>
      <c r="Y51" s="162"/>
      <c r="Z51" s="162"/>
      <c r="AA51" s="162"/>
      <c r="AB51" s="162"/>
      <c r="AC51" s="163"/>
      <c r="AD51" s="161"/>
      <c r="AE51" s="162"/>
      <c r="AF51" s="162"/>
      <c r="AG51" s="163"/>
    </row>
    <row r="52" spans="1:37" s="155" customFormat="1" ht="12" customHeight="1" x14ac:dyDescent="0.15">
      <c r="F52" s="115">
        <v>3</v>
      </c>
      <c r="G52" s="357" t="s">
        <v>119</v>
      </c>
      <c r="H52" s="358"/>
      <c r="I52" s="358"/>
      <c r="J52" s="358"/>
      <c r="K52" s="358"/>
      <c r="L52" s="359"/>
      <c r="M52" s="366"/>
      <c r="N52" s="367"/>
      <c r="O52" s="367"/>
      <c r="P52" s="367"/>
      <c r="Q52" s="368"/>
      <c r="R52" s="357" t="s">
        <v>119</v>
      </c>
      <c r="S52" s="358"/>
      <c r="T52" s="358"/>
      <c r="U52" s="358"/>
      <c r="V52" s="358"/>
      <c r="W52" s="359"/>
      <c r="X52" s="161" t="s">
        <v>147</v>
      </c>
      <c r="Y52" s="162"/>
      <c r="Z52" s="162"/>
      <c r="AA52" s="162"/>
      <c r="AB52" s="162"/>
      <c r="AC52" s="163"/>
      <c r="AD52" s="161"/>
      <c r="AE52" s="162"/>
      <c r="AF52" s="162"/>
      <c r="AG52" s="163"/>
    </row>
    <row r="53" spans="1:37" s="155" customFormat="1" ht="12" customHeight="1" x14ac:dyDescent="0.15">
      <c r="AD53" s="46"/>
      <c r="AE53" s="46"/>
      <c r="AF53" s="46"/>
      <c r="AG53" s="46"/>
      <c r="AH53" s="46"/>
      <c r="AI53" s="46"/>
      <c r="AJ53" s="46"/>
      <c r="AK53" s="46"/>
    </row>
    <row r="54" spans="1:37" x14ac:dyDescent="0.15">
      <c r="A54" s="46"/>
      <c r="B54" s="46"/>
      <c r="C54" s="46"/>
      <c r="D54" s="56" t="s">
        <v>149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spans="1:37" x14ac:dyDescent="0.1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spans="1:37" x14ac:dyDescent="0.15">
      <c r="A56" s="46"/>
      <c r="B56" s="46"/>
      <c r="C56" s="46"/>
      <c r="D56" s="46"/>
      <c r="E56" s="127" t="s">
        <v>105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spans="1:37" x14ac:dyDescent="0.15">
      <c r="A57" s="46"/>
      <c r="B57" s="46"/>
      <c r="C57" s="46"/>
      <c r="D57" s="46"/>
      <c r="E57" s="127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spans="1:37" x14ac:dyDescent="0.15">
      <c r="A58" s="56"/>
      <c r="B58" s="56"/>
      <c r="C58" s="56"/>
      <c r="D58"/>
      <c r="E58" s="88" t="s">
        <v>130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 s="56"/>
      <c r="AB58" s="56"/>
      <c r="AC58" s="56"/>
      <c r="AD58" s="56"/>
      <c r="AE58" s="56"/>
      <c r="AF58" s="56"/>
      <c r="AG58" s="56"/>
      <c r="AH58" s="56"/>
      <c r="AI58" s="56"/>
    </row>
    <row r="59" spans="1:37" x14ac:dyDescent="0.15">
      <c r="A59" s="46"/>
      <c r="B59" s="46"/>
      <c r="C59" s="46"/>
      <c r="D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</row>
    <row r="60" spans="1:37" x14ac:dyDescent="0.15">
      <c r="A60" s="46"/>
      <c r="B60" s="46"/>
      <c r="C60" s="46"/>
      <c r="D60" s="56" t="s">
        <v>150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</row>
    <row r="61" spans="1:37" x14ac:dyDescent="0.1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spans="1:37" x14ac:dyDescent="0.15">
      <c r="A62" s="46"/>
      <c r="B62" s="46"/>
      <c r="C62" s="46"/>
      <c r="D62" s="46"/>
      <c r="E62" s="127" t="s">
        <v>153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</row>
    <row r="63" spans="1:37" x14ac:dyDescent="0.15">
      <c r="A63" s="46"/>
      <c r="B63" s="46"/>
      <c r="C63" s="46"/>
      <c r="D63" s="46"/>
      <c r="E63" s="46"/>
      <c r="F63" s="5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</row>
    <row r="64" spans="1:37" x14ac:dyDescent="0.1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spans="1:37" x14ac:dyDescent="0.15">
      <c r="A65" s="46"/>
      <c r="B65" s="46"/>
      <c r="C65" s="46"/>
      <c r="D65" s="56" t="s">
        <v>151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</row>
    <row r="66" spans="1:37" x14ac:dyDescent="0.1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</row>
    <row r="67" spans="1:37" x14ac:dyDescent="0.15">
      <c r="A67" s="46"/>
      <c r="B67" s="46"/>
      <c r="C67" s="46"/>
      <c r="D67" s="46"/>
      <c r="E67" s="56" t="s">
        <v>106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</row>
    <row r="68" spans="1:37" x14ac:dyDescent="0.1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</row>
    <row r="69" spans="1:37" x14ac:dyDescent="0.1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</row>
    <row r="70" spans="1:37" x14ac:dyDescent="0.15">
      <c r="C70" s="29" t="s">
        <v>32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7" x14ac:dyDescent="0.15">
      <c r="C71" s="29"/>
      <c r="D71" s="134" t="s">
        <v>37</v>
      </c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3"/>
      <c r="AH71" s="133"/>
      <c r="AI71" s="133"/>
      <c r="AJ71" s="133"/>
      <c r="AK71" s="133"/>
    </row>
    <row r="72" spans="1:37" x14ac:dyDescent="0.15">
      <c r="C72" s="29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3"/>
      <c r="AH72" s="133"/>
      <c r="AI72" s="133"/>
      <c r="AJ72" s="133"/>
      <c r="AK72" s="133"/>
    </row>
    <row r="73" spans="1:37" x14ac:dyDescent="0.15">
      <c r="A73" s="156"/>
      <c r="B73" s="156"/>
      <c r="C73" s="159"/>
      <c r="D73" s="156"/>
      <c r="E73" s="157" t="s">
        <v>129</v>
      </c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8"/>
      <c r="AE73" s="159"/>
      <c r="AF73" s="159"/>
      <c r="AG73" s="156"/>
      <c r="AH73" s="156"/>
      <c r="AI73" s="133"/>
      <c r="AJ73" s="133"/>
      <c r="AK73" s="133"/>
    </row>
    <row r="74" spans="1:37" x14ac:dyDescent="0.15">
      <c r="A74" s="155"/>
      <c r="B74" s="155"/>
      <c r="C74" s="159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8"/>
      <c r="AE74" s="159"/>
      <c r="AF74" s="159"/>
      <c r="AG74" s="156"/>
      <c r="AH74" s="156"/>
      <c r="AI74" s="133"/>
      <c r="AJ74" s="133"/>
      <c r="AK74" s="133"/>
    </row>
    <row r="75" spans="1:37" x14ac:dyDescent="0.15">
      <c r="A75" s="155"/>
      <c r="B75" s="155"/>
      <c r="C75" s="159"/>
      <c r="D75" s="159"/>
      <c r="E75" s="291" t="s">
        <v>21</v>
      </c>
      <c r="F75" s="291"/>
      <c r="G75" s="288" t="s">
        <v>126</v>
      </c>
      <c r="H75" s="289"/>
      <c r="I75" s="289"/>
      <c r="J75" s="289"/>
      <c r="K75" s="289"/>
      <c r="L75" s="290"/>
      <c r="M75" s="291" t="s">
        <v>22</v>
      </c>
      <c r="N75" s="291"/>
      <c r="O75" s="288" t="s">
        <v>128</v>
      </c>
      <c r="P75" s="289"/>
      <c r="Q75" s="289"/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  <c r="AC75" s="289"/>
      <c r="AD75" s="289"/>
      <c r="AE75" s="289"/>
      <c r="AF75" s="289"/>
      <c r="AG75" s="289"/>
      <c r="AH75" s="290"/>
      <c r="AI75" s="133"/>
      <c r="AJ75" s="133"/>
      <c r="AK75" s="133"/>
    </row>
    <row r="76" spans="1:37" x14ac:dyDescent="0.15">
      <c r="A76" s="155"/>
      <c r="B76" s="155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6"/>
      <c r="AH76" s="156"/>
      <c r="AI76" s="133"/>
      <c r="AJ76" s="133"/>
      <c r="AK76" s="133"/>
    </row>
    <row r="77" spans="1:37" x14ac:dyDescent="0.15">
      <c r="A77" s="155"/>
      <c r="B77" s="155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6"/>
      <c r="AH77" s="156"/>
      <c r="AI77" s="133"/>
      <c r="AJ77" s="133"/>
      <c r="AK77" s="133"/>
    </row>
    <row r="78" spans="1:37" x14ac:dyDescent="0.15">
      <c r="A78" s="155"/>
      <c r="B78" s="155"/>
      <c r="C78" s="159"/>
      <c r="D78" s="159" t="s">
        <v>38</v>
      </c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6"/>
      <c r="AH78" s="156"/>
      <c r="AI78" s="133"/>
      <c r="AJ78" s="133"/>
      <c r="AK78" s="133"/>
    </row>
    <row r="79" spans="1:37" x14ac:dyDescent="0.15">
      <c r="A79" s="155"/>
      <c r="B79" s="155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6"/>
      <c r="AH79" s="156"/>
      <c r="AI79" s="133"/>
      <c r="AJ79" s="133"/>
      <c r="AK79" s="133"/>
    </row>
    <row r="80" spans="1:37" x14ac:dyDescent="0.15">
      <c r="A80" s="155"/>
      <c r="B80" s="155"/>
      <c r="C80" s="159"/>
      <c r="D80" s="159"/>
      <c r="E80" s="285" t="s">
        <v>110</v>
      </c>
      <c r="F80" s="279" t="s">
        <v>23</v>
      </c>
      <c r="G80" s="280"/>
      <c r="H80" s="280"/>
      <c r="I80" s="281"/>
      <c r="J80" s="279" t="s">
        <v>24</v>
      </c>
      <c r="K80" s="280"/>
      <c r="L80" s="280"/>
      <c r="M80" s="281"/>
      <c r="N80" s="287" t="s">
        <v>25</v>
      </c>
      <c r="O80" s="287"/>
      <c r="P80" s="287"/>
      <c r="Q80" s="287"/>
      <c r="R80" s="287"/>
      <c r="S80" s="287"/>
      <c r="T80" s="287"/>
      <c r="U80" s="287"/>
      <c r="V80" s="287"/>
      <c r="W80" s="279" t="s">
        <v>33</v>
      </c>
      <c r="X80" s="280"/>
      <c r="Y80" s="280"/>
      <c r="Z80" s="280"/>
      <c r="AA80" s="280"/>
      <c r="AB80" s="280"/>
      <c r="AC80" s="281"/>
      <c r="AD80" s="279" t="s">
        <v>34</v>
      </c>
      <c r="AE80" s="280"/>
      <c r="AF80" s="280"/>
      <c r="AG80" s="280"/>
      <c r="AH80" s="281"/>
      <c r="AI80" s="133"/>
      <c r="AJ80" s="133"/>
      <c r="AK80" s="133"/>
    </row>
    <row r="81" spans="1:34" x14ac:dyDescent="0.15">
      <c r="A81" s="155"/>
      <c r="B81" s="155"/>
      <c r="C81" s="159"/>
      <c r="D81" s="157"/>
      <c r="E81" s="286"/>
      <c r="F81" s="282"/>
      <c r="G81" s="283"/>
      <c r="H81" s="283"/>
      <c r="I81" s="284"/>
      <c r="J81" s="282"/>
      <c r="K81" s="283"/>
      <c r="L81" s="283"/>
      <c r="M81" s="284"/>
      <c r="N81" s="287" t="s">
        <v>28</v>
      </c>
      <c r="O81" s="287"/>
      <c r="P81" s="287"/>
      <c r="Q81" s="287"/>
      <c r="R81" s="287"/>
      <c r="S81" s="292" t="s">
        <v>29</v>
      </c>
      <c r="T81" s="292"/>
      <c r="U81" s="292"/>
      <c r="V81" s="292"/>
      <c r="W81" s="282"/>
      <c r="X81" s="283"/>
      <c r="Y81" s="283"/>
      <c r="Z81" s="283"/>
      <c r="AA81" s="283"/>
      <c r="AB81" s="283"/>
      <c r="AC81" s="284"/>
      <c r="AD81" s="282"/>
      <c r="AE81" s="283"/>
      <c r="AF81" s="283"/>
      <c r="AG81" s="283"/>
      <c r="AH81" s="284"/>
    </row>
    <row r="82" spans="1:34" x14ac:dyDescent="0.15">
      <c r="A82" s="155"/>
      <c r="B82" s="155"/>
      <c r="C82" s="159"/>
      <c r="D82" s="157"/>
      <c r="E82" s="160">
        <v>1</v>
      </c>
      <c r="F82" s="272" t="s">
        <v>121</v>
      </c>
      <c r="G82" s="275"/>
      <c r="H82" s="275"/>
      <c r="I82" s="276"/>
      <c r="J82" s="272" t="s">
        <v>122</v>
      </c>
      <c r="K82" s="273"/>
      <c r="L82" s="273"/>
      <c r="M82" s="274"/>
      <c r="N82" s="277" t="s">
        <v>123</v>
      </c>
      <c r="O82" s="278"/>
      <c r="P82" s="278"/>
      <c r="Q82" s="278"/>
      <c r="R82" s="278"/>
      <c r="S82" s="339" t="s">
        <v>122</v>
      </c>
      <c r="T82" s="340"/>
      <c r="U82" s="340"/>
      <c r="V82" s="340"/>
      <c r="W82" s="341"/>
      <c r="X82" s="342"/>
      <c r="Y82" s="342"/>
      <c r="Z82" s="342"/>
      <c r="AA82" s="342"/>
      <c r="AB82" s="342"/>
      <c r="AC82" s="343"/>
      <c r="AD82" s="341"/>
      <c r="AE82" s="342"/>
      <c r="AF82" s="342"/>
      <c r="AG82" s="342"/>
      <c r="AH82" s="343"/>
    </row>
    <row r="83" spans="1:34" x14ac:dyDescent="0.15">
      <c r="A83" s="155"/>
      <c r="B83" s="155"/>
      <c r="C83" s="159"/>
      <c r="D83" s="157"/>
      <c r="E83" s="160">
        <v>2</v>
      </c>
      <c r="F83" s="272" t="s">
        <v>115</v>
      </c>
      <c r="G83" s="275"/>
      <c r="H83" s="275"/>
      <c r="I83" s="276"/>
      <c r="J83" s="272" t="s">
        <v>124</v>
      </c>
      <c r="K83" s="273"/>
      <c r="L83" s="273"/>
      <c r="M83" s="274"/>
      <c r="N83" s="277" t="s">
        <v>123</v>
      </c>
      <c r="O83" s="278"/>
      <c r="P83" s="278"/>
      <c r="Q83" s="278"/>
      <c r="R83" s="278"/>
      <c r="S83" s="339" t="s">
        <v>124</v>
      </c>
      <c r="T83" s="340"/>
      <c r="U83" s="340"/>
      <c r="V83" s="340"/>
      <c r="W83" s="341"/>
      <c r="X83" s="342"/>
      <c r="Y83" s="342"/>
      <c r="Z83" s="342"/>
      <c r="AA83" s="342"/>
      <c r="AB83" s="342"/>
      <c r="AC83" s="343"/>
      <c r="AD83" s="341"/>
      <c r="AE83" s="342"/>
      <c r="AF83" s="342"/>
      <c r="AG83" s="342"/>
      <c r="AH83" s="343"/>
    </row>
    <row r="84" spans="1:34" x14ac:dyDescent="0.15">
      <c r="A84" s="155"/>
      <c r="B84" s="155"/>
      <c r="C84" s="159"/>
      <c r="D84" s="157"/>
      <c r="E84" s="160">
        <v>3</v>
      </c>
      <c r="F84" s="272" t="s">
        <v>127</v>
      </c>
      <c r="G84" s="275"/>
      <c r="H84" s="275"/>
      <c r="I84" s="276"/>
      <c r="J84" s="272" t="s">
        <v>125</v>
      </c>
      <c r="K84" s="273"/>
      <c r="L84" s="273"/>
      <c r="M84" s="274"/>
      <c r="N84" s="277" t="s">
        <v>123</v>
      </c>
      <c r="O84" s="278"/>
      <c r="P84" s="278"/>
      <c r="Q84" s="278"/>
      <c r="R84" s="278"/>
      <c r="S84" s="339" t="s">
        <v>125</v>
      </c>
      <c r="T84" s="340"/>
      <c r="U84" s="340"/>
      <c r="V84" s="340"/>
      <c r="W84" s="341"/>
      <c r="X84" s="342"/>
      <c r="Y84" s="342"/>
      <c r="Z84" s="342"/>
      <c r="AA84" s="342"/>
      <c r="AB84" s="342"/>
      <c r="AC84" s="343"/>
      <c r="AD84" s="341"/>
      <c r="AE84" s="342"/>
      <c r="AF84" s="342"/>
      <c r="AG84" s="342"/>
      <c r="AH84" s="343"/>
    </row>
  </sheetData>
  <mergeCells count="89">
    <mergeCell ref="M51:Q5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S84:V84"/>
    <mergeCell ref="W84:AC84"/>
    <mergeCell ref="AD82:AH82"/>
    <mergeCell ref="AD83:AH83"/>
    <mergeCell ref="AD84:AH84"/>
    <mergeCell ref="W82:AC82"/>
    <mergeCell ref="W83:AC83"/>
    <mergeCell ref="S83:V83"/>
    <mergeCell ref="S82:V82"/>
    <mergeCell ref="V8:AH9"/>
    <mergeCell ref="T9:U9"/>
    <mergeCell ref="P8:U8"/>
    <mergeCell ref="O28:AH28"/>
    <mergeCell ref="M28:N28"/>
    <mergeCell ref="T12:U12"/>
    <mergeCell ref="H17:AH17"/>
    <mergeCell ref="E11:J11"/>
    <mergeCell ref="V10:AH10"/>
    <mergeCell ref="K11:N11"/>
    <mergeCell ref="T11:U11"/>
    <mergeCell ref="V11:AH11"/>
    <mergeCell ref="K10:N10"/>
    <mergeCell ref="T10:U10"/>
    <mergeCell ref="D8:D9"/>
    <mergeCell ref="G28:L28"/>
    <mergeCell ref="E8:J9"/>
    <mergeCell ref="K8:N9"/>
    <mergeCell ref="O8:O9"/>
    <mergeCell ref="E17:G17"/>
    <mergeCell ref="E10:J10"/>
    <mergeCell ref="E12:J12"/>
    <mergeCell ref="E20:G20"/>
    <mergeCell ref="E28:F28"/>
    <mergeCell ref="H18:AH18"/>
    <mergeCell ref="H19:AH19"/>
    <mergeCell ref="H20:AH20"/>
    <mergeCell ref="E18:G18"/>
    <mergeCell ref="E19:G19"/>
    <mergeCell ref="K12:N12"/>
    <mergeCell ref="V12:AH12"/>
    <mergeCell ref="F38:K38"/>
    <mergeCell ref="L38:U38"/>
    <mergeCell ref="V38:X38"/>
    <mergeCell ref="Y38:AB38"/>
    <mergeCell ref="AC38:AF38"/>
    <mergeCell ref="AC39:AF39"/>
    <mergeCell ref="F39:K39"/>
    <mergeCell ref="L39:U39"/>
    <mergeCell ref="V39:X39"/>
    <mergeCell ref="Y39:AB39"/>
    <mergeCell ref="F80:I81"/>
    <mergeCell ref="E80:E81"/>
    <mergeCell ref="N80:V80"/>
    <mergeCell ref="N81:R81"/>
    <mergeCell ref="G75:L75"/>
    <mergeCell ref="O75:AH75"/>
    <mergeCell ref="E75:F75"/>
    <mergeCell ref="S81:V81"/>
    <mergeCell ref="W80:AC81"/>
    <mergeCell ref="AD80:AH81"/>
    <mergeCell ref="M75:N75"/>
    <mergeCell ref="J80:M81"/>
    <mergeCell ref="J84:M84"/>
    <mergeCell ref="F82:I82"/>
    <mergeCell ref="F83:I83"/>
    <mergeCell ref="F84:I84"/>
    <mergeCell ref="N83:R83"/>
    <mergeCell ref="N82:R82"/>
    <mergeCell ref="J82:M82"/>
    <mergeCell ref="J83:M83"/>
    <mergeCell ref="N84:R84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68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1" t="s">
        <v>55</v>
      </c>
    </row>
    <row r="2" spans="1:1" x14ac:dyDescent="0.15">
      <c r="A2" s="92" t="s">
        <v>56</v>
      </c>
    </row>
    <row r="3" spans="1:1" x14ac:dyDescent="0.15">
      <c r="A3" s="93" t="s">
        <v>57</v>
      </c>
    </row>
    <row r="4" spans="1:1" x14ac:dyDescent="0.15">
      <c r="A4" s="93" t="s">
        <v>58</v>
      </c>
    </row>
    <row r="5" spans="1:1" x14ac:dyDescent="0.15">
      <c r="A5" s="93" t="s">
        <v>59</v>
      </c>
    </row>
    <row r="6" spans="1:1" x14ac:dyDescent="0.15">
      <c r="A6" s="93" t="s">
        <v>60</v>
      </c>
    </row>
    <row r="7" spans="1:1" x14ac:dyDescent="0.15">
      <c r="A7" s="93" t="s">
        <v>61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2022-10-05T08:13:14Z</dcterms:modified>
</cp:coreProperties>
</file>