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010103（顧客登録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B010103（顧客登録）'!$A$1:$AI$95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B010103（顧客登録）'!$1:$4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C1" i="43"/>
  <c r="AC2" i="13"/>
  <c r="E2" i="48"/>
  <c r="AC1" i="13"/>
  <c r="S1" i="48"/>
  <c r="AC2" i="43"/>
  <c r="E2" i="43"/>
  <c r="AC1" i="48"/>
  <c r="I25" i="36"/>
  <c r="AG2" i="42"/>
  <c r="AG1" i="43"/>
  <c r="E3" i="13"/>
  <c r="E3" i="43"/>
  <c r="AG3" i="43"/>
  <c r="AG1" i="13"/>
  <c r="AC3" i="43"/>
  <c r="AG1" i="42"/>
  <c r="E1" i="13"/>
  <c r="S1" i="13"/>
  <c r="E3" i="42"/>
  <c r="AG3" i="42"/>
  <c r="AG1" i="48"/>
  <c r="AC1" i="42"/>
  <c r="AC2" i="42"/>
  <c r="AG2" i="48"/>
  <c r="AG2" i="43"/>
  <c r="S1" i="43"/>
  <c r="E1" i="48"/>
  <c r="E1" i="43"/>
  <c r="AC3" i="13"/>
  <c r="E3" i="48"/>
  <c r="AC3" i="42"/>
  <c r="E2" i="42"/>
  <c r="S1" i="42"/>
  <c r="AC2" i="48"/>
  <c r="AG3" i="48"/>
  <c r="E2" i="13"/>
  <c r="AG2" i="13"/>
  <c r="E1" i="42"/>
  <c r="AC3" i="48"/>
  <c r="AG3" i="13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6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<sst xmlns="http://schemas.openxmlformats.org/spreadsheetml/2006/main" count="182" uniqueCount="137">
  <si>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</si>
  <si>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</si>
  <si>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</si>
  <si>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</si>
  <si>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</si>
  <si>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</si>
  <si>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</si>
  <si>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</si>
  <si>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</si>
  <si>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</si>
  <si>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</si>
  <si>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</si>
  <si>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</si>
  <si>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</si>
  <si>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</si>
  <si>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</si>
  <si>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</si>
  <si>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</si>
  <si>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</si>
  <si>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</si>
  <si>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</si>
  <si>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</si>
  <si>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</si>
  <si>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</si>
  <si>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</si>
  <si>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</si>
  <si>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</si>
  <si>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</si>
  <si>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</si>
  <si>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</si>
  <si>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</si>
  <si>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</si>
  <si>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</si>
  <si>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</si>
  <si>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</si>
  <si>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</si>
  <si>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</si>
  <si>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</si>
  <si>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</si>
  <si>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</si>
  <si>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</si>
  <si>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</si>
  <si>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</si>
  <si>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</si>
  <si>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</si>
  <si>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</si>
  <si>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</si>
  <si>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</si>
  <si>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</si>
  <si>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</si>
  <si>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</si>
  <si>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</si>
  <si>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</si>
  <si>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</si>
  <si>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</si>
  <si>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</si>
  <si>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</si>
  <si>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</si>
  <si>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</si>
  <si>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</si>
  <si>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</si>
  <si>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</si>
  <si>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</si>
  <si>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</si>
  <si>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</si>
  <si>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</si>
  <si>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</si>
  <si>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</si>
  <si>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</si>
  <si>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</si>
  <si>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</si>
  <si>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</si>
  <si>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</si>
  <si>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</si>
  <si>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</si>
  <si>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</si>
  <si>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</si>
  <si>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</si>
  <si>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</si>
  <si>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2. B010103（顧客登録）</t>
    <phoneticPr fontId="5"/>
  </si>
  <si>
    <t>B010103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</si>
  <si>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</si>
  <si>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</si>
  <si>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</si>
  <si>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</si>
  <si>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</si>
  <si>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</si>
  <si>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</si>
  <si>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</si>
  <si>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正常完了</t>
    <rPh sb="0" eb="4">
      <t>セイジョウカンリョウ</t>
    </rPh>
    <phoneticPr fontId="5"/>
  </si>
  <si>
    <t>【外部インタフェース設計書(JSON)_N21AA007／顧客登録要求電文】を参照。</t>
    <phoneticPr fontId="5"/>
  </si>
  <si>
    <t>N21AA007</t>
    <phoneticPr fontId="5"/>
  </si>
  <si>
    <t>N21AA008</t>
    <phoneticPr fontId="5"/>
  </si>
  <si>
    <t>顧客登録応答電文</t>
    <phoneticPr fontId="5"/>
  </si>
  <si>
    <t>【外部インタフェース設計書(JSON)_N21AA008／顧客登録応答電文】を参照。</t>
    <phoneticPr fontId="5"/>
  </si>
  <si>
    <t>登録結果</t>
    <phoneticPr fontId="5"/>
  </si>
  <si>
    <t>メッセージ</t>
    <phoneticPr fontId="5"/>
  </si>
  <si>
    <t>regist_result</t>
    <phoneticPr fontId="5"/>
  </si>
  <si>
    <t>regist_message</t>
    <phoneticPr fontId="5"/>
  </si>
  <si>
    <t>-</t>
    <phoneticPr fontId="5"/>
  </si>
  <si>
    <t>顧客登録正常の場合、OKを設定する。
顧客登録異常の場合、NGを設定する。</t>
    <rPh sb="0" eb="2">
      <t>コキャク</t>
    </rPh>
    <rPh sb="2" eb="4">
      <t>トウロク</t>
    </rPh>
    <rPh sb="4" eb="6">
      <t>セイジョウ</t>
    </rPh>
    <rPh sb="7" eb="9">
      <t>バアイ</t>
    </rPh>
    <rPh sb="13" eb="15">
      <t>セッテイ</t>
    </rPh>
    <rPh sb="19" eb="21">
      <t>コキャク</t>
    </rPh>
    <rPh sb="21" eb="23">
      <t>トウロク</t>
    </rPh>
    <rPh sb="23" eb="25">
      <t>イジョウ</t>
    </rPh>
    <rPh sb="26" eb="28">
      <t>バアイ</t>
    </rPh>
    <rPh sb="32" eb="34">
      <t>セッテイ</t>
    </rPh>
    <phoneticPr fontId="5"/>
  </si>
  <si>
    <t>顧客登録正常の場合、正常登録を設定する。
顧客登録異常の場合、エラーメッセージを設定する。</t>
    <rPh sb="10" eb="12">
      <t>セイジョウ</t>
    </rPh>
    <rPh sb="12" eb="14">
      <t>トウロク</t>
    </rPh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</si>
  <si>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</si>
  <si>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</si>
  <si>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</si>
  <si>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</si>
  <si>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</si>
  <si>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</si>
  <si>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</si>
  <si>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</si>
  <si>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</si>
  <si>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</si>
  <si>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</si>
  <si>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終了する</t>
    <rPh sb="0" eb="2">
      <t>シュウリョウ</t>
    </rPh>
    <phoneticPr fontId="5"/>
  </si>
  <si>
    <t>(2) DBアクセス（検索処理）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</si>
  <si>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</si>
  <si>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</si>
  <si>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</si>
  <si>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</si>
  <si>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</si>
  <si>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</si>
  <si>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</si>
  <si>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データ数</t>
    <rPh sb="3" eb="4">
      <t>スウ</t>
    </rPh>
    <phoneticPr fontId="5"/>
  </si>
  <si>
    <t>(2)処理取得結果は0の場合</t>
    <rPh sb="3" eb="5">
      <t>ショリ</t>
    </rPh>
    <rPh sb="5" eb="6">
      <t>トリ</t>
    </rPh>
    <rPh sb="6" eb="7">
      <t>トク</t>
    </rPh>
    <rPh sb="7" eb="9">
      <t>ケッカ</t>
    </rPh>
    <rPh sb="12" eb="14">
      <t>バアイ</t>
    </rPh>
    <phoneticPr fontId="5"/>
  </si>
  <si>
    <t>(3) 登録処理</t>
    <rPh sb="4" eb="6">
      <t>トウロク</t>
    </rPh>
    <rPh sb="6" eb="8">
      <t>ショリ</t>
    </rPh>
    <phoneticPr fontId="5"/>
  </si>
  <si>
    <t>電文の内容顧客テーブルに登録する。</t>
    <rPh sb="0" eb="2">
      <t>デンブン</t>
    </rPh>
    <rPh sb="3" eb="5">
      <t>ナイヨウ</t>
    </rPh>
    <rPh sb="5" eb="7">
      <t>コキャク</t>
    </rPh>
    <rPh sb="12" eb="14">
      <t>トウロク</t>
    </rPh>
    <phoneticPr fontId="5"/>
  </si>
  <si>
    <t>上記以外の場合</t>
    <rPh sb="0" eb="2">
      <t>ジョウキ</t>
    </rPh>
    <rPh sb="2" eb="4">
      <t>イガイ</t>
    </rPh>
    <rPh sb="5" eb="7">
      <t>バアイ</t>
    </rPh>
    <phoneticPr fontId="5"/>
  </si>
  <si>
    <t>出力電文の登録結果NGを設定する。</t>
    <rPh sb="0" eb="2">
      <t>シュツリョク</t>
    </rPh>
    <rPh sb="2" eb="4">
      <t>デンブン</t>
    </rPh>
    <rPh sb="5" eb="7">
      <t>トウロク</t>
    </rPh>
    <rPh sb="7" eb="9">
      <t>ケッカ</t>
    </rPh>
    <rPh sb="12" eb="14">
      <t>セッテイ</t>
    </rPh>
    <phoneticPr fontId="5"/>
  </si>
  <si>
    <t>出力電文のメッセージ「"該当顧客情報は既に存在しています。"」を設定する。</t>
    <rPh sb="0" eb="4">
      <t>シュツリョクデンブン</t>
    </rPh>
    <rPh sb="32" eb="34">
      <t>セッテイ</t>
    </rPh>
    <phoneticPr fontId="5"/>
  </si>
  <si>
    <t>(4) 出力電文戻る</t>
    <rPh sb="4" eb="6">
      <t>シュツリョク</t>
    </rPh>
    <rPh sb="6" eb="8">
      <t>デンブン</t>
    </rPh>
    <rPh sb="8" eb="9">
      <t>モド</t>
    </rPh>
    <phoneticPr fontId="5"/>
  </si>
  <si>
    <t>編集したの電文を戻る。</t>
    <rPh sb="0" eb="2">
      <t>ヘンシュウ</t>
    </rPh>
    <rPh sb="5" eb="7">
      <t>デンブン</t>
    </rPh>
    <rPh sb="8" eb="9">
      <t>モド</t>
    </rPh>
    <phoneticPr fontId="5"/>
  </si>
  <si>
    <t>/customer</t>
    <phoneticPr fontId="5"/>
  </si>
  <si>
    <t>POST</t>
    <phoneticPr fontId="5"/>
  </si>
  <si>
    <t>バリデーションエラー：単項目バリデーションでエラーが発生した場合。</t>
    <phoneticPr fontId="5"/>
  </si>
  <si>
    <t>400
(Bad Request)</t>
    <phoneticPr fontId="5"/>
  </si>
  <si>
    <t>400
(Bad Request)</t>
    <phoneticPr fontId="5"/>
  </si>
  <si>
    <t>該当顧客情報は既に存在する、エラーが発生した場合。</t>
    <rPh sb="0" eb="2">
      <t>ガイトウ</t>
    </rPh>
    <rPh sb="2" eb="4">
      <t>コキャク</t>
    </rPh>
    <rPh sb="4" eb="6">
      <t>ジョウホウ</t>
    </rPh>
    <rPh sb="7" eb="8">
      <t>スデ</t>
    </rPh>
    <rPh sb="9" eb="11">
      <t>ソンザイ</t>
    </rPh>
    <rPh sb="18" eb="20">
      <t>ハッセイ</t>
    </rPh>
    <rPh sb="22" eb="24">
      <t>バアイ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</si>
</sst>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58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0" fontId="0" fillId="0" borderId="0" xfId="0" quotePrefix="1" applyFont="1" applyAlignment="1"/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15</xdr:row>
      <xdr:rowOff>19050</xdr:rowOff>
    </xdr:from>
    <xdr:to>
      <xdr:col>8</xdr:col>
      <xdr:colOff>228600</xdr:colOff>
      <xdr:row>18</xdr:row>
      <xdr:rowOff>57150</xdr:rowOff>
    </xdr:to>
    <xdr:sp macro="" textlink="">
      <xdr:nvSpPr>
        <xdr:cNvPr id="59" name="AutoShape 365"/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15</xdr:col>
      <xdr:colOff>136868</xdr:colOff>
      <xdr:row>10</xdr:row>
      <xdr:rowOff>19050</xdr:rowOff>
    </xdr:from>
    <xdr:to>
      <xdr:col>15</xdr:col>
      <xdr:colOff>136868</xdr:colOff>
      <xdr:row>14</xdr:row>
      <xdr:rowOff>95251</xdr:rowOff>
    </xdr:to>
    <xdr:cxnSp macro="">
      <xdr:nvCxnSpPr>
        <xdr:cNvPr id="45" name="AutoShape 120"/>
        <xdr:cNvCxnSpPr>
          <a:cxnSpLocks noChangeShapeType="1"/>
        </xdr:cNvCxnSpPr>
      </xdr:nvCxnSpPr>
      <xdr:spPr bwMode="auto">
        <a:xfrm>
          <a:off x="4280243" y="1504950"/>
          <a:ext cx="0" cy="6477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95250</xdr:colOff>
      <xdr:row>16</xdr:row>
      <xdr:rowOff>128588</xdr:rowOff>
    </xdr:from>
    <xdr:to>
      <xdr:col>23</xdr:col>
      <xdr:colOff>171450</xdr:colOff>
      <xdr:row>16</xdr:row>
      <xdr:rowOff>142161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66675</xdr:colOff>
      <xdr:row>24</xdr:row>
      <xdr:rowOff>19050</xdr:rowOff>
    </xdr:from>
    <xdr:to>
      <xdr:col>15</xdr:col>
      <xdr:colOff>209550</xdr:colOff>
      <xdr:row>25</xdr:row>
      <xdr:rowOff>28575</xdr:rowOff>
    </xdr:to>
    <xdr:grpSp>
      <xdr:nvGrpSpPr>
        <xdr:cNvPr id="47" name="Group 359"/>
        <xdr:cNvGrpSpPr>
          <a:grpSpLocks/>
        </xdr:cNvGrpSpPr>
      </xdr:nvGrpSpPr>
      <xdr:grpSpPr bwMode="auto">
        <a:xfrm>
          <a:off x="4210050" y="3505200"/>
          <a:ext cx="142875" cy="152400"/>
          <a:chOff x="671" y="631"/>
          <a:chExt cx="15" cy="16"/>
        </a:xfrm>
      </xdr:grpSpPr>
      <xdr:sp macro="" textlink="">
        <xdr:nvSpPr>
          <xdr:cNvPr id="48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66675</xdr:colOff>
      <xdr:row>8</xdr:row>
      <xdr:rowOff>95250</xdr:rowOff>
    </xdr:from>
    <xdr:to>
      <xdr:col>15</xdr:col>
      <xdr:colOff>209550</xdr:colOff>
      <xdr:row>9</xdr:row>
      <xdr:rowOff>95250</xdr:rowOff>
    </xdr:to>
    <xdr:sp macro="" textlink="">
      <xdr:nvSpPr>
        <xdr:cNvPr id="50" name="Oval 356"/>
        <xdr:cNvSpPr>
          <a:spLocks noChangeArrowheads="1"/>
        </xdr:cNvSpPr>
      </xdr:nvSpPr>
      <xdr:spPr bwMode="auto">
        <a:xfrm>
          <a:off x="4210050" y="1295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228601</xdr:colOff>
      <xdr:row>15</xdr:row>
      <xdr:rowOff>38101</xdr:rowOff>
    </xdr:from>
    <xdr:to>
      <xdr:col>17</xdr:col>
      <xdr:colOff>114301</xdr:colOff>
      <xdr:row>18</xdr:row>
      <xdr:rowOff>66675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B010103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15</xdr:row>
      <xdr:rowOff>28576</xdr:rowOff>
    </xdr:from>
    <xdr:to>
      <xdr:col>30</xdr:col>
      <xdr:colOff>66675</xdr:colOff>
      <xdr:row>18</xdr:row>
      <xdr:rowOff>66676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16</xdr:row>
      <xdr:rowOff>111650</xdr:rowOff>
    </xdr:from>
    <xdr:to>
      <xdr:col>13</xdr:col>
      <xdr:colOff>152399</xdr:colOff>
      <xdr:row>16</xdr:row>
      <xdr:rowOff>119064</xdr:rowOff>
    </xdr:to>
    <xdr:cxnSp macro="">
      <xdr:nvCxnSpPr>
        <xdr:cNvPr id="53" name="AutoShape 113"/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136868</xdr:colOff>
      <xdr:row>19</xdr:row>
      <xdr:rowOff>47625</xdr:rowOff>
    </xdr:from>
    <xdr:to>
      <xdr:col>15</xdr:col>
      <xdr:colOff>136868</xdr:colOff>
      <xdr:row>23</xdr:row>
      <xdr:rowOff>123826</xdr:rowOff>
    </xdr:to>
    <xdr:cxnSp macro="">
      <xdr:nvCxnSpPr>
        <xdr:cNvPr id="54" name="AutoShape 120"/>
        <xdr:cNvCxnSpPr>
          <a:cxnSpLocks noChangeShapeType="1"/>
        </xdr:cNvCxnSpPr>
      </xdr:nvCxnSpPr>
      <xdr:spPr bwMode="auto">
        <a:xfrm>
          <a:off x="4280243" y="2819400"/>
          <a:ext cx="0" cy="6477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oneCellAnchor>
    <xdr:from>
      <xdr:col>3</xdr:col>
      <xdr:colOff>57150</xdr:colOff>
      <xdr:row>15</xdr:row>
      <xdr:rowOff>95250</xdr:rowOff>
    </xdr:from>
    <xdr:ext cx="1276629" cy="318549"/>
    <xdr:sp macro="" textlink="">
      <xdr:nvSpPr>
        <xdr:cNvPr id="55" name="Text Box 367"/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N21AA007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24</xdr:col>
      <xdr:colOff>9525</xdr:colOff>
      <xdr:row>21</xdr:row>
      <xdr:rowOff>66675</xdr:rowOff>
    </xdr:from>
    <xdr:to>
      <xdr:col>26</xdr:col>
      <xdr:colOff>95250</xdr:colOff>
      <xdr:row>25</xdr:row>
      <xdr:rowOff>28575</xdr:rowOff>
    </xdr:to>
    <xdr:sp macro="" textlink="">
      <xdr:nvSpPr>
        <xdr:cNvPr id="56" name="AutoShape 91"/>
        <xdr:cNvSpPr>
          <a:spLocks noChangeArrowheads="1"/>
        </xdr:cNvSpPr>
      </xdr:nvSpPr>
      <xdr:spPr bwMode="auto">
        <a:xfrm>
          <a:off x="6638925" y="31242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17</xdr:col>
      <xdr:colOff>114300</xdr:colOff>
      <xdr:row>17</xdr:row>
      <xdr:rowOff>47625</xdr:rowOff>
    </xdr:from>
    <xdr:to>
      <xdr:col>24</xdr:col>
      <xdr:colOff>28575</xdr:colOff>
      <xdr:row>22</xdr:row>
      <xdr:rowOff>85725</xdr:rowOff>
    </xdr:to>
    <xdr:sp macro="" textlink="">
      <xdr:nvSpPr>
        <xdr:cNvPr id="57" name="Line 110"/>
        <xdr:cNvSpPr>
          <a:spLocks noChangeShapeType="1"/>
        </xdr:cNvSpPr>
      </xdr:nvSpPr>
      <xdr:spPr bwMode="auto">
        <a:xfrm>
          <a:off x="4810125" y="2533650"/>
          <a:ext cx="1847850" cy="7524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104774</xdr:colOff>
      <xdr:row>17</xdr:row>
      <xdr:rowOff>123825</xdr:rowOff>
    </xdr:from>
    <xdr:to>
      <xdr:col>24</xdr:col>
      <xdr:colOff>9524</xdr:colOff>
      <xdr:row>23</xdr:row>
      <xdr:rowOff>38100</xdr:rowOff>
    </xdr:to>
    <xdr:sp macro="" textlink="">
      <xdr:nvSpPr>
        <xdr:cNvPr id="58" name="Line 110"/>
        <xdr:cNvSpPr>
          <a:spLocks noChangeShapeType="1"/>
        </xdr:cNvSpPr>
      </xdr:nvSpPr>
      <xdr:spPr bwMode="auto">
        <a:xfrm flipH="1" flipV="1">
          <a:off x="4800599" y="2609850"/>
          <a:ext cx="1838325" cy="771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15</xdr:row>
      <xdr:rowOff>123825</xdr:rowOff>
    </xdr:from>
    <xdr:ext cx="1276629" cy="318549"/>
    <xdr:sp macro="" textlink="">
      <xdr:nvSpPr>
        <xdr:cNvPr id="60" name="Text Box 367"/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N21AA008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60">
        <f ca="1">IF(INDIRECT("変更履歴!D8")="","",MAX(INDIRECT("変更履歴!D8"):INDIRECT("変更履歴!F33")))</f>
        <v>43718</v>
      </c>
      <c r="J25" s="160"/>
      <c r="K25" s="160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 t="s">
        <v>22</v>
      </c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>
      <c r="O35" s="11"/>
      <c r="P35" s="11"/>
      <c r="Q35" s="100"/>
      <c r="R35" s="100"/>
      <c r="S35" s="100"/>
    </row>
    <row r="36" spans="6:19" ht="13.5" customHeight="1">
      <c r="O36" s="101"/>
      <c r="P36" s="100"/>
      <c r="Q36" s="101"/>
      <c r="R36" s="100"/>
      <c r="S36" s="97"/>
    </row>
    <row r="37" spans="6:19" ht="13.5" customHeight="1">
      <c r="O37" s="102"/>
      <c r="P37" s="103"/>
      <c r="Q37" s="102"/>
      <c r="R37" s="103"/>
      <c r="S37" s="102"/>
    </row>
    <row r="38" spans="6:19" ht="13.5" customHeight="1">
      <c r="O38" s="103"/>
      <c r="P38" s="103"/>
      <c r="Q38" s="103"/>
      <c r="R38" s="103"/>
      <c r="S38" s="103"/>
    </row>
    <row r="39" spans="6:19" ht="13.5" customHeight="1">
      <c r="O39" s="103"/>
      <c r="P39" s="103"/>
      <c r="Q39" s="103"/>
      <c r="R39" s="103"/>
      <c r="S39" s="10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77" t="s">
        <v>0</v>
      </c>
      <c r="B1" s="178"/>
      <c r="C1" s="178"/>
      <c r="D1" s="179"/>
      <c r="E1" s="171" t="s">
        <v>74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2</v>
      </c>
      <c r="P1" s="181"/>
      <c r="Q1" s="181"/>
      <c r="R1" s="182"/>
      <c r="S1" s="189" t="s">
        <v>70</v>
      </c>
      <c r="T1" s="190"/>
      <c r="U1" s="190"/>
      <c r="V1" s="190"/>
      <c r="W1" s="190"/>
      <c r="X1" s="190"/>
      <c r="Y1" s="190"/>
      <c r="Z1" s="191"/>
      <c r="AA1" s="177" t="s">
        <v>10</v>
      </c>
      <c r="AB1" s="179"/>
      <c r="AC1" s="161" t="str">
        <f>IF(AF8="","",AF8)</f>
        <v>TIS</v>
      </c>
      <c r="AD1" s="162"/>
      <c r="AE1" s="162"/>
      <c r="AF1" s="163"/>
      <c r="AG1" s="164">
        <f>IF(D8="","",D8)</f>
        <v>43718</v>
      </c>
      <c r="AH1" s="165"/>
      <c r="AI1" s="166"/>
      <c r="AJ1" s="13"/>
      <c r="AK1" s="13"/>
      <c r="AL1" s="13"/>
      <c r="AM1" s="13"/>
      <c r="AN1" s="14"/>
    </row>
    <row r="2" spans="1:40" s="15" customFormat="1" ht="12" customHeight="1">
      <c r="A2" s="177" t="s">
        <v>1</v>
      </c>
      <c r="B2" s="178"/>
      <c r="C2" s="178"/>
      <c r="D2" s="179"/>
      <c r="E2" s="171" t="s">
        <v>75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">
        <v>11</v>
      </c>
      <c r="AB2" s="179"/>
      <c r="AC2" s="174" t="str">
        <f ca="1">IF(COUNTA(AF9:AF33)&lt;&gt;0,INDIRECT("AF"&amp;(COUNTA(AF9:AF33)+8)),"")</f>
        <v/>
      </c>
      <c r="AD2" s="175"/>
      <c r="AE2" s="175"/>
      <c r="AF2" s="176"/>
      <c r="AG2" s="164" t="str">
        <f>IF(D9="","",MAX(D9:F33))</f>
        <v/>
      </c>
      <c r="AH2" s="165"/>
      <c r="AI2" s="166"/>
      <c r="AJ2" s="13"/>
      <c r="AK2" s="13"/>
      <c r="AL2" s="13"/>
      <c r="AM2" s="13"/>
      <c r="AN2" s="13"/>
    </row>
    <row r="3" spans="1:40" s="15" customFormat="1" ht="12" customHeight="1">
      <c r="A3" s="177" t="s">
        <v>3</v>
      </c>
      <c r="B3" s="178"/>
      <c r="C3" s="178"/>
      <c r="D3" s="179"/>
      <c r="E3" s="171" t="s">
        <v>76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9"/>
      <c r="AC3" s="161"/>
      <c r="AD3" s="162"/>
      <c r="AE3" s="162"/>
      <c r="AF3" s="163"/>
      <c r="AG3" s="164"/>
      <c r="AH3" s="165"/>
      <c r="AI3" s="166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67" t="s">
        <v>4</v>
      </c>
      <c r="C7" s="168"/>
      <c r="D7" s="167" t="s">
        <v>5</v>
      </c>
      <c r="E7" s="169"/>
      <c r="F7" s="168"/>
      <c r="G7" s="167" t="s">
        <v>6</v>
      </c>
      <c r="H7" s="169"/>
      <c r="I7" s="168"/>
      <c r="J7" s="170" t="s">
        <v>66</v>
      </c>
      <c r="K7" s="169"/>
      <c r="L7" s="169"/>
      <c r="M7" s="169"/>
      <c r="N7" s="169"/>
      <c r="O7" s="169"/>
      <c r="P7" s="168"/>
      <c r="Q7" s="167" t="s">
        <v>7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8"/>
      <c r="AF7" s="167" t="s">
        <v>8</v>
      </c>
      <c r="AG7" s="169"/>
      <c r="AH7" s="169"/>
      <c r="AI7" s="168"/>
    </row>
    <row r="8" spans="1:40" s="21" customFormat="1" ht="15" customHeight="1" thickTop="1">
      <c r="A8" s="132">
        <v>1</v>
      </c>
      <c r="B8" s="210" t="s">
        <v>77</v>
      </c>
      <c r="C8" s="211"/>
      <c r="D8" s="212">
        <v>43718</v>
      </c>
      <c r="E8" s="213"/>
      <c r="F8" s="214"/>
      <c r="G8" s="215" t="s">
        <v>72</v>
      </c>
      <c r="H8" s="216"/>
      <c r="I8" s="211"/>
      <c r="J8" s="217"/>
      <c r="K8" s="218"/>
      <c r="L8" s="218"/>
      <c r="M8" s="218"/>
      <c r="N8" s="218"/>
      <c r="O8" s="218"/>
      <c r="P8" s="219"/>
      <c r="Q8" s="221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3"/>
      <c r="AF8" s="220" t="s">
        <v>73</v>
      </c>
      <c r="AG8" s="218"/>
      <c r="AH8" s="218"/>
      <c r="AI8" s="219"/>
    </row>
    <row r="9" spans="1:40" s="21" customFormat="1" ht="15" customHeight="1">
      <c r="A9" s="133"/>
      <c r="B9" s="198"/>
      <c r="C9" s="199"/>
      <c r="D9" s="200"/>
      <c r="E9" s="201"/>
      <c r="F9" s="202"/>
      <c r="G9" s="200"/>
      <c r="H9" s="203"/>
      <c r="I9" s="199"/>
      <c r="J9" s="204"/>
      <c r="K9" s="205"/>
      <c r="L9" s="205"/>
      <c r="M9" s="205"/>
      <c r="N9" s="205"/>
      <c r="O9" s="205"/>
      <c r="P9" s="206"/>
      <c r="Q9" s="207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9"/>
      <c r="AF9" s="204"/>
      <c r="AG9" s="205"/>
      <c r="AH9" s="205"/>
      <c r="AI9" s="206"/>
    </row>
    <row r="10" spans="1:40" s="21" customFormat="1" ht="15" customHeight="1">
      <c r="A10" s="133"/>
      <c r="B10" s="198"/>
      <c r="C10" s="199"/>
      <c r="D10" s="200"/>
      <c r="E10" s="201"/>
      <c r="F10" s="202"/>
      <c r="G10" s="198"/>
      <c r="H10" s="203"/>
      <c r="I10" s="199"/>
      <c r="J10" s="204"/>
      <c r="K10" s="205"/>
      <c r="L10" s="205"/>
      <c r="M10" s="205"/>
      <c r="N10" s="205"/>
      <c r="O10" s="205"/>
      <c r="P10" s="206"/>
      <c r="Q10" s="207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9"/>
      <c r="AF10" s="204"/>
      <c r="AG10" s="205"/>
      <c r="AH10" s="205"/>
      <c r="AI10" s="206"/>
    </row>
    <row r="11" spans="1:40" s="21" customFormat="1" ht="15" customHeight="1">
      <c r="A11" s="133"/>
      <c r="B11" s="198"/>
      <c r="C11" s="199"/>
      <c r="D11" s="200"/>
      <c r="E11" s="201"/>
      <c r="F11" s="202"/>
      <c r="G11" s="198"/>
      <c r="H11" s="203"/>
      <c r="I11" s="199"/>
      <c r="J11" s="204"/>
      <c r="K11" s="205"/>
      <c r="L11" s="205"/>
      <c r="M11" s="205"/>
      <c r="N11" s="205"/>
      <c r="O11" s="205"/>
      <c r="P11" s="206"/>
      <c r="Q11" s="207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9"/>
      <c r="AF11" s="204"/>
      <c r="AG11" s="205"/>
      <c r="AH11" s="205"/>
      <c r="AI11" s="206"/>
    </row>
    <row r="12" spans="1:40" s="21" customFormat="1" ht="15" customHeight="1">
      <c r="A12" s="133"/>
      <c r="B12" s="198"/>
      <c r="C12" s="199"/>
      <c r="D12" s="200"/>
      <c r="E12" s="201"/>
      <c r="F12" s="202"/>
      <c r="G12" s="198"/>
      <c r="H12" s="203"/>
      <c r="I12" s="199"/>
      <c r="J12" s="204"/>
      <c r="K12" s="205"/>
      <c r="L12" s="205"/>
      <c r="M12" s="205"/>
      <c r="N12" s="205"/>
      <c r="O12" s="205"/>
      <c r="P12" s="206"/>
      <c r="Q12" s="207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9"/>
      <c r="AF12" s="204"/>
      <c r="AG12" s="205"/>
      <c r="AH12" s="205"/>
      <c r="AI12" s="206"/>
    </row>
    <row r="13" spans="1:40" s="21" customFormat="1" ht="15" customHeight="1">
      <c r="A13" s="133"/>
      <c r="B13" s="198"/>
      <c r="C13" s="199"/>
      <c r="D13" s="200"/>
      <c r="E13" s="201"/>
      <c r="F13" s="202"/>
      <c r="G13" s="198"/>
      <c r="H13" s="203"/>
      <c r="I13" s="199"/>
      <c r="J13" s="204"/>
      <c r="K13" s="205"/>
      <c r="L13" s="205"/>
      <c r="M13" s="205"/>
      <c r="N13" s="205"/>
      <c r="O13" s="205"/>
      <c r="P13" s="206"/>
      <c r="Q13" s="207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9"/>
      <c r="AF13" s="204"/>
      <c r="AG13" s="205"/>
      <c r="AH13" s="205"/>
      <c r="AI13" s="206"/>
    </row>
    <row r="14" spans="1:40" s="21" customFormat="1" ht="15" customHeight="1">
      <c r="A14" s="133"/>
      <c r="B14" s="198"/>
      <c r="C14" s="199"/>
      <c r="D14" s="200"/>
      <c r="E14" s="201"/>
      <c r="F14" s="202"/>
      <c r="G14" s="198"/>
      <c r="H14" s="203"/>
      <c r="I14" s="199"/>
      <c r="J14" s="204"/>
      <c r="K14" s="205"/>
      <c r="L14" s="205"/>
      <c r="M14" s="205"/>
      <c r="N14" s="205"/>
      <c r="O14" s="205"/>
      <c r="P14" s="206"/>
      <c r="Q14" s="207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9"/>
      <c r="AF14" s="204"/>
      <c r="AG14" s="205"/>
      <c r="AH14" s="205"/>
      <c r="AI14" s="206"/>
    </row>
    <row r="15" spans="1:40" s="21" customFormat="1" ht="15" customHeight="1">
      <c r="A15" s="133"/>
      <c r="B15" s="198"/>
      <c r="C15" s="199"/>
      <c r="D15" s="200"/>
      <c r="E15" s="201"/>
      <c r="F15" s="202"/>
      <c r="G15" s="198"/>
      <c r="H15" s="203"/>
      <c r="I15" s="199"/>
      <c r="J15" s="204"/>
      <c r="K15" s="205"/>
      <c r="L15" s="205"/>
      <c r="M15" s="205"/>
      <c r="N15" s="205"/>
      <c r="O15" s="205"/>
      <c r="P15" s="206"/>
      <c r="Q15" s="207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9"/>
      <c r="AF15" s="204"/>
      <c r="AG15" s="205"/>
      <c r="AH15" s="205"/>
      <c r="AI15" s="206"/>
    </row>
    <row r="16" spans="1:40" s="21" customFormat="1" ht="15" customHeight="1">
      <c r="A16" s="133"/>
      <c r="B16" s="198"/>
      <c r="C16" s="199"/>
      <c r="D16" s="200"/>
      <c r="E16" s="201"/>
      <c r="F16" s="202"/>
      <c r="G16" s="198"/>
      <c r="H16" s="203"/>
      <c r="I16" s="199"/>
      <c r="J16" s="204"/>
      <c r="K16" s="205"/>
      <c r="L16" s="205"/>
      <c r="M16" s="205"/>
      <c r="N16" s="205"/>
      <c r="O16" s="205"/>
      <c r="P16" s="206"/>
      <c r="Q16" s="207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9"/>
      <c r="AF16" s="204"/>
      <c r="AG16" s="205"/>
      <c r="AH16" s="205"/>
      <c r="AI16" s="206"/>
    </row>
    <row r="17" spans="1:35" s="21" customFormat="1" ht="15" customHeight="1">
      <c r="A17" s="133"/>
      <c r="B17" s="198"/>
      <c r="C17" s="199"/>
      <c r="D17" s="200"/>
      <c r="E17" s="201"/>
      <c r="F17" s="202"/>
      <c r="G17" s="198"/>
      <c r="H17" s="203"/>
      <c r="I17" s="199"/>
      <c r="J17" s="204"/>
      <c r="K17" s="205"/>
      <c r="L17" s="205"/>
      <c r="M17" s="205"/>
      <c r="N17" s="205"/>
      <c r="O17" s="205"/>
      <c r="P17" s="206"/>
      <c r="Q17" s="207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9"/>
      <c r="AF17" s="204"/>
      <c r="AG17" s="205"/>
      <c r="AH17" s="205"/>
      <c r="AI17" s="206"/>
    </row>
    <row r="18" spans="1:35" s="21" customFormat="1" ht="15" customHeight="1">
      <c r="A18" s="133"/>
      <c r="B18" s="198"/>
      <c r="C18" s="199"/>
      <c r="D18" s="200"/>
      <c r="E18" s="201"/>
      <c r="F18" s="202"/>
      <c r="G18" s="198"/>
      <c r="H18" s="203"/>
      <c r="I18" s="199"/>
      <c r="J18" s="204"/>
      <c r="K18" s="205"/>
      <c r="L18" s="205"/>
      <c r="M18" s="205"/>
      <c r="N18" s="205"/>
      <c r="O18" s="205"/>
      <c r="P18" s="206"/>
      <c r="Q18" s="207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9"/>
      <c r="AF18" s="204"/>
      <c r="AG18" s="205"/>
      <c r="AH18" s="205"/>
      <c r="AI18" s="206"/>
    </row>
    <row r="19" spans="1:35" s="21" customFormat="1" ht="15" customHeight="1">
      <c r="A19" s="133"/>
      <c r="B19" s="198"/>
      <c r="C19" s="199"/>
      <c r="D19" s="200"/>
      <c r="E19" s="201"/>
      <c r="F19" s="202"/>
      <c r="G19" s="198"/>
      <c r="H19" s="203"/>
      <c r="I19" s="199"/>
      <c r="J19" s="204"/>
      <c r="K19" s="205"/>
      <c r="L19" s="205"/>
      <c r="M19" s="205"/>
      <c r="N19" s="205"/>
      <c r="O19" s="205"/>
      <c r="P19" s="206"/>
      <c r="Q19" s="207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9"/>
      <c r="AF19" s="204"/>
      <c r="AG19" s="205"/>
      <c r="AH19" s="205"/>
      <c r="AI19" s="206"/>
    </row>
    <row r="20" spans="1:35" s="21" customFormat="1" ht="15" customHeight="1">
      <c r="A20" s="133"/>
      <c r="B20" s="198"/>
      <c r="C20" s="199"/>
      <c r="D20" s="200"/>
      <c r="E20" s="201"/>
      <c r="F20" s="202"/>
      <c r="G20" s="198"/>
      <c r="H20" s="203"/>
      <c r="I20" s="199"/>
      <c r="J20" s="204"/>
      <c r="K20" s="205"/>
      <c r="L20" s="205"/>
      <c r="M20" s="205"/>
      <c r="N20" s="205"/>
      <c r="O20" s="205"/>
      <c r="P20" s="206"/>
      <c r="Q20" s="207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9"/>
      <c r="AF20" s="204"/>
      <c r="AG20" s="205"/>
      <c r="AH20" s="205"/>
      <c r="AI20" s="206"/>
    </row>
    <row r="21" spans="1:35" s="21" customFormat="1" ht="15" customHeight="1">
      <c r="A21" s="133"/>
      <c r="B21" s="198"/>
      <c r="C21" s="199"/>
      <c r="D21" s="200"/>
      <c r="E21" s="201"/>
      <c r="F21" s="202"/>
      <c r="G21" s="198"/>
      <c r="H21" s="203"/>
      <c r="I21" s="199"/>
      <c r="J21" s="204"/>
      <c r="K21" s="205"/>
      <c r="L21" s="205"/>
      <c r="M21" s="205"/>
      <c r="N21" s="205"/>
      <c r="O21" s="205"/>
      <c r="P21" s="206"/>
      <c r="Q21" s="207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9"/>
      <c r="AF21" s="204"/>
      <c r="AG21" s="205"/>
      <c r="AH21" s="205"/>
      <c r="AI21" s="206"/>
    </row>
    <row r="22" spans="1:35" s="21" customFormat="1" ht="15" customHeight="1">
      <c r="A22" s="133"/>
      <c r="B22" s="198"/>
      <c r="C22" s="199"/>
      <c r="D22" s="200"/>
      <c r="E22" s="201"/>
      <c r="F22" s="202"/>
      <c r="G22" s="198"/>
      <c r="H22" s="203"/>
      <c r="I22" s="199"/>
      <c r="J22" s="204"/>
      <c r="K22" s="205"/>
      <c r="L22" s="205"/>
      <c r="M22" s="205"/>
      <c r="N22" s="205"/>
      <c r="O22" s="205"/>
      <c r="P22" s="206"/>
      <c r="Q22" s="207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9"/>
      <c r="AF22" s="204"/>
      <c r="AG22" s="205"/>
      <c r="AH22" s="205"/>
      <c r="AI22" s="206"/>
    </row>
    <row r="23" spans="1:35" s="21" customFormat="1" ht="15" customHeight="1">
      <c r="A23" s="133"/>
      <c r="B23" s="198"/>
      <c r="C23" s="199"/>
      <c r="D23" s="200"/>
      <c r="E23" s="201"/>
      <c r="F23" s="202"/>
      <c r="G23" s="198"/>
      <c r="H23" s="203"/>
      <c r="I23" s="199"/>
      <c r="J23" s="204"/>
      <c r="K23" s="205"/>
      <c r="L23" s="205"/>
      <c r="M23" s="205"/>
      <c r="N23" s="205"/>
      <c r="O23" s="205"/>
      <c r="P23" s="206"/>
      <c r="Q23" s="207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9"/>
      <c r="AF23" s="204"/>
      <c r="AG23" s="205"/>
      <c r="AH23" s="205"/>
      <c r="AI23" s="206"/>
    </row>
    <row r="24" spans="1:35" s="21" customFormat="1" ht="15" customHeight="1">
      <c r="A24" s="133"/>
      <c r="B24" s="198"/>
      <c r="C24" s="199"/>
      <c r="D24" s="200"/>
      <c r="E24" s="201"/>
      <c r="F24" s="202"/>
      <c r="G24" s="198"/>
      <c r="H24" s="203"/>
      <c r="I24" s="199"/>
      <c r="J24" s="204"/>
      <c r="K24" s="205"/>
      <c r="L24" s="205"/>
      <c r="M24" s="205"/>
      <c r="N24" s="205"/>
      <c r="O24" s="205"/>
      <c r="P24" s="206"/>
      <c r="Q24" s="207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9"/>
      <c r="AF24" s="204"/>
      <c r="AG24" s="205"/>
      <c r="AH24" s="205"/>
      <c r="AI24" s="206"/>
    </row>
    <row r="25" spans="1:35" s="21" customFormat="1" ht="15" customHeight="1">
      <c r="A25" s="133"/>
      <c r="B25" s="198"/>
      <c r="C25" s="199"/>
      <c r="D25" s="200"/>
      <c r="E25" s="201"/>
      <c r="F25" s="202"/>
      <c r="G25" s="198"/>
      <c r="H25" s="203"/>
      <c r="I25" s="199"/>
      <c r="J25" s="204"/>
      <c r="K25" s="205"/>
      <c r="L25" s="205"/>
      <c r="M25" s="205"/>
      <c r="N25" s="205"/>
      <c r="O25" s="205"/>
      <c r="P25" s="206"/>
      <c r="Q25" s="207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9"/>
      <c r="AF25" s="204"/>
      <c r="AG25" s="205"/>
      <c r="AH25" s="205"/>
      <c r="AI25" s="206"/>
    </row>
    <row r="26" spans="1:35" s="21" customFormat="1" ht="15" customHeight="1">
      <c r="A26" s="133"/>
      <c r="B26" s="198"/>
      <c r="C26" s="199"/>
      <c r="D26" s="200"/>
      <c r="E26" s="201"/>
      <c r="F26" s="202"/>
      <c r="G26" s="198"/>
      <c r="H26" s="203"/>
      <c r="I26" s="199"/>
      <c r="J26" s="204"/>
      <c r="K26" s="205"/>
      <c r="L26" s="205"/>
      <c r="M26" s="205"/>
      <c r="N26" s="205"/>
      <c r="O26" s="205"/>
      <c r="P26" s="206"/>
      <c r="Q26" s="207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9"/>
      <c r="AF26" s="204"/>
      <c r="AG26" s="205"/>
      <c r="AH26" s="205"/>
      <c r="AI26" s="206"/>
    </row>
    <row r="27" spans="1:35" s="21" customFormat="1" ht="15" customHeight="1">
      <c r="A27" s="133"/>
      <c r="B27" s="198"/>
      <c r="C27" s="199"/>
      <c r="D27" s="200"/>
      <c r="E27" s="201"/>
      <c r="F27" s="202"/>
      <c r="G27" s="198"/>
      <c r="H27" s="203"/>
      <c r="I27" s="199"/>
      <c r="J27" s="204"/>
      <c r="K27" s="205"/>
      <c r="L27" s="205"/>
      <c r="M27" s="205"/>
      <c r="N27" s="205"/>
      <c r="O27" s="205"/>
      <c r="P27" s="206"/>
      <c r="Q27" s="207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9"/>
      <c r="AF27" s="204"/>
      <c r="AG27" s="205"/>
      <c r="AH27" s="205"/>
      <c r="AI27" s="206"/>
    </row>
    <row r="28" spans="1:35" s="21" customFormat="1" ht="15" customHeight="1">
      <c r="A28" s="133"/>
      <c r="B28" s="198"/>
      <c r="C28" s="199"/>
      <c r="D28" s="200"/>
      <c r="E28" s="201"/>
      <c r="F28" s="202"/>
      <c r="G28" s="198"/>
      <c r="H28" s="203"/>
      <c r="I28" s="199"/>
      <c r="J28" s="204"/>
      <c r="K28" s="205"/>
      <c r="L28" s="205"/>
      <c r="M28" s="205"/>
      <c r="N28" s="205"/>
      <c r="O28" s="205"/>
      <c r="P28" s="206"/>
      <c r="Q28" s="207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9"/>
      <c r="AF28" s="204"/>
      <c r="AG28" s="205"/>
      <c r="AH28" s="205"/>
      <c r="AI28" s="206"/>
    </row>
    <row r="29" spans="1:35" s="21" customFormat="1" ht="15" customHeight="1">
      <c r="A29" s="133"/>
      <c r="B29" s="198"/>
      <c r="C29" s="199"/>
      <c r="D29" s="200"/>
      <c r="E29" s="201"/>
      <c r="F29" s="202"/>
      <c r="G29" s="198"/>
      <c r="H29" s="203"/>
      <c r="I29" s="199"/>
      <c r="J29" s="204"/>
      <c r="K29" s="205"/>
      <c r="L29" s="205"/>
      <c r="M29" s="205"/>
      <c r="N29" s="205"/>
      <c r="O29" s="205"/>
      <c r="P29" s="206"/>
      <c r="Q29" s="207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9"/>
      <c r="AF29" s="204"/>
      <c r="AG29" s="205"/>
      <c r="AH29" s="205"/>
      <c r="AI29" s="206"/>
    </row>
    <row r="30" spans="1:35" s="21" customFormat="1" ht="15" customHeight="1">
      <c r="A30" s="133"/>
      <c r="B30" s="198"/>
      <c r="C30" s="199"/>
      <c r="D30" s="200"/>
      <c r="E30" s="201"/>
      <c r="F30" s="202"/>
      <c r="G30" s="198"/>
      <c r="H30" s="203"/>
      <c r="I30" s="199"/>
      <c r="J30" s="204"/>
      <c r="K30" s="205"/>
      <c r="L30" s="205"/>
      <c r="M30" s="205"/>
      <c r="N30" s="205"/>
      <c r="O30" s="205"/>
      <c r="P30" s="206"/>
      <c r="Q30" s="207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9"/>
      <c r="AF30" s="204"/>
      <c r="AG30" s="205"/>
      <c r="AH30" s="205"/>
      <c r="AI30" s="206"/>
    </row>
    <row r="31" spans="1:35" s="21" customFormat="1" ht="15" customHeight="1">
      <c r="A31" s="133"/>
      <c r="B31" s="198"/>
      <c r="C31" s="199"/>
      <c r="D31" s="200"/>
      <c r="E31" s="201"/>
      <c r="F31" s="202"/>
      <c r="G31" s="198"/>
      <c r="H31" s="203"/>
      <c r="I31" s="199"/>
      <c r="J31" s="204"/>
      <c r="K31" s="205"/>
      <c r="L31" s="205"/>
      <c r="M31" s="205"/>
      <c r="N31" s="205"/>
      <c r="O31" s="205"/>
      <c r="P31" s="206"/>
      <c r="Q31" s="207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9"/>
      <c r="AF31" s="204"/>
      <c r="AG31" s="205"/>
      <c r="AH31" s="205"/>
      <c r="AI31" s="206"/>
    </row>
    <row r="32" spans="1:35" s="21" customFormat="1" ht="15" customHeight="1">
      <c r="A32" s="133"/>
      <c r="B32" s="198"/>
      <c r="C32" s="199"/>
      <c r="D32" s="200"/>
      <c r="E32" s="201"/>
      <c r="F32" s="202"/>
      <c r="G32" s="198"/>
      <c r="H32" s="203"/>
      <c r="I32" s="199"/>
      <c r="J32" s="204"/>
      <c r="K32" s="224"/>
      <c r="L32" s="205"/>
      <c r="M32" s="205"/>
      <c r="N32" s="205"/>
      <c r="O32" s="205"/>
      <c r="P32" s="206"/>
      <c r="Q32" s="207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9"/>
      <c r="AF32" s="204"/>
      <c r="AG32" s="205"/>
      <c r="AH32" s="205"/>
      <c r="AI32" s="206"/>
    </row>
    <row r="33" spans="1:35" s="21" customFormat="1" ht="15" customHeight="1">
      <c r="A33" s="133"/>
      <c r="B33" s="198"/>
      <c r="C33" s="199"/>
      <c r="D33" s="200"/>
      <c r="E33" s="201"/>
      <c r="F33" s="202"/>
      <c r="G33" s="198"/>
      <c r="H33" s="203"/>
      <c r="I33" s="199"/>
      <c r="J33" s="204"/>
      <c r="K33" s="205"/>
      <c r="L33" s="205"/>
      <c r="M33" s="205"/>
      <c r="N33" s="205"/>
      <c r="O33" s="205"/>
      <c r="P33" s="206"/>
      <c r="Q33" s="207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9"/>
      <c r="AF33" s="204"/>
      <c r="AG33" s="205"/>
      <c r="AH33" s="205"/>
      <c r="AI33" s="206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25" t="s">
        <v>0</v>
      </c>
      <c r="B1" s="226"/>
      <c r="C1" s="226"/>
      <c r="D1" s="227"/>
      <c r="E1" s="237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228" t="s">
        <v>54</v>
      </c>
      <c r="P1" s="229"/>
      <c r="Q1" s="229"/>
      <c r="R1" s="230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225" t="s">
        <v>16</v>
      </c>
      <c r="AB1" s="227"/>
      <c r="AC1" s="161" t="str">
        <f ca="1">IF(INDIRECT("変更履歴!AC1")&lt;&gt;"",INDIRECT("変更履歴!AC1"),"")</f>
        <v>TIS</v>
      </c>
      <c r="AD1" s="162"/>
      <c r="AE1" s="162"/>
      <c r="AF1" s="163"/>
      <c r="AG1" s="238">
        <f ca="1">IF(INDIRECT("変更履歴!AG1")&lt;&gt;"",INDIRECT("変更履歴!AG1"),"")</f>
        <v>43718</v>
      </c>
      <c r="AH1" s="239"/>
      <c r="AI1" s="240"/>
    </row>
    <row r="2" spans="1:35" s="42" customFormat="1" ht="12" customHeight="1">
      <c r="A2" s="225" t="s">
        <v>1</v>
      </c>
      <c r="B2" s="226"/>
      <c r="C2" s="226"/>
      <c r="D2" s="227"/>
      <c r="E2" s="237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231"/>
      <c r="P2" s="232"/>
      <c r="Q2" s="232"/>
      <c r="R2" s="233"/>
      <c r="S2" s="244"/>
      <c r="T2" s="245"/>
      <c r="U2" s="245"/>
      <c r="V2" s="245"/>
      <c r="W2" s="245"/>
      <c r="X2" s="245"/>
      <c r="Y2" s="245"/>
      <c r="Z2" s="246"/>
      <c r="AA2" s="225" t="s">
        <v>17</v>
      </c>
      <c r="AB2" s="227"/>
      <c r="AC2" s="161" t="str">
        <f ca="1">IF(INDIRECT("変更履歴!AC2")&lt;&gt;"",INDIRECT("変更履歴!AC2"),"")</f>
        <v/>
      </c>
      <c r="AD2" s="162"/>
      <c r="AE2" s="162"/>
      <c r="AF2" s="163"/>
      <c r="AG2" s="238" t="str">
        <f ca="1">IF(INDIRECT("変更履歴!AG2")&lt;&gt;"",INDIRECT("変更履歴!AG2"),"")</f>
        <v/>
      </c>
      <c r="AH2" s="239"/>
      <c r="AI2" s="240"/>
    </row>
    <row r="3" spans="1:35" s="42" customFormat="1" ht="12" customHeight="1">
      <c r="A3" s="225" t="s">
        <v>3</v>
      </c>
      <c r="B3" s="226"/>
      <c r="C3" s="226"/>
      <c r="D3" s="227"/>
      <c r="E3" s="237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234"/>
      <c r="P3" s="235"/>
      <c r="Q3" s="235"/>
      <c r="R3" s="236"/>
      <c r="S3" s="247"/>
      <c r="T3" s="248"/>
      <c r="U3" s="248"/>
      <c r="V3" s="248"/>
      <c r="W3" s="248"/>
      <c r="X3" s="248"/>
      <c r="Y3" s="248"/>
      <c r="Z3" s="249"/>
      <c r="AA3" s="225"/>
      <c r="AB3" s="227"/>
      <c r="AC3" s="161" t="str">
        <f ca="1">IF(INDIRECT("変更履歴!AC3")&lt;&gt;"",INDIRECT("変更履歴!AC3"),"")</f>
        <v/>
      </c>
      <c r="AD3" s="162"/>
      <c r="AE3" s="162"/>
      <c r="AF3" s="163"/>
      <c r="AG3" s="238" t="str">
        <f ca="1">IF(INDIRECT("変更履歴!AG3")&lt;&gt;"",INDIRECT("変更履歴!AG3"),"")</f>
        <v/>
      </c>
      <c r="AH3" s="239"/>
      <c r="AI3" s="240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69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>
      <c r="A1" s="177" t="s">
        <v>0</v>
      </c>
      <c r="B1" s="178"/>
      <c r="C1" s="178"/>
      <c r="D1" s="179"/>
      <c r="E1" s="237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54</v>
      </c>
      <c r="P1" s="181"/>
      <c r="Q1" s="181"/>
      <c r="R1" s="182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177" t="s">
        <v>16</v>
      </c>
      <c r="AB1" s="179"/>
      <c r="AC1" s="161" t="str">
        <f ca="1">IF(INDIRECT("変更履歴!AC1")&lt;&gt;"",INDIRECT("変更履歴!AC1"),"")</f>
        <v>TIS</v>
      </c>
      <c r="AD1" s="162"/>
      <c r="AE1" s="162"/>
      <c r="AF1" s="163"/>
      <c r="AG1" s="251">
        <f ca="1">IF(INDIRECT("変更履歴!AG1")&lt;&gt;"",INDIRECT("変更履歴!AG1"),"")</f>
        <v>43718</v>
      </c>
      <c r="AH1" s="252"/>
      <c r="AI1" s="253"/>
    </row>
    <row r="2" spans="1:35" s="24" customFormat="1" ht="12" customHeight="1">
      <c r="A2" s="177" t="s">
        <v>1</v>
      </c>
      <c r="B2" s="178"/>
      <c r="C2" s="178"/>
      <c r="D2" s="179"/>
      <c r="E2" s="237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244"/>
      <c r="T2" s="245"/>
      <c r="U2" s="245"/>
      <c r="V2" s="245"/>
      <c r="W2" s="245"/>
      <c r="X2" s="245"/>
      <c r="Y2" s="245"/>
      <c r="Z2" s="246"/>
      <c r="AA2" s="177" t="s">
        <v>17</v>
      </c>
      <c r="AB2" s="179"/>
      <c r="AC2" s="161" t="str">
        <f ca="1">IF(INDIRECT("変更履歴!AC2")&lt;&gt;"",INDIRECT("変更履歴!AC2"),"")</f>
        <v/>
      </c>
      <c r="AD2" s="162"/>
      <c r="AE2" s="162"/>
      <c r="AF2" s="163"/>
      <c r="AG2" s="251" t="str">
        <f ca="1">IF(INDIRECT("変更履歴!AG2")&lt;&gt;"",INDIRECT("変更履歴!AG2"),"")</f>
        <v/>
      </c>
      <c r="AH2" s="252"/>
      <c r="AI2" s="253"/>
    </row>
    <row r="3" spans="1:35" s="24" customFormat="1" ht="12" customHeight="1">
      <c r="A3" s="177" t="s">
        <v>3</v>
      </c>
      <c r="B3" s="178"/>
      <c r="C3" s="178"/>
      <c r="D3" s="179"/>
      <c r="E3" s="237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247"/>
      <c r="T3" s="248"/>
      <c r="U3" s="248"/>
      <c r="V3" s="248"/>
      <c r="W3" s="248"/>
      <c r="X3" s="248"/>
      <c r="Y3" s="248"/>
      <c r="Z3" s="249"/>
      <c r="AA3" s="177"/>
      <c r="AB3" s="179"/>
      <c r="AC3" s="161" t="str">
        <f ca="1">IF(INDIRECT("変更履歴!AC3")&lt;&gt;"",INDIRECT("変更履歴!AC3"),"")</f>
        <v/>
      </c>
      <c r="AD3" s="162"/>
      <c r="AE3" s="162"/>
      <c r="AF3" s="163"/>
      <c r="AG3" s="251" t="str">
        <f ca="1">IF(INDIRECT("変更履歴!AG3")&lt;&gt;"",INDIRECT("変更履歴!AG3"),"")</f>
        <v/>
      </c>
      <c r="AH3" s="252"/>
      <c r="AI3" s="253"/>
    </row>
    <row r="4" spans="1:35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>
      <c r="A8" s="30"/>
      <c r="B8" s="30"/>
      <c r="C8" s="30"/>
      <c r="D8" s="256" t="s">
        <v>18</v>
      </c>
      <c r="E8" s="257"/>
      <c r="F8" s="257"/>
      <c r="G8" s="258"/>
      <c r="H8" s="254" t="s">
        <v>80</v>
      </c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</row>
    <row r="9" spans="1:35" s="25" customFormat="1" ht="12" customHeight="1">
      <c r="A9" s="30"/>
      <c r="B9" s="30"/>
      <c r="C9" s="30"/>
      <c r="D9" s="256" t="s">
        <v>15</v>
      </c>
      <c r="E9" s="257"/>
      <c r="F9" s="257"/>
      <c r="G9" s="258"/>
      <c r="H9" s="250" t="s">
        <v>81</v>
      </c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</row>
    <row r="10" spans="1:35" ht="12" customHeight="1">
      <c r="A10" s="30"/>
      <c r="B10" s="30"/>
      <c r="C10" s="30"/>
      <c r="D10" s="259" t="s">
        <v>56</v>
      </c>
      <c r="E10" s="260"/>
      <c r="F10" s="260"/>
      <c r="G10" s="261"/>
      <c r="H10" s="104" t="s">
        <v>82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>
      <c r="A11" s="30"/>
      <c r="B11" s="30"/>
      <c r="C11" s="30"/>
      <c r="D11" s="262"/>
      <c r="E11" s="263"/>
      <c r="F11" s="263"/>
      <c r="G11" s="264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>
      <c r="A12" s="30"/>
      <c r="B12" s="30"/>
      <c r="C12" s="30"/>
      <c r="D12" s="262"/>
      <c r="E12" s="263"/>
      <c r="F12" s="263"/>
      <c r="G12" s="264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>
      <c r="A13" s="30"/>
      <c r="B13" s="30"/>
      <c r="C13" s="30"/>
      <c r="D13" s="262"/>
      <c r="E13" s="263"/>
      <c r="F13" s="263"/>
      <c r="G13" s="264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>
      <c r="A14" s="30"/>
      <c r="B14" s="30"/>
      <c r="C14" s="30"/>
      <c r="D14" s="262"/>
      <c r="E14" s="263"/>
      <c r="F14" s="263"/>
      <c r="G14" s="264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>
      <c r="A15" s="30"/>
      <c r="B15" s="30"/>
      <c r="C15" s="30"/>
      <c r="D15" s="262"/>
      <c r="E15" s="263"/>
      <c r="F15" s="263"/>
      <c r="G15" s="264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>
      <c r="A16" s="30"/>
      <c r="B16" s="30"/>
      <c r="C16" s="30"/>
      <c r="D16" s="262"/>
      <c r="E16" s="263"/>
      <c r="F16" s="263"/>
      <c r="G16" s="264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>
      <c r="A17" s="30"/>
      <c r="B17" s="30"/>
      <c r="C17" s="30"/>
      <c r="D17" s="262"/>
      <c r="E17" s="263"/>
      <c r="F17" s="263"/>
      <c r="G17" s="264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>
      <c r="A18" s="30"/>
      <c r="B18" s="30"/>
      <c r="C18" s="30"/>
      <c r="D18" s="262"/>
      <c r="E18" s="263"/>
      <c r="F18" s="263"/>
      <c r="G18" s="264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>
      <c r="A19" s="30"/>
      <c r="B19" s="30"/>
      <c r="C19" s="30"/>
      <c r="D19" s="262"/>
      <c r="E19" s="263"/>
      <c r="F19" s="263"/>
      <c r="G19" s="264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>
      <c r="A20" s="30"/>
      <c r="B20" s="30"/>
      <c r="C20" s="30"/>
      <c r="D20" s="262"/>
      <c r="E20" s="263"/>
      <c r="F20" s="263"/>
      <c r="G20" s="264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>
      <c r="A21" s="30"/>
      <c r="B21" s="30"/>
      <c r="C21" s="30"/>
      <c r="D21" s="262"/>
      <c r="E21" s="263"/>
      <c r="F21" s="263"/>
      <c r="G21" s="264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>
      <c r="A22" s="30"/>
      <c r="B22" s="30"/>
      <c r="C22" s="30"/>
      <c r="D22" s="262"/>
      <c r="E22" s="263"/>
      <c r="F22" s="263"/>
      <c r="G22" s="264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>
      <c r="A23" s="30"/>
      <c r="B23" s="30"/>
      <c r="C23" s="30"/>
      <c r="D23" s="262"/>
      <c r="E23" s="263"/>
      <c r="F23" s="263"/>
      <c r="G23" s="264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>
      <c r="A24" s="30"/>
      <c r="B24" s="30"/>
      <c r="C24" s="30"/>
      <c r="D24" s="262"/>
      <c r="E24" s="263"/>
      <c r="F24" s="263"/>
      <c r="G24" s="264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>
      <c r="A25" s="30"/>
      <c r="B25" s="30"/>
      <c r="C25" s="30"/>
      <c r="D25" s="262"/>
      <c r="E25" s="263"/>
      <c r="F25" s="263"/>
      <c r="G25" s="264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>
      <c r="A26" s="30"/>
      <c r="B26" s="30"/>
      <c r="C26" s="30"/>
      <c r="D26" s="262"/>
      <c r="E26" s="263"/>
      <c r="F26" s="263"/>
      <c r="G26" s="264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>
      <c r="A27" s="30"/>
      <c r="B27" s="30"/>
      <c r="C27" s="30"/>
      <c r="D27" s="262"/>
      <c r="E27" s="263"/>
      <c r="F27" s="263"/>
      <c r="G27" s="264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>
      <c r="A28" s="30"/>
      <c r="B28" s="30"/>
      <c r="C28" s="30"/>
      <c r="D28" s="262"/>
      <c r="E28" s="263"/>
      <c r="F28" s="263"/>
      <c r="G28" s="264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>
      <c r="A29" s="30"/>
      <c r="B29" s="30"/>
      <c r="C29" s="30"/>
      <c r="D29" s="265"/>
      <c r="E29" s="266"/>
      <c r="F29" s="266"/>
      <c r="G29" s="267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>
      <c r="A30" s="30"/>
      <c r="B30" s="30"/>
      <c r="C30" s="30"/>
      <c r="D30" s="256" t="s">
        <v>71</v>
      </c>
      <c r="E30" s="257"/>
      <c r="F30" s="257"/>
      <c r="G30" s="258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</row>
    <row r="31" spans="1:34" s="25" customFormat="1" ht="12" customHeight="1">
      <c r="A31" s="30"/>
      <c r="B31" s="30"/>
      <c r="C31" s="30"/>
      <c r="D31" s="256" t="s">
        <v>20</v>
      </c>
      <c r="E31" s="257"/>
      <c r="F31" s="257"/>
      <c r="G31" s="258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</row>
    <row r="32" spans="1:34" s="25" customFormat="1" ht="12" customHeight="1">
      <c r="A32" s="30"/>
      <c r="B32" s="30"/>
      <c r="C32" s="30"/>
      <c r="D32" s="256" t="s">
        <v>19</v>
      </c>
      <c r="E32" s="257"/>
      <c r="F32" s="257"/>
      <c r="G32" s="258"/>
      <c r="H32" s="250" t="s">
        <v>131</v>
      </c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</row>
    <row r="33" spans="1:38" s="25" customFormat="1" ht="12" customHeight="1">
      <c r="A33" s="30"/>
      <c r="B33" s="30"/>
      <c r="C33" s="30"/>
      <c r="D33" s="256" t="s">
        <v>21</v>
      </c>
      <c r="E33" s="257"/>
      <c r="F33" s="257"/>
      <c r="G33" s="258"/>
      <c r="H33" s="250" t="s">
        <v>132</v>
      </c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</row>
    <row r="34" spans="1:38" s="25" customFormat="1" ht="12" customHeight="1">
      <c r="A34" s="30"/>
      <c r="B34" s="30"/>
      <c r="C34" s="30"/>
      <c r="D34" s="259" t="s">
        <v>9</v>
      </c>
      <c r="E34" s="260"/>
      <c r="F34" s="260"/>
      <c r="G34" s="261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>
      <c r="A35" s="30"/>
      <c r="B35" s="30"/>
      <c r="C35" s="30"/>
      <c r="D35" s="262"/>
      <c r="E35" s="263"/>
      <c r="F35" s="263"/>
      <c r="G35" s="264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>
      <c r="A36" s="30"/>
      <c r="B36" s="30"/>
      <c r="C36" s="30"/>
      <c r="D36" s="262"/>
      <c r="E36" s="263"/>
      <c r="F36" s="263"/>
      <c r="G36" s="264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>
      <c r="A37" s="30"/>
      <c r="B37" s="30"/>
      <c r="C37" s="30"/>
      <c r="D37" s="262"/>
      <c r="E37" s="263"/>
      <c r="F37" s="263"/>
      <c r="G37" s="264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>
      <c r="A38" s="30"/>
      <c r="B38" s="30"/>
      <c r="C38" s="30"/>
      <c r="D38" s="262"/>
      <c r="E38" s="263"/>
      <c r="F38" s="263"/>
      <c r="G38" s="264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>
      <c r="A39" s="30"/>
      <c r="B39" s="30"/>
      <c r="C39" s="30"/>
      <c r="D39" s="262"/>
      <c r="E39" s="263"/>
      <c r="F39" s="263"/>
      <c r="G39" s="264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>
      <c r="A40" s="30"/>
      <c r="B40" s="30"/>
      <c r="C40" s="30"/>
      <c r="D40" s="262"/>
      <c r="E40" s="263"/>
      <c r="F40" s="263"/>
      <c r="G40" s="264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>
      <c r="A41" s="30"/>
      <c r="B41" s="30"/>
      <c r="C41" s="30"/>
      <c r="D41" s="265"/>
      <c r="E41" s="266"/>
      <c r="F41" s="266"/>
      <c r="G41" s="267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>
      <c r="A45" s="33"/>
      <c r="B45" s="29"/>
      <c r="C45" s="29"/>
      <c r="D45" s="29"/>
      <c r="E45" s="29"/>
      <c r="F45" s="29"/>
      <c r="G45" s="270"/>
      <c r="H45" s="270"/>
      <c r="I45" s="270"/>
      <c r="J45" s="270"/>
      <c r="K45" s="270"/>
      <c r="L45" s="270"/>
      <c r="M45" s="270"/>
      <c r="N45" s="270"/>
      <c r="O45" s="268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32"/>
    </row>
    <row r="46" spans="1:38" ht="12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/>
    <row r="59" spans="1:35" ht="12" customHeight="1"/>
    <row r="60" spans="1:35" ht="12" customHeight="1"/>
  </sheetData>
  <mergeCells count="33"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77" t="s">
        <v>0</v>
      </c>
      <c r="B1" s="178"/>
      <c r="C1" s="178"/>
      <c r="D1" s="179"/>
      <c r="E1" s="237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54</v>
      </c>
      <c r="P1" s="181"/>
      <c r="Q1" s="181"/>
      <c r="R1" s="182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177" t="s">
        <v>16</v>
      </c>
      <c r="AB1" s="179"/>
      <c r="AC1" s="161" t="str">
        <f ca="1">IF(INDIRECT("変更履歴!AC1")&lt;&gt;"",INDIRECT("変更履歴!AC1"),"")</f>
        <v>TIS</v>
      </c>
      <c r="AD1" s="162"/>
      <c r="AE1" s="162"/>
      <c r="AF1" s="163"/>
      <c r="AG1" s="251">
        <f ca="1">IF(INDIRECT("変更履歴!AG1")&lt;&gt;"",INDIRECT("変更履歴!AG1"),"")</f>
        <v>43718</v>
      </c>
      <c r="AH1" s="252"/>
      <c r="AI1" s="253"/>
    </row>
    <row r="2" spans="1:35" s="42" customFormat="1" ht="12" customHeight="1">
      <c r="A2" s="177" t="s">
        <v>1</v>
      </c>
      <c r="B2" s="178"/>
      <c r="C2" s="178"/>
      <c r="D2" s="179"/>
      <c r="E2" s="237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244"/>
      <c r="T2" s="245"/>
      <c r="U2" s="245"/>
      <c r="V2" s="245"/>
      <c r="W2" s="245"/>
      <c r="X2" s="245"/>
      <c r="Y2" s="245"/>
      <c r="Z2" s="246"/>
      <c r="AA2" s="177" t="s">
        <v>17</v>
      </c>
      <c r="AB2" s="179"/>
      <c r="AC2" s="161" t="str">
        <f ca="1">IF(INDIRECT("変更履歴!AC2")&lt;&gt;"",INDIRECT("変更履歴!AC2"),"")</f>
        <v/>
      </c>
      <c r="AD2" s="162"/>
      <c r="AE2" s="162"/>
      <c r="AF2" s="163"/>
      <c r="AG2" s="251" t="str">
        <f ca="1">IF(INDIRECT("変更履歴!AG2")&lt;&gt;"",INDIRECT("変更履歴!AG2"),"")</f>
        <v/>
      </c>
      <c r="AH2" s="252"/>
      <c r="AI2" s="253"/>
    </row>
    <row r="3" spans="1:35" s="42" customFormat="1" ht="12" customHeight="1">
      <c r="A3" s="177" t="s">
        <v>3</v>
      </c>
      <c r="B3" s="178"/>
      <c r="C3" s="178"/>
      <c r="D3" s="179"/>
      <c r="E3" s="237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247"/>
      <c r="T3" s="248"/>
      <c r="U3" s="248"/>
      <c r="V3" s="248"/>
      <c r="W3" s="248"/>
      <c r="X3" s="248"/>
      <c r="Y3" s="248"/>
      <c r="Z3" s="249"/>
      <c r="AA3" s="177"/>
      <c r="AB3" s="179"/>
      <c r="AC3" s="161" t="str">
        <f ca="1">IF(INDIRECT("変更履歴!AC3")&lt;&gt;"",INDIRECT("変更履歴!AC3"),"")</f>
        <v/>
      </c>
      <c r="AD3" s="162"/>
      <c r="AE3" s="162"/>
      <c r="AF3" s="163"/>
      <c r="AG3" s="251" t="str">
        <f ca="1">IF(INDIRECT("変更履歴!AG3")&lt;&gt;"",INDIRECT("変更履歴!AG3"),"")</f>
        <v/>
      </c>
      <c r="AH3" s="252"/>
      <c r="AI3" s="253"/>
    </row>
    <row r="4" spans="1:35" ht="12" customHeight="1"/>
    <row r="5" spans="1:35" ht="12" customHeight="1">
      <c r="C5" s="91" t="s">
        <v>57</v>
      </c>
    </row>
    <row r="6" spans="1:35" ht="12" customHeight="1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77" t="s">
        <v>0</v>
      </c>
      <c r="B1" s="178"/>
      <c r="C1" s="178"/>
      <c r="D1" s="179"/>
      <c r="E1" s="237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54</v>
      </c>
      <c r="P1" s="181"/>
      <c r="Q1" s="181"/>
      <c r="R1" s="182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177" t="s">
        <v>16</v>
      </c>
      <c r="AB1" s="179"/>
      <c r="AC1" s="161" t="str">
        <f ca="1">IF(INDIRECT("変更履歴!AC1")&lt;&gt;"",INDIRECT("変更履歴!AC1"),"")</f>
        <v>TIS</v>
      </c>
      <c r="AD1" s="162"/>
      <c r="AE1" s="162"/>
      <c r="AF1" s="163"/>
      <c r="AG1" s="251">
        <f ca="1">IF(INDIRECT("変更履歴!AG1")&lt;&gt;"",INDIRECT("変更履歴!AG1"),"")</f>
        <v>43718</v>
      </c>
      <c r="AH1" s="252"/>
      <c r="AI1" s="253"/>
      <c r="AJ1" s="13"/>
      <c r="AK1" s="13"/>
      <c r="AL1" s="14"/>
    </row>
    <row r="2" spans="1:38" s="42" customFormat="1" ht="12" customHeight="1">
      <c r="A2" s="177" t="s">
        <v>1</v>
      </c>
      <c r="B2" s="178"/>
      <c r="C2" s="178"/>
      <c r="D2" s="179"/>
      <c r="E2" s="237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244"/>
      <c r="T2" s="245"/>
      <c r="U2" s="245"/>
      <c r="V2" s="245"/>
      <c r="W2" s="245"/>
      <c r="X2" s="245"/>
      <c r="Y2" s="245"/>
      <c r="Z2" s="246"/>
      <c r="AA2" s="177" t="s">
        <v>17</v>
      </c>
      <c r="AB2" s="179"/>
      <c r="AC2" s="161" t="str">
        <f ca="1">IF(INDIRECT("変更履歴!AC2")&lt;&gt;"",INDIRECT("変更履歴!AC2"),"")</f>
        <v/>
      </c>
      <c r="AD2" s="162"/>
      <c r="AE2" s="162"/>
      <c r="AF2" s="163"/>
      <c r="AG2" s="251" t="str">
        <f ca="1">IF(INDIRECT("変更履歴!AG2")&lt;&gt;"",INDIRECT("変更履歴!AG2"),"")</f>
        <v/>
      </c>
      <c r="AH2" s="252"/>
      <c r="AI2" s="253"/>
      <c r="AJ2" s="13"/>
      <c r="AK2" s="13"/>
      <c r="AL2" s="13"/>
    </row>
    <row r="3" spans="1:38" s="42" customFormat="1" ht="12" customHeight="1">
      <c r="A3" s="177" t="s">
        <v>3</v>
      </c>
      <c r="B3" s="178"/>
      <c r="C3" s="178"/>
      <c r="D3" s="179"/>
      <c r="E3" s="237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247"/>
      <c r="T3" s="248"/>
      <c r="U3" s="248"/>
      <c r="V3" s="248"/>
      <c r="W3" s="248"/>
      <c r="X3" s="248"/>
      <c r="Y3" s="248"/>
      <c r="Z3" s="249"/>
      <c r="AA3" s="177"/>
      <c r="AB3" s="179"/>
      <c r="AC3" s="161" t="str">
        <f ca="1">IF(INDIRECT("変更履歴!AC3")&lt;&gt;"",INDIRECT("変更履歴!AC3"),"")</f>
        <v/>
      </c>
      <c r="AD3" s="162"/>
      <c r="AE3" s="162"/>
      <c r="AF3" s="163"/>
      <c r="AG3" s="251" t="str">
        <f ca="1">IF(INDIRECT("変更履歴!AG3")&lt;&gt;"",INDIRECT("変更履歴!AG3"),"")</f>
        <v/>
      </c>
      <c r="AH3" s="252"/>
      <c r="AI3" s="253"/>
      <c r="AJ3" s="13"/>
      <c r="AK3" s="13"/>
      <c r="AL3" s="13"/>
    </row>
    <row r="4" spans="1:38" ht="12" customHeight="1"/>
    <row r="5" spans="1:38" ht="12" customHeight="1">
      <c r="B5" s="30" t="s">
        <v>78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32" t="s">
        <v>53</v>
      </c>
      <c r="E8" s="334" t="s">
        <v>52</v>
      </c>
      <c r="F8" s="335"/>
      <c r="G8" s="335"/>
      <c r="H8" s="335"/>
      <c r="I8" s="335"/>
      <c r="J8" s="336"/>
      <c r="K8" s="340" t="s">
        <v>51</v>
      </c>
      <c r="L8" s="335"/>
      <c r="M8" s="335"/>
      <c r="N8" s="336"/>
      <c r="O8" s="350" t="s">
        <v>50</v>
      </c>
      <c r="P8" s="355" t="s">
        <v>49</v>
      </c>
      <c r="Q8" s="356"/>
      <c r="R8" s="356"/>
      <c r="S8" s="356"/>
      <c r="T8" s="356"/>
      <c r="U8" s="357"/>
      <c r="V8" s="352" t="s">
        <v>37</v>
      </c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</row>
    <row r="9" spans="1:38">
      <c r="B9" s="30"/>
      <c r="C9" s="30"/>
      <c r="D9" s="333"/>
      <c r="E9" s="337"/>
      <c r="F9" s="338"/>
      <c r="G9" s="338"/>
      <c r="H9" s="338"/>
      <c r="I9" s="338"/>
      <c r="J9" s="339"/>
      <c r="K9" s="337"/>
      <c r="L9" s="338"/>
      <c r="M9" s="338"/>
      <c r="N9" s="339"/>
      <c r="O9" s="351"/>
      <c r="P9" s="90" t="s">
        <v>48</v>
      </c>
      <c r="Q9" s="90" t="s">
        <v>47</v>
      </c>
      <c r="R9" s="90" t="s">
        <v>46</v>
      </c>
      <c r="S9" s="90" t="s">
        <v>45</v>
      </c>
      <c r="T9" s="353" t="s">
        <v>44</v>
      </c>
      <c r="U9" s="354"/>
      <c r="V9" s="352"/>
      <c r="W9" s="352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</row>
    <row r="10" spans="1:38">
      <c r="B10" s="30"/>
      <c r="C10" s="30"/>
      <c r="D10" s="129">
        <v>1</v>
      </c>
      <c r="E10" s="279" t="s">
        <v>83</v>
      </c>
      <c r="F10" s="208"/>
      <c r="G10" s="208"/>
      <c r="H10" s="208"/>
      <c r="I10" s="208"/>
      <c r="J10" s="209"/>
      <c r="K10" s="207" t="s">
        <v>62</v>
      </c>
      <c r="L10" s="208"/>
      <c r="M10" s="208"/>
      <c r="N10" s="209"/>
      <c r="O10" s="130" t="s">
        <v>87</v>
      </c>
      <c r="P10" s="89" t="s">
        <v>88</v>
      </c>
      <c r="Q10" s="89" t="s">
        <v>88</v>
      </c>
      <c r="R10" s="89" t="s">
        <v>88</v>
      </c>
      <c r="S10" s="89" t="s">
        <v>88</v>
      </c>
      <c r="T10" s="271" t="s">
        <v>88</v>
      </c>
      <c r="U10" s="272"/>
      <c r="V10" s="207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9"/>
    </row>
    <row r="11" spans="1:38">
      <c r="B11" s="30"/>
      <c r="C11" s="30"/>
      <c r="D11" s="129">
        <v>2</v>
      </c>
      <c r="E11" s="279" t="s">
        <v>84</v>
      </c>
      <c r="F11" s="208"/>
      <c r="G11" s="208"/>
      <c r="H11" s="208"/>
      <c r="I11" s="208"/>
      <c r="J11" s="209"/>
      <c r="K11" s="207" t="s">
        <v>62</v>
      </c>
      <c r="L11" s="208"/>
      <c r="M11" s="208"/>
      <c r="N11" s="209"/>
      <c r="O11" s="131" t="s">
        <v>86</v>
      </c>
      <c r="P11" s="89" t="s">
        <v>85</v>
      </c>
      <c r="Q11" s="89" t="s">
        <v>88</v>
      </c>
      <c r="R11" s="89" t="s">
        <v>88</v>
      </c>
      <c r="S11" s="89" t="s">
        <v>88</v>
      </c>
      <c r="T11" s="271" t="s">
        <v>85</v>
      </c>
      <c r="U11" s="272"/>
      <c r="V11" s="207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9"/>
    </row>
    <row r="12" spans="1:38">
      <c r="B12" s="30"/>
      <c r="C12" s="30"/>
      <c r="D12" s="129">
        <v>3</v>
      </c>
      <c r="E12" s="207"/>
      <c r="F12" s="208"/>
      <c r="G12" s="208"/>
      <c r="H12" s="208"/>
      <c r="I12" s="208"/>
      <c r="J12" s="209"/>
      <c r="K12" s="207"/>
      <c r="L12" s="208"/>
      <c r="M12" s="208"/>
      <c r="N12" s="209"/>
      <c r="O12" s="131"/>
      <c r="P12" s="89"/>
      <c r="Q12" s="89"/>
      <c r="R12" s="89"/>
      <c r="S12" s="89"/>
      <c r="T12" s="271"/>
      <c r="U12" s="272"/>
      <c r="V12" s="207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9"/>
    </row>
    <row r="13" spans="1:38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58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1:34" s="88" customFormat="1" ht="24.75" customHeight="1">
      <c r="B17" s="30"/>
      <c r="C17" s="128"/>
      <c r="D17" s="142" t="s">
        <v>67</v>
      </c>
      <c r="E17" s="345" t="s">
        <v>68</v>
      </c>
      <c r="F17" s="346"/>
      <c r="G17" s="347"/>
      <c r="H17" s="276" t="s">
        <v>38</v>
      </c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278"/>
    </row>
    <row r="18" spans="1:34" s="88" customFormat="1">
      <c r="B18" s="30"/>
      <c r="C18" s="93"/>
      <c r="D18" s="129">
        <v>1</v>
      </c>
      <c r="E18" s="207">
        <v>200</v>
      </c>
      <c r="F18" s="208"/>
      <c r="G18" s="209"/>
      <c r="H18" s="279" t="s">
        <v>89</v>
      </c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9"/>
    </row>
    <row r="19" spans="1:34" ht="24" customHeight="1">
      <c r="B19" s="1"/>
      <c r="C19" s="93"/>
      <c r="D19" s="129">
        <v>2</v>
      </c>
      <c r="E19" s="279" t="s">
        <v>134</v>
      </c>
      <c r="F19" s="208"/>
      <c r="G19" s="209"/>
      <c r="H19" s="279" t="s">
        <v>133</v>
      </c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9"/>
    </row>
    <row r="20" spans="1:34" ht="24" customHeight="1">
      <c r="B20" s="1"/>
      <c r="C20" s="93"/>
      <c r="D20" s="129">
        <v>3</v>
      </c>
      <c r="E20" s="279" t="s">
        <v>135</v>
      </c>
      <c r="F20" s="208"/>
      <c r="G20" s="209"/>
      <c r="H20" s="279" t="s">
        <v>136</v>
      </c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9"/>
    </row>
    <row r="21" spans="1:34">
      <c r="B21" s="1"/>
      <c r="C21" s="93"/>
      <c r="D21" s="129">
        <v>4</v>
      </c>
      <c r="E21" s="207"/>
      <c r="F21" s="208"/>
      <c r="G21" s="209"/>
      <c r="H21" s="207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9"/>
    </row>
    <row r="22" spans="1:34">
      <c r="B22" s="87"/>
      <c r="C22" s="93"/>
      <c r="D22" s="129">
        <v>5</v>
      </c>
      <c r="E22" s="207"/>
      <c r="F22" s="208"/>
      <c r="G22" s="209"/>
      <c r="H22" s="207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9"/>
    </row>
    <row r="23" spans="1:34">
      <c r="B23" s="87"/>
      <c r="C23" s="93"/>
      <c r="D23" s="129">
        <v>6</v>
      </c>
      <c r="E23" s="207"/>
      <c r="F23" s="208"/>
      <c r="G23" s="209"/>
      <c r="H23" s="207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9"/>
    </row>
    <row r="24" spans="1:34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1:34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1:34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1:34">
      <c r="B27" s="87"/>
      <c r="C27" s="93"/>
      <c r="D27" s="92" t="s">
        <v>39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39"/>
      <c r="AE27" s="139"/>
      <c r="AF27" s="139"/>
      <c r="AG27" s="139"/>
      <c r="AH27" s="139"/>
    </row>
    <row r="28" spans="1:34">
      <c r="B28" s="87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9"/>
      <c r="AE28" s="139"/>
      <c r="AF28" s="139"/>
      <c r="AG28" s="139"/>
      <c r="AH28" s="139"/>
    </row>
    <row r="29" spans="1:34">
      <c r="B29" s="87"/>
      <c r="C29" s="93"/>
      <c r="E29" s="1" t="s">
        <v>90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0"/>
      <c r="AE29" s="140"/>
      <c r="AF29" s="139"/>
      <c r="AG29" s="139"/>
      <c r="AH29" s="140"/>
    </row>
    <row r="30" spans="1:34">
      <c r="A30" s="48"/>
      <c r="B30" s="87"/>
      <c r="C30" s="9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0"/>
      <c r="AE30" s="140"/>
      <c r="AF30" s="139"/>
      <c r="AG30" s="139"/>
      <c r="AH30" s="140"/>
    </row>
    <row r="31" spans="1:34">
      <c r="A31" s="48"/>
      <c r="B31" s="87"/>
      <c r="C31" s="93"/>
      <c r="D31" s="139"/>
      <c r="E31" s="343" t="s">
        <v>24</v>
      </c>
      <c r="F31" s="343"/>
      <c r="G31" s="344" t="s">
        <v>91</v>
      </c>
      <c r="H31" s="344"/>
      <c r="I31" s="344"/>
      <c r="J31" s="344"/>
      <c r="K31" s="344"/>
      <c r="L31" s="344"/>
      <c r="M31" s="343" t="s">
        <v>25</v>
      </c>
      <c r="N31" s="343"/>
      <c r="O31" s="291" t="s">
        <v>83</v>
      </c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3"/>
    </row>
    <row r="32" spans="1:34">
      <c r="A32" s="48"/>
      <c r="B32" s="1"/>
      <c r="C32" s="93"/>
      <c r="D32" s="139"/>
      <c r="E32" s="93"/>
      <c r="F32" s="93"/>
      <c r="G32" s="93"/>
      <c r="H32" s="93"/>
      <c r="I32" s="93"/>
      <c r="J32" s="93"/>
      <c r="K32" s="93"/>
      <c r="L32" s="93"/>
      <c r="M32" s="93"/>
      <c r="N32" s="92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140"/>
      <c r="AF32" s="139"/>
      <c r="AG32" s="139"/>
      <c r="AH32" s="140"/>
    </row>
    <row r="33" spans="1:35" s="86" customFormat="1">
      <c r="C33" s="25"/>
      <c r="D33" s="25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58" t="s">
        <v>34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>
      <c r="A36" s="48"/>
      <c r="B36" s="48"/>
      <c r="C36" s="58"/>
      <c r="D36" s="58" t="s">
        <v>102</v>
      </c>
      <c r="E36" s="48"/>
      <c r="F36" s="48"/>
      <c r="G36" s="48"/>
      <c r="H36" s="48"/>
      <c r="I36" s="28"/>
      <c r="J36" s="28"/>
      <c r="K36" s="28"/>
      <c r="L36" s="28"/>
      <c r="M36" s="48"/>
      <c r="N36" s="2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48"/>
      <c r="B38" s="48"/>
      <c r="C38" s="48"/>
      <c r="D38" s="48"/>
      <c r="E38" s="143" t="s">
        <v>103</v>
      </c>
      <c r="F38" s="300" t="s">
        <v>104</v>
      </c>
      <c r="G38" s="301"/>
      <c r="H38" s="301"/>
      <c r="I38" s="301"/>
      <c r="J38" s="301"/>
      <c r="K38" s="302"/>
      <c r="L38" s="303" t="s">
        <v>105</v>
      </c>
      <c r="M38" s="301"/>
      <c r="N38" s="301"/>
      <c r="O38" s="301"/>
      <c r="P38" s="301"/>
      <c r="Q38" s="301"/>
      <c r="R38" s="301"/>
      <c r="S38" s="301"/>
      <c r="T38" s="301"/>
      <c r="U38" s="302"/>
      <c r="V38" s="304" t="s">
        <v>106</v>
      </c>
      <c r="W38" s="305"/>
      <c r="X38" s="306"/>
      <c r="Y38" s="304" t="s">
        <v>107</v>
      </c>
      <c r="Z38" s="305"/>
      <c r="AA38" s="305"/>
      <c r="AB38" s="306"/>
      <c r="AC38" s="307" t="s">
        <v>108</v>
      </c>
      <c r="AD38" s="308"/>
      <c r="AE38" s="308"/>
      <c r="AF38" s="309"/>
      <c r="AG38" s="48"/>
      <c r="AH38" s="48"/>
      <c r="AI38" s="48"/>
    </row>
    <row r="39" spans="1:35">
      <c r="A39" s="48"/>
      <c r="B39" s="48"/>
      <c r="C39" s="48"/>
      <c r="D39" s="48"/>
      <c r="E39" s="144">
        <v>1</v>
      </c>
      <c r="F39" s="325" t="s">
        <v>109</v>
      </c>
      <c r="G39" s="311"/>
      <c r="H39" s="311"/>
      <c r="I39" s="311"/>
      <c r="J39" s="311"/>
      <c r="K39" s="312"/>
      <c r="L39" s="310" t="s">
        <v>110</v>
      </c>
      <c r="M39" s="311"/>
      <c r="N39" s="311"/>
      <c r="O39" s="311"/>
      <c r="P39" s="311"/>
      <c r="Q39" s="311"/>
      <c r="R39" s="311"/>
      <c r="S39" s="311"/>
      <c r="T39" s="311"/>
      <c r="U39" s="312"/>
      <c r="V39" s="326" t="s">
        <v>111</v>
      </c>
      <c r="W39" s="327"/>
      <c r="X39" s="328"/>
      <c r="Y39" s="329" t="s">
        <v>112</v>
      </c>
      <c r="Z39" s="330"/>
      <c r="AA39" s="330"/>
      <c r="AB39" s="331"/>
      <c r="AC39" s="310" t="s">
        <v>113</v>
      </c>
      <c r="AD39" s="311"/>
      <c r="AE39" s="311"/>
      <c r="AF39" s="312"/>
      <c r="AG39" s="48"/>
      <c r="AH39" s="48"/>
      <c r="AI39" s="48"/>
    </row>
    <row r="40" spans="1:3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>
      <c r="A41" s="48"/>
      <c r="B41" s="48"/>
      <c r="C41" s="48"/>
      <c r="D41" s="58" t="s">
        <v>114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313" t="s">
        <v>115</v>
      </c>
      <c r="F43" s="314"/>
      <c r="G43" s="314"/>
      <c r="H43" s="314"/>
      <c r="I43" s="314"/>
      <c r="J43" s="314"/>
      <c r="K43" s="314"/>
      <c r="L43" s="314"/>
      <c r="M43" s="314"/>
      <c r="N43" s="315"/>
      <c r="O43" s="316" t="s">
        <v>116</v>
      </c>
      <c r="P43" s="317"/>
      <c r="Q43" s="317"/>
      <c r="R43" s="317"/>
      <c r="S43" s="317"/>
      <c r="T43" s="317"/>
      <c r="U43" s="317"/>
      <c r="V43" s="317"/>
      <c r="W43" s="317"/>
      <c r="X43" s="31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319" t="s">
        <v>117</v>
      </c>
      <c r="F44" s="320"/>
      <c r="G44" s="320"/>
      <c r="H44" s="320"/>
      <c r="I44" s="320"/>
      <c r="J44" s="320"/>
      <c r="K44" s="320"/>
      <c r="L44" s="320"/>
      <c r="M44" s="320"/>
      <c r="N44" s="321"/>
      <c r="O44" s="322" t="s">
        <v>122</v>
      </c>
      <c r="P44" s="323"/>
      <c r="Q44" s="323"/>
      <c r="R44" s="323"/>
      <c r="S44" s="323"/>
      <c r="T44" s="323"/>
      <c r="U44" s="323"/>
      <c r="V44" s="323"/>
      <c r="W44" s="323"/>
      <c r="X44" s="324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283" t="s">
        <v>118</v>
      </c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5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145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7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148"/>
      <c r="F47" s="149" t="s">
        <v>119</v>
      </c>
      <c r="G47" s="150"/>
      <c r="H47" s="150"/>
      <c r="I47" s="150"/>
      <c r="J47" s="151"/>
      <c r="K47" s="151" t="s">
        <v>120</v>
      </c>
      <c r="L47" s="150"/>
      <c r="M47" s="150"/>
      <c r="N47" s="149" t="s">
        <v>121</v>
      </c>
      <c r="O47" s="150"/>
      <c r="P47" s="150"/>
      <c r="Q47" s="150"/>
      <c r="R47" s="152"/>
      <c r="S47" s="152"/>
      <c r="T47" s="152"/>
      <c r="U47" s="152"/>
      <c r="V47" s="152"/>
      <c r="W47" s="152"/>
      <c r="X47" s="153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154"/>
      <c r="F48" s="155"/>
      <c r="G48" s="155"/>
      <c r="H48" s="155"/>
      <c r="I48" s="155"/>
      <c r="J48" s="156"/>
      <c r="K48" s="156"/>
      <c r="L48" s="155"/>
      <c r="M48" s="155"/>
      <c r="N48" s="155"/>
      <c r="O48" s="155"/>
      <c r="P48" s="155"/>
      <c r="Q48" s="155"/>
      <c r="R48" s="155"/>
      <c r="S48" s="155"/>
      <c r="T48" s="157"/>
      <c r="U48" s="155"/>
      <c r="V48" s="155"/>
      <c r="W48" s="155"/>
      <c r="X48" s="15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58" t="s">
        <v>124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159" t="s">
        <v>123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58" t="s">
        <v>125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58" t="s">
        <v>126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48"/>
      <c r="F56" s="58" t="s">
        <v>127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58" t="s">
        <v>128</v>
      </c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58" t="s">
        <v>129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58" t="s">
        <v>130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8" spans="1:35">
      <c r="C78" s="30" t="s">
        <v>35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5">
      <c r="C79" s="30"/>
      <c r="D79" s="30" t="s">
        <v>40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3:34">
      <c r="C81" s="30"/>
      <c r="E81" s="1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7"/>
      <c r="AE81" s="30"/>
      <c r="AF81" s="30"/>
    </row>
    <row r="82" spans="3:34">
      <c r="C82" s="3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7"/>
      <c r="AE82" s="30"/>
      <c r="AF82" s="30"/>
    </row>
    <row r="83" spans="3:34">
      <c r="C83" s="30"/>
      <c r="D83" s="30"/>
      <c r="E83" s="343" t="s">
        <v>24</v>
      </c>
      <c r="F83" s="343"/>
      <c r="G83" s="291" t="s">
        <v>92</v>
      </c>
      <c r="H83" s="292"/>
      <c r="I83" s="292"/>
      <c r="J83" s="292"/>
      <c r="K83" s="292"/>
      <c r="L83" s="293"/>
      <c r="M83" s="343" t="s">
        <v>25</v>
      </c>
      <c r="N83" s="343"/>
      <c r="O83" s="291" t="s">
        <v>93</v>
      </c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3"/>
    </row>
    <row r="84" spans="3:34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3:34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3:34">
      <c r="C86" s="30"/>
      <c r="D86" s="30" t="s">
        <v>41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3:34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3:34">
      <c r="C88" s="30"/>
      <c r="D88" s="30"/>
      <c r="E88" s="348" t="s">
        <v>55</v>
      </c>
      <c r="F88" s="294" t="s">
        <v>26</v>
      </c>
      <c r="G88" s="295"/>
      <c r="H88" s="295"/>
      <c r="I88" s="296"/>
      <c r="J88" s="294" t="s">
        <v>27</v>
      </c>
      <c r="K88" s="295"/>
      <c r="L88" s="295"/>
      <c r="M88" s="296"/>
      <c r="N88" s="289" t="s">
        <v>28</v>
      </c>
      <c r="O88" s="289"/>
      <c r="P88" s="289"/>
      <c r="Q88" s="289"/>
      <c r="R88" s="289"/>
      <c r="S88" s="289"/>
      <c r="T88" s="289"/>
      <c r="U88" s="289"/>
      <c r="V88" s="289"/>
      <c r="W88" s="294" t="s">
        <v>36</v>
      </c>
      <c r="X88" s="295"/>
      <c r="Y88" s="295"/>
      <c r="Z88" s="295"/>
      <c r="AA88" s="295"/>
      <c r="AB88" s="295"/>
      <c r="AC88" s="296"/>
      <c r="AD88" s="294" t="s">
        <v>37</v>
      </c>
      <c r="AE88" s="295"/>
      <c r="AF88" s="295"/>
      <c r="AG88" s="295"/>
      <c r="AH88" s="296"/>
    </row>
    <row r="89" spans="3:34">
      <c r="C89" s="30"/>
      <c r="D89" s="1"/>
      <c r="E89" s="349"/>
      <c r="F89" s="297"/>
      <c r="G89" s="298"/>
      <c r="H89" s="298"/>
      <c r="I89" s="299"/>
      <c r="J89" s="297"/>
      <c r="K89" s="298"/>
      <c r="L89" s="298"/>
      <c r="M89" s="299"/>
      <c r="N89" s="289" t="s">
        <v>31</v>
      </c>
      <c r="O89" s="289"/>
      <c r="P89" s="289"/>
      <c r="Q89" s="289"/>
      <c r="R89" s="289"/>
      <c r="S89" s="290" t="s">
        <v>32</v>
      </c>
      <c r="T89" s="290"/>
      <c r="U89" s="290"/>
      <c r="V89" s="290"/>
      <c r="W89" s="297"/>
      <c r="X89" s="298"/>
      <c r="Y89" s="298"/>
      <c r="Z89" s="298"/>
      <c r="AA89" s="298"/>
      <c r="AB89" s="298"/>
      <c r="AC89" s="299"/>
      <c r="AD89" s="297"/>
      <c r="AE89" s="298"/>
      <c r="AF89" s="298"/>
      <c r="AG89" s="298"/>
      <c r="AH89" s="299"/>
    </row>
    <row r="90" spans="3:34" ht="46.5" customHeight="1">
      <c r="C90" s="30"/>
      <c r="D90" s="1"/>
      <c r="E90" s="41">
        <v>1</v>
      </c>
      <c r="F90" s="286" t="s">
        <v>97</v>
      </c>
      <c r="G90" s="287"/>
      <c r="H90" s="287"/>
      <c r="I90" s="288"/>
      <c r="J90" s="286" t="s">
        <v>95</v>
      </c>
      <c r="K90" s="287"/>
      <c r="L90" s="287"/>
      <c r="M90" s="288"/>
      <c r="N90" s="341" t="s">
        <v>99</v>
      </c>
      <c r="O90" s="281"/>
      <c r="P90" s="281"/>
      <c r="Q90" s="281"/>
      <c r="R90" s="281"/>
      <c r="S90" s="342" t="s">
        <v>99</v>
      </c>
      <c r="T90" s="282"/>
      <c r="U90" s="282"/>
      <c r="V90" s="282"/>
      <c r="W90" s="273" t="s">
        <v>100</v>
      </c>
      <c r="X90" s="274"/>
      <c r="Y90" s="274"/>
      <c r="Z90" s="274"/>
      <c r="AA90" s="274"/>
      <c r="AB90" s="274"/>
      <c r="AC90" s="275"/>
      <c r="AD90" s="273"/>
      <c r="AE90" s="274"/>
      <c r="AF90" s="274"/>
      <c r="AG90" s="274"/>
      <c r="AH90" s="275"/>
    </row>
    <row r="91" spans="3:34" ht="52.5" customHeight="1">
      <c r="C91" s="30"/>
      <c r="D91" s="1"/>
      <c r="E91" s="41">
        <v>2</v>
      </c>
      <c r="F91" s="286" t="s">
        <v>98</v>
      </c>
      <c r="G91" s="287"/>
      <c r="H91" s="287"/>
      <c r="I91" s="288"/>
      <c r="J91" s="286" t="s">
        <v>96</v>
      </c>
      <c r="K91" s="287"/>
      <c r="L91" s="287"/>
      <c r="M91" s="288"/>
      <c r="N91" s="341" t="s">
        <v>99</v>
      </c>
      <c r="O91" s="281"/>
      <c r="P91" s="281"/>
      <c r="Q91" s="281"/>
      <c r="R91" s="281"/>
      <c r="S91" s="342" t="s">
        <v>99</v>
      </c>
      <c r="T91" s="282"/>
      <c r="U91" s="282"/>
      <c r="V91" s="282"/>
      <c r="W91" s="273" t="s">
        <v>101</v>
      </c>
      <c r="X91" s="274"/>
      <c r="Y91" s="274"/>
      <c r="Z91" s="274"/>
      <c r="AA91" s="274"/>
      <c r="AB91" s="274"/>
      <c r="AC91" s="275"/>
      <c r="AD91" s="273"/>
      <c r="AE91" s="274"/>
      <c r="AF91" s="274"/>
      <c r="AG91" s="274"/>
      <c r="AH91" s="275"/>
    </row>
    <row r="92" spans="3:34">
      <c r="C92" s="30"/>
      <c r="D92" s="1"/>
      <c r="E92" s="41">
        <v>3</v>
      </c>
      <c r="F92" s="286"/>
      <c r="G92" s="287"/>
      <c r="H92" s="287"/>
      <c r="I92" s="288"/>
      <c r="J92" s="286"/>
      <c r="K92" s="287"/>
      <c r="L92" s="287"/>
      <c r="M92" s="288"/>
      <c r="N92" s="280"/>
      <c r="O92" s="281"/>
      <c r="P92" s="281"/>
      <c r="Q92" s="281"/>
      <c r="R92" s="281"/>
      <c r="S92" s="282"/>
      <c r="T92" s="282"/>
      <c r="U92" s="282"/>
      <c r="V92" s="282"/>
      <c r="W92" s="273"/>
      <c r="X92" s="274"/>
      <c r="Y92" s="274"/>
      <c r="Z92" s="274"/>
      <c r="AA92" s="274"/>
      <c r="AB92" s="274"/>
      <c r="AC92" s="275"/>
      <c r="AD92" s="273"/>
      <c r="AE92" s="274"/>
      <c r="AF92" s="274"/>
      <c r="AG92" s="274"/>
      <c r="AH92" s="275"/>
    </row>
    <row r="93" spans="3:34">
      <c r="C93" s="30"/>
      <c r="D93" s="1"/>
      <c r="E93" s="41">
        <v>4</v>
      </c>
      <c r="F93" s="286"/>
      <c r="G93" s="287"/>
      <c r="H93" s="287"/>
      <c r="I93" s="288"/>
      <c r="J93" s="286"/>
      <c r="K93" s="287"/>
      <c r="L93" s="287"/>
      <c r="M93" s="288"/>
      <c r="N93" s="280"/>
      <c r="O93" s="281"/>
      <c r="P93" s="281"/>
      <c r="Q93" s="281"/>
      <c r="R93" s="281"/>
      <c r="S93" s="282"/>
      <c r="T93" s="282"/>
      <c r="U93" s="282"/>
      <c r="V93" s="282"/>
      <c r="W93" s="273"/>
      <c r="X93" s="274"/>
      <c r="Y93" s="274"/>
      <c r="Z93" s="274"/>
      <c r="AA93" s="274"/>
      <c r="AB93" s="274"/>
      <c r="AC93" s="275"/>
      <c r="AD93" s="273"/>
      <c r="AE93" s="274"/>
      <c r="AF93" s="274"/>
      <c r="AG93" s="274"/>
      <c r="AH93" s="275"/>
    </row>
    <row r="94" spans="3:34">
      <c r="C94" s="30"/>
      <c r="D94" s="1"/>
      <c r="E94" s="41">
        <v>5</v>
      </c>
      <c r="F94" s="286"/>
      <c r="G94" s="287"/>
      <c r="H94" s="287"/>
      <c r="I94" s="288"/>
      <c r="J94" s="286"/>
      <c r="K94" s="287"/>
      <c r="L94" s="287"/>
      <c r="M94" s="288"/>
      <c r="N94" s="280"/>
      <c r="O94" s="281"/>
      <c r="P94" s="281"/>
      <c r="Q94" s="281"/>
      <c r="R94" s="281"/>
      <c r="S94" s="282"/>
      <c r="T94" s="282"/>
      <c r="U94" s="282"/>
      <c r="V94" s="282"/>
      <c r="W94" s="273"/>
      <c r="X94" s="274"/>
      <c r="Y94" s="274"/>
      <c r="Z94" s="274"/>
      <c r="AA94" s="274"/>
      <c r="AB94" s="274"/>
      <c r="AC94" s="275"/>
      <c r="AD94" s="273"/>
      <c r="AE94" s="274"/>
      <c r="AF94" s="274"/>
      <c r="AG94" s="274"/>
      <c r="AH94" s="275"/>
    </row>
  </sheetData>
  <mergeCells count="111">
    <mergeCell ref="F88:I89"/>
    <mergeCell ref="E23:G23"/>
    <mergeCell ref="E88:E89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83:F83"/>
    <mergeCell ref="E20:G20"/>
    <mergeCell ref="E31:F31"/>
    <mergeCell ref="G31:L31"/>
    <mergeCell ref="M31:N31"/>
    <mergeCell ref="E17:G17"/>
    <mergeCell ref="E21:G21"/>
    <mergeCell ref="E22:G2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N88:V88"/>
    <mergeCell ref="N89:R89"/>
    <mergeCell ref="S89:V89"/>
    <mergeCell ref="G83:L83"/>
    <mergeCell ref="O83:AH83"/>
    <mergeCell ref="W88:AC89"/>
    <mergeCell ref="AD88:AH89"/>
    <mergeCell ref="O31:AH31"/>
    <mergeCell ref="F38:K38"/>
    <mergeCell ref="L38:U38"/>
    <mergeCell ref="V38:X38"/>
    <mergeCell ref="Y38:AB38"/>
    <mergeCell ref="AC38:AF38"/>
    <mergeCell ref="AC39:AF39"/>
    <mergeCell ref="E43:N43"/>
    <mergeCell ref="O43:X43"/>
    <mergeCell ref="E44:N44"/>
    <mergeCell ref="O44:X44"/>
    <mergeCell ref="F39:K39"/>
    <mergeCell ref="L39:U39"/>
    <mergeCell ref="V39:X39"/>
    <mergeCell ref="Y39:AB39"/>
    <mergeCell ref="M83:N83"/>
    <mergeCell ref="J88:M89"/>
    <mergeCell ref="W91:AC91"/>
    <mergeCell ref="J92:M92"/>
    <mergeCell ref="J93:M93"/>
    <mergeCell ref="J94:M94"/>
    <mergeCell ref="F90:I90"/>
    <mergeCell ref="F91:I91"/>
    <mergeCell ref="F92:I92"/>
    <mergeCell ref="F93:I93"/>
    <mergeCell ref="F94:I94"/>
    <mergeCell ref="N91:R91"/>
    <mergeCell ref="S91:V91"/>
    <mergeCell ref="N90:R90"/>
    <mergeCell ref="S90:V90"/>
    <mergeCell ref="J90:M90"/>
    <mergeCell ref="J91:M91"/>
    <mergeCell ref="T12:U12"/>
    <mergeCell ref="AD93:AH93"/>
    <mergeCell ref="AD94:AH94"/>
    <mergeCell ref="H17:AH17"/>
    <mergeCell ref="H18:AH18"/>
    <mergeCell ref="H19:AH19"/>
    <mergeCell ref="H20:AH20"/>
    <mergeCell ref="H21:AH21"/>
    <mergeCell ref="H22:AH22"/>
    <mergeCell ref="H23:AH23"/>
    <mergeCell ref="N94:R94"/>
    <mergeCell ref="S94:V94"/>
    <mergeCell ref="N93:R93"/>
    <mergeCell ref="S93:V93"/>
    <mergeCell ref="N92:R92"/>
    <mergeCell ref="S92:V92"/>
    <mergeCell ref="W92:AC92"/>
    <mergeCell ref="W93:AC93"/>
    <mergeCell ref="W94:AC94"/>
    <mergeCell ref="AD90:AH90"/>
    <mergeCell ref="AD91:AH91"/>
    <mergeCell ref="AD92:AH92"/>
    <mergeCell ref="W90:AC90"/>
    <mergeCell ref="E45:X45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rowBreaks count="2" manualBreakCount="2">
    <brk id="33" max="34" man="1"/>
    <brk id="76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59</v>
      </c>
    </row>
    <row r="2" spans="1:1">
      <c r="A2" s="95" t="s">
        <v>60</v>
      </c>
    </row>
    <row r="3" spans="1:1">
      <c r="A3" s="96" t="s">
        <v>61</v>
      </c>
    </row>
    <row r="4" spans="1:1">
      <c r="A4" s="96" t="s">
        <v>62</v>
      </c>
    </row>
    <row r="5" spans="1:1">
      <c r="A5" s="96" t="s">
        <v>63</v>
      </c>
    </row>
    <row r="6" spans="1:1">
      <c r="A6" s="96" t="s">
        <v>64</v>
      </c>
    </row>
    <row r="7" spans="1:1">
      <c r="A7" s="96" t="s">
        <v>65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B010103（顧客登録）</vt:lpstr>
      <vt:lpstr>データ</vt:lpstr>
      <vt:lpstr>'1.1. Webサービス取引概要'!Print_Area</vt:lpstr>
      <vt:lpstr>'2. B010103（顧客登録）'!Print_Area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B010103（顧客登録）'!Print_Titles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2019-09-18T00:10:37Z</dcterms:modified>
</cp:coreProperties>
</file>