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41CCF7CB-B6EB-487E-923F-3B4A127FE7A2}" xr6:coauthVersionLast="45" xr6:coauthVersionMax="45" xr10:uidLastSave="{00000000-0000-0000-0000-000000000000}"/>
  <bookViews>
    <workbookView xWindow="345" yWindow="2700" windowWidth="25530" windowHeight="979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1. Web service subfunction" sheetId="13" r:id="rId4"/>
    <sheet name="2. B010103 client registration" sheetId="43" r:id="rId5"/>
    <sheet name="1.2. Process flow" sheetId="48" r:id="rId6"/>
    <sheet name="Data" sheetId="49" r:id="rId7"/>
  </sheets>
  <definedNames>
    <definedName name="_xlnm.Print_Area" localSheetId="3">'1.1. Web service subfunction'!$A$1:$AI$17</definedName>
    <definedName name="_xlnm.Print_Area" localSheetId="4">'2. B010103 client registration'!$A$1:$AI$72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'1.1. Web service subfunction'!$1:$4</definedName>
    <definedName name="_xlnm.Print_Titles" localSheetId="5">'1.2. Process flow'!$1:$4</definedName>
    <definedName name="_xlnm.Print_Titles" localSheetId="4">'2. B010103 client registration'!$1:$4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S1" i="42"/>
  <c r="AC2" i="48"/>
  <c r="E3" i="43"/>
  <c r="AG3" i="43"/>
  <c r="S1" i="48"/>
  <c r="E3" i="13"/>
  <c r="AC2" i="42"/>
  <c r="AC3" i="42"/>
  <c r="AG1" i="13"/>
  <c r="AG2" i="48"/>
  <c r="AG2" i="43"/>
  <c r="AC1" i="13"/>
  <c r="AC2" i="13"/>
  <c r="S1" i="43"/>
  <c r="AC1" i="48"/>
  <c r="S1" i="13"/>
  <c r="AC3" i="48"/>
  <c r="E1" i="13"/>
  <c r="E1" i="42"/>
  <c r="AC1" i="42"/>
  <c r="AG1" i="43"/>
  <c r="AC1" i="43"/>
  <c r="AC3" i="13"/>
  <c r="AG3" i="42"/>
  <c r="E2" i="42"/>
  <c r="E1" i="43"/>
  <c r="E2" i="48"/>
  <c r="E3" i="48"/>
  <c r="AC3" i="43"/>
  <c r="AG3" i="13"/>
  <c r="I25" i="36"/>
  <c r="AG3" i="48"/>
  <c r="AG2" i="42"/>
  <c r="AG1" i="42"/>
  <c r="AG1" i="48"/>
  <c r="AC2" i="43"/>
  <c r="E1" i="48"/>
  <c r="E3" i="42"/>
  <c r="E2" i="43"/>
  <c r="AG2" i="13"/>
  <c r="E2" i="13"/>
</calcChain>
</file>

<file path=xl/sharedStrings.xml><?xml version="1.0" encoding="utf-8"?>
<sst xmlns="http://schemas.openxmlformats.org/spreadsheetml/2006/main" count="185" uniqueCount="139">
  <si>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</si>
  <si>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</si>
  <si>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</si>
  <si>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</si>
  <si>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</si>
  <si>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</si>
  <si>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</si>
  <si>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</si>
  <si>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</si>
  <si>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</si>
  <si>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</si>
  <si>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</si>
  <si>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</si>
  <si>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</si>
  <si>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</si>
  <si>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</si>
  <si>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</si>
  <si>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</si>
  <si>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</si>
  <si>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</si>
  <si>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</si>
  <si>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</si>
  <si>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</si>
  <si>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</si>
  <si>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</si>
  <si>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</si>
  <si>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</si>
  <si>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</si>
  <si>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</si>
  <si>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</si>
  <si>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</si>
  <si>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</si>
  <si>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</si>
  <si>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</si>
  <si>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</si>
  <si>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</si>
  <si>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</si>
  <si>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</si>
  <si>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</si>
  <si>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</si>
  <si>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</si>
  <si>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</si>
  <si>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</si>
  <si>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</si>
  <si>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</si>
  <si>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</si>
  <si>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</si>
  <si>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</si>
  <si>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</si>
  <si>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</si>
  <si>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</si>
  <si>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</si>
  <si>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</si>
  <si>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</si>
  <si>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</si>
  <si>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</si>
  <si>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</si>
  <si>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</si>
  <si>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</si>
  <si>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</si>
  <si>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</si>
  <si>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</si>
  <si>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</si>
  <si>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</si>
  <si>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</si>
  <si>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</si>
  <si>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</si>
  <si>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</si>
  <si>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</si>
  <si>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</si>
  <si>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</si>
  <si>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</si>
  <si>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</si>
  <si>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</si>
  <si>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</si>
  <si>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</si>
  <si>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</si>
  <si>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</si>
  <si>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</si>
  <si>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</si>
  <si>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</si>
  <si>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Client registration response message</t>
  </si>
  <si>
    <t>HTTP status code</t>
  </si>
  <si>
    <t>Processing result</t>
  </si>
  <si>
    <t>201
(Created)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</si>
  <si>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</si>
  <si>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</si>
  <si>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</si>
  <si>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</si>
  <si>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</si>
  <si>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</si>
  <si>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Refer to [External interface design document_B10103C_Client registration request message_(JSON)].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</si>
  <si>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</si>
  <si>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</si>
  <si>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</si>
  <si>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</si>
  <si>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</si>
  <si>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</si>
  <si>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</si>
  <si>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</si>
  <si>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</si>
  <si>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</si>
  <si>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</si>
  <si>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</si>
  <si>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</si>
  <si>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</si>
  <si>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</si>
  <si>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Duplicate registration check</t>
  </si>
  <si>
    <t>Check whether the client data with the specified client name exists.</t>
  </si>
  <si>
    <t>If the specified client name is present, a business exception is thrown.</t>
  </si>
  <si>
    <t>FB1999904</t>
  </si>
  <si>
    <t>errors.register.duplicate</t>
  </si>
  <si>
    <t>None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</si>
  <si>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</si>
  <si>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</si>
  <si>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</si>
  <si>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</si>
  <si>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</si>
  <si>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No output data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</si>
  <si>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</si>
  <si>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</si>
  <si>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</si>
  <si>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</si>
  <si>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</si>
  <si>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</si>
  <si>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</si>
  <si>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</si>
  <si>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</si>
  <si>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</si>
  <si>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</si>
  <si>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</si>
  <si>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</si>
  <si>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</si>
  <si>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</si>
  <si>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</si>
  <si>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</si>
  <si>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2. B010103 (client registration)</t>
    <phoneticPr fontId="4"/>
  </si>
  <si>
    <t>1.2. Process flow</t>
    <phoneticPr fontId="4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</si>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</sst>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23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quotePrefix="1" applyFont="1" applyAlignment="1"/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4" fillId="3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25" fillId="3" borderId="10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768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196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959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719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28">
        <f ca="1">IF(INDIRECT("変更履歴!D8")="","",MAX(INDIRECT("変更履歴!D8"):INDIRECT("変更履歴!F33")))</f>
        <v>43718</v>
      </c>
      <c r="J25" s="128"/>
      <c r="K25" s="12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172" t="s">
        <v>25</v>
      </c>
      <c r="B1" s="173"/>
      <c r="C1" s="173"/>
      <c r="D1" s="174"/>
      <c r="E1" s="166" t="s">
        <v>26</v>
      </c>
      <c r="F1" s="167"/>
      <c r="G1" s="167"/>
      <c r="H1" s="167"/>
      <c r="I1" s="167"/>
      <c r="J1" s="167"/>
      <c r="K1" s="167"/>
      <c r="L1" s="167"/>
      <c r="M1" s="167"/>
      <c r="N1" s="168"/>
      <c r="O1" s="175" t="s">
        <v>27</v>
      </c>
      <c r="P1" s="176"/>
      <c r="Q1" s="176"/>
      <c r="R1" s="177"/>
      <c r="S1" s="184" t="s">
        <v>28</v>
      </c>
      <c r="T1" s="185"/>
      <c r="U1" s="185"/>
      <c r="V1" s="185"/>
      <c r="W1" s="185"/>
      <c r="X1" s="185"/>
      <c r="Y1" s="185"/>
      <c r="Z1" s="186"/>
      <c r="AA1" s="172" t="s">
        <v>29</v>
      </c>
      <c r="AB1" s="174"/>
      <c r="AC1" s="156" t="str">
        <f>IF(AF8="","",AF8)</f>
        <v>TIS</v>
      </c>
      <c r="AD1" s="157"/>
      <c r="AE1" s="157"/>
      <c r="AF1" s="158"/>
      <c r="AG1" s="159">
        <f>IF(D8="","",D8)</f>
        <v>43718</v>
      </c>
      <c r="AH1" s="160"/>
      <c r="AI1" s="161"/>
      <c r="AJ1" s="11"/>
      <c r="AK1" s="11"/>
      <c r="AL1" s="11"/>
      <c r="AM1" s="11"/>
      <c r="AN1" s="12"/>
    </row>
    <row r="2" spans="1:40" s="13" customFormat="1" ht="12" customHeight="1" x14ac:dyDescent="0.15">
      <c r="A2" s="172" t="s">
        <v>30</v>
      </c>
      <c r="B2" s="173"/>
      <c r="C2" s="173"/>
      <c r="D2" s="174"/>
      <c r="E2" s="166" t="s">
        <v>31</v>
      </c>
      <c r="F2" s="167"/>
      <c r="G2" s="167"/>
      <c r="H2" s="167"/>
      <c r="I2" s="167"/>
      <c r="J2" s="167"/>
      <c r="K2" s="167"/>
      <c r="L2" s="167"/>
      <c r="M2" s="167"/>
      <c r="N2" s="168"/>
      <c r="O2" s="178"/>
      <c r="P2" s="179"/>
      <c r="Q2" s="179"/>
      <c r="R2" s="180"/>
      <c r="S2" s="187"/>
      <c r="T2" s="188"/>
      <c r="U2" s="188"/>
      <c r="V2" s="188"/>
      <c r="W2" s="188"/>
      <c r="X2" s="188"/>
      <c r="Y2" s="188"/>
      <c r="Z2" s="189"/>
      <c r="AA2" s="172" t="s">
        <v>32</v>
      </c>
      <c r="AB2" s="174"/>
      <c r="AC2" s="169" t="str">
        <f ca="1">IF(COUNTA(AF9:AF33)&lt;&gt;0,INDIRECT("AF"&amp;(COUNTA(AF9:AF33)+8)),"")</f>
        <v/>
      </c>
      <c r="AD2" s="170"/>
      <c r="AE2" s="170"/>
      <c r="AF2" s="171"/>
      <c r="AG2" s="159" t="str">
        <f>IF(D9="","",MAX(D9:F33))</f>
        <v/>
      </c>
      <c r="AH2" s="160"/>
      <c r="AI2" s="161"/>
      <c r="AJ2" s="11"/>
      <c r="AK2" s="11"/>
      <c r="AL2" s="11"/>
      <c r="AM2" s="11"/>
      <c r="AN2" s="11"/>
    </row>
    <row r="3" spans="1:40" s="13" customFormat="1" ht="12" customHeight="1" x14ac:dyDescent="0.15">
      <c r="A3" s="172" t="s">
        <v>33</v>
      </c>
      <c r="B3" s="173"/>
      <c r="C3" s="173"/>
      <c r="D3" s="174"/>
      <c r="E3" s="166" t="s">
        <v>34</v>
      </c>
      <c r="F3" s="167"/>
      <c r="G3" s="167"/>
      <c r="H3" s="167"/>
      <c r="I3" s="167"/>
      <c r="J3" s="167"/>
      <c r="K3" s="167"/>
      <c r="L3" s="167"/>
      <c r="M3" s="167"/>
      <c r="N3" s="168"/>
      <c r="O3" s="181"/>
      <c r="P3" s="182"/>
      <c r="Q3" s="182"/>
      <c r="R3" s="183"/>
      <c r="S3" s="190"/>
      <c r="T3" s="191"/>
      <c r="U3" s="191"/>
      <c r="V3" s="191"/>
      <c r="W3" s="191"/>
      <c r="X3" s="191"/>
      <c r="Y3" s="191"/>
      <c r="Z3" s="192"/>
      <c r="AA3" s="172"/>
      <c r="AB3" s="174"/>
      <c r="AC3" s="156"/>
      <c r="AD3" s="157"/>
      <c r="AE3" s="157"/>
      <c r="AF3" s="158"/>
      <c r="AG3" s="159"/>
      <c r="AH3" s="160"/>
      <c r="AI3" s="161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62" t="s">
        <v>37</v>
      </c>
      <c r="C7" s="163"/>
      <c r="D7" s="162" t="s">
        <v>38</v>
      </c>
      <c r="E7" s="164"/>
      <c r="F7" s="163"/>
      <c r="G7" s="162" t="s">
        <v>39</v>
      </c>
      <c r="H7" s="164"/>
      <c r="I7" s="163"/>
      <c r="J7" s="165" t="s">
        <v>40</v>
      </c>
      <c r="K7" s="164"/>
      <c r="L7" s="164"/>
      <c r="M7" s="164"/>
      <c r="N7" s="164"/>
      <c r="O7" s="164"/>
      <c r="P7" s="163"/>
      <c r="Q7" s="162" t="s">
        <v>41</v>
      </c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3"/>
      <c r="AF7" s="162" t="s">
        <v>42</v>
      </c>
      <c r="AG7" s="164"/>
      <c r="AH7" s="164"/>
      <c r="AI7" s="163"/>
    </row>
    <row r="8" spans="1:40" s="19" customFormat="1" ht="15" customHeight="1" thickTop="1" x14ac:dyDescent="0.15">
      <c r="A8" s="33">
        <v>1</v>
      </c>
      <c r="B8" s="142" t="s">
        <v>43</v>
      </c>
      <c r="C8" s="143"/>
      <c r="D8" s="144">
        <v>43718</v>
      </c>
      <c r="E8" s="145"/>
      <c r="F8" s="146"/>
      <c r="G8" s="147" t="s">
        <v>44</v>
      </c>
      <c r="H8" s="148"/>
      <c r="I8" s="143"/>
      <c r="J8" s="149"/>
      <c r="K8" s="150"/>
      <c r="L8" s="150"/>
      <c r="M8" s="150"/>
      <c r="N8" s="150"/>
      <c r="O8" s="150"/>
      <c r="P8" s="151"/>
      <c r="Q8" s="153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5"/>
      <c r="AF8" s="152" t="s">
        <v>45</v>
      </c>
      <c r="AG8" s="150"/>
      <c r="AH8" s="150"/>
      <c r="AI8" s="151"/>
    </row>
    <row r="9" spans="1:40" s="19" customFormat="1" ht="15" customHeight="1" x14ac:dyDescent="0.15">
      <c r="A9" s="34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9" customFormat="1" ht="15" customHeight="1" x14ac:dyDescent="0.15">
      <c r="A10" s="34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9" customFormat="1" ht="15" customHeight="1" x14ac:dyDescent="0.15">
      <c r="A11" s="34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9" customFormat="1" ht="15" customHeight="1" x14ac:dyDescent="0.15">
      <c r="A12" s="34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9" customFormat="1" ht="15" customHeight="1" x14ac:dyDescent="0.15">
      <c r="A13" s="34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9" customFormat="1" ht="15" customHeight="1" x14ac:dyDescent="0.15">
      <c r="A14" s="34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9" customFormat="1" ht="15" customHeight="1" x14ac:dyDescent="0.15">
      <c r="A15" s="34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9" customFormat="1" ht="15" customHeight="1" x14ac:dyDescent="0.15">
      <c r="A16" s="34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9" customFormat="1" ht="15" customHeight="1" x14ac:dyDescent="0.15">
      <c r="A17" s="34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9" customFormat="1" ht="15" customHeight="1" x14ac:dyDescent="0.15">
      <c r="A18" s="34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9" customFormat="1" ht="15" customHeight="1" x14ac:dyDescent="0.15">
      <c r="A19" s="34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9" customFormat="1" ht="15" customHeight="1" x14ac:dyDescent="0.15">
      <c r="A20" s="34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9" customFormat="1" ht="15" customHeight="1" x14ac:dyDescent="0.15">
      <c r="A21" s="34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9" customFormat="1" ht="15" customHeight="1" x14ac:dyDescent="0.15">
      <c r="A22" s="34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9" customFormat="1" ht="15" customHeight="1" x14ac:dyDescent="0.15">
      <c r="A23" s="34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9" customFormat="1" ht="15" customHeight="1" x14ac:dyDescent="0.15">
      <c r="A24" s="34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9" customFormat="1" ht="15" customHeight="1" x14ac:dyDescent="0.15">
      <c r="A25" s="34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9" customFormat="1" ht="15" customHeight="1" x14ac:dyDescent="0.15">
      <c r="A26" s="34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9" customFormat="1" ht="15" customHeight="1" x14ac:dyDescent="0.15">
      <c r="A27" s="34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9" customFormat="1" ht="15" customHeight="1" x14ac:dyDescent="0.15">
      <c r="A28" s="34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9" customFormat="1" ht="15" customHeight="1" x14ac:dyDescent="0.15">
      <c r="A29" s="34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9" customFormat="1" ht="15" customHeight="1" x14ac:dyDescent="0.15">
      <c r="A30" s="34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9" customFormat="1" ht="15" customHeight="1" x14ac:dyDescent="0.15">
      <c r="A31" s="34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9" customFormat="1" ht="15" customHeight="1" x14ac:dyDescent="0.15">
      <c r="A32" s="34"/>
      <c r="B32" s="129"/>
      <c r="C32" s="130"/>
      <c r="D32" s="131"/>
      <c r="E32" s="132"/>
      <c r="F32" s="133"/>
      <c r="G32" s="129"/>
      <c r="H32" s="134"/>
      <c r="I32" s="130"/>
      <c r="J32" s="135"/>
      <c r="K32" s="141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9" customFormat="1" ht="15" customHeight="1" x14ac:dyDescent="0.15">
      <c r="A33" s="34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8" customWidth="1"/>
    <col min="18" max="33" width="4.83203125" style="47" customWidth="1"/>
    <col min="34" max="34" width="4.83203125" style="68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5" s="35" customFormat="1" ht="12" hidden="1" customHeight="1" x14ac:dyDescent="0.2">
      <c r="A1" s="211" t="s">
        <v>0</v>
      </c>
      <c r="B1" s="212"/>
      <c r="C1" s="212"/>
      <c r="D1" s="213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14" t="s">
        <v>1</v>
      </c>
      <c r="P1" s="215"/>
      <c r="Q1" s="215"/>
      <c r="R1" s="216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11" t="s">
        <v>2</v>
      </c>
      <c r="AB1" s="213"/>
      <c r="AC1" s="193" t="str">
        <f ca="1">IF(INDIRECT("変更履歴!AC1")&lt;&gt;"",INDIRECT("変更履歴!AC1"),"")</f>
        <v>TIS</v>
      </c>
      <c r="AD1" s="194"/>
      <c r="AE1" s="194"/>
      <c r="AF1" s="195"/>
      <c r="AG1" s="196">
        <f ca="1">IF(INDIRECT("変更履歴!AG1")&lt;&gt;"",INDIRECT("変更履歴!AG1"),"")</f>
        <v>43718</v>
      </c>
      <c r="AH1" s="197"/>
      <c r="AI1" s="198"/>
    </row>
    <row r="2" spans="1:35" s="35" customFormat="1" ht="12" hidden="1" customHeight="1" x14ac:dyDescent="0.2">
      <c r="A2" s="211" t="s">
        <v>3</v>
      </c>
      <c r="B2" s="212"/>
      <c r="C2" s="212"/>
      <c r="D2" s="213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17"/>
      <c r="P2" s="218"/>
      <c r="Q2" s="218"/>
      <c r="R2" s="219"/>
      <c r="S2" s="205"/>
      <c r="T2" s="206"/>
      <c r="U2" s="206"/>
      <c r="V2" s="206"/>
      <c r="W2" s="206"/>
      <c r="X2" s="206"/>
      <c r="Y2" s="206"/>
      <c r="Z2" s="207"/>
      <c r="AA2" s="211" t="s">
        <v>4</v>
      </c>
      <c r="AB2" s="213"/>
      <c r="AC2" s="193" t="str">
        <f ca="1">IF(INDIRECT("変更履歴!AC2")&lt;&gt;"",INDIRECT("変更履歴!AC2"),"")</f>
        <v/>
      </c>
      <c r="AD2" s="194"/>
      <c r="AE2" s="194"/>
      <c r="AF2" s="195"/>
      <c r="AG2" s="196" t="str">
        <f ca="1">IF(INDIRECT("変更履歴!AG2")&lt;&gt;"",INDIRECT("変更履歴!AG2"),"")</f>
        <v/>
      </c>
      <c r="AH2" s="197"/>
      <c r="AI2" s="198"/>
    </row>
    <row r="3" spans="1:35" s="35" customFormat="1" ht="12" hidden="1" customHeight="1" x14ac:dyDescent="0.2">
      <c r="A3" s="211" t="s">
        <v>5</v>
      </c>
      <c r="B3" s="212"/>
      <c r="C3" s="212"/>
      <c r="D3" s="213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0"/>
      <c r="P3" s="221"/>
      <c r="Q3" s="221"/>
      <c r="R3" s="222"/>
      <c r="S3" s="208"/>
      <c r="T3" s="209"/>
      <c r="U3" s="209"/>
      <c r="V3" s="209"/>
      <c r="W3" s="209"/>
      <c r="X3" s="209"/>
      <c r="Y3" s="209"/>
      <c r="Z3" s="210"/>
      <c r="AA3" s="211"/>
      <c r="AB3" s="213"/>
      <c r="AC3" s="193" t="str">
        <f ca="1">IF(INDIRECT("変更履歴!AC3")&lt;&gt;"",INDIRECT("変更履歴!AC3"),"")</f>
        <v/>
      </c>
      <c r="AD3" s="194"/>
      <c r="AE3" s="194"/>
      <c r="AF3" s="195"/>
      <c r="AG3" s="196" t="str">
        <f ca="1">IF(INDIRECT("変更履歴!AG3")&lt;&gt;"",INDIRECT("変更履歴!AG3"),"")</f>
        <v/>
      </c>
      <c r="AH3" s="197"/>
      <c r="AI3" s="198"/>
    </row>
    <row r="4" spans="1:35" s="38" customFormat="1" ht="19.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134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">
      <c r="A7" s="40"/>
      <c r="B7" s="41" t="s">
        <v>129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">
      <c r="A8" s="40"/>
      <c r="B8" s="41"/>
      <c r="C8" s="41" t="s">
        <v>135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">
      <c r="A9" s="40"/>
      <c r="B9" s="42"/>
      <c r="C9" s="41" t="s">
        <v>137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">
      <c r="A11" s="40"/>
      <c r="B11" s="51" t="s">
        <v>136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">
      <c r="A12" s="40"/>
      <c r="B12" s="42"/>
      <c r="C12" s="51" t="s">
        <v>47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">
      <c r="A13" s="40"/>
      <c r="B13" s="42"/>
      <c r="C13" s="40" t="s">
        <v>48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">
      <c r="A14" s="40"/>
      <c r="B14" s="46"/>
      <c r="C14" s="51" t="s">
        <v>49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">
      <c r="A15" s="40"/>
      <c r="B15" s="51"/>
      <c r="C15" s="40" t="s">
        <v>50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">
      <c r="A16" s="40"/>
      <c r="B16" s="51"/>
      <c r="C16" s="51" t="s">
        <v>51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25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25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1"/>
    <col min="33" max="33" width="4.83203125" style="51" customWidth="1"/>
    <col min="34" max="16384" width="4.83203125" style="51"/>
  </cols>
  <sheetData>
    <row r="1" spans="1:38" s="79" customFormat="1" ht="12" hidden="1" customHeight="1" x14ac:dyDescent="0.15">
      <c r="A1" s="237" t="s">
        <v>6</v>
      </c>
      <c r="B1" s="238"/>
      <c r="C1" s="238"/>
      <c r="D1" s="239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40" t="s">
        <v>7</v>
      </c>
      <c r="P1" s="241"/>
      <c r="Q1" s="241"/>
      <c r="R1" s="24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37" t="s">
        <v>8</v>
      </c>
      <c r="AB1" s="239"/>
      <c r="AC1" s="193" t="str">
        <f ca="1">IF(INDIRECT("変更履歴!AC1")&lt;&gt;"",INDIRECT("変更履歴!AC1"),"")</f>
        <v>TIS</v>
      </c>
      <c r="AD1" s="194"/>
      <c r="AE1" s="194"/>
      <c r="AF1" s="195"/>
      <c r="AG1" s="233">
        <f ca="1">IF(INDIRECT("変更履歴!AG1")&lt;&gt;"",INDIRECT("変更履歴!AG1"),"")</f>
        <v>43718</v>
      </c>
      <c r="AH1" s="234"/>
      <c r="AI1" s="235"/>
    </row>
    <row r="2" spans="1:38" s="79" customFormat="1" ht="12" hidden="1" customHeight="1" x14ac:dyDescent="0.15">
      <c r="A2" s="237" t="s">
        <v>9</v>
      </c>
      <c r="B2" s="238"/>
      <c r="C2" s="238"/>
      <c r="D2" s="239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43"/>
      <c r="P2" s="244"/>
      <c r="Q2" s="244"/>
      <c r="R2" s="245"/>
      <c r="S2" s="205"/>
      <c r="T2" s="206"/>
      <c r="U2" s="206"/>
      <c r="V2" s="206"/>
      <c r="W2" s="206"/>
      <c r="X2" s="206"/>
      <c r="Y2" s="206"/>
      <c r="Z2" s="207"/>
      <c r="AA2" s="237" t="s">
        <v>10</v>
      </c>
      <c r="AB2" s="239"/>
      <c r="AC2" s="193" t="str">
        <f ca="1">IF(INDIRECT("変更履歴!AC2")&lt;&gt;"",INDIRECT("変更履歴!AC2"),"")</f>
        <v/>
      </c>
      <c r="AD2" s="194"/>
      <c r="AE2" s="194"/>
      <c r="AF2" s="195"/>
      <c r="AG2" s="233" t="str">
        <f ca="1">IF(INDIRECT("変更履歴!AG2")&lt;&gt;"",INDIRECT("変更履歴!AG2"),"")</f>
        <v/>
      </c>
      <c r="AH2" s="234"/>
      <c r="AI2" s="235"/>
    </row>
    <row r="3" spans="1:38" s="79" customFormat="1" ht="12" hidden="1" customHeight="1" x14ac:dyDescent="0.15">
      <c r="A3" s="237" t="s">
        <v>11</v>
      </c>
      <c r="B3" s="238"/>
      <c r="C3" s="238"/>
      <c r="D3" s="239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46"/>
      <c r="P3" s="247"/>
      <c r="Q3" s="247"/>
      <c r="R3" s="248"/>
      <c r="S3" s="208"/>
      <c r="T3" s="209"/>
      <c r="U3" s="209"/>
      <c r="V3" s="209"/>
      <c r="W3" s="209"/>
      <c r="X3" s="209"/>
      <c r="Y3" s="209"/>
      <c r="Z3" s="210"/>
      <c r="AA3" s="237"/>
      <c r="AB3" s="239"/>
      <c r="AC3" s="193" t="str">
        <f ca="1">IF(INDIRECT("変更履歴!AC3")&lt;&gt;"",INDIRECT("変更履歴!AC3"),"")</f>
        <v/>
      </c>
      <c r="AD3" s="194"/>
      <c r="AE3" s="194"/>
      <c r="AF3" s="195"/>
      <c r="AG3" s="233" t="str">
        <f ca="1">IF(INDIRECT("変更履歴!AG3")&lt;&gt;"",INDIRECT("変更履歴!AG3"),"")</f>
        <v/>
      </c>
      <c r="AH3" s="234"/>
      <c r="AI3" s="235"/>
    </row>
    <row r="4" spans="1:38" ht="12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">
      <c r="A5" s="80"/>
      <c r="B5" s="81" t="s">
        <v>129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">
      <c r="A6" s="80"/>
      <c r="B6" s="80"/>
      <c r="C6" s="81" t="s">
        <v>130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26" t="s">
        <v>131</v>
      </c>
      <c r="E8" s="227"/>
      <c r="F8" s="227"/>
      <c r="G8" s="228"/>
      <c r="H8" s="236" t="s">
        <v>52</v>
      </c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</row>
    <row r="9" spans="1:38" s="82" customFormat="1" ht="12" customHeight="1" x14ac:dyDescent="0.15">
      <c r="A9" s="80"/>
      <c r="B9" s="80"/>
      <c r="C9" s="80"/>
      <c r="D9" s="226" t="s">
        <v>132</v>
      </c>
      <c r="E9" s="227"/>
      <c r="F9" s="227"/>
      <c r="G9" s="228"/>
      <c r="H9" s="232" t="s">
        <v>53</v>
      </c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</row>
    <row r="10" spans="1:38" ht="12" customHeight="1" x14ac:dyDescent="0.2">
      <c r="A10" s="80"/>
      <c r="B10" s="80"/>
      <c r="C10" s="80"/>
      <c r="D10" s="223" t="s">
        <v>133</v>
      </c>
      <c r="E10" s="224"/>
      <c r="F10" s="224"/>
      <c r="G10" s="225"/>
      <c r="H10" s="83" t="s">
        <v>54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26" t="s">
        <v>55</v>
      </c>
      <c r="E11" s="227"/>
      <c r="F11" s="227"/>
      <c r="G11" s="228"/>
      <c r="H11" s="236" t="s">
        <v>52</v>
      </c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</row>
    <row r="12" spans="1:38" s="82" customFormat="1" ht="12" customHeight="1" x14ac:dyDescent="0.15">
      <c r="A12" s="80"/>
      <c r="B12" s="80"/>
      <c r="C12" s="80"/>
      <c r="D12" s="226" t="s">
        <v>56</v>
      </c>
      <c r="E12" s="227"/>
      <c r="F12" s="227"/>
      <c r="G12" s="228"/>
      <c r="H12" s="232" t="s">
        <v>53</v>
      </c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</row>
    <row r="13" spans="1:38" s="82" customFormat="1" ht="12" customHeight="1" x14ac:dyDescent="0.15">
      <c r="A13" s="80"/>
      <c r="B13" s="80"/>
      <c r="C13" s="80"/>
      <c r="D13" s="226" t="s">
        <v>57</v>
      </c>
      <c r="E13" s="227"/>
      <c r="F13" s="227"/>
      <c r="G13" s="228"/>
      <c r="H13" s="232" t="s">
        <v>58</v>
      </c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</row>
    <row r="14" spans="1:38" s="82" customFormat="1" ht="12" customHeight="1" x14ac:dyDescent="0.15">
      <c r="A14" s="80"/>
      <c r="B14" s="80"/>
      <c r="C14" s="80"/>
      <c r="D14" s="226" t="s">
        <v>59</v>
      </c>
      <c r="E14" s="227"/>
      <c r="F14" s="227"/>
      <c r="G14" s="228"/>
      <c r="H14" s="232" t="s">
        <v>60</v>
      </c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</row>
    <row r="15" spans="1:38" s="82" customFormat="1" ht="12" customHeight="1" x14ac:dyDescent="0.15">
      <c r="A15" s="80"/>
      <c r="B15" s="80"/>
      <c r="C15" s="80"/>
      <c r="D15" s="226" t="s">
        <v>61</v>
      </c>
      <c r="E15" s="227"/>
      <c r="F15" s="227"/>
      <c r="G15" s="228"/>
      <c r="H15" s="86" t="s">
        <v>62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31"/>
      <c r="H19" s="231"/>
      <c r="I19" s="231"/>
      <c r="J19" s="231"/>
      <c r="K19" s="231"/>
      <c r="L19" s="231"/>
      <c r="M19" s="231"/>
      <c r="N19" s="231"/>
      <c r="O19" s="229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94"/>
    </row>
    <row r="20" spans="1:35" ht="12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8" s="35" customFormat="1" ht="12" hidden="1" customHeight="1" x14ac:dyDescent="0.2">
      <c r="A1" s="237" t="s">
        <v>18</v>
      </c>
      <c r="B1" s="238"/>
      <c r="C1" s="238"/>
      <c r="D1" s="239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40" t="s">
        <v>19</v>
      </c>
      <c r="P1" s="241"/>
      <c r="Q1" s="241"/>
      <c r="R1" s="24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37" t="s">
        <v>20</v>
      </c>
      <c r="AB1" s="239"/>
      <c r="AC1" s="193" t="str">
        <f ca="1">IF(INDIRECT("変更履歴!AC1")&lt;&gt;"",INDIRECT("変更履歴!AC1"),"")</f>
        <v>TIS</v>
      </c>
      <c r="AD1" s="194"/>
      <c r="AE1" s="194"/>
      <c r="AF1" s="195"/>
      <c r="AG1" s="233">
        <f ca="1">IF(INDIRECT("変更履歴!AG1")&lt;&gt;"",INDIRECT("変更履歴!AG1"),"")</f>
        <v>43718</v>
      </c>
      <c r="AH1" s="234"/>
      <c r="AI1" s="235"/>
      <c r="AJ1" s="97"/>
      <c r="AK1" s="97"/>
      <c r="AL1" s="98"/>
    </row>
    <row r="2" spans="1:38" s="35" customFormat="1" ht="12" hidden="1" customHeight="1" x14ac:dyDescent="0.2">
      <c r="A2" s="237" t="s">
        <v>21</v>
      </c>
      <c r="B2" s="238"/>
      <c r="C2" s="238"/>
      <c r="D2" s="239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43"/>
      <c r="P2" s="244"/>
      <c r="Q2" s="244"/>
      <c r="R2" s="245"/>
      <c r="S2" s="205"/>
      <c r="T2" s="206"/>
      <c r="U2" s="206"/>
      <c r="V2" s="206"/>
      <c r="W2" s="206"/>
      <c r="X2" s="206"/>
      <c r="Y2" s="206"/>
      <c r="Z2" s="207"/>
      <c r="AA2" s="237" t="s">
        <v>22</v>
      </c>
      <c r="AB2" s="239"/>
      <c r="AC2" s="193" t="str">
        <f ca="1">IF(INDIRECT("変更履歴!AC2")&lt;&gt;"",INDIRECT("変更履歴!AC2"),"")</f>
        <v/>
      </c>
      <c r="AD2" s="194"/>
      <c r="AE2" s="194"/>
      <c r="AF2" s="195"/>
      <c r="AG2" s="233" t="str">
        <f ca="1">IF(INDIRECT("変更履歴!AG2")&lt;&gt;"",INDIRECT("変更履歴!AG2"),"")</f>
        <v/>
      </c>
      <c r="AH2" s="234"/>
      <c r="AI2" s="235"/>
      <c r="AJ2" s="97"/>
      <c r="AK2" s="97"/>
      <c r="AL2" s="97"/>
    </row>
    <row r="3" spans="1:38" s="35" customFormat="1" ht="12" hidden="1" customHeight="1" x14ac:dyDescent="0.2">
      <c r="A3" s="237" t="s">
        <v>23</v>
      </c>
      <c r="B3" s="238"/>
      <c r="C3" s="238"/>
      <c r="D3" s="239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46"/>
      <c r="P3" s="247"/>
      <c r="Q3" s="247"/>
      <c r="R3" s="248"/>
      <c r="S3" s="208"/>
      <c r="T3" s="209"/>
      <c r="U3" s="209"/>
      <c r="V3" s="209"/>
      <c r="W3" s="209"/>
      <c r="X3" s="209"/>
      <c r="Y3" s="209"/>
      <c r="Z3" s="210"/>
      <c r="AA3" s="237"/>
      <c r="AB3" s="239"/>
      <c r="AC3" s="193" t="str">
        <f ca="1">IF(INDIRECT("変更履歴!AC3")&lt;&gt;"",INDIRECT("変更履歴!AC3"),"")</f>
        <v/>
      </c>
      <c r="AD3" s="194"/>
      <c r="AE3" s="194"/>
      <c r="AF3" s="195"/>
      <c r="AG3" s="233" t="str">
        <f ca="1">IF(INDIRECT("変更履歴!AG3")&lt;&gt;"",INDIRECT("変更履歴!AG3"),"")</f>
        <v/>
      </c>
      <c r="AH3" s="234"/>
      <c r="AI3" s="235"/>
      <c r="AJ3" s="97"/>
      <c r="AK3" s="97"/>
      <c r="AL3" s="97"/>
    </row>
    <row r="4" spans="1:38" ht="12" customHeight="1" x14ac:dyDescent="0.2"/>
    <row r="5" spans="1:38" ht="12" customHeight="1" x14ac:dyDescent="0.2">
      <c r="B5" s="80" t="s">
        <v>63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">
      <c r="B6" s="80"/>
      <c r="C6" s="80" t="s">
        <v>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">
      <c r="B8" s="80"/>
      <c r="C8" s="80"/>
      <c r="D8" s="269" t="s">
        <v>36</v>
      </c>
      <c r="E8" s="272" t="s">
        <v>64</v>
      </c>
      <c r="F8" s="273"/>
      <c r="G8" s="273"/>
      <c r="H8" s="273"/>
      <c r="I8" s="273"/>
      <c r="J8" s="274"/>
      <c r="K8" s="272" t="s">
        <v>65</v>
      </c>
      <c r="L8" s="273"/>
      <c r="M8" s="273"/>
      <c r="N8" s="274"/>
      <c r="O8" s="278" t="s">
        <v>66</v>
      </c>
      <c r="P8" s="283" t="s">
        <v>67</v>
      </c>
      <c r="Q8" s="284"/>
      <c r="R8" s="284"/>
      <c r="S8" s="284"/>
      <c r="T8" s="284"/>
      <c r="U8" s="285"/>
      <c r="V8" s="280" t="s">
        <v>68</v>
      </c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</row>
    <row r="9" spans="1:38" x14ac:dyDescent="0.2">
      <c r="B9" s="80"/>
      <c r="C9" s="80"/>
      <c r="D9" s="270"/>
      <c r="E9" s="275"/>
      <c r="F9" s="276"/>
      <c r="G9" s="276"/>
      <c r="H9" s="276"/>
      <c r="I9" s="276"/>
      <c r="J9" s="277"/>
      <c r="K9" s="275"/>
      <c r="L9" s="276"/>
      <c r="M9" s="276"/>
      <c r="N9" s="277"/>
      <c r="O9" s="279"/>
      <c r="P9" s="100" t="s">
        <v>69</v>
      </c>
      <c r="Q9" s="100" t="s">
        <v>70</v>
      </c>
      <c r="R9" s="100" t="s">
        <v>71</v>
      </c>
      <c r="S9" s="100" t="s">
        <v>72</v>
      </c>
      <c r="T9" s="281" t="s">
        <v>73</v>
      </c>
      <c r="U9" s="282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</row>
    <row r="10" spans="1:38" x14ac:dyDescent="0.2">
      <c r="B10" s="80"/>
      <c r="C10" s="80"/>
      <c r="D10" s="101">
        <v>1</v>
      </c>
      <c r="E10" s="260" t="s">
        <v>74</v>
      </c>
      <c r="F10" s="261"/>
      <c r="G10" s="261"/>
      <c r="H10" s="261"/>
      <c r="I10" s="261"/>
      <c r="J10" s="262"/>
      <c r="K10" s="260" t="s">
        <v>75</v>
      </c>
      <c r="L10" s="261"/>
      <c r="M10" s="261"/>
      <c r="N10" s="262"/>
      <c r="O10" s="102" t="s">
        <v>76</v>
      </c>
      <c r="P10" s="103" t="s">
        <v>77</v>
      </c>
      <c r="Q10" s="103" t="s">
        <v>77</v>
      </c>
      <c r="R10" s="103" t="s">
        <v>77</v>
      </c>
      <c r="S10" s="103" t="s">
        <v>77</v>
      </c>
      <c r="T10" s="263" t="s">
        <v>77</v>
      </c>
      <c r="U10" s="264"/>
      <c r="V10" s="260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2"/>
    </row>
    <row r="11" spans="1:38" x14ac:dyDescent="0.2">
      <c r="B11" s="80"/>
      <c r="C11" s="80"/>
      <c r="D11" s="101">
        <v>2</v>
      </c>
      <c r="E11" s="260" t="s">
        <v>78</v>
      </c>
      <c r="F11" s="261"/>
      <c r="G11" s="261"/>
      <c r="H11" s="261"/>
      <c r="I11" s="261"/>
      <c r="J11" s="262"/>
      <c r="K11" s="260" t="s">
        <v>79</v>
      </c>
      <c r="L11" s="261"/>
      <c r="M11" s="261"/>
      <c r="N11" s="262"/>
      <c r="O11" s="104" t="s">
        <v>80</v>
      </c>
      <c r="P11" s="103" t="s">
        <v>138</v>
      </c>
      <c r="Q11" s="103" t="s">
        <v>77</v>
      </c>
      <c r="R11" s="103" t="s">
        <v>77</v>
      </c>
      <c r="S11" s="103" t="s">
        <v>77</v>
      </c>
      <c r="T11" s="263" t="s">
        <v>77</v>
      </c>
      <c r="U11" s="264"/>
      <c r="V11" s="260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2"/>
    </row>
    <row r="12" spans="1:38" x14ac:dyDescent="0.2">
      <c r="B12" s="80"/>
      <c r="C12" s="80"/>
      <c r="D12" s="101">
        <v>3</v>
      </c>
      <c r="E12" s="260" t="s">
        <v>81</v>
      </c>
      <c r="F12" s="261"/>
      <c r="G12" s="261"/>
      <c r="H12" s="261"/>
      <c r="I12" s="261"/>
      <c r="J12" s="262"/>
      <c r="K12" s="260" t="s">
        <v>75</v>
      </c>
      <c r="L12" s="261"/>
      <c r="M12" s="261"/>
      <c r="N12" s="262"/>
      <c r="O12" s="104" t="s">
        <v>80</v>
      </c>
      <c r="P12" s="103" t="s">
        <v>77</v>
      </c>
      <c r="Q12" s="103" t="s">
        <v>77</v>
      </c>
      <c r="R12" s="103" t="s">
        <v>77</v>
      </c>
      <c r="S12" s="103" t="s">
        <v>77</v>
      </c>
      <c r="T12" s="263" t="s">
        <v>77</v>
      </c>
      <c r="U12" s="264"/>
      <c r="V12" s="260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2"/>
    </row>
    <row r="13" spans="1:38" x14ac:dyDescent="0.2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">
      <c r="B15" s="80"/>
      <c r="C15" s="96" t="s">
        <v>48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">
      <c r="B17" s="80"/>
      <c r="C17" s="90"/>
      <c r="D17" s="111" t="s">
        <v>36</v>
      </c>
      <c r="E17" s="249" t="s">
        <v>82</v>
      </c>
      <c r="F17" s="250"/>
      <c r="G17" s="251"/>
      <c r="H17" s="290" t="s">
        <v>83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2"/>
    </row>
    <row r="18" spans="1:35" s="110" customFormat="1" ht="23.25" customHeight="1" x14ac:dyDescent="0.2">
      <c r="B18" s="80"/>
      <c r="C18" s="90"/>
      <c r="D18" s="101">
        <v>1</v>
      </c>
      <c r="E18" s="260" t="s">
        <v>84</v>
      </c>
      <c r="F18" s="261"/>
      <c r="G18" s="262"/>
      <c r="H18" s="260" t="s">
        <v>85</v>
      </c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2"/>
    </row>
    <row r="19" spans="1:35" ht="23.25" customHeight="1" x14ac:dyDescent="0.2">
      <c r="B19" s="51"/>
      <c r="C19" s="90"/>
      <c r="D19" s="101">
        <v>2</v>
      </c>
      <c r="E19" s="260" t="s">
        <v>86</v>
      </c>
      <c r="F19" s="261"/>
      <c r="G19" s="262"/>
      <c r="H19" s="260" t="s">
        <v>87</v>
      </c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2"/>
    </row>
    <row r="20" spans="1:35" ht="23.25" customHeight="1" x14ac:dyDescent="0.2">
      <c r="B20" s="51"/>
      <c r="C20" s="90"/>
      <c r="D20" s="101">
        <v>3</v>
      </c>
      <c r="E20" s="260" t="s">
        <v>88</v>
      </c>
      <c r="F20" s="261"/>
      <c r="G20" s="262"/>
      <c r="H20" s="260" t="s">
        <v>89</v>
      </c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2"/>
    </row>
    <row r="21" spans="1:35" x14ac:dyDescent="0.2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">
      <c r="B23" s="112"/>
      <c r="C23" s="90" t="s">
        <v>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">
      <c r="B24" s="112"/>
      <c r="C24" s="90"/>
      <c r="D24" s="117" t="s">
        <v>90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x14ac:dyDescent="0.2">
      <c r="B26" s="112"/>
      <c r="C26" s="90"/>
      <c r="E26" s="51" t="s">
        <v>91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19"/>
      <c r="AE26" s="119"/>
      <c r="AF26" s="118"/>
      <c r="AG26" s="118"/>
      <c r="AH26" s="119"/>
    </row>
    <row r="27" spans="1:35" x14ac:dyDescent="0.2">
      <c r="A27" s="40"/>
      <c r="B27" s="112"/>
      <c r="C27" s="9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19"/>
      <c r="AE27" s="119"/>
      <c r="AF27" s="118"/>
      <c r="AG27" s="118"/>
      <c r="AH27" s="119"/>
    </row>
    <row r="28" spans="1:35" x14ac:dyDescent="0.2">
      <c r="A28" s="40"/>
      <c r="B28" s="112"/>
      <c r="C28" s="90"/>
      <c r="D28" s="118"/>
      <c r="E28" s="265" t="s">
        <v>92</v>
      </c>
      <c r="F28" s="265"/>
      <c r="G28" s="271" t="s">
        <v>93</v>
      </c>
      <c r="H28" s="271"/>
      <c r="I28" s="271"/>
      <c r="J28" s="271"/>
      <c r="K28" s="271"/>
      <c r="L28" s="271"/>
      <c r="M28" s="289" t="s">
        <v>94</v>
      </c>
      <c r="N28" s="289"/>
      <c r="O28" s="286" t="s">
        <v>74</v>
      </c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8"/>
    </row>
    <row r="29" spans="1:35" x14ac:dyDescent="0.2">
      <c r="A29" s="40"/>
      <c r="B29" s="51"/>
      <c r="C29" s="90"/>
      <c r="D29" s="118"/>
      <c r="E29" s="90"/>
      <c r="F29" s="90"/>
      <c r="G29" s="90"/>
      <c r="H29" s="90"/>
      <c r="I29" s="90"/>
      <c r="J29" s="90"/>
      <c r="K29" s="90"/>
      <c r="L29" s="90"/>
      <c r="M29" s="90"/>
      <c r="N29" s="117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119"/>
      <c r="AF29" s="118"/>
      <c r="AG29" s="118"/>
      <c r="AH29" s="119"/>
    </row>
    <row r="30" spans="1:35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">
      <c r="A31" s="40"/>
      <c r="B31" s="40"/>
      <c r="C31" s="40" t="s">
        <v>50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">
      <c r="A32" s="40"/>
      <c r="B32" s="40"/>
      <c r="C32" s="40"/>
      <c r="D32" s="40" t="s">
        <v>95</v>
      </c>
      <c r="E32" s="40"/>
      <c r="F32" s="40"/>
      <c r="G32" s="40"/>
      <c r="H32" s="40"/>
      <c r="I32" s="41"/>
      <c r="J32" s="41"/>
      <c r="K32" s="41"/>
      <c r="L32" s="41"/>
      <c r="M32" s="40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48.75" customHeight="1" x14ac:dyDescent="0.2">
      <c r="A34" s="40"/>
      <c r="B34" s="40"/>
      <c r="C34" s="40"/>
      <c r="D34" s="40"/>
      <c r="E34" s="120" t="s">
        <v>36</v>
      </c>
      <c r="F34" s="309" t="s">
        <v>96</v>
      </c>
      <c r="G34" s="310"/>
      <c r="H34" s="310"/>
      <c r="I34" s="310"/>
      <c r="J34" s="310"/>
      <c r="K34" s="311"/>
      <c r="L34" s="309" t="s">
        <v>97</v>
      </c>
      <c r="M34" s="310"/>
      <c r="N34" s="310"/>
      <c r="O34" s="310"/>
      <c r="P34" s="310"/>
      <c r="Q34" s="310"/>
      <c r="R34" s="310"/>
      <c r="S34" s="310"/>
      <c r="T34" s="310"/>
      <c r="U34" s="311"/>
      <c r="V34" s="306" t="s">
        <v>92</v>
      </c>
      <c r="W34" s="307"/>
      <c r="X34" s="308"/>
      <c r="Y34" s="304" t="s">
        <v>98</v>
      </c>
      <c r="Z34" s="305"/>
      <c r="AA34" s="305"/>
      <c r="AB34" s="312"/>
      <c r="AC34" s="313" t="s">
        <v>99</v>
      </c>
      <c r="AD34" s="314"/>
      <c r="AE34" s="314"/>
      <c r="AF34" s="315"/>
      <c r="AG34" s="40"/>
      <c r="AH34" s="40"/>
      <c r="AI34" s="40"/>
    </row>
    <row r="35" spans="1:35" ht="49.5" customHeight="1" x14ac:dyDescent="0.2">
      <c r="A35" s="40"/>
      <c r="B35" s="40"/>
      <c r="C35" s="40"/>
      <c r="D35" s="40"/>
      <c r="E35" s="121">
        <v>1</v>
      </c>
      <c r="F35" s="316" t="s">
        <v>100</v>
      </c>
      <c r="G35" s="317"/>
      <c r="H35" s="317"/>
      <c r="I35" s="317"/>
      <c r="J35" s="317"/>
      <c r="K35" s="318"/>
      <c r="L35" s="316" t="s">
        <v>101</v>
      </c>
      <c r="M35" s="317"/>
      <c r="N35" s="317"/>
      <c r="O35" s="317"/>
      <c r="P35" s="317"/>
      <c r="Q35" s="317"/>
      <c r="R35" s="317"/>
      <c r="S35" s="317"/>
      <c r="T35" s="317"/>
      <c r="U35" s="318"/>
      <c r="V35" s="319" t="s">
        <v>102</v>
      </c>
      <c r="W35" s="320"/>
      <c r="X35" s="321"/>
      <c r="Y35" s="266" t="s">
        <v>102</v>
      </c>
      <c r="Z35" s="267"/>
      <c r="AA35" s="267"/>
      <c r="AB35" s="268"/>
      <c r="AC35" s="316" t="s">
        <v>77</v>
      </c>
      <c r="AD35" s="317"/>
      <c r="AE35" s="317"/>
      <c r="AF35" s="318"/>
      <c r="AG35" s="40"/>
      <c r="AH35" s="40"/>
      <c r="AI35" s="40"/>
    </row>
    <row r="36" spans="1:35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">
      <c r="A37" s="40"/>
      <c r="B37" s="40"/>
      <c r="C37" s="40"/>
      <c r="E37" s="96" t="s">
        <v>103</v>
      </c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x14ac:dyDescent="0.2">
      <c r="A38" s="40"/>
      <c r="B38" s="40"/>
      <c r="C38" s="40"/>
      <c r="E38" s="304" t="s">
        <v>82</v>
      </c>
      <c r="F38" s="305"/>
      <c r="G38" s="305"/>
      <c r="H38" s="305"/>
      <c r="I38" s="305"/>
      <c r="J38" s="294" t="s">
        <v>104</v>
      </c>
      <c r="K38" s="294"/>
      <c r="L38" s="294"/>
      <c r="M38" s="306" t="s">
        <v>92</v>
      </c>
      <c r="N38" s="307"/>
      <c r="O38" s="307"/>
      <c r="P38" s="307"/>
      <c r="Q38" s="307"/>
      <c r="R38" s="307"/>
      <c r="S38" s="308"/>
      <c r="T38" s="306" t="s">
        <v>98</v>
      </c>
      <c r="U38" s="307"/>
      <c r="V38" s="307"/>
      <c r="W38" s="307"/>
      <c r="X38" s="307"/>
      <c r="Y38" s="307"/>
      <c r="Z38" s="307"/>
      <c r="AA38" s="307"/>
      <c r="AB38" s="307"/>
      <c r="AC38" s="307"/>
      <c r="AD38" s="308"/>
    </row>
    <row r="39" spans="1:35" ht="11.25" customHeight="1" x14ac:dyDescent="0.2">
      <c r="A39" s="40"/>
      <c r="B39" s="40"/>
      <c r="C39" s="40"/>
      <c r="E39" s="316" t="s">
        <v>105</v>
      </c>
      <c r="F39" s="317"/>
      <c r="G39" s="317"/>
      <c r="H39" s="317"/>
      <c r="I39" s="317"/>
      <c r="J39" s="322" t="s">
        <v>106</v>
      </c>
      <c r="K39" s="322"/>
      <c r="L39" s="322"/>
      <c r="M39" s="316" t="s">
        <v>102</v>
      </c>
      <c r="N39" s="317"/>
      <c r="O39" s="317"/>
      <c r="P39" s="317"/>
      <c r="Q39" s="317"/>
      <c r="R39" s="317"/>
      <c r="S39" s="318"/>
      <c r="T39" s="316" t="s">
        <v>102</v>
      </c>
      <c r="U39" s="317"/>
      <c r="V39" s="317"/>
      <c r="W39" s="317"/>
      <c r="X39" s="317"/>
      <c r="Y39" s="317"/>
      <c r="Z39" s="317"/>
      <c r="AA39" s="317"/>
      <c r="AB39" s="317"/>
      <c r="AC39" s="317"/>
      <c r="AD39" s="318"/>
    </row>
    <row r="40" spans="1:35" x14ac:dyDescent="0.2">
      <c r="A40" s="40"/>
      <c r="B40" s="40"/>
      <c r="C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x14ac:dyDescent="0.2">
      <c r="A41" s="40"/>
      <c r="B41" s="40"/>
      <c r="C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">
      <c r="A42" s="40"/>
      <c r="B42" s="40"/>
      <c r="C42" s="40"/>
      <c r="D42" s="40" t="s">
        <v>107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">
      <c r="A44" s="40"/>
      <c r="B44" s="40"/>
      <c r="C44" s="40"/>
      <c r="D44" s="40"/>
      <c r="E44" s="122" t="s">
        <v>108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">
      <c r="A45" s="40"/>
      <c r="B45" s="40"/>
      <c r="C45" s="40"/>
      <c r="D45" s="40"/>
      <c r="E45" s="122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">
      <c r="A46" s="40"/>
      <c r="B46" s="40"/>
      <c r="C46" s="40"/>
      <c r="E46" s="96" t="s">
        <v>109</v>
      </c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">
      <c r="A47" s="40"/>
      <c r="B47" s="40"/>
      <c r="C47" s="40"/>
      <c r="E47" s="304" t="s">
        <v>82</v>
      </c>
      <c r="F47" s="305"/>
      <c r="G47" s="305"/>
      <c r="H47" s="305"/>
      <c r="I47" s="305"/>
      <c r="J47" s="294" t="s">
        <v>104</v>
      </c>
      <c r="K47" s="294"/>
      <c r="L47" s="294"/>
      <c r="M47" s="306" t="s">
        <v>92</v>
      </c>
      <c r="N47" s="307"/>
      <c r="O47" s="307"/>
      <c r="P47" s="307"/>
      <c r="Q47" s="307"/>
      <c r="R47" s="307"/>
      <c r="S47" s="308"/>
      <c r="T47" s="306" t="s">
        <v>98</v>
      </c>
      <c r="U47" s="307"/>
      <c r="V47" s="307"/>
      <c r="W47" s="307"/>
      <c r="X47" s="307"/>
      <c r="Y47" s="307"/>
      <c r="Z47" s="307"/>
      <c r="AA47" s="307"/>
      <c r="AB47" s="307"/>
      <c r="AC47" s="307"/>
      <c r="AD47" s="308"/>
    </row>
    <row r="48" spans="1:35" ht="11.25" customHeight="1" x14ac:dyDescent="0.2">
      <c r="A48" s="40"/>
      <c r="B48" s="40"/>
      <c r="C48" s="40"/>
      <c r="E48" s="316" t="s">
        <v>105</v>
      </c>
      <c r="F48" s="317"/>
      <c r="G48" s="317"/>
      <c r="H48" s="317"/>
      <c r="I48" s="317"/>
      <c r="J48" s="322" t="s">
        <v>110</v>
      </c>
      <c r="K48" s="322"/>
      <c r="L48" s="322"/>
      <c r="M48" s="316" t="s">
        <v>111</v>
      </c>
      <c r="N48" s="317"/>
      <c r="O48" s="317"/>
      <c r="P48" s="317"/>
      <c r="Q48" s="317"/>
      <c r="R48" s="317"/>
      <c r="S48" s="318"/>
      <c r="T48" s="316" t="s">
        <v>112</v>
      </c>
      <c r="U48" s="317"/>
      <c r="V48" s="317"/>
      <c r="W48" s="317"/>
      <c r="X48" s="317"/>
      <c r="Y48" s="317"/>
      <c r="Z48" s="317"/>
      <c r="AA48" s="317"/>
      <c r="AB48" s="317"/>
      <c r="AC48" s="317"/>
      <c r="AD48" s="318"/>
    </row>
    <row r="49" spans="1:35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">
      <c r="A50" s="40"/>
      <c r="B50" s="40"/>
      <c r="C50" s="40"/>
      <c r="D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">
      <c r="A51" s="40"/>
      <c r="B51" s="40"/>
      <c r="C51" s="40"/>
      <c r="D51" s="40" t="s">
        <v>113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">
      <c r="A53" s="40"/>
      <c r="B53" s="40"/>
      <c r="C53" s="40"/>
      <c r="D53" s="40"/>
      <c r="E53" s="122" t="s">
        <v>114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x14ac:dyDescent="0.2">
      <c r="A56" s="40"/>
      <c r="B56" s="40"/>
      <c r="C56" s="40"/>
      <c r="D56" s="40" t="s">
        <v>115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">
      <c r="A58" s="40"/>
      <c r="B58" s="40"/>
      <c r="C58" s="40"/>
      <c r="D58" s="40"/>
      <c r="E58" s="40" t="s">
        <v>116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">
      <c r="C61" s="80" t="s">
        <v>51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">
      <c r="C62" s="80"/>
      <c r="D62" s="80" t="s">
        <v>117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">
      <c r="C64" s="80"/>
      <c r="E64" s="51" t="s">
        <v>118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23"/>
      <c r="AE64" s="80"/>
      <c r="AF64" s="80"/>
    </row>
    <row r="65" spans="3:34" x14ac:dyDescent="0.2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3:34" x14ac:dyDescent="0.2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</row>
    <row r="67" spans="3:34" x14ac:dyDescent="0.2">
      <c r="C67" s="80"/>
      <c r="D67" s="80" t="s">
        <v>119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">
      <c r="C69" s="80"/>
      <c r="D69" s="80"/>
      <c r="E69" s="258" t="s">
        <v>36</v>
      </c>
      <c r="F69" s="252" t="s">
        <v>120</v>
      </c>
      <c r="G69" s="253"/>
      <c r="H69" s="253"/>
      <c r="I69" s="254"/>
      <c r="J69" s="252" t="s">
        <v>121</v>
      </c>
      <c r="K69" s="253"/>
      <c r="L69" s="253"/>
      <c r="M69" s="254"/>
      <c r="N69" s="293" t="s">
        <v>122</v>
      </c>
      <c r="O69" s="293"/>
      <c r="P69" s="293"/>
      <c r="Q69" s="293"/>
      <c r="R69" s="293"/>
      <c r="S69" s="293"/>
      <c r="T69" s="293"/>
      <c r="U69" s="293"/>
      <c r="V69" s="293"/>
      <c r="W69" s="252" t="s">
        <v>123</v>
      </c>
      <c r="X69" s="253"/>
      <c r="Y69" s="253"/>
      <c r="Z69" s="253"/>
      <c r="AA69" s="253"/>
      <c r="AB69" s="253"/>
      <c r="AC69" s="254"/>
      <c r="AD69" s="252" t="s">
        <v>68</v>
      </c>
      <c r="AE69" s="253"/>
      <c r="AF69" s="253"/>
      <c r="AG69" s="253"/>
      <c r="AH69" s="254"/>
    </row>
    <row r="70" spans="3:34" x14ac:dyDescent="0.2">
      <c r="C70" s="80"/>
      <c r="D70" s="51"/>
      <c r="E70" s="259"/>
      <c r="F70" s="255"/>
      <c r="G70" s="256"/>
      <c r="H70" s="256"/>
      <c r="I70" s="257"/>
      <c r="J70" s="255"/>
      <c r="K70" s="256"/>
      <c r="L70" s="256"/>
      <c r="M70" s="257"/>
      <c r="N70" s="293" t="s">
        <v>124</v>
      </c>
      <c r="O70" s="293"/>
      <c r="P70" s="293"/>
      <c r="Q70" s="293"/>
      <c r="R70" s="293"/>
      <c r="S70" s="294" t="s">
        <v>121</v>
      </c>
      <c r="T70" s="294"/>
      <c r="U70" s="294"/>
      <c r="V70" s="294"/>
      <c r="W70" s="255"/>
      <c r="X70" s="256"/>
      <c r="Y70" s="256"/>
      <c r="Z70" s="256"/>
      <c r="AA70" s="256"/>
      <c r="AB70" s="256"/>
      <c r="AC70" s="257"/>
      <c r="AD70" s="255"/>
      <c r="AE70" s="256"/>
      <c r="AF70" s="256"/>
      <c r="AG70" s="256"/>
      <c r="AH70" s="257"/>
    </row>
    <row r="71" spans="3:34" x14ac:dyDescent="0.2">
      <c r="C71" s="80"/>
      <c r="D71" s="51"/>
      <c r="E71" s="124"/>
      <c r="F71" s="298"/>
      <c r="G71" s="299"/>
      <c r="H71" s="299"/>
      <c r="I71" s="300"/>
      <c r="J71" s="298"/>
      <c r="K71" s="299"/>
      <c r="L71" s="299"/>
      <c r="M71" s="300"/>
      <c r="N71" s="301"/>
      <c r="O71" s="302"/>
      <c r="P71" s="302"/>
      <c r="Q71" s="302"/>
      <c r="R71" s="302"/>
      <c r="S71" s="303"/>
      <c r="T71" s="303"/>
      <c r="U71" s="303"/>
      <c r="V71" s="303"/>
      <c r="W71" s="295"/>
      <c r="X71" s="296"/>
      <c r="Y71" s="296"/>
      <c r="Z71" s="296"/>
      <c r="AA71" s="296"/>
      <c r="AB71" s="296"/>
      <c r="AC71" s="297"/>
      <c r="AD71" s="295"/>
      <c r="AE71" s="296"/>
      <c r="AF71" s="296"/>
      <c r="AG71" s="296"/>
      <c r="AH71" s="297"/>
    </row>
  </sheetData>
  <mergeCells count="88"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  <mergeCell ref="H18:AH18"/>
    <mergeCell ref="H19:AH19"/>
    <mergeCell ref="H20:AH20"/>
    <mergeCell ref="E38:I38"/>
    <mergeCell ref="J38:L38"/>
    <mergeCell ref="M38:S38"/>
    <mergeCell ref="T38:AD38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AD71:AH71"/>
    <mergeCell ref="W71:AC71"/>
    <mergeCell ref="F71:I71"/>
    <mergeCell ref="N71:R71"/>
    <mergeCell ref="S71:V71"/>
    <mergeCell ref="J71:M71"/>
    <mergeCell ref="N69:V69"/>
    <mergeCell ref="N70:R70"/>
    <mergeCell ref="S70:V70"/>
    <mergeCell ref="W69:AC70"/>
    <mergeCell ref="AD69:AH70"/>
    <mergeCell ref="Y35:AB35"/>
    <mergeCell ref="J69:M70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AG1:AI1"/>
    <mergeCell ref="AC2:AF2"/>
    <mergeCell ref="AG2:AI2"/>
    <mergeCell ref="AC3:AF3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0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5" s="35" customFormat="1" ht="12" hidden="1" customHeight="1" x14ac:dyDescent="0.15">
      <c r="A1" s="237" t="s">
        <v>12</v>
      </c>
      <c r="B1" s="238"/>
      <c r="C1" s="238"/>
      <c r="D1" s="239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40" t="s">
        <v>13</v>
      </c>
      <c r="P1" s="241"/>
      <c r="Q1" s="241"/>
      <c r="R1" s="24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37" t="s">
        <v>14</v>
      </c>
      <c r="AB1" s="239"/>
      <c r="AC1" s="193" t="str">
        <f ca="1">IF(INDIRECT("変更履歴!AC1")&lt;&gt;"",INDIRECT("変更履歴!AC1"),"")</f>
        <v>TIS</v>
      </c>
      <c r="AD1" s="194"/>
      <c r="AE1" s="194"/>
      <c r="AF1" s="195"/>
      <c r="AG1" s="233">
        <f ca="1">IF(INDIRECT("変更履歴!AG1")&lt;&gt;"",INDIRECT("変更履歴!AG1"),"")</f>
        <v>43718</v>
      </c>
      <c r="AH1" s="234"/>
      <c r="AI1" s="235"/>
    </row>
    <row r="2" spans="1:35" s="35" customFormat="1" ht="12" hidden="1" customHeight="1" x14ac:dyDescent="0.15">
      <c r="A2" s="237" t="s">
        <v>15</v>
      </c>
      <c r="B2" s="238"/>
      <c r="C2" s="238"/>
      <c r="D2" s="239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43"/>
      <c r="P2" s="244"/>
      <c r="Q2" s="244"/>
      <c r="R2" s="245"/>
      <c r="S2" s="205"/>
      <c r="T2" s="206"/>
      <c r="U2" s="206"/>
      <c r="V2" s="206"/>
      <c r="W2" s="206"/>
      <c r="X2" s="206"/>
      <c r="Y2" s="206"/>
      <c r="Z2" s="207"/>
      <c r="AA2" s="237" t="s">
        <v>16</v>
      </c>
      <c r="AB2" s="239"/>
      <c r="AC2" s="193" t="str">
        <f ca="1">IF(INDIRECT("変更履歴!AC2")&lt;&gt;"",INDIRECT("変更履歴!AC2"),"")</f>
        <v/>
      </c>
      <c r="AD2" s="194"/>
      <c r="AE2" s="194"/>
      <c r="AF2" s="195"/>
      <c r="AG2" s="233" t="str">
        <f ca="1">IF(INDIRECT("変更履歴!AG2")&lt;&gt;"",INDIRECT("変更履歴!AG2"),"")</f>
        <v/>
      </c>
      <c r="AH2" s="234"/>
      <c r="AI2" s="235"/>
    </row>
    <row r="3" spans="1:35" s="35" customFormat="1" ht="12" hidden="1" customHeight="1" x14ac:dyDescent="0.15">
      <c r="A3" s="237" t="s">
        <v>17</v>
      </c>
      <c r="B3" s="238"/>
      <c r="C3" s="238"/>
      <c r="D3" s="239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46"/>
      <c r="P3" s="247"/>
      <c r="Q3" s="247"/>
      <c r="R3" s="248"/>
      <c r="S3" s="208"/>
      <c r="T3" s="209"/>
      <c r="U3" s="209"/>
      <c r="V3" s="209"/>
      <c r="W3" s="209"/>
      <c r="X3" s="209"/>
      <c r="Y3" s="209"/>
      <c r="Z3" s="210"/>
      <c r="AA3" s="237"/>
      <c r="AB3" s="239"/>
      <c r="AC3" s="193" t="str">
        <f ca="1">IF(INDIRECT("変更履歴!AC3")&lt;&gt;"",INDIRECT("変更履歴!AC3"),"")</f>
        <v/>
      </c>
      <c r="AD3" s="194"/>
      <c r="AE3" s="194"/>
      <c r="AF3" s="195"/>
      <c r="AG3" s="233" t="str">
        <f ca="1">IF(INDIRECT("変更履歴!AG3")&lt;&gt;"",INDIRECT("変更履歴!AG3"),"")</f>
        <v/>
      </c>
      <c r="AH3" s="234"/>
      <c r="AI3" s="235"/>
    </row>
    <row r="4" spans="1:35" ht="12" customHeight="1" x14ac:dyDescent="0.2"/>
    <row r="5" spans="1:35" ht="12" customHeight="1" x14ac:dyDescent="0.2">
      <c r="C5" s="96" t="s">
        <v>46</v>
      </c>
    </row>
    <row r="6" spans="1:35" ht="12" customHeight="1" x14ac:dyDescent="0.2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96" bestFit="1" customWidth="1"/>
    <col min="2" max="16384" width="9.33203125" style="96"/>
  </cols>
  <sheetData>
    <row r="1" spans="1:1" x14ac:dyDescent="0.2">
      <c r="A1" s="125" t="s">
        <v>125</v>
      </c>
    </row>
    <row r="2" spans="1:1" x14ac:dyDescent="0.2">
      <c r="A2" s="126" t="s">
        <v>77</v>
      </c>
    </row>
    <row r="3" spans="1:1" x14ac:dyDescent="0.2">
      <c r="A3" s="127" t="s">
        <v>79</v>
      </c>
    </row>
    <row r="4" spans="1:1" x14ac:dyDescent="0.2">
      <c r="A4" s="127" t="s">
        <v>75</v>
      </c>
    </row>
    <row r="5" spans="1:1" x14ac:dyDescent="0.2">
      <c r="A5" s="127" t="s">
        <v>126</v>
      </c>
    </row>
    <row r="6" spans="1:1" x14ac:dyDescent="0.2">
      <c r="A6" s="127" t="s">
        <v>127</v>
      </c>
    </row>
    <row r="7" spans="1:1" x14ac:dyDescent="0.2">
      <c r="A7" s="127" t="s">
        <v>128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1.1. Web service subfunction</vt:lpstr>
      <vt:lpstr>2. B010103 client registration</vt:lpstr>
      <vt:lpstr>1.2. Process flow</vt:lpstr>
      <vt:lpstr>Data</vt:lpstr>
      <vt:lpstr>'1.1. Web service subfunction'!Print_Area</vt:lpstr>
      <vt:lpstr>'2. B010103 client registration'!Print_Area</vt:lpstr>
      <vt:lpstr>Contents!Print_Area</vt:lpstr>
      <vt:lpstr>Data!Print_Area</vt:lpstr>
      <vt:lpstr>表紙!Print_Area</vt:lpstr>
      <vt:lpstr>変更履歴!Print_Area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2020-08-13T09:45:13Z</dcterms:modified>
</cp:coreProperties>
</file>