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4597D40C-4774-4514-A8D0-4A95CD15DFE0}" xr6:coauthVersionLast="44" xr6:coauthVersionMax="44" xr10:uidLastSave="{00000000-0000-0000-0000-000000000000}"/>
  <bookViews>
    <workbookView xWindow="195" yWindow="3120" windowWidth="38205" windowHeight="15090" tabRatio="822" xr2:uid="{00000000-000D-0000-FFFF-FFFF00000000}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</sheets>
  <definedNames>
    <definedName name="_xlnm.Print_Area" localSheetId="3">'1. ログイン(A101)'!$A$1:$AI$52</definedName>
    <definedName name="_xlnm.Print_Area" localSheetId="4">'2. プロジェクト管理(A102)'!$A$1:$AI$70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E3" i="38"/>
  <c r="S1" i="38"/>
  <c r="AC1" i="37"/>
  <c r="AG1" i="38"/>
  <c r="E2" i="36"/>
  <c r="E3" i="36"/>
  <c r="E1" i="36"/>
  <c r="I25" i="34"/>
  <c r="AC3" i="36"/>
  <c r="AC1" i="38"/>
  <c r="AC3" i="37"/>
  <c r="AG1" i="37"/>
  <c r="E3" i="37"/>
  <c r="E2" i="37"/>
  <c r="S1" i="37"/>
  <c r="AG3" i="36"/>
  <c r="AC3" i="38"/>
  <c r="E1" i="37"/>
  <c r="E1" i="38"/>
  <c r="AC1" i="36"/>
  <c r="AG3" i="38"/>
  <c r="AG2" i="36"/>
  <c r="AG2" i="38"/>
  <c r="E2" i="38"/>
  <c r="AG2" i="37"/>
  <c r="S1" i="36"/>
  <c r="AG3" i="37"/>
  <c r="AG1" i="36"/>
  <c r="AC2" i="35"/>
  <c r="AC2" i="37"/>
  <c r="AC2" i="38"/>
  <c r="AC2" i="36"/>
</calcChain>
</file>

<file path=xl/sharedStrings.xml><?xml version="1.0" encoding="utf-8"?>
<sst xmlns="http://schemas.openxmlformats.org/spreadsheetml/2006/main" count="55" uniqueCount="38">
  <si>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</si>
  <si>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</si>
  <si>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</si>
  <si>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</si>
  <si>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</si>
  <si>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</si>
  <si>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</si>
  <si>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</si>
  <si>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</si>
  <si>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</si>
  <si>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</si>
  <si>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</si>
  <si>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</si>
  <si>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</si>
  <si>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</si>
  <si>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</si>
  <si>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</si>
  <si>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</si>
  <si>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</si>
  <si>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</si>
  <si>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</si>
  <si>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</si>
  <si>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</si>
  <si>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</si>
  <si>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</si>
  <si>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</si>
  <si>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28"/>
  </si>
  <si>
    <t>2. プロジェクト管理(A102)</t>
    <rPh sb="9" eb="11">
      <t>カンリ</t>
    </rPh>
    <phoneticPr fontId="28"/>
  </si>
  <si>
    <t>1. ログイン(A101)</t>
    <phoneticPr fontId="28"/>
  </si>
  <si>
    <t>1. ログイン(A101)</t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</si>
  <si>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</si>
  <si>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</si>
  <si>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</si>
  <si>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</si>
  <si>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</si>
  <si>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</si>
  <si>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第１．２版</t>
    <rPh sb="0" eb="1">
      <t>ダイ</t>
    </rPh>
    <rPh sb="4" eb="5">
      <t>ハン</t>
    </rPh>
    <phoneticPr fontId="36"/>
  </si>
  <si>
    <t>1.2版</t>
    <rPh sb="3" eb="4">
      <t>ハン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</si>
</sst>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22</xdr:row>
      <xdr:rowOff>95250</xdr:rowOff>
    </xdr:from>
    <xdr:to>
      <xdr:col>22</xdr:col>
      <xdr:colOff>190500</xdr:colOff>
      <xdr:row>24</xdr:row>
      <xdr:rowOff>19050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732268" y="981489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1720</xdr:colOff>
      <xdr:row>24</xdr:row>
      <xdr:rowOff>122328</xdr:rowOff>
    </xdr:from>
    <xdr:to>
      <xdr:col>22</xdr:col>
      <xdr:colOff>218628</xdr:colOff>
      <xdr:row>26</xdr:row>
      <xdr:rowOff>65785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68242" y="3683850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39892" y="7391814"/>
          <a:ext cx="4846569" cy="211206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6233" y="840685"/>
          <a:ext cx="8572602" cy="1646583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+mn-lt"/>
                  <a:ea typeface="+mn-ea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完了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プロジェクト照会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105834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379160" y="3923885"/>
          <a:ext cx="8502742" cy="2703858"/>
          <a:chOff x="380378" y="4042034"/>
          <a:chExt cx="8540501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409680" y="836083"/>
              <a:ext cx="7996063" cy="1322670"/>
              <a:chOff x="409680" y="836083"/>
              <a:chExt cx="7996063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  <a:endCxn id="60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baseline="0">
                    <a:effectLst/>
                    <a:latin typeface="+mn-lt"/>
                    <a:ea typeface="+mn-ea"/>
                    <a:cs typeface="+mn-cs"/>
                  </a:rPr>
                  <a:t>更新</a:t>
                </a:r>
                <a:r>
                  <a:rPr lang="ja-JP" altLang="ja-JP" sz="900" b="0" i="0" baseline="0">
                    <a:effectLst/>
                    <a:latin typeface="+mn-lt"/>
                    <a:ea typeface="+mn-ea"/>
                    <a:cs typeface="+mn-cs"/>
                  </a:rPr>
                  <a:t>失敗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/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  <a:stCxn id="51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36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43895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7" t="s">
        <v>15</v>
      </c>
      <c r="B1" s="128"/>
      <c r="C1" s="128"/>
      <c r="D1" s="129"/>
      <c r="E1" s="130" t="s">
        <v>16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">
        <v>24</v>
      </c>
      <c r="T1" s="146"/>
      <c r="U1" s="146"/>
      <c r="V1" s="146"/>
      <c r="W1" s="146"/>
      <c r="X1" s="146"/>
      <c r="Y1" s="146"/>
      <c r="Z1" s="147"/>
      <c r="AA1" s="127" t="s">
        <v>12</v>
      </c>
      <c r="AB1" s="129"/>
      <c r="AC1" s="154" t="str">
        <f>IF(AF8="","",AF8)</f>
        <v>TIS</v>
      </c>
      <c r="AD1" s="155"/>
      <c r="AE1" s="155"/>
      <c r="AF1" s="156"/>
      <c r="AG1" s="121">
        <f>IF(D8="","",D8)</f>
        <v>43595</v>
      </c>
      <c r="AH1" s="122"/>
      <c r="AI1" s="123"/>
      <c r="AJ1" s="1"/>
      <c r="AK1" s="1"/>
      <c r="AL1" s="1"/>
      <c r="AM1" s="1"/>
      <c r="AN1" s="2"/>
    </row>
    <row r="2" spans="1:40" s="3" customFormat="1" ht="12" customHeight="1" x14ac:dyDescent="0.15">
      <c r="A2" s="127" t="s">
        <v>1</v>
      </c>
      <c r="B2" s="128"/>
      <c r="C2" s="128"/>
      <c r="D2" s="129"/>
      <c r="E2" s="130" t="s">
        <v>17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13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1">
        <f>IF(D9="","",MAX(D9:F33))</f>
        <v>43895</v>
      </c>
      <c r="AH2" s="122"/>
      <c r="AI2" s="123"/>
      <c r="AJ2" s="1"/>
      <c r="AK2" s="1"/>
      <c r="AL2" s="1"/>
      <c r="AM2" s="1"/>
      <c r="AN2" s="1"/>
    </row>
    <row r="3" spans="1:40" s="3" customFormat="1" ht="12" customHeight="1" x14ac:dyDescent="0.15">
      <c r="A3" s="127" t="s">
        <v>2</v>
      </c>
      <c r="B3" s="128"/>
      <c r="C3" s="128"/>
      <c r="D3" s="129"/>
      <c r="E3" s="157" t="s">
        <v>26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1"/>
      <c r="AH3" s="122"/>
      <c r="AI3" s="12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124" t="s">
        <v>6</v>
      </c>
      <c r="C7" s="125"/>
      <c r="D7" s="124" t="s">
        <v>7</v>
      </c>
      <c r="E7" s="126"/>
      <c r="F7" s="125"/>
      <c r="G7" s="124" t="s">
        <v>8</v>
      </c>
      <c r="H7" s="126"/>
      <c r="I7" s="125"/>
      <c r="J7" s="124" t="s">
        <v>25</v>
      </c>
      <c r="K7" s="126"/>
      <c r="L7" s="126"/>
      <c r="M7" s="126"/>
      <c r="N7" s="126"/>
      <c r="O7" s="126"/>
      <c r="P7" s="125"/>
      <c r="Q7" s="124" t="s">
        <v>9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5"/>
      <c r="AF7" s="124" t="s">
        <v>10</v>
      </c>
      <c r="AG7" s="126"/>
      <c r="AH7" s="126"/>
      <c r="AI7" s="125"/>
    </row>
    <row r="8" spans="1:40" s="18" customFormat="1" ht="15" customHeight="1" thickTop="1" x14ac:dyDescent="0.15">
      <c r="A8" s="22">
        <v>1</v>
      </c>
      <c r="B8" s="107">
        <v>1</v>
      </c>
      <c r="C8" s="108"/>
      <c r="D8" s="109">
        <v>43595</v>
      </c>
      <c r="E8" s="110"/>
      <c r="F8" s="111"/>
      <c r="G8" s="112" t="s">
        <v>19</v>
      </c>
      <c r="H8" s="113"/>
      <c r="I8" s="114"/>
      <c r="J8" s="115" t="s">
        <v>20</v>
      </c>
      <c r="K8" s="116"/>
      <c r="L8" s="116"/>
      <c r="M8" s="116"/>
      <c r="N8" s="116"/>
      <c r="O8" s="116"/>
      <c r="P8" s="117"/>
      <c r="Q8" s="118" t="s">
        <v>21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22</v>
      </c>
      <c r="AG8" s="116"/>
      <c r="AH8" s="116"/>
      <c r="AI8" s="117"/>
    </row>
    <row r="9" spans="1:40" s="18" customFormat="1" ht="15" customHeight="1" x14ac:dyDescent="0.15">
      <c r="A9" s="19">
        <v>2</v>
      </c>
      <c r="B9" s="104">
        <v>1.1000000000000001</v>
      </c>
      <c r="C9" s="105"/>
      <c r="D9" s="88">
        <v>43803</v>
      </c>
      <c r="E9" s="89"/>
      <c r="F9" s="90"/>
      <c r="G9" s="106" t="s">
        <v>31</v>
      </c>
      <c r="H9" s="92"/>
      <c r="I9" s="93"/>
      <c r="J9" s="102" t="s">
        <v>32</v>
      </c>
      <c r="K9" s="95"/>
      <c r="L9" s="95"/>
      <c r="M9" s="95"/>
      <c r="N9" s="95"/>
      <c r="O9" s="95"/>
      <c r="P9" s="96"/>
      <c r="Q9" s="103" t="s">
        <v>34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102" t="s">
        <v>33</v>
      </c>
      <c r="AG9" s="95"/>
      <c r="AH9" s="95"/>
      <c r="AI9" s="96"/>
    </row>
    <row r="10" spans="1:40" s="18" customFormat="1" ht="15" customHeight="1" x14ac:dyDescent="0.15">
      <c r="A10" s="22">
        <v>3</v>
      </c>
      <c r="B10" s="100" t="s">
        <v>37</v>
      </c>
      <c r="C10" s="87"/>
      <c r="D10" s="88">
        <v>43895</v>
      </c>
      <c r="E10" s="89"/>
      <c r="F10" s="90"/>
      <c r="G10" s="101" t="s">
        <v>4</v>
      </c>
      <c r="H10" s="92"/>
      <c r="I10" s="93"/>
      <c r="J10" s="102" t="s">
        <v>32</v>
      </c>
      <c r="K10" s="95"/>
      <c r="L10" s="95"/>
      <c r="M10" s="95"/>
      <c r="N10" s="95"/>
      <c r="O10" s="95"/>
      <c r="P10" s="96"/>
      <c r="Q10" s="103" t="s">
        <v>35</v>
      </c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102" t="s">
        <v>22</v>
      </c>
      <c r="AG10" s="95"/>
      <c r="AH10" s="95"/>
      <c r="AI10" s="96"/>
    </row>
    <row r="11" spans="1:40" s="18" customFormat="1" ht="15" customHeight="1" x14ac:dyDescent="0.15">
      <c r="A11" s="19"/>
      <c r="B11" s="86"/>
      <c r="C11" s="87"/>
      <c r="D11" s="88"/>
      <c r="E11" s="89"/>
      <c r="F11" s="90"/>
      <c r="G11" s="91"/>
      <c r="H11" s="92"/>
      <c r="I11" s="93"/>
      <c r="J11" s="94"/>
      <c r="K11" s="95"/>
      <c r="L11" s="95"/>
      <c r="M11" s="95"/>
      <c r="N11" s="95"/>
      <c r="O11" s="95"/>
      <c r="P11" s="96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4"/>
      <c r="AG11" s="95"/>
      <c r="AH11" s="95"/>
      <c r="AI11" s="96"/>
    </row>
    <row r="12" spans="1:40" s="18" customFormat="1" ht="15" customHeight="1" x14ac:dyDescent="0.15">
      <c r="A12" s="19"/>
      <c r="B12" s="86"/>
      <c r="C12" s="87"/>
      <c r="D12" s="88"/>
      <c r="E12" s="89"/>
      <c r="F12" s="90"/>
      <c r="G12" s="91"/>
      <c r="H12" s="92"/>
      <c r="I12" s="93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91"/>
      <c r="H13" s="92"/>
      <c r="I13" s="93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91"/>
      <c r="H14" s="92"/>
      <c r="I14" s="93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91"/>
      <c r="H15" s="92"/>
      <c r="I15" s="93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91"/>
      <c r="H16" s="92"/>
      <c r="I16" s="93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91"/>
      <c r="H17" s="92"/>
      <c r="I17" s="93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91"/>
      <c r="H18" s="92"/>
      <c r="I18" s="93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91"/>
      <c r="H19" s="92"/>
      <c r="I19" s="93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91"/>
      <c r="H20" s="92"/>
      <c r="I20" s="93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91"/>
      <c r="H21" s="92"/>
      <c r="I21" s="93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91"/>
      <c r="H22" s="92"/>
      <c r="I22" s="93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91"/>
      <c r="H23" s="92"/>
      <c r="I23" s="93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91"/>
      <c r="H24" s="92"/>
      <c r="I24" s="93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91"/>
      <c r="H25" s="92"/>
      <c r="I25" s="93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91"/>
      <c r="H26" s="92"/>
      <c r="I26" s="93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91"/>
      <c r="H27" s="92"/>
      <c r="I27" s="93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91"/>
      <c r="H28" s="92"/>
      <c r="I28" s="93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91"/>
      <c r="H29" s="92"/>
      <c r="I29" s="93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91"/>
      <c r="H30" s="92"/>
      <c r="I30" s="93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91"/>
      <c r="H31" s="92"/>
      <c r="I31" s="93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91"/>
      <c r="H32" s="92"/>
      <c r="I32" s="93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91"/>
      <c r="H33" s="92"/>
      <c r="I33" s="93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tr">
        <f ca="1">IF(INDIRECT("変更履歴!S1")&lt;&gt;"",INDIRECT("変更履歴!S1"),"")</f>
        <v>画面遷移図</v>
      </c>
      <c r="T1" s="146"/>
      <c r="U1" s="146"/>
      <c r="V1" s="146"/>
      <c r="W1" s="146"/>
      <c r="X1" s="146"/>
      <c r="Y1" s="146"/>
      <c r="Z1" s="147"/>
      <c r="AA1" s="158" t="s">
        <v>12</v>
      </c>
      <c r="AB1" s="15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"/>
      <c r="AK1" s="1"/>
      <c r="AL1" s="2"/>
    </row>
    <row r="2" spans="1:38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58" t="s">
        <v>13</v>
      </c>
      <c r="AB2" s="15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43895</v>
      </c>
      <c r="AH2" s="161"/>
      <c r="AI2" s="162"/>
      <c r="AJ2" s="1"/>
      <c r="AK2" s="1"/>
      <c r="AL2" s="1"/>
    </row>
    <row r="3" spans="1:38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8"/>
      <c r="AB3" s="15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28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/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43895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29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="115" zoomScaleNormal="100" zoomScaleSheetLayoutView="115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43895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30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ログイン(A101)</vt:lpstr>
      <vt:lpstr>2. プロジェクト管理(A102)</vt:lpstr>
      <vt:lpstr>'1. ログイン(A101)'!Print_Area</vt:lpstr>
      <vt:lpstr>'2. プロジェクト管理(A102)'!Print_Area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2020-03-06T00:50:59Z</dcterms:modified>
</cp:coreProperties>
</file>