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AB1E3533-6792-4440-A0A4-C4C863746962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Cover" sheetId="20" r:id="rId1"/>
    <sheet name="Revision history" sheetId="21" r:id="rId2"/>
    <sheet name="Contents" sheetId="22" r:id="rId3"/>
    <sheet name="1. Authentication (A101)" sheetId="23" r:id="rId4"/>
    <sheet name="2. Project management (A102)" sheetId="24" r:id="rId5"/>
    <sheet name="3. Common (A103)" sheetId="31" r:id="rId6"/>
    <sheet name="4. Project list output (A106)" sheetId="30" r:id="rId7"/>
  </sheets>
  <definedNames>
    <definedName name="_xlnm.Print_Area" localSheetId="3">'1. Authentication (A101)'!$A$1:$AI$63</definedName>
    <definedName name="_xlnm.Print_Area" localSheetId="4">'2. Project management (A102)'!$A$1:$AI$50</definedName>
    <definedName name="_xlnm.Print_Area" localSheetId="5">'3. Common (A103)'!$A$1:$AI$63</definedName>
    <definedName name="_xlnm.Print_Area" localSheetId="6">'4. Project list output (A106)'!$A$1:$AI$63</definedName>
    <definedName name="_xlnm.Print_Area" localSheetId="2">Contents!$A$1:$AI$23</definedName>
    <definedName name="_xlnm.Print_Area" localSheetId="0">Cover!$A$1:$S$39</definedName>
    <definedName name="_xlnm.Print_Area" localSheetId="1">'Revision history'!$A$1:$AI$39</definedName>
    <definedName name="_xlnm.Print_Titles" localSheetId="3">'1. Authentication (A101)'!$1:$5</definedName>
    <definedName name="_xlnm.Print_Titles" localSheetId="4">'2. Project management (A102)'!$1:$5</definedName>
    <definedName name="_xlnm.Print_Titles" localSheetId="5">'3. Common (A103)'!$1:$5</definedName>
    <definedName name="_xlnm.Print_Titles" localSheetId="6">'4. Project list output (A106)'!$1:$5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21" l="1"/>
  <c r="AC1" i="21"/>
  <c r="E2" i="22"/>
  <c r="AG3" i="24"/>
  <c r="AC3" i="23"/>
  <c r="E3" i="31"/>
  <c r="AC3" i="22"/>
  <c r="E2" i="30"/>
  <c r="E1" i="23"/>
  <c r="AC3" i="31"/>
  <c r="AG1" i="31"/>
  <c r="AC1" i="22"/>
  <c r="AG1" i="24"/>
  <c r="AC1" i="24"/>
  <c r="E3" i="23"/>
  <c r="AC3" i="24"/>
  <c r="S1" i="31"/>
  <c r="AC2" i="23"/>
  <c r="E3" i="22"/>
  <c r="AG3" i="22"/>
  <c r="AG3" i="30"/>
  <c r="E1" i="22"/>
  <c r="AG1" i="22"/>
  <c r="S1" i="22"/>
  <c r="E2" i="24"/>
  <c r="AG3" i="23"/>
  <c r="E1" i="24"/>
  <c r="S1" i="30"/>
  <c r="E1" i="31"/>
  <c r="E2" i="31"/>
  <c r="AC1" i="23"/>
  <c r="AC1" i="30"/>
  <c r="S1" i="23"/>
  <c r="E3" i="24"/>
  <c r="AC1" i="31"/>
  <c r="AG1" i="30"/>
  <c r="S1" i="24"/>
  <c r="AC3" i="30"/>
  <c r="AC2" i="24"/>
  <c r="AC2" i="22"/>
  <c r="AC2" i="30"/>
  <c r="E3" i="30"/>
  <c r="AC2" i="31"/>
  <c r="AG3" i="31"/>
  <c r="E1" i="30"/>
  <c r="AG1" i="23"/>
  <c r="E2" i="23"/>
  <c r="AG1" i="21" l="1"/>
  <c r="I25" i="20"/>
  <c r="AG2" i="21" l="1"/>
  <c r="AG2" i="23"/>
  <c r="AG2" i="30"/>
  <c r="AG2" i="31"/>
  <c r="AG2" i="24"/>
  <c r="AG2" i="22"/>
</calcChain>
</file>

<file path=xl/sharedStrings.xml><?xml version="1.0" encoding="utf-8"?>
<sst xmlns="http://schemas.openxmlformats.org/spreadsheetml/2006/main" count="67" uniqueCount="36">
  <si>
    <t>No.</t>
  </si>
  <si>
    <t>-</t>
  </si>
  <si>
    <t>TIS</t>
  </si>
  <si>
    <t>2. Project management (A102)</t>
  </si>
  <si>
    <t>Contents</t>
    <phoneticPr fontId="2"/>
  </si>
  <si>
    <t>2. Project management (A102)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</si>
  <si>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</si>
  <si>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</si>
  <si>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</si>
  <si>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</si>
  <si>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Prepared by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</si>
  <si>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</si>
  <si>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</si>
  <si>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</si>
  <si>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</si>
  <si>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</si>
  <si>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System Processing Flow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</si>
  <si>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</si>
  <si>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</si>
  <si>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</si>
  <si>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</si>
  <si>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</si>
  <si>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</si>
  <si>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</si>
  <si>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</si>
  <si>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1. Authentication (A101)</t>
  </si>
  <si>
    <t>1. Authentication (A101)</t>
    <phoneticPr fontId="2"/>
  </si>
  <si>
    <t>3. Common (A103)</t>
  </si>
  <si>
    <t>Version 1.1</t>
    <phoneticPr fontId="2"/>
  </si>
  <si>
    <t>Change</t>
    <phoneticPr fontId="2"/>
  </si>
  <si>
    <t>Add 3. common (A103)
Moved TOP menu, General Error to 3. Common (A103)</t>
    <phoneticPr fontId="2"/>
  </si>
  <si>
    <t>Contents
1. Authentication (A101)
3. Common (A103)</t>
    <phoneticPr fontId="2"/>
  </si>
  <si>
    <t>4. Project list output (A106)</t>
    <phoneticPr fontId="2"/>
  </si>
  <si>
    <t>Version 1.1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</si>
  <si>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</si>
  <si>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4. Project list output (A106)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</si>
</sst>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5" fillId="0" borderId="0" xfId="1" applyFont="1" applyBorder="1" applyAlignment="1"/>
    <xf numFmtId="0" fontId="5" fillId="0" borderId="0" xfId="1" applyFont="1" applyAlignment="1">
      <alignment horizontal="right"/>
    </xf>
    <xf numFmtId="0" fontId="5" fillId="0" borderId="0" xfId="1" applyFont="1" applyFill="1" applyBorder="1" applyAlignment="1">
      <alignment vertical="top"/>
    </xf>
    <xf numFmtId="0" fontId="5" fillId="0" borderId="0" xfId="0" applyFont="1" applyBorder="1" applyAlignment="1"/>
    <xf numFmtId="0" fontId="5" fillId="0" borderId="0" xfId="0" quotePrefix="1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quotePrefix="1" applyFont="1" applyFill="1" applyBorder="1" applyAlignment="1"/>
    <xf numFmtId="0" fontId="5" fillId="0" borderId="0" xfId="0" quotePrefix="1" applyFont="1" applyAlignment="1"/>
    <xf numFmtId="0" fontId="7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/>
    <xf numFmtId="0" fontId="7" fillId="0" borderId="0" xfId="0" applyFont="1" applyFill="1" applyAlignment="1"/>
    <xf numFmtId="0" fontId="5" fillId="0" borderId="0" xfId="0" applyFont="1"/>
    <xf numFmtId="0" fontId="7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0" xfId="1" applyFont="1" applyBorder="1" applyAlignment="1">
      <alignment vertical="top"/>
    </xf>
    <xf numFmtId="0" fontId="6" fillId="0" borderId="0" xfId="1" applyFont="1"/>
    <xf numFmtId="0" fontId="5" fillId="0" borderId="0" xfId="1" applyFont="1" applyBorder="1" applyAlignment="1">
      <alignment horizontal="center" vertical="center"/>
    </xf>
    <xf numFmtId="0" fontId="5" fillId="0" borderId="0" xfId="1" quotePrefix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Alignment="1">
      <alignment horizontal="left" vertical="center"/>
    </xf>
    <xf numFmtId="0" fontId="9" fillId="0" borderId="0" xfId="0" applyFont="1"/>
    <xf numFmtId="0" fontId="5" fillId="0" borderId="10" xfId="0" applyFont="1" applyBorder="1" applyAlignment="1">
      <alignment horizontal="right" vertical="top"/>
    </xf>
    <xf numFmtId="0" fontId="5" fillId="0" borderId="11" xfId="0" applyFont="1" applyBorder="1" applyAlignment="1">
      <alignment horizontal="right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14" fontId="5" fillId="0" borderId="12" xfId="0" quotePrefix="1" applyNumberFormat="1" applyFont="1" applyBorder="1" applyAlignment="1">
      <alignment horizontal="center" vertical="top"/>
    </xf>
    <xf numFmtId="14" fontId="5" fillId="0" borderId="13" xfId="0" quotePrefix="1" applyNumberFormat="1" applyFont="1" applyBorder="1" applyAlignment="1">
      <alignment horizontal="center" vertical="top"/>
    </xf>
    <xf numFmtId="14" fontId="5" fillId="0" borderId="14" xfId="0" quotePrefix="1" applyNumberFormat="1" applyFont="1" applyBorder="1" applyAlignment="1">
      <alignment horizontal="center" vertical="top"/>
    </xf>
    <xf numFmtId="14" fontId="5" fillId="0" borderId="12" xfId="0" applyNumberFormat="1" applyFont="1" applyBorder="1" applyAlignment="1">
      <alignment horizontal="center" vertical="top"/>
    </xf>
    <xf numFmtId="14" fontId="5" fillId="0" borderId="13" xfId="0" applyNumberFormat="1" applyFont="1" applyBorder="1" applyAlignment="1">
      <alignment horizontal="center" vertical="top"/>
    </xf>
    <xf numFmtId="14" fontId="5" fillId="0" borderId="14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5" fillId="0" borderId="2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2" borderId="4" xfId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/>
    </xf>
    <xf numFmtId="0" fontId="5" fillId="2" borderId="6" xfId="1" applyFont="1" applyFill="1" applyBorder="1" applyAlignment="1">
      <alignment horizontal="left" vertical="top"/>
    </xf>
    <xf numFmtId="0" fontId="5" fillId="2" borderId="15" xfId="1" applyFont="1" applyFill="1" applyBorder="1" applyAlignment="1">
      <alignment horizontal="left" vertical="top"/>
    </xf>
    <xf numFmtId="0" fontId="5" fillId="2" borderId="0" xfId="1" applyFont="1" applyFill="1" applyAlignment="1">
      <alignment horizontal="left" vertical="top"/>
    </xf>
    <xf numFmtId="0" fontId="5" fillId="2" borderId="16" xfId="1" applyFont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top"/>
    </xf>
    <xf numFmtId="0" fontId="5" fillId="2" borderId="8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5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14" fontId="5" fillId="0" borderId="2" xfId="1" applyNumberFormat="1" applyFont="1" applyBorder="1" applyAlignment="1">
      <alignment horizontal="left" vertical="top"/>
    </xf>
    <xf numFmtId="14" fontId="5" fillId="0" borderId="3" xfId="1" applyNumberFormat="1" applyFont="1" applyBorder="1" applyAlignment="1">
      <alignment horizontal="left" vertical="top"/>
    </xf>
    <xf numFmtId="0" fontId="5" fillId="2" borderId="1" xfId="1" applyFont="1" applyFill="1" applyBorder="1" applyAlignment="1">
      <alignment horizontal="left"/>
    </xf>
    <xf numFmtId="0" fontId="5" fillId="2" borderId="3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 vertical="top"/>
    </xf>
    <xf numFmtId="0" fontId="5" fillId="0" borderId="5" xfId="1" applyFont="1" applyFill="1" applyBorder="1" applyAlignment="1">
      <alignment horizontal="left" vertical="top"/>
    </xf>
    <xf numFmtId="0" fontId="5" fillId="0" borderId="6" xfId="1" applyFont="1" applyFill="1" applyBorder="1" applyAlignment="1">
      <alignment horizontal="left" vertical="top"/>
    </xf>
    <xf numFmtId="0" fontId="5" fillId="0" borderId="15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7" xfId="1" applyFont="1" applyFill="1" applyBorder="1" applyAlignment="1">
      <alignment horizontal="left" vertical="top"/>
    </xf>
    <xf numFmtId="0" fontId="5" fillId="0" borderId="8" xfId="1" applyFont="1" applyFill="1" applyBorder="1" applyAlignment="1">
      <alignment horizontal="left" vertical="top"/>
    </xf>
    <xf numFmtId="0" fontId="5" fillId="0" borderId="9" xfId="1" applyFont="1" applyFill="1" applyBorder="1" applyAlignment="1">
      <alignment horizontal="left" vertical="top"/>
    </xf>
    <xf numFmtId="177" fontId="5" fillId="0" borderId="1" xfId="0" applyNumberFormat="1" applyFont="1" applyBorder="1" applyAlignment="1">
      <alignment horizontal="right" vertical="top"/>
    </xf>
    <xf numFmtId="177" fontId="5" fillId="0" borderId="2" xfId="0" applyNumberFormat="1" applyFont="1" applyBorder="1" applyAlignment="1">
      <alignment horizontal="right" vertical="top"/>
    </xf>
    <xf numFmtId="177" fontId="5" fillId="0" borderId="3" xfId="0" applyNumberFormat="1" applyFont="1" applyBorder="1" applyAlignment="1">
      <alignment horizontal="right" vertical="top"/>
    </xf>
    <xf numFmtId="14" fontId="5" fillId="0" borderId="1" xfId="1" applyNumberFormat="1" applyFont="1" applyFill="1" applyBorder="1" applyAlignment="1">
      <alignment horizontal="left" vertical="top"/>
    </xf>
    <xf numFmtId="14" fontId="5" fillId="0" borderId="2" xfId="1" applyNumberFormat="1" applyFont="1" applyFill="1" applyBorder="1" applyAlignment="1">
      <alignment horizontal="left" vertical="top"/>
    </xf>
    <xf numFmtId="14" fontId="5" fillId="0" borderId="3" xfId="1" applyNumberFormat="1" applyFont="1" applyFill="1" applyBorder="1" applyAlignment="1">
      <alignment horizontal="left" vertical="top"/>
    </xf>
    <xf numFmtId="0" fontId="5" fillId="2" borderId="1" xfId="1" applyFont="1" applyFill="1" applyBorder="1" applyAlignment="1">
      <alignment vertical="top"/>
    </xf>
    <xf numFmtId="0" fontId="5" fillId="2" borderId="3" xfId="1" applyFont="1" applyFill="1" applyBorder="1" applyAlignment="1">
      <alignment vertical="top"/>
    </xf>
    <xf numFmtId="0" fontId="5" fillId="0" borderId="4" xfId="1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5" fillId="0" borderId="15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0" fontId="5" fillId="0" borderId="16" xfId="1" applyFont="1" applyFill="1" applyBorder="1" applyAlignment="1">
      <alignment horizontal="left" vertical="top" wrapText="1"/>
    </xf>
    <xf numFmtId="0" fontId="5" fillId="0" borderId="7" xfId="1" applyFont="1" applyFill="1" applyBorder="1" applyAlignment="1">
      <alignment horizontal="left" vertical="top" wrapText="1"/>
    </xf>
    <xf numFmtId="0" fontId="5" fillId="0" borderId="8" xfId="1" applyFont="1" applyFill="1" applyBorder="1" applyAlignment="1">
      <alignment horizontal="left" vertical="top" wrapText="1"/>
    </xf>
    <xf numFmtId="0" fontId="5" fillId="0" borderId="9" xfId="1" applyFont="1" applyFill="1" applyBorder="1" applyAlignment="1">
      <alignment horizontal="left" vertical="top" wrapText="1"/>
    </xf>
    <xf numFmtId="0" fontId="5" fillId="2" borderId="1" xfId="1" applyFont="1" applyFill="1" applyBorder="1" applyAlignment="1"/>
    <xf numFmtId="0" fontId="5" fillId="2" borderId="3" xfId="1" applyFont="1" applyFill="1" applyBorder="1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 applyBorder="1"/>
    <xf numFmtId="0" fontId="14" fillId="0" borderId="0" xfId="0" applyFont="1"/>
    <xf numFmtId="176" fontId="6" fillId="0" borderId="0" xfId="1" quotePrefix="1" applyNumberFormat="1" applyFont="1" applyAlignment="1">
      <alignment horizontal="center"/>
    </xf>
    <xf numFmtId="14" fontId="6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5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5" fillId="0" borderId="0" xfId="1" applyFont="1" applyBorder="1" applyAlignment="1">
      <alignment horizontal="center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Processing Flow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95251</xdr:colOff>
      <xdr:row>40</xdr:row>
      <xdr:rowOff>114300</xdr:rowOff>
    </xdr:from>
    <xdr:to>
      <xdr:col>34</xdr:col>
      <xdr:colOff>171451</xdr:colOff>
      <xdr:row>54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E8DBC7-D281-4D93-ACAF-3E854BF68EF9}"/>
            </a:ext>
          </a:extLst>
        </xdr:cNvPr>
        <xdr:cNvGrpSpPr/>
      </xdr:nvGrpSpPr>
      <xdr:grpSpPr>
        <a:xfrm>
          <a:off x="2305051" y="6153150"/>
          <a:ext cx="7258050" cy="2085975"/>
          <a:chOff x="2333625" y="6234113"/>
          <a:chExt cx="7196138" cy="2119312"/>
        </a:xfrm>
      </xdr:grpSpPr>
      <xdr:sp macro="" textlink="">
        <xdr:nvSpPr>
          <xdr:cNvPr id="42" name="Rectangle 322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AutoShape 32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Text Box 324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AutoShape 325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Text Box 326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laptop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Text Box 328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Text Box 329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Rectangle 330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51" name="Text Box 331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AutoShape 332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Text Box 333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AutoShape 334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Text Box 335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Text Box 336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Rectangle 337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8" name="Freeform 338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Text Box 339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Line 340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Text Box 341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62" name="Line 342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Text Box 343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64" name="Group 344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65" name="Line 345">
              <a:extLst>
                <a:ext uri="{FF2B5EF4-FFF2-40B4-BE49-F238E27FC236}">
                  <a16:creationId xmlns:a16="http://schemas.microsoft.com/office/drawing/2014/main" id="{00000000-0008-0000-0300-00004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6" name="Line 346">
              <a:extLst>
                <a:ext uri="{FF2B5EF4-FFF2-40B4-BE49-F238E27FC236}">
                  <a16:creationId xmlns:a16="http://schemas.microsoft.com/office/drawing/2014/main" id="{00000000-0008-0000-0300-00004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67" name="Line 347">
              <a:extLst>
                <a:ext uri="{FF2B5EF4-FFF2-40B4-BE49-F238E27FC236}">
                  <a16:creationId xmlns:a16="http://schemas.microsoft.com/office/drawing/2014/main" id="{00000000-0008-0000-0300-00004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68" name="Line 348">
              <a:extLst>
                <a:ext uri="{FF2B5EF4-FFF2-40B4-BE49-F238E27FC236}">
                  <a16:creationId xmlns:a16="http://schemas.microsoft.com/office/drawing/2014/main" id="{00000000-0008-0000-0300-00004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69" name="Text Box 349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70" name="Group 350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71" name="Line 351">
              <a:extLst>
                <a:ext uri="{FF2B5EF4-FFF2-40B4-BE49-F238E27FC236}">
                  <a16:creationId xmlns:a16="http://schemas.microsoft.com/office/drawing/2014/main" id="{00000000-0008-0000-0300-00004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" name="Line 352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73" name="Line 353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74" name="Line 354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75" name="Text Box 355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Oval 35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Text Box 357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Text Box 35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79" name="Group 35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80" name="Oval 36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1" name="Oval 36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2" name="Text Box 36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AutoShape 363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Text Box 364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AutoShape 36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Text Box 366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Text Box 367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AutoShape 36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Text Box 369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Line 370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Text Box 37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161675</xdr:colOff>
      <xdr:row>14</xdr:row>
      <xdr:rowOff>135247</xdr:rowOff>
    </xdr:from>
    <xdr:to>
      <xdr:col>14</xdr:col>
      <xdr:colOff>95062</xdr:colOff>
      <xdr:row>17</xdr:row>
      <xdr:rowOff>148396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  <a:stCxn id="98" idx="0"/>
          <a:endCxn id="107" idx="1"/>
        </xdr:cNvCxnSpPr>
      </xdr:nvCxnSpPr>
      <xdr:spPr bwMode="auto">
        <a:xfrm flipV="1">
          <a:off x="3470359" y="2210694"/>
          <a:ext cx="484835" cy="4643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 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219575</xdr:colOff>
      <xdr:row>19</xdr:row>
      <xdr:rowOff>124333</xdr:rowOff>
    </xdr:from>
    <xdr:to>
      <xdr:col>18</xdr:col>
      <xdr:colOff>67175</xdr:colOff>
      <xdr:row>22</xdr:row>
      <xdr:rowOff>114808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3983" y="2951754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152901</xdr:colOff>
      <xdr:row>17</xdr:row>
      <xdr:rowOff>143383</xdr:rowOff>
    </xdr:from>
    <xdr:to>
      <xdr:col>16</xdr:col>
      <xdr:colOff>105276</xdr:colOff>
      <xdr:row>19</xdr:row>
      <xdr:rowOff>86233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8756" y="2670015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19</xdr:row>
      <xdr:rowOff>129346</xdr:rowOff>
    </xdr:from>
    <xdr:to>
      <xdr:col>14</xdr:col>
      <xdr:colOff>237622</xdr:colOff>
      <xdr:row>22</xdr:row>
      <xdr:rowOff>119821</xdr:rowOff>
    </xdr:to>
    <xdr:sp macro="" textlink="">
      <xdr:nvSpPr>
        <xdr:cNvPr id="95" name="Text Box 362">
          <a:extLst>
            <a:ext uri="{FF2B5EF4-FFF2-40B4-BE49-F238E27FC236}">
              <a16:creationId xmlns:a16="http://schemas.microsoft.com/office/drawing/2014/main" id="{51074F20-892F-4274-BAC4-4A4B1F6CD082}"/>
            </a:ext>
          </a:extLst>
        </xdr:cNvPr>
        <xdr:cNvSpPr txBox="1">
          <a:spLocks noChangeArrowheads="1"/>
        </xdr:cNvSpPr>
      </xdr:nvSpPr>
      <xdr:spPr bwMode="auto">
        <a:xfrm>
          <a:off x="2871536" y="2956767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17</xdr:row>
      <xdr:rowOff>148396</xdr:rowOff>
    </xdr:from>
    <xdr:to>
      <xdr:col>13</xdr:col>
      <xdr:colOff>0</xdr:colOff>
      <xdr:row>19</xdr:row>
      <xdr:rowOff>91246</xdr:rowOff>
    </xdr:to>
    <xdr:sp macro="" textlink="">
      <xdr:nvSpPr>
        <xdr:cNvPr id="98" name="AutoShape 363">
          <a:extLst>
            <a:ext uri="{FF2B5EF4-FFF2-40B4-BE49-F238E27FC236}">
              <a16:creationId xmlns:a16="http://schemas.microsoft.com/office/drawing/2014/main" id="{E7C56B8E-B202-4285-AFF1-C8B5D38609A1}"/>
            </a:ext>
          </a:extLst>
        </xdr:cNvPr>
        <xdr:cNvSpPr>
          <a:spLocks noChangeArrowheads="1"/>
        </xdr:cNvSpPr>
      </xdr:nvSpPr>
      <xdr:spPr bwMode="auto">
        <a:xfrm>
          <a:off x="3356309" y="2675028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26</xdr:row>
      <xdr:rowOff>147202</xdr:rowOff>
    </xdr:from>
    <xdr:to>
      <xdr:col>14</xdr:col>
      <xdr:colOff>237622</xdr:colOff>
      <xdr:row>29</xdr:row>
      <xdr:rowOff>137677</xdr:rowOff>
    </xdr:to>
    <xdr:sp macro="" textlink="">
      <xdr:nvSpPr>
        <xdr:cNvPr id="99" name="Text Box 362">
          <a:extLst>
            <a:ext uri="{FF2B5EF4-FFF2-40B4-BE49-F238E27FC236}">
              <a16:creationId xmlns:a16="http://schemas.microsoft.com/office/drawing/2014/main" id="{DA7C43C9-B53E-4D1B-907C-602213D08D1A}"/>
            </a:ext>
          </a:extLst>
        </xdr:cNvPr>
        <xdr:cNvSpPr txBox="1">
          <a:spLocks noChangeArrowheads="1"/>
        </xdr:cNvSpPr>
      </xdr:nvSpPr>
      <xdr:spPr bwMode="auto">
        <a:xfrm>
          <a:off x="2852737" y="4100077"/>
          <a:ext cx="1218698" cy="454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25</xdr:row>
      <xdr:rowOff>11471</xdr:rowOff>
    </xdr:from>
    <xdr:to>
      <xdr:col>13</xdr:col>
      <xdr:colOff>0</xdr:colOff>
      <xdr:row>26</xdr:row>
      <xdr:rowOff>109102</xdr:rowOff>
    </xdr:to>
    <xdr:sp macro="" textlink="">
      <xdr:nvSpPr>
        <xdr:cNvPr id="106" name="AutoShape 363">
          <a:extLst>
            <a:ext uri="{FF2B5EF4-FFF2-40B4-BE49-F238E27FC236}">
              <a16:creationId xmlns:a16="http://schemas.microsoft.com/office/drawing/2014/main" id="{BF616E58-4BB0-47C7-BECE-2AD1A9E0A7A9}"/>
            </a:ext>
          </a:extLst>
        </xdr:cNvPr>
        <xdr:cNvSpPr>
          <a:spLocks noChangeArrowheads="1"/>
        </xdr:cNvSpPr>
      </xdr:nvSpPr>
      <xdr:spPr bwMode="auto">
        <a:xfrm>
          <a:off x="3333750" y="3809565"/>
          <a:ext cx="226219" cy="252412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160734</xdr:colOff>
      <xdr:row>22</xdr:row>
      <xdr:rowOff>53575</xdr:rowOff>
    </xdr:from>
    <xdr:to>
      <xdr:col>12</xdr:col>
      <xdr:colOff>160734</xdr:colOff>
      <xdr:row>24</xdr:row>
      <xdr:rowOff>136918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FB432AA8-3567-4CB3-A1D0-8F03CF8ECF8F}"/>
            </a:ext>
          </a:extLst>
        </xdr:cNvPr>
        <xdr:cNvCxnSpPr>
          <a:cxnSpLocks noChangeShapeType="1"/>
        </xdr:cNvCxnSpPr>
      </xdr:nvCxnSpPr>
      <xdr:spPr bwMode="auto">
        <a:xfrm flipV="1">
          <a:off x="3446859" y="3387325"/>
          <a:ext cx="0" cy="392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4861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8196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18</xdr:row>
      <xdr:rowOff>123825</xdr:rowOff>
    </xdr:from>
    <xdr:to>
      <xdr:col>23</xdr:col>
      <xdr:colOff>103366</xdr:colOff>
      <xdr:row>25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35</xdr:row>
      <xdr:rowOff>0</xdr:rowOff>
    </xdr:from>
    <xdr:to>
      <xdr:col>34</xdr:col>
      <xdr:colOff>100013</xdr:colOff>
      <xdr:row>48</xdr:row>
      <xdr:rowOff>138112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60F45FA2-2384-41C5-AB23-CDAB27D56A6A}"/>
            </a:ext>
          </a:extLst>
        </xdr:cNvPr>
        <xdr:cNvGrpSpPr/>
      </xdr:nvGrpSpPr>
      <xdr:grpSpPr>
        <a:xfrm>
          <a:off x="2295525" y="5276850"/>
          <a:ext cx="7196138" cy="2119312"/>
          <a:chOff x="2333625" y="6234113"/>
          <a:chExt cx="7196138" cy="2119312"/>
        </a:xfrm>
      </xdr:grpSpPr>
      <xdr:sp macro="" textlink="">
        <xdr:nvSpPr>
          <xdr:cNvPr id="78" name="Rectangle 322">
            <a:extLst>
              <a:ext uri="{FF2B5EF4-FFF2-40B4-BE49-F238E27FC236}">
                <a16:creationId xmlns:a16="http://schemas.microsoft.com/office/drawing/2014/main" id="{B3674554-4E5A-42BE-B153-A0BA17D06245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AutoShape 323">
            <a:extLst>
              <a:ext uri="{FF2B5EF4-FFF2-40B4-BE49-F238E27FC236}">
                <a16:creationId xmlns:a16="http://schemas.microsoft.com/office/drawing/2014/main" id="{BE3A70E7-991D-44FF-9C82-B6D8E6687CB6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Text Box 324">
            <a:extLst>
              <a:ext uri="{FF2B5EF4-FFF2-40B4-BE49-F238E27FC236}">
                <a16:creationId xmlns:a16="http://schemas.microsoft.com/office/drawing/2014/main" id="{FEEFEBEE-131A-44B4-BC72-3BE299B600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AutoShape 325">
            <a:extLst>
              <a:ext uri="{FF2B5EF4-FFF2-40B4-BE49-F238E27FC236}">
                <a16:creationId xmlns:a16="http://schemas.microsoft.com/office/drawing/2014/main" id="{D2F8F714-9A35-4229-8CC9-48E6FB47A9D9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Text Box 326">
            <a:extLst>
              <a:ext uri="{FF2B5EF4-FFF2-40B4-BE49-F238E27FC236}">
                <a16:creationId xmlns:a16="http://schemas.microsoft.com/office/drawing/2014/main" id="{98A5A440-2437-444B-AB6B-2EB0820340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laptop">
            <a:extLst>
              <a:ext uri="{FF2B5EF4-FFF2-40B4-BE49-F238E27FC236}">
                <a16:creationId xmlns:a16="http://schemas.microsoft.com/office/drawing/2014/main" id="{E9DFEDC6-A49C-4C9A-9DD0-C92C3842B1F9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Text Box 328">
            <a:extLst>
              <a:ext uri="{FF2B5EF4-FFF2-40B4-BE49-F238E27FC236}">
                <a16:creationId xmlns:a16="http://schemas.microsoft.com/office/drawing/2014/main" id="{D259C90C-E982-4279-8389-4A160007703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Text Box 329">
            <a:extLst>
              <a:ext uri="{FF2B5EF4-FFF2-40B4-BE49-F238E27FC236}">
                <a16:creationId xmlns:a16="http://schemas.microsoft.com/office/drawing/2014/main" id="{BFFA6365-5F49-4195-B35F-A515C5937B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ctangle 330">
            <a:extLst>
              <a:ext uri="{FF2B5EF4-FFF2-40B4-BE49-F238E27FC236}">
                <a16:creationId xmlns:a16="http://schemas.microsoft.com/office/drawing/2014/main" id="{FF7B980B-FA24-4E15-A76F-28C189626F4D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94" name="Text Box 331">
            <a:extLst>
              <a:ext uri="{FF2B5EF4-FFF2-40B4-BE49-F238E27FC236}">
                <a16:creationId xmlns:a16="http://schemas.microsoft.com/office/drawing/2014/main" id="{81A3B08B-DD13-4B6F-99C3-BACFFBA001C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AutoShape 332">
            <a:extLst>
              <a:ext uri="{FF2B5EF4-FFF2-40B4-BE49-F238E27FC236}">
                <a16:creationId xmlns:a16="http://schemas.microsoft.com/office/drawing/2014/main" id="{B901248B-C135-4F6B-9A5C-5C65816B51D5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Text Box 333">
            <a:extLst>
              <a:ext uri="{FF2B5EF4-FFF2-40B4-BE49-F238E27FC236}">
                <a16:creationId xmlns:a16="http://schemas.microsoft.com/office/drawing/2014/main" id="{D5A328B0-4A8D-473C-A4E0-1B1CC8A1A9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AutoShape 334">
            <a:extLst>
              <a:ext uri="{FF2B5EF4-FFF2-40B4-BE49-F238E27FC236}">
                <a16:creationId xmlns:a16="http://schemas.microsoft.com/office/drawing/2014/main" id="{9C2A6A9F-4F7F-4F2D-9927-B2D8620BD79A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Text Box 335">
            <a:extLst>
              <a:ext uri="{FF2B5EF4-FFF2-40B4-BE49-F238E27FC236}">
                <a16:creationId xmlns:a16="http://schemas.microsoft.com/office/drawing/2014/main" id="{91D16C49-7B16-4B4B-A005-FBBA813EBFC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Text Box 336">
            <a:extLst>
              <a:ext uri="{FF2B5EF4-FFF2-40B4-BE49-F238E27FC236}">
                <a16:creationId xmlns:a16="http://schemas.microsoft.com/office/drawing/2014/main" id="{0D1EF504-334C-43C9-B674-79C0904B4A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Rectangle 337">
            <a:extLst>
              <a:ext uri="{FF2B5EF4-FFF2-40B4-BE49-F238E27FC236}">
                <a16:creationId xmlns:a16="http://schemas.microsoft.com/office/drawing/2014/main" id="{5F5BEA29-2E47-49F5-8FD1-6110414DAA3A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Freeform 338">
            <a:extLst>
              <a:ext uri="{FF2B5EF4-FFF2-40B4-BE49-F238E27FC236}">
                <a16:creationId xmlns:a16="http://schemas.microsoft.com/office/drawing/2014/main" id="{F3451E0C-382A-40FE-BD2E-2C4C4B6097D8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Text Box 339">
            <a:extLst>
              <a:ext uri="{FF2B5EF4-FFF2-40B4-BE49-F238E27FC236}">
                <a16:creationId xmlns:a16="http://schemas.microsoft.com/office/drawing/2014/main" id="{93C68E12-8DD6-4849-A1B8-FE242564EF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Line 340">
            <a:extLst>
              <a:ext uri="{FF2B5EF4-FFF2-40B4-BE49-F238E27FC236}">
                <a16:creationId xmlns:a16="http://schemas.microsoft.com/office/drawing/2014/main" id="{A9FA35FA-A798-4D66-8282-11343B2FC3B8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Text Box 341">
            <a:extLst>
              <a:ext uri="{FF2B5EF4-FFF2-40B4-BE49-F238E27FC236}">
                <a16:creationId xmlns:a16="http://schemas.microsoft.com/office/drawing/2014/main" id="{3376C0A8-8494-49C5-BFBC-DCF114463A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Line 342">
            <a:extLst>
              <a:ext uri="{FF2B5EF4-FFF2-40B4-BE49-F238E27FC236}">
                <a16:creationId xmlns:a16="http://schemas.microsoft.com/office/drawing/2014/main" id="{FF860DD2-E6FE-4B05-85FD-8AAF4EF2C82A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Text Box 343">
            <a:extLst>
              <a:ext uri="{FF2B5EF4-FFF2-40B4-BE49-F238E27FC236}">
                <a16:creationId xmlns:a16="http://schemas.microsoft.com/office/drawing/2014/main" id="{31ABA828-7F59-40ED-B830-05A9BAEBE9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13" name="Group 344">
            <a:extLst>
              <a:ext uri="{FF2B5EF4-FFF2-40B4-BE49-F238E27FC236}">
                <a16:creationId xmlns:a16="http://schemas.microsoft.com/office/drawing/2014/main" id="{C6F5983C-3D71-4776-A459-EDBBFE71341D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137" name="Line 345">
              <a:extLst>
                <a:ext uri="{FF2B5EF4-FFF2-40B4-BE49-F238E27FC236}">
                  <a16:creationId xmlns:a16="http://schemas.microsoft.com/office/drawing/2014/main" id="{F0495EB1-37FF-4149-8DD0-5AC3EB63920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8" name="Line 346">
              <a:extLst>
                <a:ext uri="{FF2B5EF4-FFF2-40B4-BE49-F238E27FC236}">
                  <a16:creationId xmlns:a16="http://schemas.microsoft.com/office/drawing/2014/main" id="{B3382746-ADF0-48E0-A8A8-6D422DDC8FE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9" name="Line 347">
              <a:extLst>
                <a:ext uri="{FF2B5EF4-FFF2-40B4-BE49-F238E27FC236}">
                  <a16:creationId xmlns:a16="http://schemas.microsoft.com/office/drawing/2014/main" id="{0798CD71-8E60-46AB-A34D-8762E98CDF3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40" name="Line 348">
              <a:extLst>
                <a:ext uri="{FF2B5EF4-FFF2-40B4-BE49-F238E27FC236}">
                  <a16:creationId xmlns:a16="http://schemas.microsoft.com/office/drawing/2014/main" id="{EF01EE72-FA79-4C4A-A183-963FB515C75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14" name="Text Box 349">
            <a:extLst>
              <a:ext uri="{FF2B5EF4-FFF2-40B4-BE49-F238E27FC236}">
                <a16:creationId xmlns:a16="http://schemas.microsoft.com/office/drawing/2014/main" id="{3F0E84B4-6C80-418C-A980-9AB4AA306F3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15" name="Group 350">
            <a:extLst>
              <a:ext uri="{FF2B5EF4-FFF2-40B4-BE49-F238E27FC236}">
                <a16:creationId xmlns:a16="http://schemas.microsoft.com/office/drawing/2014/main" id="{19B4CA0F-63F6-4D9F-9A72-BE654BC3EB63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133" name="Line 351">
              <a:extLst>
                <a:ext uri="{FF2B5EF4-FFF2-40B4-BE49-F238E27FC236}">
                  <a16:creationId xmlns:a16="http://schemas.microsoft.com/office/drawing/2014/main" id="{DB9FE0FB-DAFB-4E98-BADE-BD2FE200DCB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4" name="Line 352">
              <a:extLst>
                <a:ext uri="{FF2B5EF4-FFF2-40B4-BE49-F238E27FC236}">
                  <a16:creationId xmlns:a16="http://schemas.microsoft.com/office/drawing/2014/main" id="{55D53811-DE06-4E52-8AD2-982BF3B51BA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5" name="Line 353">
              <a:extLst>
                <a:ext uri="{FF2B5EF4-FFF2-40B4-BE49-F238E27FC236}">
                  <a16:creationId xmlns:a16="http://schemas.microsoft.com/office/drawing/2014/main" id="{C57D1E92-22DB-4C52-B933-15AAEB57599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6" name="Line 354">
              <a:extLst>
                <a:ext uri="{FF2B5EF4-FFF2-40B4-BE49-F238E27FC236}">
                  <a16:creationId xmlns:a16="http://schemas.microsoft.com/office/drawing/2014/main" id="{9C2199C5-100B-4253-9861-87F09D47F1C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16" name="Text Box 355">
            <a:extLst>
              <a:ext uri="{FF2B5EF4-FFF2-40B4-BE49-F238E27FC236}">
                <a16:creationId xmlns:a16="http://schemas.microsoft.com/office/drawing/2014/main" id="{C91BAC28-65A3-4A6B-8EA8-1459B6E3721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Oval 356">
            <a:extLst>
              <a:ext uri="{FF2B5EF4-FFF2-40B4-BE49-F238E27FC236}">
                <a16:creationId xmlns:a16="http://schemas.microsoft.com/office/drawing/2014/main" id="{57D14423-AB65-4FDD-A7EF-DB12A72BD876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8" name="Text Box 357">
            <a:extLst>
              <a:ext uri="{FF2B5EF4-FFF2-40B4-BE49-F238E27FC236}">
                <a16:creationId xmlns:a16="http://schemas.microsoft.com/office/drawing/2014/main" id="{7F43ADFE-6E81-4EB1-9755-F3484E81F3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Text Box 358">
            <a:extLst>
              <a:ext uri="{FF2B5EF4-FFF2-40B4-BE49-F238E27FC236}">
                <a16:creationId xmlns:a16="http://schemas.microsoft.com/office/drawing/2014/main" id="{A3D1405D-9F59-467D-A70D-7D146DB443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20" name="Group 359">
            <a:extLst>
              <a:ext uri="{FF2B5EF4-FFF2-40B4-BE49-F238E27FC236}">
                <a16:creationId xmlns:a16="http://schemas.microsoft.com/office/drawing/2014/main" id="{1CE8EB1F-5A56-49DE-9685-4428961D2235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131" name="Oval 360">
              <a:extLst>
                <a:ext uri="{FF2B5EF4-FFF2-40B4-BE49-F238E27FC236}">
                  <a16:creationId xmlns:a16="http://schemas.microsoft.com/office/drawing/2014/main" id="{87609BE9-2494-4C95-B9F1-37E1C5FDFAE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2" name="Oval 361">
              <a:extLst>
                <a:ext uri="{FF2B5EF4-FFF2-40B4-BE49-F238E27FC236}">
                  <a16:creationId xmlns:a16="http://schemas.microsoft.com/office/drawing/2014/main" id="{5E1758D2-BC1E-472E-A68D-C04E15FA7EB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21" name="Text Box 362">
            <a:extLst>
              <a:ext uri="{FF2B5EF4-FFF2-40B4-BE49-F238E27FC236}">
                <a16:creationId xmlns:a16="http://schemas.microsoft.com/office/drawing/2014/main" id="{0687C95D-5D42-43E7-A926-F22931ED32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AutoShape 363">
            <a:extLst>
              <a:ext uri="{FF2B5EF4-FFF2-40B4-BE49-F238E27FC236}">
                <a16:creationId xmlns:a16="http://schemas.microsoft.com/office/drawing/2014/main" id="{B86B6086-5FB6-4105-B8D6-E8C3E434D2B9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Text Box 364">
            <a:extLst>
              <a:ext uri="{FF2B5EF4-FFF2-40B4-BE49-F238E27FC236}">
                <a16:creationId xmlns:a16="http://schemas.microsoft.com/office/drawing/2014/main" id="{4B5A5421-EC78-4E7D-BC26-915627B124D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utoShape 365">
            <a:extLst>
              <a:ext uri="{FF2B5EF4-FFF2-40B4-BE49-F238E27FC236}">
                <a16:creationId xmlns:a16="http://schemas.microsoft.com/office/drawing/2014/main" id="{7FF4B754-3B87-4844-9A88-6770AF93D5E3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Text Box 366">
            <a:extLst>
              <a:ext uri="{FF2B5EF4-FFF2-40B4-BE49-F238E27FC236}">
                <a16:creationId xmlns:a16="http://schemas.microsoft.com/office/drawing/2014/main" id="{1E106E37-3541-42C0-9418-2589A40695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Text Box 367">
            <a:extLst>
              <a:ext uri="{FF2B5EF4-FFF2-40B4-BE49-F238E27FC236}">
                <a16:creationId xmlns:a16="http://schemas.microsoft.com/office/drawing/2014/main" id="{CC226A84-A9E2-44B4-AD15-84069961470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AutoShape 368">
            <a:extLst>
              <a:ext uri="{FF2B5EF4-FFF2-40B4-BE49-F238E27FC236}">
                <a16:creationId xmlns:a16="http://schemas.microsoft.com/office/drawing/2014/main" id="{D4990509-FA91-4483-ABFD-E2F637279FAB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8" name="Text Box 369">
            <a:extLst>
              <a:ext uri="{FF2B5EF4-FFF2-40B4-BE49-F238E27FC236}">
                <a16:creationId xmlns:a16="http://schemas.microsoft.com/office/drawing/2014/main" id="{D85125F3-0C1A-4678-B029-C3E95502E4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9" name="Line 370">
            <a:extLst>
              <a:ext uri="{FF2B5EF4-FFF2-40B4-BE49-F238E27FC236}">
                <a16:creationId xmlns:a16="http://schemas.microsoft.com/office/drawing/2014/main" id="{50A8424A-D6BB-46BD-838F-A8E00A4BAE7D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0" name="Text Box 371">
            <a:extLst>
              <a:ext uri="{FF2B5EF4-FFF2-40B4-BE49-F238E27FC236}">
                <a16:creationId xmlns:a16="http://schemas.microsoft.com/office/drawing/2014/main" id="{2A73EA8F-2D05-47CA-8BEA-834C22B7EC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650F7A06-A775-4190-BC5F-3C7A24A229A5}"/>
            </a:ext>
          </a:extLst>
        </xdr:cNvPr>
        <xdr:cNvSpPr>
          <a:spLocks noChangeArrowheads="1"/>
        </xdr:cNvSpPr>
      </xdr:nvSpPr>
      <xdr:spPr bwMode="auto">
        <a:xfrm>
          <a:off x="3990969" y="2637440"/>
          <a:ext cx="857250" cy="5222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 menu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352A7865-E4E8-4CF3-B6CD-E765122F5DB8}"/>
            </a:ext>
          </a:extLst>
        </xdr:cNvPr>
        <xdr:cNvCxnSpPr>
          <a:cxnSpLocks noChangeShapeType="1"/>
        </xdr:cNvCxnSpPr>
      </xdr:nvCxnSpPr>
      <xdr:spPr bwMode="auto">
        <a:xfrm>
          <a:off x="4418834" y="2401542"/>
          <a:ext cx="0" cy="2437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CE410E8D-2F65-4334-B0BD-D9783D59842D}"/>
            </a:ext>
          </a:extLst>
        </xdr:cNvPr>
        <xdr:cNvSpPr>
          <a:spLocks noChangeArrowheads="1"/>
        </xdr:cNvSpPr>
      </xdr:nvSpPr>
      <xdr:spPr bwMode="auto">
        <a:xfrm>
          <a:off x="5730104" y="4751990"/>
          <a:ext cx="857249" cy="5127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19</xdr:col>
      <xdr:colOff>109904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B41B32D8-AC05-4EBA-A02C-A1ED244E2377}"/>
            </a:ext>
          </a:extLst>
        </xdr:cNvPr>
        <xdr:cNvSpPr>
          <a:spLocks noChangeShapeType="1"/>
        </xdr:cNvSpPr>
      </xdr:nvSpPr>
      <xdr:spPr bwMode="auto">
        <a:xfrm>
          <a:off x="2463861" y="3524502"/>
          <a:ext cx="2936081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5CFBA412-DC3A-41BD-AEAA-26F78FDE715D}"/>
            </a:ext>
          </a:extLst>
        </xdr:cNvPr>
        <xdr:cNvCxnSpPr>
          <a:cxnSpLocks noChangeShapeType="1"/>
        </xdr:cNvCxnSpPr>
      </xdr:nvCxnSpPr>
      <xdr:spPr bwMode="auto">
        <a:xfrm>
          <a:off x="4419265" y="3176423"/>
          <a:ext cx="0" cy="2421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199658</xdr:colOff>
      <xdr:row>23</xdr:row>
      <xdr:rowOff>47625</xdr:rowOff>
    </xdr:from>
    <xdr:to>
      <xdr:col>9</xdr:col>
      <xdr:colOff>203629</xdr:colOff>
      <xdr:row>25</xdr:row>
      <xdr:rowOff>111369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64A9A8EE-2BCF-4477-9C13-292338D460C6}"/>
            </a:ext>
          </a:extLst>
        </xdr:cNvPr>
        <xdr:cNvCxnSpPr>
          <a:cxnSpLocks noChangeShapeType="1"/>
          <a:endCxn id="89" idx="0"/>
        </xdr:cNvCxnSpPr>
      </xdr:nvCxnSpPr>
      <xdr:spPr bwMode="auto">
        <a:xfrm flipH="1">
          <a:off x="2705466" y="3542567"/>
          <a:ext cx="3971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59349</xdr:colOff>
      <xdr:row>24</xdr:row>
      <xdr:rowOff>133350</xdr:rowOff>
    </xdr:from>
    <xdr:to>
      <xdr:col>24</xdr:col>
      <xdr:colOff>36634</xdr:colOff>
      <xdr:row>26</xdr:row>
      <xdr:rowOff>87923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C7613F8C-09D1-4A32-A363-63EE2965AE7F}"/>
            </a:ext>
          </a:extLst>
        </xdr:cNvPr>
        <xdr:cNvSpPr txBox="1">
          <a:spLocks noChangeArrowheads="1"/>
        </xdr:cNvSpPr>
      </xdr:nvSpPr>
      <xdr:spPr bwMode="auto">
        <a:xfrm>
          <a:off x="5349387" y="3782158"/>
          <a:ext cx="1369401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an error occurs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258274</xdr:colOff>
      <xdr:row>23</xdr:row>
      <xdr:rowOff>66675</xdr:rowOff>
    </xdr:from>
    <xdr:to>
      <xdr:col>15</xdr:col>
      <xdr:colOff>266700</xdr:colOff>
      <xdr:row>25</xdr:row>
      <xdr:rowOff>133345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8E549A03-6776-41C2-982E-038B3B5EC1E5}"/>
            </a:ext>
          </a:extLst>
        </xdr:cNvPr>
        <xdr:cNvCxnSpPr>
          <a:cxnSpLocks noChangeShapeType="1"/>
          <a:endCxn id="78" idx="0"/>
        </xdr:cNvCxnSpPr>
      </xdr:nvCxnSpPr>
      <xdr:spPr bwMode="auto">
        <a:xfrm flipH="1">
          <a:off x="4434620" y="3561617"/>
          <a:ext cx="8426" cy="3744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27</xdr:row>
      <xdr:rowOff>114295</xdr:rowOff>
    </xdr:from>
    <xdr:to>
      <xdr:col>18</xdr:col>
      <xdr:colOff>57149</xdr:colOff>
      <xdr:row>30</xdr:row>
      <xdr:rowOff>104770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D5587B5D-FD36-4819-B214-F8FE84263640}"/>
            </a:ext>
          </a:extLst>
        </xdr:cNvPr>
        <xdr:cNvSpPr txBox="1">
          <a:spLocks noChangeArrowheads="1"/>
        </xdr:cNvSpPr>
      </xdr:nvSpPr>
      <xdr:spPr bwMode="auto">
        <a:xfrm>
          <a:off x="3829049" y="4224699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25</xdr:row>
      <xdr:rowOff>133345</xdr:rowOff>
    </xdr:from>
    <xdr:to>
      <xdr:col>16</xdr:col>
      <xdr:colOff>95250</xdr:colOff>
      <xdr:row>27</xdr:row>
      <xdr:rowOff>76195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2F009C33-C9CD-43AE-A813-87C1BFC7A7F2}"/>
            </a:ext>
          </a:extLst>
        </xdr:cNvPr>
        <xdr:cNvSpPr>
          <a:spLocks noChangeArrowheads="1"/>
        </xdr:cNvSpPr>
      </xdr:nvSpPr>
      <xdr:spPr bwMode="auto">
        <a:xfrm>
          <a:off x="4319221" y="3936018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224203</xdr:colOff>
      <xdr:row>13</xdr:row>
      <xdr:rowOff>70339</xdr:rowOff>
    </xdr:from>
    <xdr:to>
      <xdr:col>18</xdr:col>
      <xdr:colOff>71803</xdr:colOff>
      <xdr:row>16</xdr:row>
      <xdr:rowOff>60813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58B13122-7DF4-4131-83C8-F2433D7FE914}"/>
            </a:ext>
          </a:extLst>
        </xdr:cNvPr>
        <xdr:cNvSpPr txBox="1">
          <a:spLocks noChangeArrowheads="1"/>
        </xdr:cNvSpPr>
      </xdr:nvSpPr>
      <xdr:spPr bwMode="auto">
        <a:xfrm>
          <a:off x="3843703" y="2026627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15</xdr:col>
      <xdr:colOff>157529</xdr:colOff>
      <xdr:row>11</xdr:row>
      <xdr:rowOff>89388</xdr:rowOff>
    </xdr:from>
    <xdr:to>
      <xdr:col>16</xdr:col>
      <xdr:colOff>109904</xdr:colOff>
      <xdr:row>13</xdr:row>
      <xdr:rowOff>32239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D22C9A5D-D813-41C4-8D29-A20E77056AF8}"/>
            </a:ext>
          </a:extLst>
        </xdr:cNvPr>
        <xdr:cNvSpPr>
          <a:spLocks noChangeArrowheads="1"/>
        </xdr:cNvSpPr>
      </xdr:nvSpPr>
      <xdr:spPr bwMode="auto">
        <a:xfrm>
          <a:off x="4333875" y="1737946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95250</xdr:colOff>
      <xdr:row>26</xdr:row>
      <xdr:rowOff>104771</xdr:rowOff>
    </xdr:from>
    <xdr:to>
      <xdr:col>22</xdr:col>
      <xdr:colOff>80680</xdr:colOff>
      <xdr:row>31</xdr:row>
      <xdr:rowOff>84740</xdr:rowOff>
    </xdr:to>
    <xdr:cxnSp macro="">
      <xdr:nvCxnSpPr>
        <xdr:cNvPr id="85" name="コネクタ: カギ線 84">
          <a:extLst>
            <a:ext uri="{FF2B5EF4-FFF2-40B4-BE49-F238E27FC236}">
              <a16:creationId xmlns:a16="http://schemas.microsoft.com/office/drawing/2014/main" id="{BB3AA32F-C0ED-448D-B67B-93BA09ECAC4A}"/>
            </a:ext>
          </a:extLst>
        </xdr:cNvPr>
        <xdr:cNvCxnSpPr>
          <a:stCxn id="78" idx="3"/>
          <a:endCxn id="63" idx="0"/>
        </xdr:cNvCxnSpPr>
      </xdr:nvCxnSpPr>
      <xdr:spPr>
        <a:xfrm>
          <a:off x="4550019" y="4061309"/>
          <a:ext cx="1655969" cy="7492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150933</xdr:colOff>
      <xdr:row>27</xdr:row>
      <xdr:rowOff>92319</xdr:rowOff>
    </xdr:from>
    <xdr:to>
      <xdr:col>11</xdr:col>
      <xdr:colOff>276956</xdr:colOff>
      <xdr:row>30</xdr:row>
      <xdr:rowOff>82794</xdr:rowOff>
    </xdr:to>
    <xdr:sp macro="" textlink="">
      <xdr:nvSpPr>
        <xdr:cNvPr id="88" name="Text Box 362">
          <a:extLst>
            <a:ext uri="{FF2B5EF4-FFF2-40B4-BE49-F238E27FC236}">
              <a16:creationId xmlns:a16="http://schemas.microsoft.com/office/drawing/2014/main" id="{6272177B-41B5-4125-A97E-B8F246B7C0F4}"/>
            </a:ext>
          </a:extLst>
        </xdr:cNvPr>
        <xdr:cNvSpPr txBox="1">
          <a:spLocks noChangeArrowheads="1"/>
        </xdr:cNvSpPr>
      </xdr:nvSpPr>
      <xdr:spPr bwMode="auto">
        <a:xfrm>
          <a:off x="2099895" y="4202723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9</xdr:col>
      <xdr:colOff>84259</xdr:colOff>
      <xdr:row>25</xdr:row>
      <xdr:rowOff>111369</xdr:rowOff>
    </xdr:from>
    <xdr:to>
      <xdr:col>10</xdr:col>
      <xdr:colOff>36634</xdr:colOff>
      <xdr:row>27</xdr:row>
      <xdr:rowOff>54219</xdr:rowOff>
    </xdr:to>
    <xdr:sp macro="" textlink="">
      <xdr:nvSpPr>
        <xdr:cNvPr id="89" name="AutoShape 363">
          <a:extLst>
            <a:ext uri="{FF2B5EF4-FFF2-40B4-BE49-F238E27FC236}">
              <a16:creationId xmlns:a16="http://schemas.microsoft.com/office/drawing/2014/main" id="{5B7A18FF-795B-4EFE-847B-1940DBE27807}"/>
            </a:ext>
          </a:extLst>
        </xdr:cNvPr>
        <xdr:cNvSpPr>
          <a:spLocks noChangeArrowheads="1"/>
        </xdr:cNvSpPr>
      </xdr:nvSpPr>
      <xdr:spPr bwMode="auto">
        <a:xfrm>
          <a:off x="2590067" y="3914042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235199</xdr:colOff>
      <xdr:row>23</xdr:row>
      <xdr:rowOff>111370</xdr:rowOff>
    </xdr:from>
    <xdr:to>
      <xdr:col>9</xdr:col>
      <xdr:colOff>139216</xdr:colOff>
      <xdr:row>25</xdr:row>
      <xdr:rowOff>65942</xdr:rowOff>
    </xdr:to>
    <xdr:sp macro="" textlink="">
      <xdr:nvSpPr>
        <xdr:cNvPr id="91" name="Text Box 324">
          <a:extLst>
            <a:ext uri="{FF2B5EF4-FFF2-40B4-BE49-F238E27FC236}">
              <a16:creationId xmlns:a16="http://schemas.microsoft.com/office/drawing/2014/main" id="{A3E4BCDB-7EEB-4DBA-BDB4-378EE4F9A83D}"/>
            </a:ext>
          </a:extLst>
        </xdr:cNvPr>
        <xdr:cNvSpPr txBox="1">
          <a:spLocks noChangeArrowheads="1"/>
        </xdr:cNvSpPr>
      </xdr:nvSpPr>
      <xdr:spPr bwMode="auto">
        <a:xfrm>
          <a:off x="2184161" y="3606312"/>
          <a:ext cx="460863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36635</xdr:colOff>
      <xdr:row>26</xdr:row>
      <xdr:rowOff>82796</xdr:rowOff>
    </xdr:from>
    <xdr:to>
      <xdr:col>20</xdr:col>
      <xdr:colOff>205605</xdr:colOff>
      <xdr:row>33</xdr:row>
      <xdr:rowOff>35563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76D82D51-31D2-499D-ACF6-F1FBB110972E}"/>
            </a:ext>
          </a:extLst>
        </xdr:cNvPr>
        <xdr:cNvCxnSpPr>
          <a:stCxn id="63" idx="1"/>
          <a:endCxn id="89" idx="3"/>
        </xdr:cNvCxnSpPr>
      </xdr:nvCxnSpPr>
      <xdr:spPr>
        <a:xfrm rot="10800000">
          <a:off x="2820866" y="4039334"/>
          <a:ext cx="2953201" cy="1029825"/>
        </a:xfrm>
        <a:prstGeom prst="bentConnector3">
          <a:avLst>
            <a:gd name="adj1" fmla="val 8076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52027</xdr:colOff>
      <xdr:row>33</xdr:row>
      <xdr:rowOff>52754</xdr:rowOff>
    </xdr:from>
    <xdr:to>
      <xdr:col>19</xdr:col>
      <xdr:colOff>234467</xdr:colOff>
      <xdr:row>35</xdr:row>
      <xdr:rowOff>7326</xdr:rowOff>
    </xdr:to>
    <xdr:sp macro="" textlink="">
      <xdr:nvSpPr>
        <xdr:cNvPr id="72" name="Text Box 324">
          <a:extLst>
            <a:ext uri="{FF2B5EF4-FFF2-40B4-BE49-F238E27FC236}">
              <a16:creationId xmlns:a16="http://schemas.microsoft.com/office/drawing/2014/main" id="{34E4BEBA-B34E-4D17-8CD1-5EA597CE9112}"/>
            </a:ext>
          </a:extLst>
        </xdr:cNvPr>
        <xdr:cNvSpPr txBox="1">
          <a:spLocks noChangeArrowheads="1"/>
        </xdr:cNvSpPr>
      </xdr:nvSpPr>
      <xdr:spPr bwMode="auto">
        <a:xfrm>
          <a:off x="5063642" y="5086350"/>
          <a:ext cx="460863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87924</xdr:colOff>
      <xdr:row>27</xdr:row>
      <xdr:rowOff>88200</xdr:rowOff>
    </xdr:from>
    <xdr:to>
      <xdr:col>21</xdr:col>
      <xdr:colOff>243808</xdr:colOff>
      <xdr:row>31</xdr:row>
      <xdr:rowOff>84739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E184D146-892F-4C81-81E8-09275E8DC9E7}"/>
            </a:ext>
          </a:extLst>
        </xdr:cNvPr>
        <xdr:cNvCxnSpPr/>
      </xdr:nvCxnSpPr>
      <xdr:spPr>
        <a:xfrm rot="16200000" flipV="1">
          <a:off x="5010693" y="3730604"/>
          <a:ext cx="612000" cy="15480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41</xdr:row>
      <xdr:rowOff>123825</xdr:rowOff>
    </xdr:from>
    <xdr:to>
      <xdr:col>33</xdr:col>
      <xdr:colOff>233363</xdr:colOff>
      <xdr:row>55</xdr:row>
      <xdr:rowOff>109537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8804E5D6-D83E-472E-95D9-49331CB6E064}"/>
            </a:ext>
          </a:extLst>
        </xdr:cNvPr>
        <xdr:cNvGrpSpPr/>
      </xdr:nvGrpSpPr>
      <xdr:grpSpPr>
        <a:xfrm>
          <a:off x="2152650" y="6315075"/>
          <a:ext cx="7196138" cy="2119312"/>
          <a:chOff x="2333625" y="6234113"/>
          <a:chExt cx="7196138" cy="2119312"/>
        </a:xfrm>
      </xdr:grpSpPr>
      <xdr:sp macro="" textlink="">
        <xdr:nvSpPr>
          <xdr:cNvPr id="75" name="Rectangle 322">
            <a:extLst>
              <a:ext uri="{FF2B5EF4-FFF2-40B4-BE49-F238E27FC236}">
                <a16:creationId xmlns:a16="http://schemas.microsoft.com/office/drawing/2014/main" id="{66CCBED5-1B71-41FD-8FBC-B6953F10B1CE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AutoShape 323">
            <a:extLst>
              <a:ext uri="{FF2B5EF4-FFF2-40B4-BE49-F238E27FC236}">
                <a16:creationId xmlns:a16="http://schemas.microsoft.com/office/drawing/2014/main" id="{669678D5-16A3-4FA3-BDAB-AA7F3963A94B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Text Box 324">
            <a:extLst>
              <a:ext uri="{FF2B5EF4-FFF2-40B4-BE49-F238E27FC236}">
                <a16:creationId xmlns:a16="http://schemas.microsoft.com/office/drawing/2014/main" id="{5503C03E-6001-46E1-966F-85600777B6EE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AutoShape 325">
            <a:extLst>
              <a:ext uri="{FF2B5EF4-FFF2-40B4-BE49-F238E27FC236}">
                <a16:creationId xmlns:a16="http://schemas.microsoft.com/office/drawing/2014/main" id="{A0C8775E-8586-422C-B3C4-9CF0801757CC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Text Box 326">
            <a:extLst>
              <a:ext uri="{FF2B5EF4-FFF2-40B4-BE49-F238E27FC236}">
                <a16:creationId xmlns:a16="http://schemas.microsoft.com/office/drawing/2014/main" id="{BDA4CFFD-E050-421C-9BE5-674A1E576C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laptop">
            <a:extLst>
              <a:ext uri="{FF2B5EF4-FFF2-40B4-BE49-F238E27FC236}">
                <a16:creationId xmlns:a16="http://schemas.microsoft.com/office/drawing/2014/main" id="{FBA21876-0E29-449F-B466-978E459C2BE4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Text Box 328">
            <a:extLst>
              <a:ext uri="{FF2B5EF4-FFF2-40B4-BE49-F238E27FC236}">
                <a16:creationId xmlns:a16="http://schemas.microsoft.com/office/drawing/2014/main" id="{03125A6C-394F-4E58-8827-841A684C12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Text Box 329">
            <a:extLst>
              <a:ext uri="{FF2B5EF4-FFF2-40B4-BE49-F238E27FC236}">
                <a16:creationId xmlns:a16="http://schemas.microsoft.com/office/drawing/2014/main" id="{72B146B9-D7E5-47AE-9B7A-28DAFA186D8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Rectangle 330">
            <a:extLst>
              <a:ext uri="{FF2B5EF4-FFF2-40B4-BE49-F238E27FC236}">
                <a16:creationId xmlns:a16="http://schemas.microsoft.com/office/drawing/2014/main" id="{CB14D670-53D6-473E-88E9-BB8550C190E5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93" name="Text Box 331">
            <a:extLst>
              <a:ext uri="{FF2B5EF4-FFF2-40B4-BE49-F238E27FC236}">
                <a16:creationId xmlns:a16="http://schemas.microsoft.com/office/drawing/2014/main" id="{F3AAC93E-52CF-482F-897A-6ED93CA5010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4" name="AutoShape 332">
            <a:extLst>
              <a:ext uri="{FF2B5EF4-FFF2-40B4-BE49-F238E27FC236}">
                <a16:creationId xmlns:a16="http://schemas.microsoft.com/office/drawing/2014/main" id="{6E8170C8-3AA5-464B-8CF8-00F6208F8BFA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5" name="Text Box 333">
            <a:extLst>
              <a:ext uri="{FF2B5EF4-FFF2-40B4-BE49-F238E27FC236}">
                <a16:creationId xmlns:a16="http://schemas.microsoft.com/office/drawing/2014/main" id="{D7A06C07-CF6C-4485-A414-59BC2343B0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6" name="AutoShape 334">
            <a:extLst>
              <a:ext uri="{FF2B5EF4-FFF2-40B4-BE49-F238E27FC236}">
                <a16:creationId xmlns:a16="http://schemas.microsoft.com/office/drawing/2014/main" id="{07790692-EA45-428A-A1A9-5DFF90B1403D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Text Box 335">
            <a:extLst>
              <a:ext uri="{FF2B5EF4-FFF2-40B4-BE49-F238E27FC236}">
                <a16:creationId xmlns:a16="http://schemas.microsoft.com/office/drawing/2014/main" id="{769F32DB-4D52-474C-90CF-C5F3BFB9BF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Text Box 336">
            <a:extLst>
              <a:ext uri="{FF2B5EF4-FFF2-40B4-BE49-F238E27FC236}">
                <a16:creationId xmlns:a16="http://schemas.microsoft.com/office/drawing/2014/main" id="{91EAD6CE-D090-4EC0-9E7A-02462A704D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Rectangle 337">
            <a:extLst>
              <a:ext uri="{FF2B5EF4-FFF2-40B4-BE49-F238E27FC236}">
                <a16:creationId xmlns:a16="http://schemas.microsoft.com/office/drawing/2014/main" id="{CE01CCAF-6EF0-4004-84FB-D62305DEE015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Freeform 338">
            <a:extLst>
              <a:ext uri="{FF2B5EF4-FFF2-40B4-BE49-F238E27FC236}">
                <a16:creationId xmlns:a16="http://schemas.microsoft.com/office/drawing/2014/main" id="{D0655C6B-702C-48EB-94A2-FD82116B42B3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Text Box 339">
            <a:extLst>
              <a:ext uri="{FF2B5EF4-FFF2-40B4-BE49-F238E27FC236}">
                <a16:creationId xmlns:a16="http://schemas.microsoft.com/office/drawing/2014/main" id="{A6B29373-418E-4074-A691-47D1F84262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Line 340">
            <a:extLst>
              <a:ext uri="{FF2B5EF4-FFF2-40B4-BE49-F238E27FC236}">
                <a16:creationId xmlns:a16="http://schemas.microsoft.com/office/drawing/2014/main" id="{42FEFDF3-B820-476D-A8D7-24DA84A54BAA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3" name="Text Box 341">
            <a:extLst>
              <a:ext uri="{FF2B5EF4-FFF2-40B4-BE49-F238E27FC236}">
                <a16:creationId xmlns:a16="http://schemas.microsoft.com/office/drawing/2014/main" id="{5FB4180A-9511-4BAD-B541-0FA81A609B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4" name="Line 342">
            <a:extLst>
              <a:ext uri="{FF2B5EF4-FFF2-40B4-BE49-F238E27FC236}">
                <a16:creationId xmlns:a16="http://schemas.microsoft.com/office/drawing/2014/main" id="{00FBDC1D-FF5A-4A6B-A3CE-637AE6BC259F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Text Box 343">
            <a:extLst>
              <a:ext uri="{FF2B5EF4-FFF2-40B4-BE49-F238E27FC236}">
                <a16:creationId xmlns:a16="http://schemas.microsoft.com/office/drawing/2014/main" id="{28DF3354-FF2B-417A-BAF7-D84AF9DC73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06" name="Group 344">
            <a:extLst>
              <a:ext uri="{FF2B5EF4-FFF2-40B4-BE49-F238E27FC236}">
                <a16:creationId xmlns:a16="http://schemas.microsoft.com/office/drawing/2014/main" id="{56F8B670-9CAF-43C6-98EA-524EEA424C72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130" name="Line 345">
              <a:extLst>
                <a:ext uri="{FF2B5EF4-FFF2-40B4-BE49-F238E27FC236}">
                  <a16:creationId xmlns:a16="http://schemas.microsoft.com/office/drawing/2014/main" id="{9AC459E7-DCF1-40B3-8C89-241CE56378E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1" name="Line 346">
              <a:extLst>
                <a:ext uri="{FF2B5EF4-FFF2-40B4-BE49-F238E27FC236}">
                  <a16:creationId xmlns:a16="http://schemas.microsoft.com/office/drawing/2014/main" id="{B59F1475-3797-4462-9DEE-89232C8AC14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2" name="Line 347">
              <a:extLst>
                <a:ext uri="{FF2B5EF4-FFF2-40B4-BE49-F238E27FC236}">
                  <a16:creationId xmlns:a16="http://schemas.microsoft.com/office/drawing/2014/main" id="{19B89B4C-7594-42EE-BCC5-E68BBCC62AA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3" name="Line 348">
              <a:extLst>
                <a:ext uri="{FF2B5EF4-FFF2-40B4-BE49-F238E27FC236}">
                  <a16:creationId xmlns:a16="http://schemas.microsoft.com/office/drawing/2014/main" id="{A407E1DA-6C72-47E0-8394-04CF85238F2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07" name="Text Box 349">
            <a:extLst>
              <a:ext uri="{FF2B5EF4-FFF2-40B4-BE49-F238E27FC236}">
                <a16:creationId xmlns:a16="http://schemas.microsoft.com/office/drawing/2014/main" id="{9D32CD58-C807-4935-952E-73213B4992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08" name="Group 350">
            <a:extLst>
              <a:ext uri="{FF2B5EF4-FFF2-40B4-BE49-F238E27FC236}">
                <a16:creationId xmlns:a16="http://schemas.microsoft.com/office/drawing/2014/main" id="{F3081DB0-1B2F-4DFC-AD0D-599421DD63F6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126" name="Line 351">
              <a:extLst>
                <a:ext uri="{FF2B5EF4-FFF2-40B4-BE49-F238E27FC236}">
                  <a16:creationId xmlns:a16="http://schemas.microsoft.com/office/drawing/2014/main" id="{BA22A265-7174-456C-A810-44C209FE8B1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7" name="Line 352">
              <a:extLst>
                <a:ext uri="{FF2B5EF4-FFF2-40B4-BE49-F238E27FC236}">
                  <a16:creationId xmlns:a16="http://schemas.microsoft.com/office/drawing/2014/main" id="{09C9848A-C3C4-4AEA-889E-6CA99533DE6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28" name="Line 353">
              <a:extLst>
                <a:ext uri="{FF2B5EF4-FFF2-40B4-BE49-F238E27FC236}">
                  <a16:creationId xmlns:a16="http://schemas.microsoft.com/office/drawing/2014/main" id="{E21A0E0E-6B64-4934-9CD0-762C97E234F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29" name="Line 354">
              <a:extLst>
                <a:ext uri="{FF2B5EF4-FFF2-40B4-BE49-F238E27FC236}">
                  <a16:creationId xmlns:a16="http://schemas.microsoft.com/office/drawing/2014/main" id="{167F9C7E-D5B6-4840-BAD2-1CCEF8F8352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09" name="Text Box 355">
            <a:extLst>
              <a:ext uri="{FF2B5EF4-FFF2-40B4-BE49-F238E27FC236}">
                <a16:creationId xmlns:a16="http://schemas.microsoft.com/office/drawing/2014/main" id="{4473DBB7-11E4-4D9E-BC28-9198A4E901E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Oval 356">
            <a:extLst>
              <a:ext uri="{FF2B5EF4-FFF2-40B4-BE49-F238E27FC236}">
                <a16:creationId xmlns:a16="http://schemas.microsoft.com/office/drawing/2014/main" id="{E78C3F13-952F-4AFC-9B07-99C8A2FE89C9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Text Box 357">
            <a:extLst>
              <a:ext uri="{FF2B5EF4-FFF2-40B4-BE49-F238E27FC236}">
                <a16:creationId xmlns:a16="http://schemas.microsoft.com/office/drawing/2014/main" id="{B26746C2-7C4D-4588-BDFE-6A150B1F32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Text Box 358">
            <a:extLst>
              <a:ext uri="{FF2B5EF4-FFF2-40B4-BE49-F238E27FC236}">
                <a16:creationId xmlns:a16="http://schemas.microsoft.com/office/drawing/2014/main" id="{EC59B12B-9214-4095-AAA2-EFE2A4EDC7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13" name="Group 359">
            <a:extLst>
              <a:ext uri="{FF2B5EF4-FFF2-40B4-BE49-F238E27FC236}">
                <a16:creationId xmlns:a16="http://schemas.microsoft.com/office/drawing/2014/main" id="{A08E0524-27CA-455B-B9EE-15E4B6CD1BBE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124" name="Oval 360">
              <a:extLst>
                <a:ext uri="{FF2B5EF4-FFF2-40B4-BE49-F238E27FC236}">
                  <a16:creationId xmlns:a16="http://schemas.microsoft.com/office/drawing/2014/main" id="{72D4B0C3-AD54-46E4-97F5-E8026A6A0A4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5" name="Oval 361">
              <a:extLst>
                <a:ext uri="{FF2B5EF4-FFF2-40B4-BE49-F238E27FC236}">
                  <a16:creationId xmlns:a16="http://schemas.microsoft.com/office/drawing/2014/main" id="{1EE1B2F5-9611-4E22-83AF-5668BF5A7B1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14" name="Text Box 362">
            <a:extLst>
              <a:ext uri="{FF2B5EF4-FFF2-40B4-BE49-F238E27FC236}">
                <a16:creationId xmlns:a16="http://schemas.microsoft.com/office/drawing/2014/main" id="{D0C46091-9899-42D5-914C-4B0F508FCD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AutoShape 363">
            <a:extLst>
              <a:ext uri="{FF2B5EF4-FFF2-40B4-BE49-F238E27FC236}">
                <a16:creationId xmlns:a16="http://schemas.microsoft.com/office/drawing/2014/main" id="{BD2FEE61-1BE8-4B12-9BC2-8893EA3FC8A8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6" name="Text Box 364">
            <a:extLst>
              <a:ext uri="{FF2B5EF4-FFF2-40B4-BE49-F238E27FC236}">
                <a16:creationId xmlns:a16="http://schemas.microsoft.com/office/drawing/2014/main" id="{597F2D87-5089-448D-BF7B-BB9720A80E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AutoShape 365">
            <a:extLst>
              <a:ext uri="{FF2B5EF4-FFF2-40B4-BE49-F238E27FC236}">
                <a16:creationId xmlns:a16="http://schemas.microsoft.com/office/drawing/2014/main" id="{6787D321-C767-4876-8E4E-CC27CDCFD351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8" name="Text Box 366">
            <a:extLst>
              <a:ext uri="{FF2B5EF4-FFF2-40B4-BE49-F238E27FC236}">
                <a16:creationId xmlns:a16="http://schemas.microsoft.com/office/drawing/2014/main" id="{85E4DD17-0B9E-4A5E-B9C1-2F2D4D941B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Text Box 367">
            <a:extLst>
              <a:ext uri="{FF2B5EF4-FFF2-40B4-BE49-F238E27FC236}">
                <a16:creationId xmlns:a16="http://schemas.microsoft.com/office/drawing/2014/main" id="{C867D617-C485-4F0E-94E8-AC1C9EB32CF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AutoShape 368">
            <a:extLst>
              <a:ext uri="{FF2B5EF4-FFF2-40B4-BE49-F238E27FC236}">
                <a16:creationId xmlns:a16="http://schemas.microsoft.com/office/drawing/2014/main" id="{6504C8DE-C006-46B0-879C-DAD2A2E8A118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Text Box 369">
            <a:extLst>
              <a:ext uri="{FF2B5EF4-FFF2-40B4-BE49-F238E27FC236}">
                <a16:creationId xmlns:a16="http://schemas.microsoft.com/office/drawing/2014/main" id="{D76133C9-23C0-4975-B1A5-FDA033AA87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Line 370">
            <a:extLst>
              <a:ext uri="{FF2B5EF4-FFF2-40B4-BE49-F238E27FC236}">
                <a16:creationId xmlns:a16="http://schemas.microsoft.com/office/drawing/2014/main" id="{14B18747-B9A3-4504-87C9-2EBB2D2E6541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Text Box 371">
            <a:extLst>
              <a:ext uri="{FF2B5EF4-FFF2-40B4-BE49-F238E27FC236}">
                <a16:creationId xmlns:a16="http://schemas.microsoft.com/office/drawing/2014/main" id="{C041B774-9EB5-41D6-9AFB-A5B04438A8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1814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145891" cy="283796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7132818" y="2699385"/>
          <a:ext cx="1145891" cy="28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in the period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19050</xdr:colOff>
      <xdr:row>41</xdr:row>
      <xdr:rowOff>104775</xdr:rowOff>
    </xdr:from>
    <xdr:to>
      <xdr:col>34</xdr:col>
      <xdr:colOff>33338</xdr:colOff>
      <xdr:row>55</xdr:row>
      <xdr:rowOff>90487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2DB35F3F-7670-429A-9FB1-39C54741A9D3}"/>
            </a:ext>
          </a:extLst>
        </xdr:cNvPr>
        <xdr:cNvGrpSpPr/>
      </xdr:nvGrpSpPr>
      <xdr:grpSpPr>
        <a:xfrm>
          <a:off x="2228850" y="6296025"/>
          <a:ext cx="7196138" cy="2119312"/>
          <a:chOff x="2333625" y="6234113"/>
          <a:chExt cx="7196138" cy="2119312"/>
        </a:xfrm>
      </xdr:grpSpPr>
      <xdr:sp macro="" textlink="">
        <xdr:nvSpPr>
          <xdr:cNvPr id="70" name="Rectangle 322">
            <a:extLst>
              <a:ext uri="{FF2B5EF4-FFF2-40B4-BE49-F238E27FC236}">
                <a16:creationId xmlns:a16="http://schemas.microsoft.com/office/drawing/2014/main" id="{11C05789-BB42-4166-B9F4-80C3E8EF218F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AutoShape 323">
            <a:extLst>
              <a:ext uri="{FF2B5EF4-FFF2-40B4-BE49-F238E27FC236}">
                <a16:creationId xmlns:a16="http://schemas.microsoft.com/office/drawing/2014/main" id="{88128297-8D70-4F6F-8B7B-BF43F2866864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Text Box 324">
            <a:extLst>
              <a:ext uri="{FF2B5EF4-FFF2-40B4-BE49-F238E27FC236}">
                <a16:creationId xmlns:a16="http://schemas.microsoft.com/office/drawing/2014/main" id="{FD595C9D-8AB7-46E8-93F6-F309D0CEB3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AutoShape 325">
            <a:extLst>
              <a:ext uri="{FF2B5EF4-FFF2-40B4-BE49-F238E27FC236}">
                <a16:creationId xmlns:a16="http://schemas.microsoft.com/office/drawing/2014/main" id="{D4B0ACDD-AD50-484C-A539-4CC23B72399F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26">
            <a:extLst>
              <a:ext uri="{FF2B5EF4-FFF2-40B4-BE49-F238E27FC236}">
                <a16:creationId xmlns:a16="http://schemas.microsoft.com/office/drawing/2014/main" id="{58234EDD-B2DA-45A5-807B-04FCD356C1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laptop">
            <a:extLst>
              <a:ext uri="{FF2B5EF4-FFF2-40B4-BE49-F238E27FC236}">
                <a16:creationId xmlns:a16="http://schemas.microsoft.com/office/drawing/2014/main" id="{6DE35D06-8D88-460C-89D3-8F5082AB7358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Text Box 328">
            <a:extLst>
              <a:ext uri="{FF2B5EF4-FFF2-40B4-BE49-F238E27FC236}">
                <a16:creationId xmlns:a16="http://schemas.microsoft.com/office/drawing/2014/main" id="{525345BC-752D-4FFA-B286-CD3C2CD4B13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Text Box 329">
            <a:extLst>
              <a:ext uri="{FF2B5EF4-FFF2-40B4-BE49-F238E27FC236}">
                <a16:creationId xmlns:a16="http://schemas.microsoft.com/office/drawing/2014/main" id="{CA0C3520-BD4F-4C7F-944C-0C8B8AEA959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Rectangle 330">
            <a:extLst>
              <a:ext uri="{FF2B5EF4-FFF2-40B4-BE49-F238E27FC236}">
                <a16:creationId xmlns:a16="http://schemas.microsoft.com/office/drawing/2014/main" id="{FEFD47F8-A008-4E81-8F02-7975004E5799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79" name="Text Box 331">
            <a:extLst>
              <a:ext uri="{FF2B5EF4-FFF2-40B4-BE49-F238E27FC236}">
                <a16:creationId xmlns:a16="http://schemas.microsoft.com/office/drawing/2014/main" id="{D7492167-A934-43AF-A4C6-65020DE99D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AutoShape 332">
            <a:extLst>
              <a:ext uri="{FF2B5EF4-FFF2-40B4-BE49-F238E27FC236}">
                <a16:creationId xmlns:a16="http://schemas.microsoft.com/office/drawing/2014/main" id="{93B9C9D6-DE44-4EA0-8582-4431851DAB5D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Text Box 333">
            <a:extLst>
              <a:ext uri="{FF2B5EF4-FFF2-40B4-BE49-F238E27FC236}">
                <a16:creationId xmlns:a16="http://schemas.microsoft.com/office/drawing/2014/main" id="{8513185A-5B73-4BB0-91C4-D7D65ABD14E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AutoShape 334">
            <a:extLst>
              <a:ext uri="{FF2B5EF4-FFF2-40B4-BE49-F238E27FC236}">
                <a16:creationId xmlns:a16="http://schemas.microsoft.com/office/drawing/2014/main" id="{A8520E57-C53D-45B3-B1A8-B281910FCDDE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Text Box 335">
            <a:extLst>
              <a:ext uri="{FF2B5EF4-FFF2-40B4-BE49-F238E27FC236}">
                <a16:creationId xmlns:a16="http://schemas.microsoft.com/office/drawing/2014/main" id="{CBDC2E18-F59A-4598-82F6-DC6C12DE41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Text Box 336">
            <a:extLst>
              <a:ext uri="{FF2B5EF4-FFF2-40B4-BE49-F238E27FC236}">
                <a16:creationId xmlns:a16="http://schemas.microsoft.com/office/drawing/2014/main" id="{D31A4197-1DCB-45A5-A777-A9A058F25D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Rectangle 337">
            <a:extLst>
              <a:ext uri="{FF2B5EF4-FFF2-40B4-BE49-F238E27FC236}">
                <a16:creationId xmlns:a16="http://schemas.microsoft.com/office/drawing/2014/main" id="{7BD2F4CF-141D-49DF-A012-8CD874BA5080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Freeform 338">
            <a:extLst>
              <a:ext uri="{FF2B5EF4-FFF2-40B4-BE49-F238E27FC236}">
                <a16:creationId xmlns:a16="http://schemas.microsoft.com/office/drawing/2014/main" id="{1B498C30-E39F-4DD8-9C9B-4642E974E4DE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Text Box 339">
            <a:extLst>
              <a:ext uri="{FF2B5EF4-FFF2-40B4-BE49-F238E27FC236}">
                <a16:creationId xmlns:a16="http://schemas.microsoft.com/office/drawing/2014/main" id="{7A26830E-2F9A-4087-9C93-D45AEA1AA0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Line 340">
            <a:extLst>
              <a:ext uri="{FF2B5EF4-FFF2-40B4-BE49-F238E27FC236}">
                <a16:creationId xmlns:a16="http://schemas.microsoft.com/office/drawing/2014/main" id="{7D73FA3F-B051-49C8-9B58-00DEA5FBE368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Text Box 341">
            <a:extLst>
              <a:ext uri="{FF2B5EF4-FFF2-40B4-BE49-F238E27FC236}">
                <a16:creationId xmlns:a16="http://schemas.microsoft.com/office/drawing/2014/main" id="{6A964CCD-E331-4240-8E3B-0348460315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Line 342">
            <a:extLst>
              <a:ext uri="{FF2B5EF4-FFF2-40B4-BE49-F238E27FC236}">
                <a16:creationId xmlns:a16="http://schemas.microsoft.com/office/drawing/2014/main" id="{636E4A1E-05CE-4124-BC82-84450E4D3284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Text Box 343">
            <a:extLst>
              <a:ext uri="{FF2B5EF4-FFF2-40B4-BE49-F238E27FC236}">
                <a16:creationId xmlns:a16="http://schemas.microsoft.com/office/drawing/2014/main" id="{6DE27AE8-5654-4C4C-842D-147A4C2134D1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92" name="Group 344">
            <a:extLst>
              <a:ext uri="{FF2B5EF4-FFF2-40B4-BE49-F238E27FC236}">
                <a16:creationId xmlns:a16="http://schemas.microsoft.com/office/drawing/2014/main" id="{E9B5FB10-326A-45E8-A71B-EE884EA140F4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116" name="Line 345">
              <a:extLst>
                <a:ext uri="{FF2B5EF4-FFF2-40B4-BE49-F238E27FC236}">
                  <a16:creationId xmlns:a16="http://schemas.microsoft.com/office/drawing/2014/main" id="{64FA54D5-754F-4502-8AE1-A771915395B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7" name="Line 346">
              <a:extLst>
                <a:ext uri="{FF2B5EF4-FFF2-40B4-BE49-F238E27FC236}">
                  <a16:creationId xmlns:a16="http://schemas.microsoft.com/office/drawing/2014/main" id="{C2B806DF-0BA3-43D0-BB62-D0B37215EDE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8" name="Line 347">
              <a:extLst>
                <a:ext uri="{FF2B5EF4-FFF2-40B4-BE49-F238E27FC236}">
                  <a16:creationId xmlns:a16="http://schemas.microsoft.com/office/drawing/2014/main" id="{0429B3D5-0375-4C6E-BB4E-CBAFA3DEDD7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9" name="Line 348">
              <a:extLst>
                <a:ext uri="{FF2B5EF4-FFF2-40B4-BE49-F238E27FC236}">
                  <a16:creationId xmlns:a16="http://schemas.microsoft.com/office/drawing/2014/main" id="{ECCAA4BB-575E-4AD7-B47F-B0BF07C7361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93" name="Text Box 349">
            <a:extLst>
              <a:ext uri="{FF2B5EF4-FFF2-40B4-BE49-F238E27FC236}">
                <a16:creationId xmlns:a16="http://schemas.microsoft.com/office/drawing/2014/main" id="{7BDB19CA-3FEE-4073-89C2-34D566B2182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94" name="Group 350">
            <a:extLst>
              <a:ext uri="{FF2B5EF4-FFF2-40B4-BE49-F238E27FC236}">
                <a16:creationId xmlns:a16="http://schemas.microsoft.com/office/drawing/2014/main" id="{9289BF74-75A7-4FB9-9A97-6531D9E1A8C4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112" name="Line 351">
              <a:extLst>
                <a:ext uri="{FF2B5EF4-FFF2-40B4-BE49-F238E27FC236}">
                  <a16:creationId xmlns:a16="http://schemas.microsoft.com/office/drawing/2014/main" id="{FEB37C4C-7DEE-4CB1-8697-E04F03E63B3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3" name="Line 352">
              <a:extLst>
                <a:ext uri="{FF2B5EF4-FFF2-40B4-BE49-F238E27FC236}">
                  <a16:creationId xmlns:a16="http://schemas.microsoft.com/office/drawing/2014/main" id="{1DCB8C34-6207-48C9-B3EF-BEE0C16C6C6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4" name="Line 353">
              <a:extLst>
                <a:ext uri="{FF2B5EF4-FFF2-40B4-BE49-F238E27FC236}">
                  <a16:creationId xmlns:a16="http://schemas.microsoft.com/office/drawing/2014/main" id="{FE1EA54D-63B1-4D2B-8601-E5FC5648920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5" name="Line 354">
              <a:extLst>
                <a:ext uri="{FF2B5EF4-FFF2-40B4-BE49-F238E27FC236}">
                  <a16:creationId xmlns:a16="http://schemas.microsoft.com/office/drawing/2014/main" id="{C57979CD-2024-4E0A-B307-0FC28A9C9FE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95" name="Text Box 355">
            <a:extLst>
              <a:ext uri="{FF2B5EF4-FFF2-40B4-BE49-F238E27FC236}">
                <a16:creationId xmlns:a16="http://schemas.microsoft.com/office/drawing/2014/main" id="{F7227A2F-9120-4D0B-BCC3-108E811CE1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6" name="Oval 356">
            <a:extLst>
              <a:ext uri="{FF2B5EF4-FFF2-40B4-BE49-F238E27FC236}">
                <a16:creationId xmlns:a16="http://schemas.microsoft.com/office/drawing/2014/main" id="{31DC8196-0C10-4C0B-B786-E4BBE3B2A8BE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Text Box 357">
            <a:extLst>
              <a:ext uri="{FF2B5EF4-FFF2-40B4-BE49-F238E27FC236}">
                <a16:creationId xmlns:a16="http://schemas.microsoft.com/office/drawing/2014/main" id="{B24587D9-2948-4A35-BC00-74B0DEEE2C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Text Box 358">
            <a:extLst>
              <a:ext uri="{FF2B5EF4-FFF2-40B4-BE49-F238E27FC236}">
                <a16:creationId xmlns:a16="http://schemas.microsoft.com/office/drawing/2014/main" id="{5A0DA2BA-EF88-4BAD-AD9F-3AC683D8F4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99" name="Group 359">
            <a:extLst>
              <a:ext uri="{FF2B5EF4-FFF2-40B4-BE49-F238E27FC236}">
                <a16:creationId xmlns:a16="http://schemas.microsoft.com/office/drawing/2014/main" id="{52E32100-22EC-4E56-B5CE-F802F0E0F932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110" name="Oval 360">
              <a:extLst>
                <a:ext uri="{FF2B5EF4-FFF2-40B4-BE49-F238E27FC236}">
                  <a16:creationId xmlns:a16="http://schemas.microsoft.com/office/drawing/2014/main" id="{16BFAA6F-24C0-4D0A-80F0-DD882B8AEC7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1" name="Oval 361">
              <a:extLst>
                <a:ext uri="{FF2B5EF4-FFF2-40B4-BE49-F238E27FC236}">
                  <a16:creationId xmlns:a16="http://schemas.microsoft.com/office/drawing/2014/main" id="{9B1E5780-C3A9-4577-AD12-7E3D9DA0A30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00" name="Text Box 362">
            <a:extLst>
              <a:ext uri="{FF2B5EF4-FFF2-40B4-BE49-F238E27FC236}">
                <a16:creationId xmlns:a16="http://schemas.microsoft.com/office/drawing/2014/main" id="{0EBAACDD-1FB2-48A5-BA58-7BF29573B79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AutoShape 363">
            <a:extLst>
              <a:ext uri="{FF2B5EF4-FFF2-40B4-BE49-F238E27FC236}">
                <a16:creationId xmlns:a16="http://schemas.microsoft.com/office/drawing/2014/main" id="{715FAE0D-AFC4-4DD8-9181-2C9286D05069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Text Box 364">
            <a:extLst>
              <a:ext uri="{FF2B5EF4-FFF2-40B4-BE49-F238E27FC236}">
                <a16:creationId xmlns:a16="http://schemas.microsoft.com/office/drawing/2014/main" id="{7C7E9DF6-9170-4B6A-AA8F-1EA785AE9B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3" name="AutoShape 365">
            <a:extLst>
              <a:ext uri="{FF2B5EF4-FFF2-40B4-BE49-F238E27FC236}">
                <a16:creationId xmlns:a16="http://schemas.microsoft.com/office/drawing/2014/main" id="{CBA5B1B7-D2EC-4AC9-A77C-2EF0924262D5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4" name="Text Box 366">
            <a:extLst>
              <a:ext uri="{FF2B5EF4-FFF2-40B4-BE49-F238E27FC236}">
                <a16:creationId xmlns:a16="http://schemas.microsoft.com/office/drawing/2014/main" id="{9717C562-83DA-43A2-B109-16AA00798E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Text Box 367">
            <a:extLst>
              <a:ext uri="{FF2B5EF4-FFF2-40B4-BE49-F238E27FC236}">
                <a16:creationId xmlns:a16="http://schemas.microsoft.com/office/drawing/2014/main" id="{4B7833F8-E7F3-4744-8846-60F095AA31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AutoShape 368">
            <a:extLst>
              <a:ext uri="{FF2B5EF4-FFF2-40B4-BE49-F238E27FC236}">
                <a16:creationId xmlns:a16="http://schemas.microsoft.com/office/drawing/2014/main" id="{0371C028-0D23-4CEF-BD1E-2519416A949D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Text Box 369">
            <a:extLst>
              <a:ext uri="{FF2B5EF4-FFF2-40B4-BE49-F238E27FC236}">
                <a16:creationId xmlns:a16="http://schemas.microsoft.com/office/drawing/2014/main" id="{D739A59D-CA49-4F41-9C52-B5438A8D34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Line 370">
            <a:extLst>
              <a:ext uri="{FF2B5EF4-FFF2-40B4-BE49-F238E27FC236}">
                <a16:creationId xmlns:a16="http://schemas.microsoft.com/office/drawing/2014/main" id="{059E0CF6-01A6-4C12-AC74-270F611B0E67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Text Box 371">
            <a:extLst>
              <a:ext uri="{FF2B5EF4-FFF2-40B4-BE49-F238E27FC236}">
                <a16:creationId xmlns:a16="http://schemas.microsoft.com/office/drawing/2014/main" id="{972BAFD1-842F-4824-B7C3-44241299C3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155"/>
  </cols>
  <sheetData>
    <row r="1" spans="1:3" ht="13.5" customHeight="1" x14ac:dyDescent="0.4">
      <c r="B1" s="156"/>
      <c r="C1" s="157"/>
    </row>
    <row r="2" spans="1:3" ht="19.5" customHeight="1" x14ac:dyDescent="0.3">
      <c r="A2" s="158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159"/>
      <c r="H22" s="159"/>
    </row>
    <row r="23" spans="6:11" ht="17.25" customHeight="1" x14ac:dyDescent="0.3">
      <c r="F23" s="159"/>
      <c r="G23" s="159"/>
      <c r="H23" s="159"/>
      <c r="J23" s="160" t="s">
        <v>33</v>
      </c>
    </row>
    <row r="24" spans="6:11" ht="13.5" customHeight="1" x14ac:dyDescent="0.3">
      <c r="F24" s="159"/>
      <c r="G24" s="159"/>
      <c r="H24" s="159"/>
    </row>
    <row r="25" spans="6:11" ht="18" customHeight="1" x14ac:dyDescent="0.3">
      <c r="F25" s="159"/>
      <c r="G25" s="159"/>
      <c r="H25" s="159"/>
      <c r="I25" s="161">
        <f ca="1">IF(INDIRECT("'Revision history'!D8")="","",MAX(INDIRECT("'Revision history'!D8"):INDIRECT("'Revision history'!F33")))</f>
        <v>44845</v>
      </c>
      <c r="J25" s="161"/>
      <c r="K25" s="161"/>
    </row>
    <row r="26" spans="6:11" ht="13.5" customHeight="1" x14ac:dyDescent="0.3">
      <c r="F26" s="159"/>
      <c r="G26" s="159"/>
      <c r="H26" s="159"/>
    </row>
    <row r="27" spans="6:11" ht="13.5" customHeight="1" x14ac:dyDescent="0.3">
      <c r="F27" s="159"/>
      <c r="G27" s="159"/>
      <c r="H27" s="159"/>
    </row>
    <row r="28" spans="6:11" ht="13.5" customHeight="1" x14ac:dyDescent="0.3">
      <c r="F28" s="162"/>
      <c r="G28" s="159"/>
      <c r="H28" s="159"/>
    </row>
    <row r="29" spans="6:11" ht="15" customHeight="1" x14ac:dyDescent="0.3">
      <c r="F29" s="159"/>
      <c r="H29" s="159"/>
    </row>
    <row r="30" spans="6:11" ht="13.5" customHeight="1" x14ac:dyDescent="0.3">
      <c r="F30" s="159"/>
      <c r="G30" s="163"/>
      <c r="H30" s="159"/>
    </row>
    <row r="31" spans="6:11" ht="18.75" customHeight="1" x14ac:dyDescent="0.3">
      <c r="F31" s="159"/>
      <c r="G31" s="163"/>
      <c r="H31" s="159"/>
    </row>
    <row r="32" spans="6:11" ht="20.25" x14ac:dyDescent="0.3">
      <c r="F32" s="159"/>
      <c r="G32" s="163"/>
      <c r="H32" s="159"/>
      <c r="J32" s="164"/>
    </row>
    <row r="33" spans="6:19" ht="20.25" x14ac:dyDescent="0.3">
      <c r="F33" s="159"/>
      <c r="H33" s="159"/>
      <c r="J33" s="165"/>
      <c r="L33" s="165"/>
      <c r="M33" s="166"/>
      <c r="N33" s="165"/>
      <c r="O33" s="165"/>
      <c r="P33" s="165"/>
    </row>
    <row r="34" spans="6:19" ht="20.25" x14ac:dyDescent="0.3">
      <c r="F34" s="159"/>
      <c r="H34" s="159"/>
      <c r="J34" s="164"/>
      <c r="L34" s="165"/>
      <c r="M34" s="165"/>
      <c r="N34" s="165"/>
      <c r="O34" s="165"/>
      <c r="P34" s="165"/>
      <c r="Q34" s="167"/>
      <c r="R34" s="51"/>
      <c r="S34" s="51"/>
    </row>
    <row r="35" spans="6:19" ht="13.5" customHeight="1" x14ac:dyDescent="0.25">
      <c r="O35" s="165"/>
      <c r="P35" s="165"/>
      <c r="Q35" s="51"/>
      <c r="R35" s="51"/>
      <c r="S35" s="51"/>
    </row>
    <row r="36" spans="6:19" ht="13.5" customHeight="1" x14ac:dyDescent="0.25">
      <c r="O36" s="168"/>
      <c r="P36" s="51"/>
      <c r="Q36" s="168"/>
      <c r="R36" s="51"/>
      <c r="S36" s="168"/>
    </row>
    <row r="37" spans="6:19" ht="13.5" customHeight="1" x14ac:dyDescent="0.25">
      <c r="O37" s="169"/>
      <c r="P37" s="169"/>
      <c r="Q37" s="169"/>
      <c r="R37" s="170"/>
      <c r="S37" s="169"/>
    </row>
    <row r="38" spans="6:19" ht="13.5" customHeight="1" x14ac:dyDescent="0.25">
      <c r="O38" s="169"/>
      <c r="P38" s="169"/>
      <c r="Q38" s="170"/>
      <c r="R38" s="170"/>
      <c r="S38" s="170"/>
    </row>
    <row r="39" spans="6:19" ht="13.5" customHeight="1" x14ac:dyDescent="0.25">
      <c r="O39" s="169"/>
      <c r="P39" s="169"/>
      <c r="Q39" s="170"/>
      <c r="R39" s="170"/>
      <c r="S39" s="170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3" customFormat="1" ht="12" customHeight="1" x14ac:dyDescent="0.2">
      <c r="A1" s="95" t="s">
        <v>7</v>
      </c>
      <c r="B1" s="96"/>
      <c r="C1" s="96"/>
      <c r="D1" s="97"/>
      <c r="E1" s="98" t="s">
        <v>8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9</v>
      </c>
      <c r="P1" s="105"/>
      <c r="Q1" s="105"/>
      <c r="R1" s="106"/>
      <c r="S1" s="113" t="s">
        <v>16</v>
      </c>
      <c r="T1" s="114"/>
      <c r="U1" s="114"/>
      <c r="V1" s="114"/>
      <c r="W1" s="114"/>
      <c r="X1" s="114"/>
      <c r="Y1" s="114"/>
      <c r="Z1" s="115"/>
      <c r="AA1" s="95" t="s">
        <v>10</v>
      </c>
      <c r="AB1" s="97"/>
      <c r="AC1" s="122" t="str">
        <f>IF(AF8="","",AF8)</f>
        <v>TIS</v>
      </c>
      <c r="AD1" s="123"/>
      <c r="AE1" s="123"/>
      <c r="AF1" s="124"/>
      <c r="AG1" s="87">
        <f>IF(D8="","",D8)</f>
        <v>43578</v>
      </c>
      <c r="AH1" s="88"/>
      <c r="AI1" s="89"/>
      <c r="AJ1" s="1"/>
      <c r="AK1" s="1"/>
      <c r="AL1" s="1"/>
      <c r="AM1" s="1"/>
      <c r="AN1" s="2"/>
    </row>
    <row r="2" spans="1:40" s="3" customFormat="1" ht="12" customHeight="1" x14ac:dyDescent="0.2">
      <c r="A2" s="95" t="s">
        <v>11</v>
      </c>
      <c r="B2" s="96"/>
      <c r="C2" s="96"/>
      <c r="D2" s="97"/>
      <c r="E2" s="98" t="s">
        <v>12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13</v>
      </c>
      <c r="AB2" s="97"/>
      <c r="AC2" s="101" t="str">
        <f ca="1">IF(COUNTA(AF9:AF33)&lt;&gt;0,INDIRECT("AF"&amp;(COUNTA(AF9:AF33)+8)),"")</f>
        <v/>
      </c>
      <c r="AD2" s="102"/>
      <c r="AE2" s="102"/>
      <c r="AF2" s="103"/>
      <c r="AG2" s="87">
        <f>IF(D9="","",MAX(D9:F33))</f>
        <v>44845</v>
      </c>
      <c r="AH2" s="88"/>
      <c r="AI2" s="89"/>
      <c r="AJ2" s="1"/>
      <c r="AK2" s="1"/>
      <c r="AL2" s="1"/>
      <c r="AM2" s="1"/>
      <c r="AN2" s="1"/>
    </row>
    <row r="3" spans="1:40" s="3" customFormat="1" ht="12" customHeight="1" x14ac:dyDescent="0.2">
      <c r="A3" s="95" t="s">
        <v>14</v>
      </c>
      <c r="B3" s="96"/>
      <c r="C3" s="96"/>
      <c r="D3" s="97"/>
      <c r="E3" s="98" t="s">
        <v>15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125"/>
      <c r="AB3" s="126"/>
      <c r="AC3" s="122"/>
      <c r="AD3" s="123"/>
      <c r="AE3" s="123"/>
      <c r="AF3" s="124"/>
      <c r="AG3" s="87"/>
      <c r="AH3" s="88"/>
      <c r="AI3" s="89"/>
      <c r="AJ3" s="1"/>
      <c r="AK3" s="1"/>
      <c r="AL3" s="1"/>
      <c r="AM3" s="1"/>
      <c r="AN3" s="1"/>
    </row>
    <row r="5" spans="1:40" s="49" customFormat="1" ht="22.5" customHeight="1" x14ac:dyDescent="0.3">
      <c r="N5" s="50" t="s">
        <v>34</v>
      </c>
      <c r="AA5" s="51"/>
      <c r="AB5" s="51"/>
      <c r="AC5" s="52"/>
      <c r="AD5" s="53"/>
      <c r="AE5" s="53"/>
      <c r="AF5" s="53"/>
      <c r="AG5" s="51"/>
      <c r="AH5" s="51"/>
      <c r="AI5" s="51"/>
    </row>
    <row r="6" spans="1:40" s="49" customFormat="1" ht="15" customHeight="1" x14ac:dyDescent="0.3">
      <c r="N6" s="50"/>
      <c r="AA6" s="51"/>
      <c r="AB6" s="51"/>
      <c r="AC6" s="52"/>
      <c r="AD6" s="53"/>
      <c r="AE6" s="53"/>
      <c r="AF6" s="53"/>
      <c r="AG6" s="51"/>
      <c r="AH6" s="51"/>
      <c r="AI6" s="51"/>
    </row>
    <row r="7" spans="1:40" s="54" customFormat="1" ht="24" customHeight="1" thickBot="1" x14ac:dyDescent="0.2">
      <c r="A7" s="48" t="s">
        <v>0</v>
      </c>
      <c r="B7" s="90" t="s">
        <v>17</v>
      </c>
      <c r="C7" s="91"/>
      <c r="D7" s="92" t="s">
        <v>18</v>
      </c>
      <c r="E7" s="93"/>
      <c r="F7" s="94"/>
      <c r="G7" s="92" t="s">
        <v>19</v>
      </c>
      <c r="H7" s="93"/>
      <c r="I7" s="94"/>
      <c r="J7" s="92" t="s">
        <v>20</v>
      </c>
      <c r="K7" s="93"/>
      <c r="L7" s="93"/>
      <c r="M7" s="93"/>
      <c r="N7" s="93"/>
      <c r="O7" s="93"/>
      <c r="P7" s="94"/>
      <c r="Q7" s="92" t="s">
        <v>21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4"/>
      <c r="AF7" s="92" t="s">
        <v>22</v>
      </c>
      <c r="AG7" s="93"/>
      <c r="AH7" s="93"/>
      <c r="AI7" s="94"/>
    </row>
    <row r="8" spans="1:40" s="54" customFormat="1" ht="24" customHeight="1" thickTop="1" x14ac:dyDescent="0.15">
      <c r="A8" s="56">
        <v>1</v>
      </c>
      <c r="B8" s="73" t="s">
        <v>6</v>
      </c>
      <c r="C8" s="74"/>
      <c r="D8" s="75">
        <v>43578</v>
      </c>
      <c r="E8" s="76"/>
      <c r="F8" s="77"/>
      <c r="G8" s="78" t="s">
        <v>23</v>
      </c>
      <c r="H8" s="79"/>
      <c r="I8" s="80"/>
      <c r="J8" s="81" t="s">
        <v>1</v>
      </c>
      <c r="K8" s="82"/>
      <c r="L8" s="82"/>
      <c r="M8" s="82"/>
      <c r="N8" s="82"/>
      <c r="O8" s="82"/>
      <c r="P8" s="83"/>
      <c r="Q8" s="84" t="s">
        <v>24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6"/>
      <c r="AF8" s="81" t="s">
        <v>2</v>
      </c>
      <c r="AG8" s="82"/>
      <c r="AH8" s="82"/>
      <c r="AI8" s="83"/>
    </row>
    <row r="9" spans="1:40" s="54" customFormat="1" ht="36" customHeight="1" x14ac:dyDescent="0.15">
      <c r="A9" s="57">
        <v>2</v>
      </c>
      <c r="B9" s="58" t="s">
        <v>28</v>
      </c>
      <c r="C9" s="59"/>
      <c r="D9" s="60">
        <v>44845</v>
      </c>
      <c r="E9" s="61"/>
      <c r="F9" s="62"/>
      <c r="G9" s="60" t="s">
        <v>29</v>
      </c>
      <c r="H9" s="64"/>
      <c r="I9" s="65"/>
      <c r="J9" s="69" t="s">
        <v>31</v>
      </c>
      <c r="K9" s="67"/>
      <c r="L9" s="67"/>
      <c r="M9" s="67"/>
      <c r="N9" s="67"/>
      <c r="O9" s="67"/>
      <c r="P9" s="68"/>
      <c r="Q9" s="69" t="s">
        <v>30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1"/>
      <c r="AF9" s="66"/>
      <c r="AG9" s="67"/>
      <c r="AH9" s="67"/>
      <c r="AI9" s="68"/>
    </row>
    <row r="10" spans="1:40" s="54" customFormat="1" ht="15" customHeight="1" x14ac:dyDescent="0.15">
      <c r="A10" s="57"/>
      <c r="B10" s="58"/>
      <c r="C10" s="59"/>
      <c r="D10" s="60"/>
      <c r="E10" s="61"/>
      <c r="F10" s="62"/>
      <c r="G10" s="63"/>
      <c r="H10" s="64"/>
      <c r="I10" s="65"/>
      <c r="J10" s="66"/>
      <c r="K10" s="67"/>
      <c r="L10" s="67"/>
      <c r="M10" s="67"/>
      <c r="N10" s="67"/>
      <c r="O10" s="67"/>
      <c r="P10" s="68"/>
      <c r="Q10" s="6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1"/>
      <c r="AF10" s="66"/>
      <c r="AG10" s="67"/>
      <c r="AH10" s="67"/>
      <c r="AI10" s="68"/>
    </row>
    <row r="11" spans="1:40" s="54" customFormat="1" ht="15" customHeight="1" x14ac:dyDescent="0.15">
      <c r="A11" s="57"/>
      <c r="B11" s="58"/>
      <c r="C11" s="59"/>
      <c r="D11" s="60"/>
      <c r="E11" s="61"/>
      <c r="F11" s="62"/>
      <c r="G11" s="63"/>
      <c r="H11" s="64"/>
      <c r="I11" s="65"/>
      <c r="J11" s="66"/>
      <c r="K11" s="67"/>
      <c r="L11" s="67"/>
      <c r="M11" s="67"/>
      <c r="N11" s="67"/>
      <c r="O11" s="67"/>
      <c r="P11" s="68"/>
      <c r="Q11" s="6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1"/>
      <c r="AF11" s="66"/>
      <c r="AG11" s="67"/>
      <c r="AH11" s="67"/>
      <c r="AI11" s="68"/>
    </row>
    <row r="12" spans="1:40" s="54" customFormat="1" ht="15" customHeight="1" x14ac:dyDescent="0.15">
      <c r="A12" s="57"/>
      <c r="B12" s="58"/>
      <c r="C12" s="59"/>
      <c r="D12" s="60"/>
      <c r="E12" s="61"/>
      <c r="F12" s="62"/>
      <c r="G12" s="63"/>
      <c r="H12" s="64"/>
      <c r="I12" s="65"/>
      <c r="J12" s="66"/>
      <c r="K12" s="67"/>
      <c r="L12" s="67"/>
      <c r="M12" s="67"/>
      <c r="N12" s="67"/>
      <c r="O12" s="67"/>
      <c r="P12" s="68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1"/>
      <c r="AF12" s="66"/>
      <c r="AG12" s="67"/>
      <c r="AH12" s="67"/>
      <c r="AI12" s="68"/>
    </row>
    <row r="13" spans="1:40" s="54" customFormat="1" ht="15" customHeight="1" x14ac:dyDescent="0.15">
      <c r="A13" s="57"/>
      <c r="B13" s="58"/>
      <c r="C13" s="59"/>
      <c r="D13" s="60"/>
      <c r="E13" s="61"/>
      <c r="F13" s="62"/>
      <c r="G13" s="63"/>
      <c r="H13" s="64"/>
      <c r="I13" s="65"/>
      <c r="J13" s="66"/>
      <c r="K13" s="67"/>
      <c r="L13" s="67"/>
      <c r="M13" s="67"/>
      <c r="N13" s="67"/>
      <c r="O13" s="67"/>
      <c r="P13" s="68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1"/>
      <c r="AF13" s="66"/>
      <c r="AG13" s="67"/>
      <c r="AH13" s="67"/>
      <c r="AI13" s="68"/>
    </row>
    <row r="14" spans="1:40" s="54" customFormat="1" ht="15" customHeight="1" x14ac:dyDescent="0.15">
      <c r="A14" s="57"/>
      <c r="B14" s="58"/>
      <c r="C14" s="59"/>
      <c r="D14" s="60"/>
      <c r="E14" s="61"/>
      <c r="F14" s="62"/>
      <c r="G14" s="63"/>
      <c r="H14" s="64"/>
      <c r="I14" s="65"/>
      <c r="J14" s="66"/>
      <c r="K14" s="67"/>
      <c r="L14" s="67"/>
      <c r="M14" s="67"/>
      <c r="N14" s="67"/>
      <c r="O14" s="67"/>
      <c r="P14" s="68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1"/>
      <c r="AF14" s="66"/>
      <c r="AG14" s="67"/>
      <c r="AH14" s="67"/>
      <c r="AI14" s="68"/>
    </row>
    <row r="15" spans="1:40" s="54" customFormat="1" ht="15" customHeight="1" x14ac:dyDescent="0.15">
      <c r="A15" s="57"/>
      <c r="B15" s="58"/>
      <c r="C15" s="59"/>
      <c r="D15" s="60"/>
      <c r="E15" s="61"/>
      <c r="F15" s="62"/>
      <c r="G15" s="63"/>
      <c r="H15" s="64"/>
      <c r="I15" s="65"/>
      <c r="J15" s="66"/>
      <c r="K15" s="67"/>
      <c r="L15" s="67"/>
      <c r="M15" s="67"/>
      <c r="N15" s="67"/>
      <c r="O15" s="67"/>
      <c r="P15" s="68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1"/>
      <c r="AF15" s="66"/>
      <c r="AG15" s="67"/>
      <c r="AH15" s="67"/>
      <c r="AI15" s="68"/>
    </row>
    <row r="16" spans="1:40" s="54" customFormat="1" ht="15" customHeight="1" x14ac:dyDescent="0.15">
      <c r="A16" s="57"/>
      <c r="B16" s="58"/>
      <c r="C16" s="59"/>
      <c r="D16" s="60"/>
      <c r="E16" s="61"/>
      <c r="F16" s="62"/>
      <c r="G16" s="63"/>
      <c r="H16" s="64"/>
      <c r="I16" s="65"/>
      <c r="J16" s="66"/>
      <c r="K16" s="67"/>
      <c r="L16" s="67"/>
      <c r="M16" s="67"/>
      <c r="N16" s="67"/>
      <c r="O16" s="67"/>
      <c r="P16" s="68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/>
      <c r="AF16" s="66"/>
      <c r="AG16" s="67"/>
      <c r="AH16" s="67"/>
      <c r="AI16" s="68"/>
    </row>
    <row r="17" spans="1:35" s="54" customFormat="1" ht="15" customHeight="1" x14ac:dyDescent="0.15">
      <c r="A17" s="57"/>
      <c r="B17" s="58"/>
      <c r="C17" s="59"/>
      <c r="D17" s="60"/>
      <c r="E17" s="61"/>
      <c r="F17" s="62"/>
      <c r="G17" s="63"/>
      <c r="H17" s="64"/>
      <c r="I17" s="65"/>
      <c r="J17" s="66"/>
      <c r="K17" s="67"/>
      <c r="L17" s="67"/>
      <c r="M17" s="67"/>
      <c r="N17" s="67"/>
      <c r="O17" s="67"/>
      <c r="P17" s="68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1"/>
      <c r="AF17" s="66"/>
      <c r="AG17" s="67"/>
      <c r="AH17" s="67"/>
      <c r="AI17" s="68"/>
    </row>
    <row r="18" spans="1:35" s="54" customFormat="1" ht="15" customHeight="1" x14ac:dyDescent="0.15">
      <c r="A18" s="57"/>
      <c r="B18" s="58"/>
      <c r="C18" s="59"/>
      <c r="D18" s="60"/>
      <c r="E18" s="61"/>
      <c r="F18" s="62"/>
      <c r="G18" s="63"/>
      <c r="H18" s="64"/>
      <c r="I18" s="65"/>
      <c r="J18" s="66"/>
      <c r="K18" s="67"/>
      <c r="L18" s="67"/>
      <c r="M18" s="67"/>
      <c r="N18" s="67"/>
      <c r="O18" s="67"/>
      <c r="P18" s="68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1"/>
      <c r="AF18" s="66"/>
      <c r="AG18" s="67"/>
      <c r="AH18" s="67"/>
      <c r="AI18" s="68"/>
    </row>
    <row r="19" spans="1:35" s="54" customFormat="1" ht="15" customHeight="1" x14ac:dyDescent="0.15">
      <c r="A19" s="57"/>
      <c r="B19" s="58"/>
      <c r="C19" s="59"/>
      <c r="D19" s="60"/>
      <c r="E19" s="61"/>
      <c r="F19" s="62"/>
      <c r="G19" s="63"/>
      <c r="H19" s="64"/>
      <c r="I19" s="65"/>
      <c r="J19" s="66"/>
      <c r="K19" s="67"/>
      <c r="L19" s="67"/>
      <c r="M19" s="67"/>
      <c r="N19" s="67"/>
      <c r="O19" s="67"/>
      <c r="P19" s="68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1"/>
      <c r="AF19" s="66"/>
      <c r="AG19" s="67"/>
      <c r="AH19" s="67"/>
      <c r="AI19" s="68"/>
    </row>
    <row r="20" spans="1:35" s="54" customFormat="1" ht="15" customHeight="1" x14ac:dyDescent="0.15">
      <c r="A20" s="57"/>
      <c r="B20" s="58"/>
      <c r="C20" s="59"/>
      <c r="D20" s="60"/>
      <c r="E20" s="61"/>
      <c r="F20" s="62"/>
      <c r="G20" s="63"/>
      <c r="H20" s="64"/>
      <c r="I20" s="65"/>
      <c r="J20" s="66"/>
      <c r="K20" s="67"/>
      <c r="L20" s="67"/>
      <c r="M20" s="67"/>
      <c r="N20" s="67"/>
      <c r="O20" s="67"/>
      <c r="P20" s="68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1"/>
      <c r="AF20" s="66"/>
      <c r="AG20" s="67"/>
      <c r="AH20" s="67"/>
      <c r="AI20" s="68"/>
    </row>
    <row r="21" spans="1:35" s="54" customFormat="1" ht="15" customHeight="1" x14ac:dyDescent="0.15">
      <c r="A21" s="57"/>
      <c r="B21" s="58"/>
      <c r="C21" s="59"/>
      <c r="D21" s="60"/>
      <c r="E21" s="61"/>
      <c r="F21" s="62"/>
      <c r="G21" s="63"/>
      <c r="H21" s="64"/>
      <c r="I21" s="65"/>
      <c r="J21" s="66"/>
      <c r="K21" s="67"/>
      <c r="L21" s="67"/>
      <c r="M21" s="67"/>
      <c r="N21" s="67"/>
      <c r="O21" s="67"/>
      <c r="P21" s="68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1"/>
      <c r="AF21" s="66"/>
      <c r="AG21" s="67"/>
      <c r="AH21" s="67"/>
      <c r="AI21" s="68"/>
    </row>
    <row r="22" spans="1:35" s="54" customFormat="1" ht="15" customHeight="1" x14ac:dyDescent="0.15">
      <c r="A22" s="57"/>
      <c r="B22" s="58"/>
      <c r="C22" s="59"/>
      <c r="D22" s="60"/>
      <c r="E22" s="61"/>
      <c r="F22" s="62"/>
      <c r="G22" s="63"/>
      <c r="H22" s="64"/>
      <c r="I22" s="65"/>
      <c r="J22" s="66"/>
      <c r="K22" s="67"/>
      <c r="L22" s="67"/>
      <c r="M22" s="67"/>
      <c r="N22" s="67"/>
      <c r="O22" s="67"/>
      <c r="P22" s="68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1"/>
      <c r="AF22" s="66"/>
      <c r="AG22" s="67"/>
      <c r="AH22" s="67"/>
      <c r="AI22" s="68"/>
    </row>
    <row r="23" spans="1:35" s="54" customFormat="1" ht="15" customHeight="1" x14ac:dyDescent="0.15">
      <c r="A23" s="57"/>
      <c r="B23" s="58"/>
      <c r="C23" s="59"/>
      <c r="D23" s="60"/>
      <c r="E23" s="61"/>
      <c r="F23" s="62"/>
      <c r="G23" s="63"/>
      <c r="H23" s="64"/>
      <c r="I23" s="65"/>
      <c r="J23" s="66"/>
      <c r="K23" s="67"/>
      <c r="L23" s="67"/>
      <c r="M23" s="67"/>
      <c r="N23" s="67"/>
      <c r="O23" s="67"/>
      <c r="P23" s="68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1"/>
      <c r="AF23" s="66"/>
      <c r="AG23" s="67"/>
      <c r="AH23" s="67"/>
      <c r="AI23" s="68"/>
    </row>
    <row r="24" spans="1:35" s="54" customFormat="1" ht="15" customHeight="1" x14ac:dyDescent="0.15">
      <c r="A24" s="57"/>
      <c r="B24" s="58"/>
      <c r="C24" s="59"/>
      <c r="D24" s="60"/>
      <c r="E24" s="61"/>
      <c r="F24" s="62"/>
      <c r="G24" s="63"/>
      <c r="H24" s="64"/>
      <c r="I24" s="65"/>
      <c r="J24" s="66"/>
      <c r="K24" s="67"/>
      <c r="L24" s="67"/>
      <c r="M24" s="67"/>
      <c r="N24" s="67"/>
      <c r="O24" s="67"/>
      <c r="P24" s="68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1"/>
      <c r="AF24" s="66"/>
      <c r="AG24" s="67"/>
      <c r="AH24" s="67"/>
      <c r="AI24" s="68"/>
    </row>
    <row r="25" spans="1:35" s="54" customFormat="1" ht="15" customHeight="1" x14ac:dyDescent="0.15">
      <c r="A25" s="57"/>
      <c r="B25" s="58"/>
      <c r="C25" s="59"/>
      <c r="D25" s="60"/>
      <c r="E25" s="61"/>
      <c r="F25" s="62"/>
      <c r="G25" s="63"/>
      <c r="H25" s="64"/>
      <c r="I25" s="65"/>
      <c r="J25" s="66"/>
      <c r="K25" s="67"/>
      <c r="L25" s="67"/>
      <c r="M25" s="67"/>
      <c r="N25" s="67"/>
      <c r="O25" s="67"/>
      <c r="P25" s="68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1"/>
      <c r="AF25" s="66"/>
      <c r="AG25" s="67"/>
      <c r="AH25" s="67"/>
      <c r="AI25" s="68"/>
    </row>
    <row r="26" spans="1:35" s="54" customFormat="1" ht="15" customHeight="1" x14ac:dyDescent="0.15">
      <c r="A26" s="57"/>
      <c r="B26" s="58"/>
      <c r="C26" s="59"/>
      <c r="D26" s="60"/>
      <c r="E26" s="61"/>
      <c r="F26" s="62"/>
      <c r="G26" s="63"/>
      <c r="H26" s="64"/>
      <c r="I26" s="65"/>
      <c r="J26" s="66"/>
      <c r="K26" s="67"/>
      <c r="L26" s="67"/>
      <c r="M26" s="67"/>
      <c r="N26" s="67"/>
      <c r="O26" s="67"/>
      <c r="P26" s="68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1"/>
      <c r="AF26" s="66"/>
      <c r="AG26" s="67"/>
      <c r="AH26" s="67"/>
      <c r="AI26" s="68"/>
    </row>
    <row r="27" spans="1:35" s="54" customFormat="1" ht="15" customHeight="1" x14ac:dyDescent="0.15">
      <c r="A27" s="57"/>
      <c r="B27" s="58"/>
      <c r="C27" s="59"/>
      <c r="D27" s="60"/>
      <c r="E27" s="61"/>
      <c r="F27" s="62"/>
      <c r="G27" s="63"/>
      <c r="H27" s="64"/>
      <c r="I27" s="65"/>
      <c r="J27" s="66"/>
      <c r="K27" s="67"/>
      <c r="L27" s="67"/>
      <c r="M27" s="67"/>
      <c r="N27" s="67"/>
      <c r="O27" s="67"/>
      <c r="P27" s="68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1"/>
      <c r="AF27" s="66"/>
      <c r="AG27" s="67"/>
      <c r="AH27" s="67"/>
      <c r="AI27" s="68"/>
    </row>
    <row r="28" spans="1:35" s="54" customFormat="1" ht="15" customHeight="1" x14ac:dyDescent="0.15">
      <c r="A28" s="57"/>
      <c r="B28" s="58"/>
      <c r="C28" s="59"/>
      <c r="D28" s="60"/>
      <c r="E28" s="61"/>
      <c r="F28" s="62"/>
      <c r="G28" s="63"/>
      <c r="H28" s="64"/>
      <c r="I28" s="65"/>
      <c r="J28" s="66"/>
      <c r="K28" s="67"/>
      <c r="L28" s="67"/>
      <c r="M28" s="67"/>
      <c r="N28" s="67"/>
      <c r="O28" s="67"/>
      <c r="P28" s="68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1"/>
      <c r="AF28" s="66"/>
      <c r="AG28" s="67"/>
      <c r="AH28" s="67"/>
      <c r="AI28" s="68"/>
    </row>
    <row r="29" spans="1:35" s="54" customFormat="1" ht="15" customHeight="1" x14ac:dyDescent="0.15">
      <c r="A29" s="57"/>
      <c r="B29" s="58"/>
      <c r="C29" s="59"/>
      <c r="D29" s="60"/>
      <c r="E29" s="61"/>
      <c r="F29" s="62"/>
      <c r="G29" s="63"/>
      <c r="H29" s="64"/>
      <c r="I29" s="65"/>
      <c r="J29" s="66"/>
      <c r="K29" s="67"/>
      <c r="L29" s="67"/>
      <c r="M29" s="67"/>
      <c r="N29" s="67"/>
      <c r="O29" s="67"/>
      <c r="P29" s="68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1"/>
      <c r="AF29" s="66"/>
      <c r="AG29" s="67"/>
      <c r="AH29" s="67"/>
      <c r="AI29" s="68"/>
    </row>
    <row r="30" spans="1:35" s="54" customFormat="1" ht="15" customHeight="1" x14ac:dyDescent="0.15">
      <c r="A30" s="57"/>
      <c r="B30" s="58"/>
      <c r="C30" s="59"/>
      <c r="D30" s="60"/>
      <c r="E30" s="61"/>
      <c r="F30" s="62"/>
      <c r="G30" s="63"/>
      <c r="H30" s="64"/>
      <c r="I30" s="65"/>
      <c r="J30" s="66"/>
      <c r="K30" s="67"/>
      <c r="L30" s="67"/>
      <c r="M30" s="67"/>
      <c r="N30" s="67"/>
      <c r="O30" s="67"/>
      <c r="P30" s="68"/>
      <c r="Q30" s="69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1"/>
      <c r="AF30" s="66"/>
      <c r="AG30" s="67"/>
      <c r="AH30" s="67"/>
      <c r="AI30" s="68"/>
    </row>
    <row r="31" spans="1:35" s="54" customFormat="1" ht="15" customHeight="1" x14ac:dyDescent="0.15">
      <c r="A31" s="57"/>
      <c r="B31" s="58"/>
      <c r="C31" s="59"/>
      <c r="D31" s="60"/>
      <c r="E31" s="61"/>
      <c r="F31" s="62"/>
      <c r="G31" s="63"/>
      <c r="H31" s="64"/>
      <c r="I31" s="65"/>
      <c r="J31" s="66"/>
      <c r="K31" s="67"/>
      <c r="L31" s="67"/>
      <c r="M31" s="67"/>
      <c r="N31" s="67"/>
      <c r="O31" s="67"/>
      <c r="P31" s="68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1"/>
      <c r="AF31" s="66"/>
      <c r="AG31" s="67"/>
      <c r="AH31" s="67"/>
      <c r="AI31" s="68"/>
    </row>
    <row r="32" spans="1:35" s="54" customFormat="1" ht="15" customHeight="1" x14ac:dyDescent="0.15">
      <c r="A32" s="57"/>
      <c r="B32" s="58"/>
      <c r="C32" s="59"/>
      <c r="D32" s="60"/>
      <c r="E32" s="61"/>
      <c r="F32" s="62"/>
      <c r="G32" s="63"/>
      <c r="H32" s="64"/>
      <c r="I32" s="65"/>
      <c r="J32" s="66"/>
      <c r="K32" s="72"/>
      <c r="L32" s="67"/>
      <c r="M32" s="67"/>
      <c r="N32" s="67"/>
      <c r="O32" s="67"/>
      <c r="P32" s="68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1"/>
      <c r="AF32" s="66"/>
      <c r="AG32" s="67"/>
      <c r="AH32" s="67"/>
      <c r="AI32" s="68"/>
    </row>
    <row r="33" spans="1:35" s="54" customFormat="1" ht="15" customHeight="1" x14ac:dyDescent="0.15">
      <c r="A33" s="57"/>
      <c r="B33" s="58"/>
      <c r="C33" s="59"/>
      <c r="D33" s="60"/>
      <c r="E33" s="61"/>
      <c r="F33" s="62"/>
      <c r="G33" s="63"/>
      <c r="H33" s="64"/>
      <c r="I33" s="65"/>
      <c r="J33" s="66"/>
      <c r="K33" s="67"/>
      <c r="L33" s="67"/>
      <c r="M33" s="67"/>
      <c r="N33" s="67"/>
      <c r="O33" s="67"/>
      <c r="P33" s="68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1"/>
      <c r="AF33" s="66"/>
      <c r="AG33" s="67"/>
      <c r="AH33" s="67"/>
      <c r="AI33" s="68"/>
    </row>
    <row r="34" spans="1:35" ht="15.75" x14ac:dyDescent="0.25">
      <c r="K34" s="5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6" customWidth="1"/>
    <col min="18" max="33" width="4.83203125" style="16" customWidth="1"/>
    <col min="34" max="34" width="4.83203125" style="36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95" t="s">
        <v>7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9</v>
      </c>
      <c r="P1" s="105"/>
      <c r="Q1" s="105"/>
      <c r="R1" s="106"/>
      <c r="S1" s="127" t="str">
        <f ca="1">IF(INDIRECT("'Revision history'!S1")&lt;&gt;"",INDIRECT("'Revision history'!S1"),"")</f>
        <v>System Processing Flow</v>
      </c>
      <c r="T1" s="128"/>
      <c r="U1" s="128"/>
      <c r="V1" s="128"/>
      <c r="W1" s="128"/>
      <c r="X1" s="128"/>
      <c r="Y1" s="128"/>
      <c r="Z1" s="129"/>
      <c r="AA1" s="95" t="s">
        <v>10</v>
      </c>
      <c r="AB1" s="97"/>
      <c r="AC1" s="139" t="str">
        <f ca="1">IF(INDIRECT("'Revision history'!AC1")&lt;&gt;"",INDIRECT("'Revision history'!AC1"),"")</f>
        <v>TIS</v>
      </c>
      <c r="AD1" s="140"/>
      <c r="AE1" s="140"/>
      <c r="AF1" s="141"/>
      <c r="AG1" s="136">
        <f ca="1">IF(INDIRECT("'Revision history'!AG1")&lt;&gt;"",INDIRECT("'Revision history'!AG1"),"")</f>
        <v>43578</v>
      </c>
      <c r="AH1" s="137"/>
      <c r="AI1" s="138"/>
      <c r="AJ1" s="1"/>
      <c r="AK1" s="1"/>
      <c r="AL1" s="2"/>
    </row>
    <row r="2" spans="1:38" s="3" customFormat="1" ht="12" customHeight="1" x14ac:dyDescent="0.2">
      <c r="A2" s="95" t="s">
        <v>11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30"/>
      <c r="T2" s="131"/>
      <c r="U2" s="131"/>
      <c r="V2" s="131"/>
      <c r="W2" s="131"/>
      <c r="X2" s="131"/>
      <c r="Y2" s="131"/>
      <c r="Z2" s="132"/>
      <c r="AA2" s="95" t="s">
        <v>13</v>
      </c>
      <c r="AB2" s="97"/>
      <c r="AC2" s="139" t="str">
        <f ca="1">IF(INDIRECT("'Revision history'!AC2")&lt;&gt;"",INDIRECT("'Revision history'!AC2"),"")</f>
        <v/>
      </c>
      <c r="AD2" s="140"/>
      <c r="AE2" s="140"/>
      <c r="AF2" s="141"/>
      <c r="AG2" s="136">
        <f ca="1">IF(INDIRECT("'Revision history'!AG2")&lt;&gt;"",INDIRECT("'Revision history'!AG2"),"")</f>
        <v>44845</v>
      </c>
      <c r="AH2" s="137"/>
      <c r="AI2" s="138"/>
      <c r="AJ2" s="1"/>
      <c r="AK2" s="1"/>
      <c r="AL2" s="1"/>
    </row>
    <row r="3" spans="1:38" s="3" customFormat="1" ht="12" customHeight="1" x14ac:dyDescent="0.2">
      <c r="A3" s="95" t="s">
        <v>14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33"/>
      <c r="T3" s="134"/>
      <c r="U3" s="134"/>
      <c r="V3" s="134"/>
      <c r="W3" s="134"/>
      <c r="X3" s="134"/>
      <c r="Y3" s="134"/>
      <c r="Z3" s="135"/>
      <c r="AA3" s="142"/>
      <c r="AB3" s="143"/>
      <c r="AC3" s="139" t="str">
        <f ca="1">IF(INDIRECT("'Revision history'!AC3")&lt;&gt;"",INDIRECT("'Revision history'!AC3"),"")</f>
        <v/>
      </c>
      <c r="AD3" s="140"/>
      <c r="AE3" s="140"/>
      <c r="AF3" s="141"/>
      <c r="AG3" s="136" t="str">
        <f ca="1">IF(INDIRECT("'Revision history'!AG3")&lt;&gt;"",INDIRECT("'Revision history'!AG3"),"")</f>
        <v/>
      </c>
      <c r="AH3" s="137"/>
      <c r="AI3" s="138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25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19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10"/>
      <c r="T9" s="10"/>
      <c r="U9" s="8"/>
      <c r="V9" s="8"/>
      <c r="W9" s="8"/>
      <c r="X9" s="8"/>
      <c r="Y9" s="10"/>
      <c r="Z9" s="10"/>
      <c r="AA9" s="10"/>
      <c r="AB9" s="10"/>
      <c r="AC9" s="10"/>
      <c r="AD9" s="10"/>
      <c r="AE9" s="15"/>
      <c r="AF9" s="8"/>
      <c r="AG9" s="8"/>
      <c r="AH9" s="20"/>
      <c r="AI9" s="8"/>
    </row>
    <row r="10" spans="1:38" ht="15" customHeight="1" x14ac:dyDescent="0.2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2"/>
      <c r="Q10" s="4"/>
      <c r="R10" s="13"/>
      <c r="S10" s="8"/>
      <c r="T10" s="8"/>
      <c r="U10" s="4"/>
      <c r="V10" s="4"/>
      <c r="W10" s="4"/>
      <c r="X10" s="4"/>
      <c r="Y10" s="10"/>
      <c r="Z10" s="10"/>
      <c r="AA10" s="10"/>
      <c r="AB10" s="10"/>
      <c r="AC10" s="10"/>
      <c r="AD10" s="10"/>
      <c r="AE10" s="8"/>
      <c r="AF10" s="10"/>
      <c r="AG10" s="12"/>
      <c r="AH10" s="14"/>
      <c r="AI10" s="15"/>
    </row>
    <row r="11" spans="1:38" ht="15" customHeight="1" x14ac:dyDescent="0.2">
      <c r="A11" s="8"/>
      <c r="B11" s="19" t="s">
        <v>27</v>
      </c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0"/>
      <c r="P11" s="5"/>
      <c r="Q11" s="4"/>
      <c r="R11" s="4"/>
      <c r="S11" s="4"/>
      <c r="T11" s="4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4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0"/>
      <c r="P12" s="5"/>
      <c r="Q12" s="4"/>
      <c r="R12" s="4"/>
      <c r="S12" s="4"/>
      <c r="T12" s="4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2"/>
      <c r="AH12" s="14"/>
      <c r="AI12" s="15"/>
    </row>
    <row r="13" spans="1:38" ht="15" customHeight="1" x14ac:dyDescent="0.2">
      <c r="A13" s="8"/>
      <c r="B13" s="19" t="s">
        <v>32</v>
      </c>
      <c r="C13" s="8"/>
      <c r="D13" s="4"/>
      <c r="E13" s="4"/>
      <c r="F13" s="4"/>
      <c r="G13" s="4"/>
      <c r="H13" s="8"/>
      <c r="I13" s="4"/>
      <c r="J13" s="4"/>
      <c r="K13" s="4"/>
      <c r="L13" s="4"/>
      <c r="M13" s="4"/>
      <c r="N13" s="4"/>
      <c r="O13" s="4"/>
      <c r="P13" s="5"/>
      <c r="Q13" s="4"/>
      <c r="R13" s="8"/>
      <c r="S13" s="8"/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19"/>
      <c r="C14" s="8"/>
      <c r="D14" s="4"/>
      <c r="E14" s="4"/>
      <c r="F14" s="4"/>
      <c r="G14" s="4"/>
      <c r="H14" s="8"/>
      <c r="I14" s="4"/>
      <c r="J14" s="4"/>
      <c r="K14" s="4"/>
      <c r="L14" s="4"/>
      <c r="M14" s="4"/>
      <c r="N14" s="4"/>
      <c r="O14" s="4"/>
      <c r="P14" s="5"/>
      <c r="Q14" s="4"/>
      <c r="R14" s="8"/>
      <c r="S14" s="8"/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4"/>
      <c r="C15" s="8"/>
      <c r="D15" s="4"/>
      <c r="E15" s="4"/>
      <c r="F15" s="4"/>
      <c r="G15" s="4"/>
      <c r="H15" s="8"/>
      <c r="I15" s="4"/>
      <c r="J15" s="4"/>
      <c r="K15" s="4"/>
      <c r="L15" s="4"/>
      <c r="M15" s="10"/>
      <c r="N15" s="11"/>
      <c r="O15" s="4"/>
      <c r="P15" s="5"/>
      <c r="Q15" s="4"/>
      <c r="R15" s="8"/>
      <c r="S15" s="15"/>
      <c r="T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8"/>
      <c r="I16" s="4"/>
      <c r="J16" s="4"/>
      <c r="K16" s="4"/>
      <c r="L16" s="4"/>
      <c r="M16" s="4"/>
      <c r="N16" s="4"/>
      <c r="O16" s="4"/>
      <c r="P16" s="5"/>
      <c r="Q16" s="4"/>
      <c r="R16" s="8"/>
      <c r="S16" s="8"/>
      <c r="T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2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8"/>
      <c r="S17" s="8"/>
      <c r="T17" s="8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3"/>
      <c r="AH17" s="24"/>
      <c r="AI17" s="25"/>
    </row>
    <row r="18" spans="1:35" ht="15" customHeight="1" x14ac:dyDescent="0.2">
      <c r="A18" s="21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26"/>
      <c r="R18" s="8"/>
      <c r="S18" s="27"/>
      <c r="T18" s="10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3"/>
      <c r="AH18" s="24"/>
      <c r="AI18" s="25"/>
    </row>
    <row r="19" spans="1:35" ht="15" customHeight="1" x14ac:dyDescent="0.25">
      <c r="A19" s="21"/>
      <c r="B19" s="28"/>
      <c r="C19" s="8"/>
      <c r="D19" s="21"/>
      <c r="E19" s="28"/>
      <c r="F19" s="28"/>
      <c r="G19" s="28"/>
      <c r="H19" s="28"/>
      <c r="I19" s="28"/>
      <c r="J19" s="28"/>
      <c r="K19" s="29"/>
      <c r="L19" s="28"/>
      <c r="M19" s="28"/>
      <c r="N19" s="28"/>
      <c r="O19" s="28"/>
      <c r="P19" s="30"/>
      <c r="Q19" s="26"/>
      <c r="R19" s="21"/>
      <c r="S19" s="31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3"/>
      <c r="AH19" s="24"/>
      <c r="AI19" s="25"/>
    </row>
    <row r="20" spans="1:35" ht="15" customHeight="1" x14ac:dyDescent="0.2">
      <c r="A20" s="21"/>
      <c r="B20" s="28"/>
      <c r="C20" s="8"/>
      <c r="D20" s="2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30"/>
      <c r="Q20" s="26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3"/>
      <c r="AH20" s="24"/>
      <c r="AI20" s="25"/>
    </row>
    <row r="21" spans="1:35" ht="15" customHeight="1" x14ac:dyDescent="0.25">
      <c r="A21" s="21"/>
      <c r="B21" s="28"/>
      <c r="C21" s="8"/>
      <c r="D21" s="21"/>
      <c r="E21" s="28"/>
      <c r="F21" s="28"/>
      <c r="G21" s="28"/>
      <c r="H21" s="28"/>
      <c r="I21" s="28"/>
      <c r="J21" s="28"/>
      <c r="K21" s="29"/>
      <c r="L21" s="28"/>
      <c r="M21" s="28"/>
      <c r="N21" s="28"/>
      <c r="O21" s="28"/>
      <c r="P21" s="30"/>
      <c r="Q21" s="26"/>
      <c r="R21" s="21"/>
      <c r="S21" s="31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3"/>
      <c r="AH21" s="24"/>
      <c r="AI21" s="25"/>
    </row>
    <row r="22" spans="1:35" ht="15" customHeight="1" x14ac:dyDescent="0.2">
      <c r="A22" s="21"/>
      <c r="B22" s="28"/>
      <c r="C22" s="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30"/>
      <c r="Q22" s="26"/>
      <c r="R22" s="21"/>
      <c r="S22" s="25"/>
      <c r="T22" s="25"/>
      <c r="U22" s="32"/>
      <c r="V22" s="25"/>
      <c r="W22" s="25"/>
      <c r="X22" s="25"/>
      <c r="Y22" s="25"/>
      <c r="Z22" s="25"/>
      <c r="AA22" s="25"/>
      <c r="AB22" s="25"/>
      <c r="AC22" s="25"/>
      <c r="AD22" s="25"/>
      <c r="AE22" s="22"/>
      <c r="AF22" s="22"/>
      <c r="AG22" s="23"/>
      <c r="AH22" s="24"/>
      <c r="AI22" s="25"/>
    </row>
    <row r="23" spans="1:35" ht="1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8"/>
      <c r="P23" s="30"/>
      <c r="Q23" s="33"/>
      <c r="R23" s="21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1"/>
      <c r="AF23" s="21"/>
      <c r="AG23" s="21"/>
      <c r="AH23" s="33"/>
      <c r="AI23" s="21"/>
    </row>
    <row r="24" spans="1:35" ht="15" customHeight="1" x14ac:dyDescent="0.15">
      <c r="B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  <c r="S24" s="37"/>
      <c r="T24" s="37"/>
      <c r="U24" s="38"/>
      <c r="V24" s="37"/>
      <c r="W24" s="37"/>
      <c r="X24" s="37"/>
      <c r="Y24" s="37"/>
      <c r="Z24" s="37"/>
      <c r="AA24" s="37"/>
      <c r="AB24" s="37"/>
      <c r="AC24" s="37"/>
      <c r="AD24" s="37"/>
      <c r="AE24" s="39"/>
      <c r="AF24" s="39"/>
      <c r="AG24" s="40"/>
      <c r="AH24" s="41"/>
      <c r="AI24" s="37"/>
    </row>
    <row r="25" spans="1:35" ht="15" customHeight="1" x14ac:dyDescent="0.15">
      <c r="S25" s="37"/>
      <c r="T25" s="37"/>
      <c r="U25" s="38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42"/>
      <c r="AG25" s="43"/>
      <c r="AH25" s="44"/>
      <c r="AI25" s="37"/>
    </row>
    <row r="26" spans="1:35" ht="15" customHeight="1" x14ac:dyDescent="0.15">
      <c r="Q26" s="45"/>
      <c r="S26" s="37"/>
      <c r="T26" s="3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42"/>
      <c r="AG26" s="42"/>
      <c r="AH26" s="44"/>
      <c r="AI26" s="37"/>
    </row>
    <row r="27" spans="1:35" ht="15" customHeight="1" x14ac:dyDescent="0.15"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  <c r="AH27" s="44"/>
      <c r="AI27" s="37"/>
    </row>
    <row r="28" spans="1:35" ht="15" customHeight="1" x14ac:dyDescent="0.15">
      <c r="J28" s="34"/>
      <c r="K28" s="34"/>
      <c r="L28" s="34"/>
      <c r="M28" s="34"/>
      <c r="N28" s="34"/>
      <c r="O28" s="34"/>
      <c r="P28" s="34"/>
      <c r="AE28" s="37"/>
      <c r="AF28" s="37"/>
      <c r="AG28" s="43"/>
      <c r="AH28" s="44"/>
      <c r="AI28" s="37"/>
    </row>
    <row r="29" spans="1:35" ht="15" customHeight="1" x14ac:dyDescent="0.15">
      <c r="AE29" s="37"/>
      <c r="AF29" s="42"/>
      <c r="AG29" s="43"/>
      <c r="AH29" s="44"/>
      <c r="AI29" s="37"/>
    </row>
    <row r="30" spans="1:35" ht="15" customHeight="1" x14ac:dyDescent="0.15">
      <c r="AE30" s="37"/>
      <c r="AF30" s="42"/>
      <c r="AG30" s="42"/>
      <c r="AH30" s="44"/>
      <c r="AI30" s="37"/>
    </row>
    <row r="31" spans="1:35" ht="15" customHeight="1" x14ac:dyDescent="0.15">
      <c r="A31" s="34"/>
      <c r="AF31" s="46"/>
      <c r="AG31" s="46"/>
    </row>
    <row r="32" spans="1:35" ht="15" customHeight="1" x14ac:dyDescent="0.15">
      <c r="A32" s="34"/>
      <c r="AG32" s="46"/>
    </row>
    <row r="33" spans="1:34" ht="15" customHeight="1" x14ac:dyDescent="0.15">
      <c r="AF33" s="46"/>
      <c r="AG33" s="46"/>
    </row>
    <row r="34" spans="1:34" ht="15" customHeight="1" x14ac:dyDescent="0.15">
      <c r="AG34" s="46"/>
    </row>
    <row r="35" spans="1:34" ht="15" customHeight="1" x14ac:dyDescent="0.15">
      <c r="S35" s="34"/>
      <c r="T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:34" ht="15" customHeight="1" x14ac:dyDescent="0.15">
      <c r="R36" s="34"/>
      <c r="S36" s="34"/>
      <c r="T36" s="34"/>
      <c r="V36" s="34"/>
      <c r="W36" s="34"/>
      <c r="X36" s="34"/>
      <c r="Y36" s="34"/>
      <c r="Z36" s="34"/>
      <c r="AA36" s="34"/>
      <c r="AB36" s="34"/>
      <c r="AC36" s="34"/>
      <c r="AD36" s="34"/>
      <c r="AG36" s="46"/>
    </row>
    <row r="37" spans="1:34" ht="15" customHeight="1" x14ac:dyDescent="0.15">
      <c r="R37" s="34"/>
    </row>
    <row r="38" spans="1:34" s="34" customFormat="1" ht="1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3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H38" s="45"/>
    </row>
    <row r="39" spans="1:34" s="34" customFormat="1" ht="1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3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H39" s="4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38" s="3" customFormat="1" ht="12" customHeight="1" x14ac:dyDescent="0.2">
      <c r="A1" s="95" t="s">
        <v>7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9</v>
      </c>
      <c r="P1" s="105"/>
      <c r="Q1" s="105"/>
      <c r="R1" s="106"/>
      <c r="S1" s="144" t="str">
        <f ca="1">IF(INDIRECT("'Revision history'!S1")&lt;&gt;"",INDIRECT("'Revision history'!S1"),"")</f>
        <v>System Processing Flow</v>
      </c>
      <c r="T1" s="145"/>
      <c r="U1" s="145"/>
      <c r="V1" s="145"/>
      <c r="W1" s="145"/>
      <c r="X1" s="145"/>
      <c r="Y1" s="145"/>
      <c r="Z1" s="146"/>
      <c r="AA1" s="95" t="s">
        <v>10</v>
      </c>
      <c r="AB1" s="97"/>
      <c r="AC1" s="139" t="str">
        <f ca="1">IF(INDIRECT("'Revision history'!AC1")&lt;&gt;"",INDIRECT("'Revision history'!AC1"),"")</f>
        <v>TIS</v>
      </c>
      <c r="AD1" s="140"/>
      <c r="AE1" s="140"/>
      <c r="AF1" s="141"/>
      <c r="AG1" s="136">
        <f ca="1">IF(INDIRECT("'Revision history'!AG1")&lt;&gt;"",INDIRECT("'Revision history'!AG1"),"")</f>
        <v>43578</v>
      </c>
      <c r="AH1" s="137"/>
      <c r="AI1" s="138"/>
      <c r="AJ1" s="1"/>
      <c r="AK1" s="1"/>
      <c r="AL1" s="2"/>
    </row>
    <row r="2" spans="1:38" s="3" customFormat="1" ht="12" customHeight="1" x14ac:dyDescent="0.2">
      <c r="A2" s="95" t="s">
        <v>11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47"/>
      <c r="T2" s="148"/>
      <c r="U2" s="148"/>
      <c r="V2" s="148"/>
      <c r="W2" s="148"/>
      <c r="X2" s="148"/>
      <c r="Y2" s="148"/>
      <c r="Z2" s="149"/>
      <c r="AA2" s="95" t="s">
        <v>13</v>
      </c>
      <c r="AB2" s="97"/>
      <c r="AC2" s="139" t="str">
        <f ca="1">IF(INDIRECT("'Revision history'!AC2")&lt;&gt;"",INDIRECT("'Revision history'!AC2"),"")</f>
        <v/>
      </c>
      <c r="AD2" s="140"/>
      <c r="AE2" s="140"/>
      <c r="AF2" s="141"/>
      <c r="AG2" s="136">
        <f ca="1">IF(INDIRECT("'Revision history'!AG2")&lt;&gt;"",INDIRECT("'Revision history'!AG2"),"")</f>
        <v>44845</v>
      </c>
      <c r="AH2" s="137"/>
      <c r="AI2" s="138"/>
      <c r="AJ2" s="1"/>
      <c r="AK2" s="1"/>
      <c r="AL2" s="1"/>
    </row>
    <row r="3" spans="1:38" s="3" customFormat="1" ht="12" customHeight="1" x14ac:dyDescent="0.2">
      <c r="A3" s="95" t="s">
        <v>14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50"/>
      <c r="T3" s="151"/>
      <c r="U3" s="151"/>
      <c r="V3" s="151"/>
      <c r="W3" s="151"/>
      <c r="X3" s="151"/>
      <c r="Y3" s="151"/>
      <c r="Z3" s="152"/>
      <c r="AA3" s="153"/>
      <c r="AB3" s="154"/>
      <c r="AC3" s="139" t="str">
        <f ca="1">IF(INDIRECT("'Revision history'!AC3")&lt;&gt;"",INDIRECT("'Revision history'!AC3"),"")</f>
        <v/>
      </c>
      <c r="AD3" s="140"/>
      <c r="AE3" s="140"/>
      <c r="AF3" s="141"/>
      <c r="AG3" s="136" t="str">
        <f ca="1">IF(INDIRECT("'Revision history'!AG3")&lt;&gt;"",INDIRECT("'Revision history'!AG3"),"")</f>
        <v/>
      </c>
      <c r="AH3" s="137"/>
      <c r="AI3" s="138"/>
      <c r="AJ3" s="1"/>
      <c r="AK3" s="1"/>
      <c r="AL3" s="1"/>
    </row>
    <row r="4" spans="1:38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8" x14ac:dyDescent="0.2">
      <c r="A5" s="9"/>
      <c r="B5" s="9" t="s">
        <v>26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8" ht="11.2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8" ht="11.2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8" ht="11.2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8" ht="11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8" ht="11.2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8" ht="11.2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8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8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8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8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ht="11.2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ht="11.2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ht="11.2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ht="11.2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38" s="3" customFormat="1" ht="12" customHeight="1" x14ac:dyDescent="0.2">
      <c r="A1" s="95" t="s">
        <v>7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9</v>
      </c>
      <c r="P1" s="105"/>
      <c r="Q1" s="105"/>
      <c r="R1" s="106"/>
      <c r="S1" s="144" t="str">
        <f ca="1">IF(INDIRECT("'Revision history'!S1")&lt;&gt;"",INDIRECT("'Revision history'!S1"),"")</f>
        <v>System Processing Flow</v>
      </c>
      <c r="T1" s="145"/>
      <c r="U1" s="145"/>
      <c r="V1" s="145"/>
      <c r="W1" s="145"/>
      <c r="X1" s="145"/>
      <c r="Y1" s="145"/>
      <c r="Z1" s="146"/>
      <c r="AA1" s="95" t="s">
        <v>10</v>
      </c>
      <c r="AB1" s="97"/>
      <c r="AC1" s="139" t="str">
        <f ca="1">IF(INDIRECT("'Revision history'!AC1")&lt;&gt;"",INDIRECT("'Revision history'!AC1"),"")</f>
        <v>TIS</v>
      </c>
      <c r="AD1" s="140"/>
      <c r="AE1" s="140"/>
      <c r="AF1" s="141"/>
      <c r="AG1" s="136">
        <f ca="1">IF(INDIRECT("'Revision history'!AG1")&lt;&gt;"",INDIRECT("'Revision history'!AG1"),"")</f>
        <v>43578</v>
      </c>
      <c r="AH1" s="137"/>
      <c r="AI1" s="138"/>
      <c r="AJ1" s="1"/>
      <c r="AK1" s="1"/>
      <c r="AL1" s="2"/>
    </row>
    <row r="2" spans="1:38" s="3" customFormat="1" ht="12" customHeight="1" x14ac:dyDescent="0.2">
      <c r="A2" s="95" t="s">
        <v>11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47"/>
      <c r="T2" s="148"/>
      <c r="U2" s="148"/>
      <c r="V2" s="148"/>
      <c r="W2" s="148"/>
      <c r="X2" s="148"/>
      <c r="Y2" s="148"/>
      <c r="Z2" s="149"/>
      <c r="AA2" s="95" t="s">
        <v>13</v>
      </c>
      <c r="AB2" s="97"/>
      <c r="AC2" s="139" t="str">
        <f ca="1">IF(INDIRECT("'Revision history'!AC2")&lt;&gt;"",INDIRECT("'Revision history'!AC2"),"")</f>
        <v/>
      </c>
      <c r="AD2" s="140"/>
      <c r="AE2" s="140"/>
      <c r="AF2" s="141"/>
      <c r="AG2" s="136">
        <f ca="1">IF(INDIRECT("'Revision history'!AG2")&lt;&gt;"",INDIRECT("'Revision history'!AG2"),"")</f>
        <v>44845</v>
      </c>
      <c r="AH2" s="137"/>
      <c r="AI2" s="138"/>
      <c r="AJ2" s="1"/>
      <c r="AK2" s="1"/>
      <c r="AL2" s="1"/>
    </row>
    <row r="3" spans="1:38" s="3" customFormat="1" ht="12" customHeight="1" x14ac:dyDescent="0.2">
      <c r="A3" s="95" t="s">
        <v>14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50"/>
      <c r="T3" s="151"/>
      <c r="U3" s="151"/>
      <c r="V3" s="151"/>
      <c r="W3" s="151"/>
      <c r="X3" s="151"/>
      <c r="Y3" s="151"/>
      <c r="Z3" s="152"/>
      <c r="AA3" s="153"/>
      <c r="AB3" s="154"/>
      <c r="AC3" s="139" t="str">
        <f ca="1">IF(INDIRECT("'Revision history'!AC3")&lt;&gt;"",INDIRECT("'Revision history'!AC3"),"")</f>
        <v/>
      </c>
      <c r="AD3" s="140"/>
      <c r="AE3" s="140"/>
      <c r="AF3" s="141"/>
      <c r="AG3" s="136" t="str">
        <f ca="1">IF(INDIRECT("'Revision history'!AG3")&lt;&gt;"",INDIRECT("'Revision history'!AG3"),"")</f>
        <v/>
      </c>
      <c r="AH3" s="137"/>
      <c r="AI3" s="138"/>
      <c r="AJ3" s="1"/>
      <c r="AK3" s="1"/>
      <c r="AL3" s="1"/>
    </row>
    <row r="4" spans="1:38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8" x14ac:dyDescent="0.2">
      <c r="A5" s="9"/>
      <c r="B5" s="9" t="s">
        <v>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8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8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8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8" ht="11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8" ht="11.2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8" ht="11.2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8" ht="11.2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8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8" ht="11.2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8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F16" s="9"/>
      <c r="AG16" s="9"/>
      <c r="AH16" s="9"/>
      <c r="AI16" s="9"/>
    </row>
    <row r="17" spans="1:3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F17" s="9"/>
      <c r="AG17" s="9"/>
      <c r="AH17" s="9"/>
      <c r="AI17" s="9"/>
    </row>
    <row r="18" spans="1:3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F18" s="9"/>
      <c r="AG18" s="9"/>
      <c r="AH18" s="9"/>
      <c r="AI18" s="9"/>
    </row>
    <row r="19" spans="1:3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F19" s="9"/>
      <c r="AG19" s="9"/>
      <c r="AH19" s="9"/>
      <c r="AI19" s="9"/>
    </row>
    <row r="20" spans="1:3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F20" s="9"/>
      <c r="AG20" s="9"/>
      <c r="AH20" s="9"/>
      <c r="AI20" s="9"/>
    </row>
    <row r="21" spans="1:3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F21" s="9"/>
      <c r="AG21" s="9"/>
      <c r="AH21" s="9"/>
      <c r="AI21" s="9"/>
    </row>
    <row r="22" spans="1:3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F22" s="9"/>
      <c r="AG22" s="9"/>
      <c r="AH22" s="9"/>
      <c r="AI22" s="9"/>
    </row>
    <row r="23" spans="1:3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F23" s="9"/>
      <c r="AG23" s="9"/>
      <c r="AH23" s="9"/>
      <c r="AI23" s="9"/>
    </row>
    <row r="24" spans="1:3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F24" s="9"/>
      <c r="AG24" s="9"/>
      <c r="AH24" s="9"/>
      <c r="AI24" s="9"/>
    </row>
    <row r="25" spans="1:3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F25" s="9"/>
      <c r="AG25" s="9"/>
      <c r="AH25" s="9"/>
      <c r="AI25" s="9"/>
    </row>
    <row r="26" spans="1:3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F26" s="9"/>
      <c r="AG26" s="9"/>
      <c r="AH26" s="9"/>
      <c r="AI26" s="9"/>
    </row>
    <row r="27" spans="1:3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F27" s="9"/>
      <c r="AG27" s="9"/>
      <c r="AH27" s="9"/>
      <c r="AI27" s="9"/>
    </row>
    <row r="28" spans="1:3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F28" s="9"/>
      <c r="AG28" s="9"/>
      <c r="AH28" s="9"/>
      <c r="AI28" s="9"/>
    </row>
    <row r="29" spans="1:3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F29" s="9"/>
      <c r="AG29" s="9"/>
      <c r="AH29" s="9"/>
      <c r="AI29" s="9"/>
    </row>
    <row r="30" spans="1:3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F30" s="9"/>
      <c r="AG30" s="9"/>
      <c r="AH30" s="9"/>
      <c r="AI30" s="9"/>
    </row>
    <row r="31" spans="1:3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F31" s="9"/>
      <c r="AG31" s="9"/>
      <c r="AH31" s="9"/>
      <c r="AI31" s="9"/>
    </row>
    <row r="32" spans="1:3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F32" s="9"/>
      <c r="AG32" s="9"/>
      <c r="AH32" s="9"/>
      <c r="AI32" s="9"/>
    </row>
    <row r="33" spans="1:3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F33" s="9"/>
      <c r="AG33" s="9"/>
      <c r="AH33" s="9"/>
      <c r="AI33" s="9"/>
    </row>
    <row r="34" spans="1:3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F34" s="9"/>
      <c r="AG34" s="9"/>
      <c r="AH34" s="9"/>
      <c r="AI34" s="9"/>
    </row>
    <row r="35" spans="1:3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F35" s="9"/>
      <c r="AG35" s="9"/>
      <c r="AH35" s="9"/>
      <c r="AI35" s="9"/>
    </row>
    <row r="36" spans="1:3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F36" s="9"/>
      <c r="AG36" s="9"/>
      <c r="AH36" s="9"/>
      <c r="AI36" s="9"/>
    </row>
    <row r="37" spans="1:3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11.2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CF65-956C-4D38-A73A-A7C13A6EF064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38" s="3" customFormat="1" ht="12" customHeight="1" x14ac:dyDescent="0.2">
      <c r="A1" s="95" t="s">
        <v>7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9</v>
      </c>
      <c r="P1" s="105"/>
      <c r="Q1" s="105"/>
      <c r="R1" s="106"/>
      <c r="S1" s="144" t="str">
        <f ca="1">IF(INDIRECT("'Revision history'!S1")&lt;&gt;"",INDIRECT("'Revision history'!S1"),"")</f>
        <v>System Processing Flow</v>
      </c>
      <c r="T1" s="145"/>
      <c r="U1" s="145"/>
      <c r="V1" s="145"/>
      <c r="W1" s="145"/>
      <c r="X1" s="145"/>
      <c r="Y1" s="145"/>
      <c r="Z1" s="146"/>
      <c r="AA1" s="95" t="s">
        <v>10</v>
      </c>
      <c r="AB1" s="97"/>
      <c r="AC1" s="139" t="str">
        <f ca="1">IF(INDIRECT("'Revision history'!AC1")&lt;&gt;"",INDIRECT("'Revision history'!AC1"),"")</f>
        <v>TIS</v>
      </c>
      <c r="AD1" s="140"/>
      <c r="AE1" s="140"/>
      <c r="AF1" s="141"/>
      <c r="AG1" s="136">
        <f ca="1">IF(INDIRECT("'Revision history'!AG1")&lt;&gt;"",INDIRECT("'Revision history'!AG1"),"")</f>
        <v>43578</v>
      </c>
      <c r="AH1" s="137"/>
      <c r="AI1" s="138"/>
      <c r="AJ1" s="1"/>
      <c r="AK1" s="1"/>
      <c r="AL1" s="2"/>
    </row>
    <row r="2" spans="1:38" s="3" customFormat="1" ht="12" customHeight="1" x14ac:dyDescent="0.2">
      <c r="A2" s="95" t="s">
        <v>11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47"/>
      <c r="T2" s="148"/>
      <c r="U2" s="148"/>
      <c r="V2" s="148"/>
      <c r="W2" s="148"/>
      <c r="X2" s="148"/>
      <c r="Y2" s="148"/>
      <c r="Z2" s="149"/>
      <c r="AA2" s="95" t="s">
        <v>13</v>
      </c>
      <c r="AB2" s="97"/>
      <c r="AC2" s="139" t="str">
        <f ca="1">IF(INDIRECT("'Revision history'!AC2")&lt;&gt;"",INDIRECT("'Revision history'!AC2"),"")</f>
        <v/>
      </c>
      <c r="AD2" s="140"/>
      <c r="AE2" s="140"/>
      <c r="AF2" s="141"/>
      <c r="AG2" s="136">
        <f ca="1">IF(INDIRECT("'Revision history'!AG2")&lt;&gt;"",INDIRECT("'Revision history'!AG2"),"")</f>
        <v>44845</v>
      </c>
      <c r="AH2" s="137"/>
      <c r="AI2" s="138"/>
      <c r="AJ2" s="1"/>
      <c r="AK2" s="1"/>
      <c r="AL2" s="1"/>
    </row>
    <row r="3" spans="1:38" s="3" customFormat="1" ht="12" customHeight="1" x14ac:dyDescent="0.2">
      <c r="A3" s="95" t="s">
        <v>14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50"/>
      <c r="T3" s="151"/>
      <c r="U3" s="151"/>
      <c r="V3" s="151"/>
      <c r="W3" s="151"/>
      <c r="X3" s="151"/>
      <c r="Y3" s="151"/>
      <c r="Z3" s="152"/>
      <c r="AA3" s="153"/>
      <c r="AB3" s="154"/>
      <c r="AC3" s="139" t="str">
        <f ca="1">IF(INDIRECT("'Revision history'!AC3")&lt;&gt;"",INDIRECT("'Revision history'!AC3"),"")</f>
        <v/>
      </c>
      <c r="AD3" s="140"/>
      <c r="AE3" s="140"/>
      <c r="AF3" s="141"/>
      <c r="AG3" s="136" t="str">
        <f ca="1">IF(INDIRECT("'Revision history'!AG3")&lt;&gt;"",INDIRECT("'Revision history'!AG3"),"")</f>
        <v/>
      </c>
      <c r="AH3" s="137"/>
      <c r="AI3" s="138"/>
      <c r="AJ3" s="1"/>
      <c r="AK3" s="1"/>
      <c r="AL3" s="1"/>
    </row>
    <row r="4" spans="1:38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8" x14ac:dyDescent="0.2">
      <c r="A5" s="9"/>
      <c r="B5" s="9" t="s">
        <v>27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8" ht="11.2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8" ht="11.2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8" ht="11.2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8" ht="11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8" ht="11.2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8" ht="11.2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8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8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8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8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ht="11.2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ht="11.2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ht="11.2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ht="11.2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</sheetData>
  <mergeCells count="17">
    <mergeCell ref="AA3:AB3"/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38" s="3" customFormat="1" ht="12" customHeight="1" x14ac:dyDescent="0.2">
      <c r="A1" s="95" t="s">
        <v>7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9</v>
      </c>
      <c r="P1" s="105"/>
      <c r="Q1" s="105"/>
      <c r="R1" s="106"/>
      <c r="S1" s="144" t="str">
        <f ca="1">IF(INDIRECT("'Revision history'!S1")&lt;&gt;"",INDIRECT("'Revision history'!S1"),"")</f>
        <v>System Processing Flow</v>
      </c>
      <c r="T1" s="145"/>
      <c r="U1" s="145"/>
      <c r="V1" s="145"/>
      <c r="W1" s="145"/>
      <c r="X1" s="145"/>
      <c r="Y1" s="145"/>
      <c r="Z1" s="146"/>
      <c r="AA1" s="95" t="s">
        <v>10</v>
      </c>
      <c r="AB1" s="97"/>
      <c r="AC1" s="139" t="str">
        <f ca="1">IF(INDIRECT("'Revision history'!AC1")&lt;&gt;"",INDIRECT("'Revision history'!AC1"),"")</f>
        <v>TIS</v>
      </c>
      <c r="AD1" s="140"/>
      <c r="AE1" s="140"/>
      <c r="AF1" s="141"/>
      <c r="AG1" s="136">
        <f ca="1">IF(INDIRECT("'Revision history'!AG1")&lt;&gt;"",INDIRECT("'Revision history'!AG1"),"")</f>
        <v>43578</v>
      </c>
      <c r="AH1" s="137"/>
      <c r="AI1" s="138"/>
      <c r="AJ1" s="1"/>
      <c r="AK1" s="1"/>
      <c r="AL1" s="2"/>
    </row>
    <row r="2" spans="1:38" s="3" customFormat="1" ht="12" customHeight="1" x14ac:dyDescent="0.2">
      <c r="A2" s="95" t="s">
        <v>11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47"/>
      <c r="T2" s="148"/>
      <c r="U2" s="148"/>
      <c r="V2" s="148"/>
      <c r="W2" s="148"/>
      <c r="X2" s="148"/>
      <c r="Y2" s="148"/>
      <c r="Z2" s="149"/>
      <c r="AA2" s="95" t="s">
        <v>13</v>
      </c>
      <c r="AB2" s="97"/>
      <c r="AC2" s="139" t="str">
        <f ca="1">IF(INDIRECT("'Revision history'!AC2")&lt;&gt;"",INDIRECT("'Revision history'!AC2"),"")</f>
        <v/>
      </c>
      <c r="AD2" s="140"/>
      <c r="AE2" s="140"/>
      <c r="AF2" s="141"/>
      <c r="AG2" s="136">
        <f ca="1">IF(INDIRECT("'Revision history'!AG2")&lt;&gt;"",INDIRECT("'Revision history'!AG2"),"")</f>
        <v>44845</v>
      </c>
      <c r="AH2" s="137"/>
      <c r="AI2" s="138"/>
      <c r="AJ2" s="1"/>
      <c r="AK2" s="1"/>
      <c r="AL2" s="1"/>
    </row>
    <row r="3" spans="1:38" s="3" customFormat="1" ht="12" customHeight="1" x14ac:dyDescent="0.2">
      <c r="A3" s="95" t="s">
        <v>14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50"/>
      <c r="T3" s="151"/>
      <c r="U3" s="151"/>
      <c r="V3" s="151"/>
      <c r="W3" s="151"/>
      <c r="X3" s="151"/>
      <c r="Y3" s="151"/>
      <c r="Z3" s="152"/>
      <c r="AA3" s="153"/>
      <c r="AB3" s="154"/>
      <c r="AC3" s="139" t="str">
        <f ca="1">IF(INDIRECT("'Revision history'!AC3")&lt;&gt;"",INDIRECT("'Revision history'!AC3"),"")</f>
        <v/>
      </c>
      <c r="AD3" s="140"/>
      <c r="AE3" s="140"/>
      <c r="AF3" s="141"/>
      <c r="AG3" s="136" t="str">
        <f ca="1">IF(INDIRECT("'Revision history'!AG3")&lt;&gt;"",INDIRECT("'Revision history'!AG3"),"")</f>
        <v/>
      </c>
      <c r="AH3" s="137"/>
      <c r="AI3" s="138"/>
      <c r="AJ3" s="1"/>
      <c r="AK3" s="1"/>
      <c r="AL3" s="1"/>
    </row>
    <row r="4" spans="1:38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8" x14ac:dyDescent="0.2">
      <c r="A5" s="9"/>
      <c r="B5" s="9" t="s">
        <v>35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8" ht="11.2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8" ht="11.2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8" ht="11.2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8" ht="11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8" ht="11.2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8" ht="11.2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8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8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F13" s="9"/>
      <c r="AG13" s="9"/>
      <c r="AH13" s="9"/>
      <c r="AI13" s="9"/>
    </row>
    <row r="14" spans="1:38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F14" s="9"/>
      <c r="AG14" s="9"/>
      <c r="AH14" s="9"/>
      <c r="AI14" s="9"/>
    </row>
    <row r="15" spans="1:3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F15" s="9"/>
      <c r="AG15" s="9"/>
      <c r="AH15" s="9"/>
      <c r="AI15" s="9"/>
    </row>
    <row r="16" spans="1:38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F16" s="9"/>
      <c r="AG16" s="9"/>
      <c r="AH16" s="9"/>
      <c r="AI16" s="9"/>
    </row>
    <row r="17" spans="1:3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F17" s="9"/>
      <c r="AG17" s="9"/>
      <c r="AH17" s="9"/>
      <c r="AI17" s="9"/>
    </row>
    <row r="18" spans="1:3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F18" s="9"/>
      <c r="AG18" s="9"/>
      <c r="AH18" s="9"/>
      <c r="AI18" s="9"/>
    </row>
    <row r="19" spans="1:3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F19" s="9"/>
      <c r="AG19" s="9"/>
      <c r="AH19" s="9"/>
      <c r="AI19" s="9"/>
    </row>
    <row r="20" spans="1:3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F20" s="9"/>
      <c r="AG20" s="9"/>
      <c r="AH20" s="9"/>
      <c r="AI20" s="9"/>
    </row>
    <row r="21" spans="1:3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F21" s="9"/>
      <c r="AG21" s="9"/>
      <c r="AH21" s="9"/>
      <c r="AI21" s="9"/>
    </row>
    <row r="22" spans="1:3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F22" s="9"/>
      <c r="AG22" s="9"/>
      <c r="AH22" s="9"/>
      <c r="AI22" s="9"/>
    </row>
    <row r="23" spans="1:3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F23" s="9"/>
      <c r="AG23" s="9"/>
      <c r="AH23" s="9"/>
      <c r="AI23" s="9"/>
    </row>
    <row r="24" spans="1:3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F24" s="9"/>
      <c r="AG24" s="9"/>
      <c r="AH24" s="9"/>
      <c r="AI24" s="9"/>
    </row>
    <row r="25" spans="1:3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F25" s="9"/>
      <c r="AG25" s="9"/>
      <c r="AH25" s="9"/>
      <c r="AI25" s="9"/>
    </row>
    <row r="26" spans="1:3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F26" s="9"/>
      <c r="AG26" s="9"/>
      <c r="AH26" s="9"/>
      <c r="AI26" s="9"/>
    </row>
    <row r="27" spans="1:3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ht="11.2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ht="11.2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ht="11.2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ht="11.2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 spans="1:3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 spans="1:3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 spans="1:3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 spans="1:3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4. Project list output (A106)</vt:lpstr>
      <vt:lpstr>'1. Authentication (A101)'!Print_Area</vt:lpstr>
      <vt:lpstr>'2. Project management (A102)'!Print_Area</vt:lpstr>
      <vt:lpstr>'3. Common (A103)'!Print_Area</vt:lpstr>
      <vt:lpstr>'4. Project list output (A106)'!Print_Area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'4. Project list output (A106)'!Print_Titles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2022-10-12T07:50:36Z</dcterms:modified>
</cp:coreProperties>
</file>