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DE3D1A44-5ED7-47E6-83A5-4B5B40BDA38C}" xr6:coauthVersionLast="47" xr6:coauthVersionMax="47" xr10:uidLastSave="{00000000-0000-0000-0000-000000000000}"/>
  <bookViews>
    <workbookView xWindow="-120" yWindow="-120" windowWidth="29040" windowHeight="15840" tabRatio="668" xr2:uid="{00000000-000D-0000-FFFF-FFFF00000000}"/>
  </bookViews>
  <sheets>
    <sheet name="5.API処理方式" sheetId="4" r:id="rId1"/>
    <sheet name="URL設計方針" sheetId="6" state="hidden" r:id="rId2"/>
    <sheet name="全体図" sheetId="5" state="hidden" r:id="rId3"/>
  </sheets>
  <definedNames>
    <definedName name="_xlnm.Print_Area" localSheetId="0">'5.API処理方式'!$A$1:$AI$792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4" i="4" l="1"/>
  <c r="C770" i="4"/>
  <c r="C746" i="4"/>
  <c r="C712" i="4"/>
  <c r="C630" i="4"/>
  <c r="C553" i="4"/>
  <c r="C550" i="4"/>
  <c r="C536" i="4"/>
  <c r="C492" i="4"/>
  <c r="C454" i="4"/>
  <c r="C443" i="4"/>
  <c r="C415" i="4"/>
  <c r="D416" i="4" s="1"/>
  <c r="C382" i="4"/>
  <c r="C339" i="4"/>
  <c r="C307" i="4"/>
  <c r="C276" i="4"/>
  <c r="C233" i="4"/>
  <c r="C227" i="4"/>
  <c r="C178" i="4"/>
  <c r="C106" i="4"/>
  <c r="C37" i="4"/>
  <c r="C10" i="4"/>
  <c r="C7" i="4"/>
  <c r="D743" i="4"/>
  <c r="D720" i="4"/>
  <c r="D713" i="4"/>
  <c r="D424" i="4" l="1"/>
  <c r="D430" i="4"/>
  <c r="D440" i="4"/>
  <c r="D433" i="4"/>
  <c r="D747" i="4"/>
  <c r="D293" i="4"/>
  <c r="D340" i="4"/>
  <c r="D493" i="4"/>
  <c r="D150" i="4"/>
  <c r="D537" i="4"/>
  <c r="D684" i="4" l="1"/>
  <c r="D699" i="4"/>
  <c r="D679" i="4"/>
  <c r="D662" i="4"/>
  <c r="D657" i="4"/>
  <c r="D636" i="4"/>
  <c r="D632" i="4"/>
  <c r="D516" i="4"/>
  <c r="D162" i="4"/>
  <c r="D540" i="4"/>
  <c r="D298" i="4"/>
  <c r="D522" i="4"/>
  <c r="D519" i="4"/>
  <c r="D509" i="4"/>
  <c r="D496" i="4"/>
  <c r="D758" i="4"/>
  <c r="D120" i="4"/>
  <c r="D277" i="4"/>
  <c r="D525" i="4"/>
  <c r="D302" i="4"/>
  <c r="D349" i="4"/>
  <c r="D107" i="4"/>
  <c r="D469" i="4"/>
  <c r="D480" i="4"/>
  <c r="D455" i="4"/>
  <c r="D611" i="4"/>
  <c r="D603" i="4"/>
  <c r="D578" i="4"/>
  <c r="D554" i="4"/>
  <c r="D626" i="4"/>
  <c r="D622" i="4"/>
  <c r="D619" i="4"/>
  <c r="D563" i="4"/>
  <c r="D273" i="4"/>
  <c r="D253" i="4"/>
  <c r="D249" i="4"/>
  <c r="D238" i="4"/>
  <c r="D234" i="4"/>
  <c r="D406" i="4"/>
  <c r="D399" i="4"/>
  <c r="D383" i="4"/>
  <c r="D308" i="4"/>
  <c r="D322" i="4"/>
  <c r="D318" i="4"/>
  <c r="D192" i="4"/>
  <c r="D179" i="4"/>
</calcChain>
</file>

<file path=xl/sharedStrings.xml><?xml version="1.0" encoding="utf-8"?>
<sst xmlns="http://schemas.openxmlformats.org/spreadsheetml/2006/main" count="669" uniqueCount="616">
  <si>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</si>
  <si>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</si>
  <si>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</si>
  <si>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</si>
  <si>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</si>
  <si>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</si>
  <si>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</si>
  <si>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</si>
  <si>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</si>
  <si>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</si>
  <si>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</si>
  <si>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処理方式概要</t>
    <rPh sb="0" eb="2">
      <t>ショリ</t>
    </rPh>
    <rPh sb="2" eb="4">
      <t>ホウシキ</t>
    </rPh>
    <rPh sb="4" eb="6">
      <t>ガイヨウ</t>
    </rPh>
    <phoneticPr fontId="2"/>
  </si>
  <si>
    <t>内容</t>
    <rPh sb="0" eb="2">
      <t>ナイヨウ</t>
    </rPh>
    <phoneticPr fontId="2"/>
  </si>
  <si>
    <t>責務配置</t>
    <rPh sb="0" eb="2">
      <t>セキム</t>
    </rPh>
    <rPh sb="2" eb="4">
      <t>ハイチ</t>
    </rPh>
    <phoneticPr fontId="2"/>
  </si>
  <si>
    <t>特に業務処理に関連する要素は3階層にレイヤー分けを行い、各構成要素とレイヤーの関係も併せて記載する。</t>
    <rPh sb="0" eb="1">
      <t>トク</t>
    </rPh>
    <rPh sb="2" eb="4">
      <t>ギョウム</t>
    </rPh>
    <rPh sb="4" eb="6">
      <t>ショリ</t>
    </rPh>
    <rPh sb="7" eb="9">
      <t>カンレン</t>
    </rPh>
    <rPh sb="11" eb="13">
      <t>ヨウソ</t>
    </rPh>
    <rPh sb="15" eb="17">
      <t>カイソウ</t>
    </rPh>
    <rPh sb="22" eb="23">
      <t>ワ</t>
    </rPh>
    <rPh sb="25" eb="26">
      <t>オコナ</t>
    </rPh>
    <rPh sb="28" eb="29">
      <t>カク</t>
    </rPh>
    <rPh sb="29" eb="31">
      <t>コウセイ</t>
    </rPh>
    <rPh sb="31" eb="33">
      <t>ヨウソ</t>
    </rPh>
    <rPh sb="39" eb="41">
      <t>カンケイ</t>
    </rPh>
    <rPh sb="42" eb="43">
      <t>アワ</t>
    </rPh>
    <rPh sb="45" eb="47">
      <t>キサイ</t>
    </rPh>
    <phoneticPr fontId="2"/>
  </si>
  <si>
    <t>それぞれの主要な役割は、以下の通り。</t>
    <rPh sb="5" eb="7">
      <t>シュヨウ</t>
    </rPh>
    <rPh sb="8" eb="10">
      <t>ヤクワリ</t>
    </rPh>
    <rPh sb="12" eb="14">
      <t>イカ</t>
    </rPh>
    <rPh sb="15" eb="16">
      <t>トオ</t>
    </rPh>
    <phoneticPr fontId="2"/>
  </si>
  <si>
    <t>レイヤー名</t>
    <rPh sb="4" eb="5">
      <t>メイ</t>
    </rPh>
    <phoneticPr fontId="2"/>
  </si>
  <si>
    <t>要素名</t>
    <rPh sb="0" eb="2">
      <t>ヨウソ</t>
    </rPh>
    <rPh sb="2" eb="3">
      <t>メイ</t>
    </rPh>
    <phoneticPr fontId="2"/>
  </si>
  <si>
    <t>役割</t>
    <rPh sb="0" eb="2">
      <t>ヤクワリ</t>
    </rPh>
    <phoneticPr fontId="2"/>
  </si>
  <si>
    <t>プレゼンテーション層</t>
    <rPh sb="9" eb="10">
      <t>ソウ</t>
    </rPh>
    <phoneticPr fontId="2"/>
  </si>
  <si>
    <t>Request</t>
    <phoneticPr fontId="2"/>
  </si>
  <si>
    <t>Response</t>
    <phoneticPr fontId="2"/>
  </si>
  <si>
    <t>サービス層</t>
    <rPh sb="4" eb="5">
      <t>ソウ</t>
    </rPh>
    <phoneticPr fontId="2"/>
  </si>
  <si>
    <t>Service</t>
    <phoneticPr fontId="5"/>
  </si>
  <si>
    <t>業務処理を実装する</t>
    <rPh sb="0" eb="2">
      <t>ギョウム</t>
    </rPh>
    <rPh sb="2" eb="4">
      <t>ショリ</t>
    </rPh>
    <rPh sb="5" eb="7">
      <t>ジッソウ</t>
    </rPh>
    <phoneticPr fontId="2"/>
  </si>
  <si>
    <t>Dto</t>
    <phoneticPr fontId="2"/>
  </si>
  <si>
    <t>データアクセス層</t>
    <rPh sb="7" eb="8">
      <t>ソウ</t>
    </rPh>
    <phoneticPr fontId="2"/>
  </si>
  <si>
    <t>Mapper</t>
    <phoneticPr fontId="2"/>
  </si>
  <si>
    <t>SQLを実行するためのインターフェース</t>
    <rPh sb="4" eb="6">
      <t>ジッコウ</t>
    </rPh>
    <phoneticPr fontId="2"/>
  </si>
  <si>
    <t>Mapper XML(SQL)</t>
    <phoneticPr fontId="2"/>
  </si>
  <si>
    <t>Mapper経由で実行するSQLを定義する</t>
    <rPh sb="6" eb="8">
      <t>ケイユ</t>
    </rPh>
    <rPh sb="9" eb="11">
      <t>ジッコウ</t>
    </rPh>
    <rPh sb="17" eb="19">
      <t>テイギ</t>
    </rPh>
    <phoneticPr fontId="2"/>
  </si>
  <si>
    <t>Model</t>
    <phoneticPr fontId="2"/>
  </si>
  <si>
    <t>データベースのテーブルのレコードや、クエリの結果を表す</t>
    <rPh sb="22" eb="24">
      <t>ケッカ</t>
    </rPh>
    <rPh sb="25" eb="26">
      <t>アラワ</t>
    </rPh>
    <phoneticPr fontId="2"/>
  </si>
  <si>
    <t>-</t>
    <phoneticPr fontId="2"/>
  </si>
  <si>
    <t>Properties</t>
    <phoneticPr fontId="2"/>
  </si>
  <si>
    <t>取引単位で作成するプロパティファイル(設定)の情報を保持する</t>
    <rPh sb="0" eb="2">
      <t>トリヒキ</t>
    </rPh>
    <rPh sb="2" eb="4">
      <t>タンイ</t>
    </rPh>
    <rPh sb="5" eb="7">
      <t>サクセイ</t>
    </rPh>
    <rPh sb="19" eb="21">
      <t>セッテイ</t>
    </rPh>
    <rPh sb="23" eb="25">
      <t>ジョウホウ</t>
    </rPh>
    <rPh sb="26" eb="28">
      <t>ホジ</t>
    </rPh>
    <phoneticPr fontId="2"/>
  </si>
  <si>
    <t>Config</t>
    <phoneticPr fontId="2"/>
  </si>
  <si>
    <t>Propertiesに設定情報をロードするように定義し、他のクラスから</t>
    <rPh sb="11" eb="13">
      <t>セッテイ</t>
    </rPh>
    <rPh sb="13" eb="15">
      <t>ジョウホウ</t>
    </rPh>
    <rPh sb="24" eb="26">
      <t>テイギ</t>
    </rPh>
    <rPh sb="28" eb="29">
      <t>タ</t>
    </rPh>
    <phoneticPr fontId="2"/>
  </si>
  <si>
    <t>利用できるようにセットアップを行う</t>
    <rPh sb="15" eb="16">
      <t>オコナ</t>
    </rPh>
    <phoneticPr fontId="2"/>
  </si>
  <si>
    <t>具体的な実装方法や詳細については【開発ガイド】にて記載する。</t>
    <rPh sb="0" eb="3">
      <t>グタイテキ</t>
    </rPh>
    <rPh sb="4" eb="6">
      <t>ジッソウ</t>
    </rPh>
    <rPh sb="6" eb="8">
      <t>ホウホウ</t>
    </rPh>
    <rPh sb="9" eb="11">
      <t>ショウサイ</t>
    </rPh>
    <rPh sb="17" eb="19">
      <t>カイハツ</t>
    </rPh>
    <rPh sb="25" eb="27">
      <t>キサイ</t>
    </rPh>
    <phoneticPr fontId="2"/>
  </si>
  <si>
    <t>レイヤーを跨ぐデータの授受については、上位レイヤーのオブジェクトをそのまま下位レイヤーに渡すのではなく、上位レイヤーのデータを</t>
    <rPh sb="5" eb="6">
      <t>マタ</t>
    </rPh>
    <rPh sb="11" eb="13">
      <t>ジュジュ</t>
    </rPh>
    <rPh sb="19" eb="21">
      <t>ジョウイ</t>
    </rPh>
    <rPh sb="37" eb="39">
      <t>カイ</t>
    </rPh>
    <rPh sb="44" eb="45">
      <t>ワタ</t>
    </rPh>
    <rPh sb="52" eb="54">
      <t>ジョウイ</t>
    </rPh>
    <phoneticPr fontId="2"/>
  </si>
  <si>
    <t>URL設計</t>
    <rPh sb="3" eb="5">
      <t>セッケイ</t>
    </rPh>
    <phoneticPr fontId="2"/>
  </si>
  <si>
    <t>ルーティング</t>
    <phoneticPr fontId="2"/>
  </si>
  <si>
    <t>ルーティングの機能を用いて実現する。</t>
    <rPh sb="7" eb="9">
      <t>キノウ</t>
    </rPh>
    <rPh sb="10" eb="11">
      <t>モチ</t>
    </rPh>
    <rPh sb="13" eb="15">
      <t>ジツゲン</t>
    </rPh>
    <phoneticPr fontId="2"/>
  </si>
  <si>
    <t>※ URLの構成要素のうち、アプリケーションで制御できるのはパス以降の部分となるため、本節ではこちらの設計方針を記載する</t>
    <rPh sb="6" eb="8">
      <t>コウセイ</t>
    </rPh>
    <rPh sb="8" eb="10">
      <t>ヨウソ</t>
    </rPh>
    <rPh sb="23" eb="25">
      <t>セイギョ</t>
    </rPh>
    <rPh sb="32" eb="34">
      <t>イコウ</t>
    </rPh>
    <rPh sb="35" eb="37">
      <t>ブブン</t>
    </rPh>
    <rPh sb="43" eb="45">
      <t>ホンセツ</t>
    </rPh>
    <rPh sb="51" eb="53">
      <t>セッケイ</t>
    </rPh>
    <rPh sb="53" eb="55">
      <t>ホウシン</t>
    </rPh>
    <rPh sb="56" eb="58">
      <t>キサイ</t>
    </rPh>
    <phoneticPr fontId="2"/>
  </si>
  <si>
    <t>URL設計方針</t>
    <rPh sb="3" eb="5">
      <t>セッケイ</t>
    </rPh>
    <rPh sb="5" eb="7">
      <t>ホウシン</t>
    </rPh>
    <phoneticPr fontId="2"/>
  </si>
  <si>
    <t>アプリケーションで制御できるパス部分は、以下のような要素に分解して整理、設計する。</t>
    <rPh sb="9" eb="11">
      <t>セイギョ</t>
    </rPh>
    <rPh sb="16" eb="18">
      <t>ブブン</t>
    </rPh>
    <rPh sb="20" eb="22">
      <t>イカ</t>
    </rPh>
    <rPh sb="26" eb="28">
      <t>ヨウソ</t>
    </rPh>
    <rPh sb="29" eb="31">
      <t>ブンカイ</t>
    </rPh>
    <rPh sb="33" eb="35">
      <t>セイリ</t>
    </rPh>
    <rPh sb="36" eb="38">
      <t>セッケイ</t>
    </rPh>
    <phoneticPr fontId="2"/>
  </si>
  <si>
    <t>要素</t>
    <rPh sb="0" eb="2">
      <t>ヨウソ</t>
    </rPh>
    <phoneticPr fontId="2"/>
  </si>
  <si>
    <t>(1)</t>
    <phoneticPr fontId="2"/>
  </si>
  <si>
    <t>&lt;コンテキストパス&gt;</t>
    <phoneticPr fontId="2"/>
  </si>
  <si>
    <t>(2)</t>
    <phoneticPr fontId="2"/>
  </si>
  <si>
    <t>(3)</t>
    <phoneticPr fontId="2"/>
  </si>
  <si>
    <t>(4)</t>
    <phoneticPr fontId="2"/>
  </si>
  <si>
    <t>(5)</t>
    <phoneticPr fontId="2"/>
  </si>
  <si>
    <t>HTTPメソッド</t>
    <phoneticPr fontId="2"/>
  </si>
  <si>
    <t>HTTPメソッドの使い分けは、以下の方針とする。</t>
    <rPh sb="9" eb="10">
      <t>ツカ</t>
    </rPh>
    <rPh sb="11" eb="12">
      <t>ワ</t>
    </rPh>
    <rPh sb="15" eb="17">
      <t>イカ</t>
    </rPh>
    <rPh sb="18" eb="20">
      <t>ホウシン</t>
    </rPh>
    <phoneticPr fontId="2"/>
  </si>
  <si>
    <t>方針</t>
    <rPh sb="0" eb="2">
      <t>ホウシン</t>
    </rPh>
    <phoneticPr fontId="2"/>
  </si>
  <si>
    <t>GET</t>
    <phoneticPr fontId="2"/>
  </si>
  <si>
    <t>POST</t>
    <phoneticPr fontId="2"/>
  </si>
  <si>
    <t>情報の取得</t>
    <rPh sb="0" eb="2">
      <t>ジョウホウ</t>
    </rPh>
    <rPh sb="3" eb="5">
      <t>シュトク</t>
    </rPh>
    <phoneticPr fontId="2"/>
  </si>
  <si>
    <t>情報の登録</t>
    <rPh sb="0" eb="2">
      <t>ジョウホウ</t>
    </rPh>
    <rPh sb="3" eb="5">
      <t>トウロク</t>
    </rPh>
    <phoneticPr fontId="2"/>
  </si>
  <si>
    <t>PUT</t>
    <phoneticPr fontId="2"/>
  </si>
  <si>
    <t>情報の更新</t>
    <rPh sb="0" eb="2">
      <t>ジョウホウ</t>
    </rPh>
    <rPh sb="3" eb="5">
      <t>コウシン</t>
    </rPh>
    <phoneticPr fontId="2"/>
  </si>
  <si>
    <t>DELETE</t>
    <phoneticPr fontId="2"/>
  </si>
  <si>
    <t>情報の削除</t>
    <rPh sb="0" eb="2">
      <t>ジョウホウ</t>
    </rPh>
    <rPh sb="3" eb="5">
      <t>サクジョ</t>
    </rPh>
    <phoneticPr fontId="2"/>
  </si>
  <si>
    <t>HTTPステータスコード</t>
    <phoneticPr fontId="2"/>
  </si>
  <si>
    <t>HTTPの仕様に則り、以下の意味で使い分けを行う。</t>
    <rPh sb="5" eb="7">
      <t>シヨウ</t>
    </rPh>
    <rPh sb="8" eb="9">
      <t>ノット</t>
    </rPh>
    <rPh sb="11" eb="13">
      <t>イカ</t>
    </rPh>
    <rPh sb="14" eb="16">
      <t>イミ</t>
    </rPh>
    <rPh sb="17" eb="18">
      <t>ツカ</t>
    </rPh>
    <rPh sb="19" eb="20">
      <t>ワ</t>
    </rPh>
    <rPh sb="22" eb="23">
      <t>オコナ</t>
    </rPh>
    <phoneticPr fontId="2"/>
  </si>
  <si>
    <t>意味</t>
    <rPh sb="0" eb="2">
      <t>イミ</t>
    </rPh>
    <phoneticPr fontId="2"/>
  </si>
  <si>
    <t>200～299</t>
    <phoneticPr fontId="2"/>
  </si>
  <si>
    <t>成功を表す</t>
    <rPh sb="0" eb="2">
      <t>セイコウ</t>
    </rPh>
    <rPh sb="3" eb="4">
      <t>アラワ</t>
    </rPh>
    <phoneticPr fontId="2"/>
  </si>
  <si>
    <t>300～399</t>
    <phoneticPr fontId="2"/>
  </si>
  <si>
    <t>リダイレクトを表す</t>
    <rPh sb="7" eb="8">
      <t>アラワ</t>
    </rPh>
    <phoneticPr fontId="2"/>
  </si>
  <si>
    <t>400～499</t>
    <phoneticPr fontId="2"/>
  </si>
  <si>
    <t>クライアント側のエラーを表す</t>
    <rPh sb="6" eb="7">
      <t>ガワ</t>
    </rPh>
    <rPh sb="12" eb="13">
      <t>アラワ</t>
    </rPh>
    <phoneticPr fontId="2"/>
  </si>
  <si>
    <t>500～599</t>
    <phoneticPr fontId="2"/>
  </si>
  <si>
    <t>サーバ側のエラーを表す</t>
    <rPh sb="3" eb="4">
      <t>ガワ</t>
    </rPh>
    <rPh sb="9" eb="10">
      <t>アラワ</t>
    </rPh>
    <phoneticPr fontId="2"/>
  </si>
  <si>
    <t>(データベース接続エラー、予期しないエラーなど)</t>
    <rPh sb="7" eb="9">
      <t>セツゾク</t>
    </rPh>
    <rPh sb="13" eb="15">
      <t>ヨキ</t>
    </rPh>
    <phoneticPr fontId="2"/>
  </si>
  <si>
    <t>基本的には個々の機能でHTTPステータスコードを意識した実装を行うことはないが、HTTPステータスコードを明示的に設定する必要が</t>
    <rPh sb="0" eb="3">
      <t>キホンテキ</t>
    </rPh>
    <rPh sb="5" eb="7">
      <t>ココ</t>
    </rPh>
    <rPh sb="8" eb="10">
      <t>キノウ</t>
    </rPh>
    <rPh sb="24" eb="26">
      <t>イシキ</t>
    </rPh>
    <rPh sb="28" eb="30">
      <t>ジッソウ</t>
    </rPh>
    <rPh sb="31" eb="32">
      <t>オコナ</t>
    </rPh>
    <rPh sb="53" eb="56">
      <t>メイジテキ</t>
    </rPh>
    <rPh sb="57" eb="59">
      <t>セッテイ</t>
    </rPh>
    <rPh sb="61" eb="63">
      <t>ヒツヨウ</t>
    </rPh>
    <phoneticPr fontId="2"/>
  </si>
  <si>
    <t>ある場合は、上記規則に従った設計および実装を行う方針とする。</t>
    <rPh sb="2" eb="4">
      <t>バアイ</t>
    </rPh>
    <rPh sb="6" eb="8">
      <t>ジョウキ</t>
    </rPh>
    <rPh sb="8" eb="10">
      <t>キソク</t>
    </rPh>
    <rPh sb="11" eb="12">
      <t>シタガ</t>
    </rPh>
    <rPh sb="14" eb="16">
      <t>セッケイ</t>
    </rPh>
    <rPh sb="19" eb="21">
      <t>ジッソウ</t>
    </rPh>
    <rPh sb="22" eb="23">
      <t>オコナ</t>
    </rPh>
    <rPh sb="24" eb="26">
      <t>ホウシン</t>
    </rPh>
    <phoneticPr fontId="2"/>
  </si>
  <si>
    <t>エラー処理</t>
    <rPh sb="3" eb="5">
      <t>ショリ</t>
    </rPh>
    <phoneticPr fontId="2"/>
  </si>
  <si>
    <t>エラーハンドリング方針</t>
    <rPh sb="9" eb="11">
      <t>ホウシン</t>
    </rPh>
    <phoneticPr fontId="2"/>
  </si>
  <si>
    <t>アプリケーション内では様々なエラーが発生することが考えられるが、その中でも業務的なエラーと業務仕様として想定していないシステム的な</t>
    <rPh sb="8" eb="9">
      <t>ナイ</t>
    </rPh>
    <rPh sb="11" eb="13">
      <t>サマザマ</t>
    </rPh>
    <rPh sb="18" eb="20">
      <t>ハッセイ</t>
    </rPh>
    <rPh sb="25" eb="26">
      <t>カンガ</t>
    </rPh>
    <rPh sb="34" eb="35">
      <t>ナカ</t>
    </rPh>
    <rPh sb="37" eb="40">
      <t>ギョウムテキ</t>
    </rPh>
    <rPh sb="45" eb="47">
      <t>ギョウム</t>
    </rPh>
    <rPh sb="47" eb="49">
      <t>シヨウ</t>
    </rPh>
    <rPh sb="52" eb="54">
      <t>ソウテイ</t>
    </rPh>
    <rPh sb="63" eb="64">
      <t>テキ</t>
    </rPh>
    <phoneticPr fontId="2"/>
  </si>
  <si>
    <t>エラーに大別される。また、業務的なエラーの中でも認証・認可に関わるものは方針が異なるので、別の分類として扱う。</t>
    <rPh sb="4" eb="6">
      <t>タイベツ</t>
    </rPh>
    <rPh sb="13" eb="16">
      <t>ギョウムテキ</t>
    </rPh>
    <rPh sb="21" eb="22">
      <t>ナカ</t>
    </rPh>
    <rPh sb="24" eb="26">
      <t>ニンショウ</t>
    </rPh>
    <rPh sb="27" eb="29">
      <t>ニンカ</t>
    </rPh>
    <rPh sb="30" eb="31">
      <t>カカ</t>
    </rPh>
    <rPh sb="36" eb="38">
      <t>ホウシン</t>
    </rPh>
    <rPh sb="39" eb="40">
      <t>コト</t>
    </rPh>
    <rPh sb="45" eb="46">
      <t>ベツ</t>
    </rPh>
    <rPh sb="47" eb="49">
      <t>ブンルイ</t>
    </rPh>
    <rPh sb="52" eb="53">
      <t>アツカ</t>
    </rPh>
    <phoneticPr fontId="2"/>
  </si>
  <si>
    <t>分類</t>
    <rPh sb="0" eb="2">
      <t>ブンルイ</t>
    </rPh>
    <phoneticPr fontId="2"/>
  </si>
  <si>
    <t>業務エラー</t>
    <rPh sb="0" eb="2">
      <t>ギョウム</t>
    </rPh>
    <phoneticPr fontId="2"/>
  </si>
  <si>
    <t>認証・認可エラー</t>
    <rPh sb="0" eb="2">
      <t>ニンショウ</t>
    </rPh>
    <rPh sb="3" eb="5">
      <t>ニンカ</t>
    </rPh>
    <phoneticPr fontId="2"/>
  </si>
  <si>
    <t>システムエラー</t>
    <phoneticPr fontId="2"/>
  </si>
  <si>
    <t>単項目精査エラー</t>
  </si>
  <si>
    <t>項目間精査エラー</t>
  </si>
  <si>
    <t>排他エラー</t>
  </si>
  <si>
    <t>{</t>
    <phoneticPr fontId="2"/>
  </si>
  <si>
    <t>"faultCode": "障害コード",</t>
    <rPh sb="14" eb="16">
      <t>ショウガイ</t>
    </rPh>
    <phoneticPr fontId="2"/>
  </si>
  <si>
    <t>"messages": [</t>
    <phoneticPr fontId="2"/>
  </si>
  <si>
    <t>"エラーメッセージ",</t>
    <phoneticPr fontId="2"/>
  </si>
  <si>
    <t>"エラーメッセージ"</t>
    <phoneticPr fontId="2"/>
  </si>
  <si>
    <t>…</t>
    <phoneticPr fontId="2"/>
  </si>
  <si>
    <t>]</t>
    <phoneticPr fontId="2"/>
  </si>
  <si>
    <t>}</t>
    <phoneticPr fontId="2"/>
  </si>
  <si>
    <t>入力値精査</t>
    <rPh sb="0" eb="3">
      <t>ニュウリョクチ</t>
    </rPh>
    <rPh sb="3" eb="5">
      <t>セイサ</t>
    </rPh>
    <phoneticPr fontId="2"/>
  </si>
  <si>
    <t>入力値精査の実現方式</t>
    <rPh sb="0" eb="3">
      <t>ニュウリョクチ</t>
    </rPh>
    <rPh sb="3" eb="5">
      <t>セイサ</t>
    </rPh>
    <rPh sb="6" eb="8">
      <t>ジツゲン</t>
    </rPh>
    <rPh sb="8" eb="10">
      <t>ホウシキ</t>
    </rPh>
    <phoneticPr fontId="2"/>
  </si>
  <si>
    <t>入力値精査の種類</t>
    <phoneticPr fontId="2"/>
  </si>
  <si>
    <t>入力値精査には、以下の種類がある。</t>
    <rPh sb="8" eb="10">
      <t>イカ</t>
    </rPh>
    <phoneticPr fontId="2"/>
  </si>
  <si>
    <t>精査の種類</t>
    <phoneticPr fontId="2"/>
  </si>
  <si>
    <t>概要</t>
  </si>
  <si>
    <t>単項目精査</t>
    <phoneticPr fontId="2"/>
  </si>
  <si>
    <t>必須、桁数など、属性値単独の精査。</t>
    <phoneticPr fontId="2"/>
  </si>
  <si>
    <t>項目間精査</t>
    <phoneticPr fontId="2"/>
  </si>
  <si>
    <t>データベースを使用した存在チェックやセッション情報との整合性チェックなど。</t>
    <rPh sb="11" eb="13">
      <t>ソンザイ</t>
    </rPh>
    <rPh sb="23" eb="25">
      <t>ジョウホウ</t>
    </rPh>
    <rPh sb="27" eb="30">
      <t>セイゴウセイ</t>
    </rPh>
    <phoneticPr fontId="2"/>
  </si>
  <si>
    <t>完結しない精査</t>
    <phoneticPr fontId="2"/>
  </si>
  <si>
    <t>入力値精査対象</t>
    <rPh sb="5" eb="7">
      <t>タイショウ</t>
    </rPh>
    <phoneticPr fontId="2"/>
  </si>
  <si>
    <t>クライアントや外部システムから送信されるすべてのデータをサーバサイドで入力値精査する。</t>
    <rPh sb="35" eb="38">
      <t>ニュウリョクチ</t>
    </rPh>
    <rPh sb="38" eb="40">
      <t>セイサ</t>
    </rPh>
    <phoneticPr fontId="2"/>
  </si>
  <si>
    <t>単項目精査の実現方式</t>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</si>
  <si>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</si>
  <si>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</si>
  <si>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</si>
  <si>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</si>
  <si>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個々の機能で精査ロジックを業務ロジックに実装し、チェックを行う。</t>
    <rPh sb="0" eb="1">
      <t>ココ</t>
    </rPh>
    <rPh sb="2" eb="4">
      <t>キノウ</t>
    </rPh>
    <rPh sb="28" eb="29">
      <t>オコナ</t>
    </rPh>
    <phoneticPr fontId="2"/>
  </si>
  <si>
    <t>エラーメッセージ</t>
    <phoneticPr fontId="2"/>
  </si>
  <si>
    <t>入力値精査の結果、エラーとなった場合のメッセージは「メッセージ管理」と同じ仕組みで管理する。</t>
    <rPh sb="0" eb="2">
      <t>ニュウリョク</t>
    </rPh>
    <rPh sb="2" eb="3">
      <t>アタイ</t>
    </rPh>
    <rPh sb="3" eb="5">
      <t>セイサ</t>
    </rPh>
    <rPh sb="6" eb="8">
      <t>ケッカ</t>
    </rPh>
    <rPh sb="16" eb="18">
      <t>バアイ</t>
    </rPh>
    <rPh sb="31" eb="33">
      <t>カンリ</t>
    </rPh>
    <rPh sb="35" eb="36">
      <t>オナ</t>
    </rPh>
    <rPh sb="37" eb="39">
      <t>シク</t>
    </rPh>
    <rPh sb="41" eb="43">
      <t>カンリ</t>
    </rPh>
    <phoneticPr fontId="2"/>
  </si>
  <si>
    <t>スコープ管理</t>
    <rPh sb="4" eb="6">
      <t>カンリ</t>
    </rPh>
    <phoneticPr fontId="2"/>
  </si>
  <si>
    <t>スコープの種類</t>
    <rPh sb="5" eb="7">
      <t>シュルイ</t>
    </rPh>
    <phoneticPr fontId="2"/>
  </si>
  <si>
    <t>アプリケーション内部でデータやインスタンスを保持する概念として、スコープと呼ばれるものがある。この仕組みは、アプリケーションサーバに</t>
    <rPh sb="8" eb="10">
      <t>ナイブ</t>
    </rPh>
    <rPh sb="22" eb="24">
      <t>ホジ</t>
    </rPh>
    <rPh sb="26" eb="28">
      <t>ガイネン</t>
    </rPh>
    <rPh sb="37" eb="38">
      <t>ヨ</t>
    </rPh>
    <rPh sb="49" eb="51">
      <t>シク</t>
    </rPh>
    <phoneticPr fontId="2"/>
  </si>
  <si>
    <t>よって基本的な機能が提供され、さらにSpring Frameworkによっても活用される。</t>
    <rPh sb="3" eb="6">
      <t>キホンテキ</t>
    </rPh>
    <rPh sb="7" eb="9">
      <t>キノウ</t>
    </rPh>
    <rPh sb="10" eb="12">
      <t>テイキョウ</t>
    </rPh>
    <rPh sb="39" eb="41">
      <t>カツヨウ</t>
    </rPh>
    <phoneticPr fontId="2"/>
  </si>
  <si>
    <t>スコープには、以下の3種類がある。</t>
    <rPh sb="7" eb="9">
      <t>イカ</t>
    </rPh>
    <rPh sb="11" eb="13">
      <t>シュルイ</t>
    </rPh>
    <phoneticPr fontId="2"/>
  </si>
  <si>
    <t>種類</t>
    <rPh sb="0" eb="2">
      <t>シュルイ</t>
    </rPh>
    <phoneticPr fontId="2"/>
  </si>
  <si>
    <t>説明</t>
    <rPh sb="0" eb="2">
      <t>セツメイ</t>
    </rPh>
    <phoneticPr fontId="2"/>
  </si>
  <si>
    <t>リクエストスコープ</t>
    <phoneticPr fontId="2"/>
  </si>
  <si>
    <t>HTTPのリクエスト単位で有効なスコープ。リクエストが終了すると破棄される。</t>
    <rPh sb="10" eb="12">
      <t>タンイ</t>
    </rPh>
    <rPh sb="13" eb="15">
      <t>ユウコウ</t>
    </rPh>
    <rPh sb="27" eb="29">
      <t>シュウリョウ</t>
    </rPh>
    <rPh sb="32" eb="34">
      <t>ハキ</t>
    </rPh>
    <phoneticPr fontId="2"/>
  </si>
  <si>
    <t>セッションスコープ</t>
    <phoneticPr fontId="2"/>
  </si>
  <si>
    <t>アプリケーションスコープ</t>
    <phoneticPr fontId="2"/>
  </si>
  <si>
    <t>サーブレットの起動単位で有効なスコープ。Webアプリケーションが終了するまで有効。</t>
    <rPh sb="7" eb="9">
      <t>キドウ</t>
    </rPh>
    <rPh sb="9" eb="11">
      <t>タンイ</t>
    </rPh>
    <rPh sb="12" eb="14">
      <t>ユウコウ</t>
    </rPh>
    <rPh sb="32" eb="34">
      <t>シュウリョウ</t>
    </rPh>
    <rPh sb="38" eb="40">
      <t>ユウコウ</t>
    </rPh>
    <phoneticPr fontId="2"/>
  </si>
  <si>
    <t>リクエストスコープ、セッションスコープ、アプリケーションスコープの順に生存期間が長くなる。</t>
    <rPh sb="33" eb="34">
      <t>ジュン</t>
    </rPh>
    <rPh sb="35" eb="37">
      <t>セイゾン</t>
    </rPh>
    <rPh sb="37" eb="39">
      <t>キカン</t>
    </rPh>
    <rPh sb="40" eb="41">
      <t>ナガ</t>
    </rPh>
    <phoneticPr fontId="2"/>
  </si>
  <si>
    <t>なお、Spring Frameworkで管理されるインスタンスのスコープには上記以外の種類も存在するが、Spring Frameworkで管理するインスタンスで</t>
    <rPh sb="20" eb="22">
      <t>カンリ</t>
    </rPh>
    <rPh sb="38" eb="40">
      <t>ジョウキ</t>
    </rPh>
    <rPh sb="40" eb="42">
      <t>イガイ</t>
    </rPh>
    <rPh sb="43" eb="45">
      <t>シュルイ</t>
    </rPh>
    <rPh sb="46" eb="48">
      <t>ソンザイ</t>
    </rPh>
    <rPh sb="69" eb="71">
      <t>カンリ</t>
    </rPh>
    <phoneticPr fontId="2"/>
  </si>
  <si>
    <t>使用するスコープの多数はシングルトンスコープとなるため、本節では特にデータを保持する用途を焦点にして記載する。</t>
    <rPh sb="0" eb="2">
      <t>シヨウ</t>
    </rPh>
    <rPh sb="9" eb="11">
      <t>タスウ</t>
    </rPh>
    <rPh sb="28" eb="30">
      <t>ホンセツ</t>
    </rPh>
    <rPh sb="32" eb="33">
      <t>トク</t>
    </rPh>
    <rPh sb="38" eb="40">
      <t>ホジ</t>
    </rPh>
    <rPh sb="42" eb="44">
      <t>ヨウト</t>
    </rPh>
    <rPh sb="45" eb="47">
      <t>ショウテン</t>
    </rPh>
    <rPh sb="50" eb="52">
      <t>キサイ</t>
    </rPh>
    <phoneticPr fontId="2"/>
  </si>
  <si>
    <t>HTTPのリクエスト単位で有効なスコープで、Spring Frameworkが隠ぺいするため、直接リクエストスコープに登録するような操作を行うことは</t>
    <rPh sb="10" eb="12">
      <t>タンイ</t>
    </rPh>
    <rPh sb="13" eb="15">
      <t>ユウコウ</t>
    </rPh>
    <rPh sb="39" eb="40">
      <t>イン</t>
    </rPh>
    <rPh sb="47" eb="49">
      <t>チョクセツ</t>
    </rPh>
    <phoneticPr fontId="2"/>
  </si>
  <si>
    <t>少ないが、アプリケーションが最も頻繁に使用するスコープとなる。</t>
    <rPh sb="14" eb="15">
      <t>モット</t>
    </rPh>
    <rPh sb="16" eb="18">
      <t>ヒンパン</t>
    </rPh>
    <rPh sb="19" eb="21">
      <t>シヨウ</t>
    </rPh>
    <phoneticPr fontId="2"/>
  </si>
  <si>
    <t>サーブレットの起動単位で有効なスコープで、最もライフサイクルの長いスコープとなる。</t>
    <rPh sb="21" eb="22">
      <t>モット</t>
    </rPh>
    <rPh sb="31" eb="32">
      <t>ナガ</t>
    </rPh>
    <phoneticPr fontId="2"/>
  </si>
  <si>
    <t>本システムでは、アプリケーションでこのスコープは使用しない方針とする。</t>
    <rPh sb="0" eb="1">
      <t>ホン</t>
    </rPh>
    <rPh sb="24" eb="26">
      <t>シヨウ</t>
    </rPh>
    <rPh sb="29" eb="31">
      <t>ホウシン</t>
    </rPh>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</si>
  <si>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</si>
  <si>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</si>
  <si>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</si>
  <si>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</si>
  <si>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</si>
  <si>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</si>
  <si>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</si>
  <si>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</si>
  <si>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</si>
  <si>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</si>
  <si>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</si>
  <si>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特定の機能内でユニークであること</t>
    <rPh sb="0" eb="2">
      <t>トクテイ</t>
    </rPh>
    <rPh sb="3" eb="5">
      <t>キノウ</t>
    </rPh>
    <rPh sb="5" eb="6">
      <t>ナイ</t>
    </rPh>
    <phoneticPr fontId="2"/>
  </si>
  <si>
    <t>特定の機能内での想定発番数は、数千万のオーダーである</t>
    <rPh sb="0" eb="2">
      <t>トクテイ</t>
    </rPh>
    <rPh sb="3" eb="5">
      <t>キノウ</t>
    </rPh>
    <rPh sb="5" eb="6">
      <t>ナイ</t>
    </rPh>
    <rPh sb="8" eb="10">
      <t>ソウテイ</t>
    </rPh>
    <rPh sb="10" eb="12">
      <t>ハツバン</t>
    </rPh>
    <rPh sb="12" eb="13">
      <t>スウ</t>
    </rPh>
    <rPh sb="15" eb="18">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</si>
  <si>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</si>
  <si>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</si>
  <si>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</si>
  <si>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</si>
  <si>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</si>
  <si>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</si>
  <si>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</si>
  <si>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rPh sb="8" eb="10">
      <t>カンリ</t>
    </rPh>
    <rPh sb="10" eb="12">
      <t>ホウシン</t>
    </rPh>
    <phoneticPr fontId="2"/>
  </si>
  <si>
    <t>本システムにおけるトランザクション管理は、Spring Frameworkの宣言的トランザクションを使用して実現する方針とする。</t>
    <rPh sb="0" eb="1">
      <t>ホン</t>
    </rPh>
    <rPh sb="17" eb="19">
      <t>カンリ</t>
    </rPh>
    <rPh sb="38" eb="40">
      <t>センゲン</t>
    </rPh>
    <rPh sb="40" eb="41">
      <t>テキ</t>
    </rPh>
    <rPh sb="50" eb="52">
      <t>シヨウ</t>
    </rPh>
    <rPh sb="54" eb="56">
      <t>ジツゲン</t>
    </rPh>
    <rPh sb="58" eb="60">
      <t>ホウシン</t>
    </rPh>
    <phoneticPr fontId="2"/>
  </si>
  <si>
    <t>Spring Frameworkの宣言的トランザクションはトランザクション境界となるクラスおよびメソッドに@Transactionalアノテーションを</t>
    <rPh sb="17" eb="19">
      <t>センゲン</t>
    </rPh>
    <rPh sb="19" eb="20">
      <t>テキ</t>
    </rPh>
    <rPh sb="37" eb="39">
      <t>キョウカイ</t>
    </rPh>
    <phoneticPr fontId="2"/>
  </si>
  <si>
    <t>付与することで自動的に適用される。</t>
    <rPh sb="0" eb="2">
      <t>フヨ</t>
    </rPh>
    <rPh sb="7" eb="10">
      <t>ジドウテキ</t>
    </rPh>
    <rPh sb="11" eb="13">
      <t>テキヨウ</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</si>
  <si>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</si>
  <si>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</si>
  <si>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rPh sb="8" eb="10">
      <t>キョウカイ</t>
    </rPh>
    <phoneticPr fontId="2"/>
  </si>
  <si>
    <t>入りと出がトランザクションの範囲として作用する。これをトランザクション境界と呼ぶ。</t>
    <rPh sb="0" eb="1">
      <t>イ</t>
    </rPh>
    <rPh sb="3" eb="4">
      <t>デ</t>
    </rPh>
    <rPh sb="14" eb="16">
      <t>ハンイ</t>
    </rPh>
    <rPh sb="19" eb="21">
      <t>サヨウ</t>
    </rPh>
    <phoneticPr fontId="2"/>
  </si>
  <si>
    <t>トランザクション境界はSpring Frameworkで管理されているインスタンスであれば適用可能だが、本システムではトランザクション境界となる</t>
    <rPh sb="8" eb="10">
      <t>キョウカイ</t>
    </rPh>
    <rPh sb="28" eb="30">
      <t>カンリ</t>
    </rPh>
    <rPh sb="45" eb="47">
      <t>テキヨウ</t>
    </rPh>
    <rPh sb="47" eb="49">
      <t>カノウ</t>
    </rPh>
    <rPh sb="52" eb="53">
      <t>ホン</t>
    </rPh>
    <rPh sb="67" eb="69">
      <t>キョウカイ</t>
    </rPh>
    <phoneticPr fontId="2"/>
  </si>
  <si>
    <t>クラスを限定することで保守性および可読性、トランザクションの管理のしやすさの向上を目指す。</t>
    <rPh sb="4" eb="6">
      <t>ゲンテイ</t>
    </rPh>
    <rPh sb="11" eb="14">
      <t>ホシュセイ</t>
    </rPh>
    <rPh sb="17" eb="20">
      <t>カドクセイ</t>
    </rPh>
    <rPh sb="30" eb="32">
      <t>カンリ</t>
    </rPh>
    <rPh sb="38" eb="40">
      <t>コウジョウ</t>
    </rPh>
    <rPh sb="41" eb="43">
      <t>メザ</t>
    </rPh>
    <phoneticPr fontId="2"/>
  </si>
  <si>
    <t>本システムでは、Serviceクラスのメソッドに対して@Transactionalアノテーションを付与し、トランザクション境界とする方針とする。</t>
    <rPh sb="0" eb="1">
      <t>ホン</t>
    </rPh>
    <rPh sb="24" eb="25">
      <t>タイ</t>
    </rPh>
    <rPh sb="49" eb="51">
      <t>フヨ</t>
    </rPh>
    <rPh sb="61" eb="63">
      <t>キョウカイ</t>
    </rPh>
    <rPh sb="66" eb="68">
      <t>ホウシン</t>
    </rPh>
    <phoneticPr fontId="2"/>
  </si>
  <si>
    <t>以下にトランザクション制御のイメージを記載する。</t>
    <rPh sb="0" eb="2">
      <t>イカ</t>
    </rPh>
    <rPh sb="11" eb="13">
      <t>セイギョ</t>
    </rPh>
    <rPh sb="19" eb="21">
      <t>キサイ</t>
    </rPh>
    <phoneticPr fontId="2"/>
  </si>
  <si>
    <t>排他制御</t>
    <rPh sb="0" eb="2">
      <t>ハイタ</t>
    </rPh>
    <rPh sb="2" eb="4">
      <t>セイギョ</t>
    </rPh>
    <phoneticPr fontId="2"/>
  </si>
  <si>
    <t>排他制御方針</t>
    <rPh sb="0" eb="2">
      <t>ハイタ</t>
    </rPh>
    <rPh sb="2" eb="4">
      <t>セイギョ</t>
    </rPh>
    <rPh sb="4" eb="6">
      <t>ホウシン</t>
    </rPh>
    <phoneticPr fontId="2"/>
  </si>
  <si>
    <t>楽観的ロックは、更新対象のテーブルに排他制御用としてバージョンカラムを設け、更新時にバージョンが変わっていないことを確認し、</t>
    <rPh sb="0" eb="3">
      <t>ラッカンテキ</t>
    </rPh>
    <phoneticPr fontId="2"/>
  </si>
  <si>
    <t>変更されていた場合は他の処理で更新されたとして処理を中止する方法である。明示的なロックを取得する必要はないが、更新が競合した場合は</t>
    <rPh sb="0" eb="2">
      <t>ヘンコウ</t>
    </rPh>
    <rPh sb="7" eb="9">
      <t>バアイ</t>
    </rPh>
    <rPh sb="10" eb="11">
      <t>タ</t>
    </rPh>
    <rPh sb="12" eb="14">
      <t>ショリ</t>
    </rPh>
    <rPh sb="15" eb="17">
      <t>コウシン</t>
    </rPh>
    <rPh sb="23" eb="25">
      <t>ショリ</t>
    </rPh>
    <rPh sb="24" eb="25">
      <t>リ</t>
    </rPh>
    <rPh sb="30" eb="32">
      <t>ホウホウ</t>
    </rPh>
    <rPh sb="36" eb="39">
      <t>メイジテキ</t>
    </rPh>
    <rPh sb="55" eb="57">
      <t>コウシン</t>
    </rPh>
    <rPh sb="58" eb="60">
      <t>キョウゴウ</t>
    </rPh>
    <rPh sb="62" eb="64">
      <t>バアイ</t>
    </rPh>
    <phoneticPr fontId="2"/>
  </si>
  <si>
    <t>ユーザに対して操作の失敗を通知することになる。正常に更新できた場合は、バージョンカラムの値をインクリメントする。</t>
    <rPh sb="4" eb="5">
      <t>タイ</t>
    </rPh>
    <rPh sb="7" eb="9">
      <t>ソウサ</t>
    </rPh>
    <rPh sb="10" eb="12">
      <t>シッパイ</t>
    </rPh>
    <rPh sb="13" eb="15">
      <t>ツウチ</t>
    </rPh>
    <rPh sb="23" eb="25">
      <t>セイジョウ</t>
    </rPh>
    <rPh sb="26" eb="28">
      <t>コウシン</t>
    </rPh>
    <rPh sb="31" eb="33">
      <t>バアイ</t>
    </rPh>
    <rPh sb="44" eb="45">
      <t>アタイ</t>
    </rPh>
    <phoneticPr fontId="2"/>
  </si>
  <si>
    <t>なお、楽観的ロックの取得単位としては、競合の可能性がある更新処理で、最も単位の大きい単位に着目して取得すること。</t>
    <rPh sb="3" eb="6">
      <t>ラッカンテキ</t>
    </rPh>
    <rPh sb="10" eb="12">
      <t>シュトク</t>
    </rPh>
    <rPh sb="12" eb="14">
      <t>タンイ</t>
    </rPh>
    <rPh sb="19" eb="21">
      <t>キョウゴウ</t>
    </rPh>
    <rPh sb="22" eb="25">
      <t>カノウセイ</t>
    </rPh>
    <rPh sb="28" eb="30">
      <t>コウシン</t>
    </rPh>
    <rPh sb="30" eb="32">
      <t>ショリ</t>
    </rPh>
    <rPh sb="34" eb="35">
      <t>モット</t>
    </rPh>
    <rPh sb="36" eb="38">
      <t>タンイ</t>
    </rPh>
    <rPh sb="39" eb="40">
      <t>オオ</t>
    </rPh>
    <rPh sb="42" eb="44">
      <t>タンイ</t>
    </rPh>
    <rPh sb="45" eb="47">
      <t>チャクモク</t>
    </rPh>
    <rPh sb="49" eb="51">
      <t>シュトク</t>
    </rPh>
    <phoneticPr fontId="2"/>
  </si>
  <si>
    <t>※親子関係のあるテーブルを一括で更新する場合は、親テーブル側のレコードが排他制御の単位となる</t>
    <rPh sb="1" eb="3">
      <t>オヤコ</t>
    </rPh>
    <rPh sb="3" eb="5">
      <t>カンケイ</t>
    </rPh>
    <rPh sb="13" eb="15">
      <t>イッカツ</t>
    </rPh>
    <rPh sb="16" eb="18">
      <t>コウシン</t>
    </rPh>
    <rPh sb="20" eb="22">
      <t>バアイ</t>
    </rPh>
    <rPh sb="24" eb="25">
      <t>オヤ</t>
    </rPh>
    <rPh sb="29" eb="30">
      <t>ガワ</t>
    </rPh>
    <rPh sb="36" eb="38">
      <t>ハイタ</t>
    </rPh>
    <rPh sb="38" eb="40">
      <t>セイギョ</t>
    </rPh>
    <rPh sb="41" eb="43">
      <t>タンイ</t>
    </rPh>
    <phoneticPr fontId="2"/>
  </si>
  <si>
    <t>楽観的ロック実現方式</t>
    <rPh sb="0" eb="3">
      <t>ラッカンテキ</t>
    </rPh>
    <rPh sb="6" eb="8">
      <t>ジツゲン</t>
    </rPh>
    <rPh sb="8" eb="10">
      <t>ホウシキ</t>
    </rPh>
    <phoneticPr fontId="2"/>
  </si>
  <si>
    <t>各SQL内にバージョンカラムの取得、競合検出、インクリメントを行う定義を実装する必要がある。</t>
    <rPh sb="0" eb="1">
      <t>カク</t>
    </rPh>
    <rPh sb="4" eb="5">
      <t>ナイ</t>
    </rPh>
    <rPh sb="15" eb="17">
      <t>シュトク</t>
    </rPh>
    <rPh sb="18" eb="20">
      <t>キョウゴウ</t>
    </rPh>
    <rPh sb="20" eb="22">
      <t>ケンシュツ</t>
    </rPh>
    <rPh sb="31" eb="32">
      <t>オコナ</t>
    </rPh>
    <rPh sb="33" eb="35">
      <t>テイギ</t>
    </rPh>
    <rPh sb="36" eb="38">
      <t>ジッソウ</t>
    </rPh>
    <rPh sb="40" eb="42">
      <t>ヒツヨウ</t>
    </rPh>
    <phoneticPr fontId="2"/>
  </si>
  <si>
    <t>また、競合を検出した際の例外送出も各SQL実行タイミングで個別に実装する必要がある。</t>
    <rPh sb="3" eb="5">
      <t>キョウゴウ</t>
    </rPh>
    <rPh sb="6" eb="8">
      <t>ケンシュツ</t>
    </rPh>
    <rPh sb="10" eb="11">
      <t>サイ</t>
    </rPh>
    <rPh sb="12" eb="14">
      <t>レイガイ</t>
    </rPh>
    <rPh sb="14" eb="16">
      <t>ソウシュツ</t>
    </rPh>
    <rPh sb="17" eb="18">
      <t>カク</t>
    </rPh>
    <rPh sb="21" eb="23">
      <t>ジッコウ</t>
    </rPh>
    <rPh sb="29" eb="31">
      <t>コベツ</t>
    </rPh>
    <rPh sb="32" eb="34">
      <t>ジッソウ</t>
    </rPh>
    <rPh sb="36" eb="38">
      <t>ヒツヨウ</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</si>
  <si>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</si>
  <si>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バッチ処理との競合</t>
    <rPh sb="3" eb="5">
      <t>ショリ</t>
    </rPh>
    <rPh sb="7" eb="9">
      <t>キョウゴウ</t>
    </rPh>
    <phoneticPr fontId="2"/>
  </si>
  <si>
    <t>一方でシステム全体としては、バッチ処理との競合も考慮する必要がある。</t>
    <rPh sb="7" eb="9">
      <t>ゼンタイ</t>
    </rPh>
    <rPh sb="24" eb="26">
      <t>コウリョ</t>
    </rPh>
    <rPh sb="28" eb="30">
      <t>ヒツヨウ</t>
    </rPh>
    <phoneticPr fontId="2"/>
  </si>
  <si>
    <t>バッチ処理の場合、競合を検出した際にリトライすることができないため、明示的にロックを取得する悲観的ロックを使用する。</t>
    <rPh sb="3" eb="5">
      <t>ショリ</t>
    </rPh>
    <rPh sb="6" eb="8">
      <t>バアイ</t>
    </rPh>
    <rPh sb="9" eb="11">
      <t>キョウゴウ</t>
    </rPh>
    <rPh sb="12" eb="14">
      <t>ケンシュツ</t>
    </rPh>
    <rPh sb="16" eb="17">
      <t>サイ</t>
    </rPh>
    <rPh sb="34" eb="37">
      <t>メイジテキ</t>
    </rPh>
    <rPh sb="42" eb="44">
      <t>シュトク</t>
    </rPh>
    <rPh sb="46" eb="49">
      <t>ヒカンテキ</t>
    </rPh>
    <rPh sb="53" eb="55">
      <t>シヨウ</t>
    </rPh>
    <phoneticPr fontId="2"/>
  </si>
  <si>
    <t>このため、オンライン処理とバッチ処理が競合した場合は、バッチ処理を優先する方針とする。</t>
    <rPh sb="10" eb="12">
      <t>ショリ</t>
    </rPh>
    <rPh sb="16" eb="18">
      <t>ショリ</t>
    </rPh>
    <rPh sb="19" eb="21">
      <t>キョウゴウ</t>
    </rPh>
    <rPh sb="23" eb="25">
      <t>バアイ</t>
    </rPh>
    <rPh sb="30" eb="32">
      <t>ショリ</t>
    </rPh>
    <rPh sb="33" eb="35">
      <t>ユウセン</t>
    </rPh>
    <rPh sb="37" eb="39">
      <t>ホウシン</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</si>
  <si>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</si>
  <si>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認証・認可</t>
    <rPh sb="0" eb="2">
      <t>ニンショウ</t>
    </rPh>
    <rPh sb="3" eb="5">
      <t>ニンカ</t>
    </rPh>
    <phoneticPr fontId="2"/>
  </si>
  <si>
    <t>システム利用者およびロール</t>
    <rPh sb="4" eb="7">
      <t>リヨウシャ</t>
    </rPh>
    <phoneticPr fontId="2"/>
  </si>
  <si>
    <t>認証</t>
    <rPh sb="0" eb="2">
      <t>ニンショウ</t>
    </rPh>
    <phoneticPr fontId="2"/>
  </si>
  <si>
    <t>認可</t>
    <rPh sb="0" eb="2">
      <t>ニンカ</t>
    </rPh>
    <phoneticPr fontId="2"/>
  </si>
  <si>
    <t>ページング</t>
    <phoneticPr fontId="2"/>
  </si>
  <si>
    <t>プロパティ管理</t>
    <rPh sb="5" eb="7">
      <t>カンリ</t>
    </rPh>
    <phoneticPr fontId="2"/>
  </si>
  <si>
    <t>アプリケーションに関する設定</t>
    <rPh sb="9" eb="10">
      <t>カン</t>
    </rPh>
    <rPh sb="12" eb="14">
      <t>セッテイ</t>
    </rPh>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</si>
  <si>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</si>
  <si>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</si>
  <si>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</si>
  <si>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</si>
  <si>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</si>
  <si>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</si>
  <si>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</si>
  <si>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</si>
  <si>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</si>
  <si>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</si>
  <si>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</si>
  <si>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プロパティ管理方針</t>
    <rPh sb="5" eb="7">
      <t>カンリ</t>
    </rPh>
    <rPh sb="7" eb="9">
      <t>ホウシン</t>
    </rPh>
    <phoneticPr fontId="2"/>
  </si>
  <si>
    <t>アプリケーションのプロパティ値(設定値)は、Spring Frameworkの提供するプロパティファイルを管理する仕組みを使用し、</t>
    <rPh sb="14" eb="15">
      <t>アタイ</t>
    </rPh>
    <rPh sb="16" eb="18">
      <t>セッテイ</t>
    </rPh>
    <rPh sb="18" eb="19">
      <t>アタイ</t>
    </rPh>
    <rPh sb="39" eb="41">
      <t>テイキョウ</t>
    </rPh>
    <rPh sb="53" eb="55">
      <t>カンリ</t>
    </rPh>
    <rPh sb="57" eb="59">
      <t>シク</t>
    </rPh>
    <rPh sb="61" eb="63">
      <t>シヨウ</t>
    </rPh>
    <phoneticPr fontId="2"/>
  </si>
  <si>
    <t>プロパティファイルとしてアプリケーション内に含める方針とする。</t>
    <rPh sb="20" eb="21">
      <t>ナイ</t>
    </rPh>
    <rPh sb="22" eb="23">
      <t>フク</t>
    </rPh>
    <rPh sb="25" eb="27">
      <t>ホウシン</t>
    </rPh>
    <phoneticPr fontId="2"/>
  </si>
  <si>
    <t>プロパティファイルは、Spring Bootにより管理されるファイル(application.properties)および、取引単位に作成するファイルの2種類で</t>
    <rPh sb="25" eb="27">
      <t>カンリ</t>
    </rPh>
    <rPh sb="62" eb="64">
      <t>トリヒキ</t>
    </rPh>
    <rPh sb="64" eb="66">
      <t>タンイ</t>
    </rPh>
    <rPh sb="67" eb="69">
      <t>サクセイ</t>
    </rPh>
    <rPh sb="77" eb="79">
      <t>シュルイ</t>
    </rPh>
    <phoneticPr fontId="2"/>
  </si>
  <si>
    <t>管理する。取引単位に作成したプロパティファイルについては、Propertiesにプロパティ値をマッピングしてアプリケーション内で利用する。</t>
    <rPh sb="0" eb="2">
      <t>カンリ</t>
    </rPh>
    <rPh sb="5" eb="7">
      <t>トリヒキ</t>
    </rPh>
    <rPh sb="7" eb="9">
      <t>タンイ</t>
    </rPh>
    <rPh sb="9" eb="11">
      <t>ヒタンイ</t>
    </rPh>
    <rPh sb="10" eb="12">
      <t>サクセイ</t>
    </rPh>
    <rPh sb="45" eb="46">
      <t>アタイ</t>
    </rPh>
    <phoneticPr fontId="2"/>
  </si>
  <si>
    <t>Propertiesのセットアップを行う役割は、Configが担う。</t>
    <rPh sb="18" eb="19">
      <t>オコナ</t>
    </rPh>
    <rPh sb="20" eb="22">
      <t>ヤクワリ</t>
    </rPh>
    <rPh sb="31" eb="32">
      <t>ニナ</t>
    </rPh>
    <phoneticPr fontId="2"/>
  </si>
  <si>
    <t>また、プロパティ値の変更はプロパティファイルまたは後述の環境変数定義の変更を伴うため、アプリケーションの再起動を行い</t>
    <rPh sb="8" eb="9">
      <t>アタイ</t>
    </rPh>
    <rPh sb="10" eb="12">
      <t>ヘンコウ</t>
    </rPh>
    <rPh sb="25" eb="27">
      <t>コウジュツ</t>
    </rPh>
    <rPh sb="28" eb="30">
      <t>カンキョウ</t>
    </rPh>
    <rPh sb="30" eb="32">
      <t>ヘンスウ</t>
    </rPh>
    <rPh sb="32" eb="34">
      <t>テイギ</t>
    </rPh>
    <rPh sb="35" eb="37">
      <t>ヘンコウ</t>
    </rPh>
    <rPh sb="38" eb="39">
      <t>トモナ</t>
    </rPh>
    <rPh sb="52" eb="55">
      <t>サイキドウ</t>
    </rPh>
    <rPh sb="56" eb="57">
      <t>オコナ</t>
    </rPh>
    <phoneticPr fontId="2"/>
  </si>
  <si>
    <t>変更を反映する。</t>
    <rPh sb="0" eb="2">
      <t>ヘンコウ</t>
    </rPh>
    <rPh sb="3" eb="5">
      <t>ハンエイ</t>
    </rPh>
    <phoneticPr fontId="2"/>
  </si>
  <si>
    <t>環境依存する値の切り替え方針</t>
    <rPh sb="0" eb="2">
      <t>カンキョウ</t>
    </rPh>
    <rPh sb="2" eb="4">
      <t>イゾン</t>
    </rPh>
    <rPh sb="6" eb="7">
      <t>アタイ</t>
    </rPh>
    <rPh sb="8" eb="9">
      <t>キ</t>
    </rPh>
    <rPh sb="10" eb="11">
      <t>カ</t>
    </rPh>
    <rPh sb="12" eb="14">
      <t>ホウシン</t>
    </rPh>
    <phoneticPr fontId="2"/>
  </si>
  <si>
    <t>Spring Bootでは、アプリケーションのプロパティ値を実行時に上書きする方法を提供している。この仕組みを使用することで、</t>
    <rPh sb="28" eb="29">
      <t>アタイ</t>
    </rPh>
    <rPh sb="30" eb="32">
      <t>ジッコウ</t>
    </rPh>
    <rPh sb="32" eb="33">
      <t>ジ</t>
    </rPh>
    <rPh sb="34" eb="36">
      <t>ウワガ</t>
    </rPh>
    <rPh sb="39" eb="41">
      <t>ホウホウ</t>
    </rPh>
    <rPh sb="42" eb="44">
      <t>テイキョウ</t>
    </rPh>
    <rPh sb="51" eb="53">
      <t>シク</t>
    </rPh>
    <rPh sb="55" eb="57">
      <t>シヨウ</t>
    </rPh>
    <phoneticPr fontId="2"/>
  </si>
  <si>
    <t>アプリケーション内にはプロパティファイルを含めつつ、環境に依存する値は実行環境側で上書きすることが可能となる。</t>
    <rPh sb="8" eb="9">
      <t>ナイ</t>
    </rPh>
    <rPh sb="21" eb="22">
      <t>フク</t>
    </rPh>
    <rPh sb="26" eb="28">
      <t>カンキョウ</t>
    </rPh>
    <rPh sb="29" eb="31">
      <t>イゾン</t>
    </rPh>
    <rPh sb="33" eb="34">
      <t>アタイ</t>
    </rPh>
    <rPh sb="35" eb="37">
      <t>ジッコウ</t>
    </rPh>
    <rPh sb="37" eb="39">
      <t>カンキョウ</t>
    </rPh>
    <rPh sb="39" eb="40">
      <t>ガワ</t>
    </rPh>
    <rPh sb="41" eb="43">
      <t>ウワガ</t>
    </rPh>
    <rPh sb="49" eb="51">
      <t>カノウ</t>
    </rPh>
    <phoneticPr fontId="2"/>
  </si>
  <si>
    <t>本処理方式では、環境に依存するプロパティ値は以下のように扱う方針とする。</t>
    <rPh sb="0" eb="1">
      <t>ホン</t>
    </rPh>
    <rPh sb="1" eb="3">
      <t>ショリ</t>
    </rPh>
    <rPh sb="3" eb="5">
      <t>ホウシキ</t>
    </rPh>
    <rPh sb="8" eb="10">
      <t>カンキョウ</t>
    </rPh>
    <rPh sb="11" eb="13">
      <t>イゾン</t>
    </rPh>
    <rPh sb="20" eb="21">
      <t>アタイ</t>
    </rPh>
    <rPh sb="22" eb="24">
      <t>イカ</t>
    </rPh>
    <rPh sb="28" eb="29">
      <t>アツカ</t>
    </rPh>
    <rPh sb="30" eb="32">
      <t>ホウシン</t>
    </rPh>
    <phoneticPr fontId="2"/>
  </si>
  <si>
    <t>プロパティファイルにはローカル環境等の、開発時に使用する値を設定する</t>
    <rPh sb="15" eb="17">
      <t>カンキョウ</t>
    </rPh>
    <rPh sb="17" eb="18">
      <t>トウ</t>
    </rPh>
    <rPh sb="20" eb="22">
      <t>カイハツ</t>
    </rPh>
    <rPh sb="22" eb="23">
      <t>ジ</t>
    </rPh>
    <rPh sb="24" eb="26">
      <t>シヨウ</t>
    </rPh>
    <rPh sb="28" eb="29">
      <t>アタイ</t>
    </rPh>
    <rPh sb="30" eb="32">
      <t>セッテイ</t>
    </rPh>
    <phoneticPr fontId="2"/>
  </si>
  <si>
    <t>実行環境に応じた設定値は、実行時に環境変数として定義することでプロパティファイルの値を上書きする</t>
    <rPh sb="0" eb="2">
      <t>ジッコウ</t>
    </rPh>
    <rPh sb="2" eb="4">
      <t>カンキョウ</t>
    </rPh>
    <rPh sb="5" eb="6">
      <t>オウ</t>
    </rPh>
    <rPh sb="8" eb="11">
      <t>セッテイチ</t>
    </rPh>
    <rPh sb="13" eb="15">
      <t>ジッコウ</t>
    </rPh>
    <rPh sb="15" eb="16">
      <t>ジ</t>
    </rPh>
    <rPh sb="17" eb="19">
      <t>カンキョウ</t>
    </rPh>
    <rPh sb="19" eb="21">
      <t>ヘンスウ</t>
    </rPh>
    <rPh sb="24" eb="26">
      <t>テイギ</t>
    </rPh>
    <rPh sb="41" eb="42">
      <t>アタイ</t>
    </rPh>
    <rPh sb="43" eb="45">
      <t>ウワガ</t>
    </rPh>
    <phoneticPr fontId="2"/>
  </si>
  <si>
    <t>・</t>
    <phoneticPr fontId="2"/>
  </si>
  <si>
    <t>環境別の設定値は、AWS Systems Manager Parameter Storeで管理する</t>
    <rPh sb="0" eb="2">
      <t>カンキョウ</t>
    </rPh>
    <rPh sb="2" eb="3">
      <t>ベツ</t>
    </rPh>
    <rPh sb="4" eb="7">
      <t>セッテイチ</t>
    </rPh>
    <rPh sb="45" eb="47">
      <t>カンリ</t>
    </rPh>
    <phoneticPr fontId="2"/>
  </si>
  <si>
    <t>概要</t>
    <rPh sb="0" eb="2">
      <t>ガイヨウ</t>
    </rPh>
    <phoneticPr fontId="2"/>
  </si>
  <si>
    <t>データベース</t>
    <phoneticPr fontId="2"/>
  </si>
  <si>
    <t>セキュリティ対策</t>
    <rPh sb="6" eb="8">
      <t>タイサク</t>
    </rPh>
    <phoneticPr fontId="2"/>
  </si>
  <si>
    <t>本節では、Webアプリケーションにおける一般的な脆弱性と、本システムにおける対策を記載する。</t>
    <rPh sb="0" eb="2">
      <t>ホンセツ</t>
    </rPh>
    <rPh sb="20" eb="23">
      <t>イッパンテキ</t>
    </rPh>
    <rPh sb="24" eb="27">
      <t>ゼイジャクセイ</t>
    </rPh>
    <rPh sb="29" eb="30">
      <t>ホン</t>
    </rPh>
    <rPh sb="38" eb="40">
      <t>タイサク</t>
    </rPh>
    <rPh sb="41" eb="43">
      <t>キサイ</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</si>
  <si>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</si>
  <si>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</si>
  <si>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</si>
  <si>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</si>
  <si>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</si>
  <si>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API処理方式</t>
    <rPh sb="3" eb="5">
      <t>ショリ</t>
    </rPh>
    <rPh sb="5" eb="7">
      <t>ホウシキ</t>
    </rPh>
    <phoneticPr fontId="2"/>
  </si>
  <si>
    <t>データフォーマット</t>
    <phoneticPr fontId="2"/>
  </si>
  <si>
    <t>API処理方式における、アプリケーション内の主要な構成要素を以下に記載する。</t>
    <rPh sb="3" eb="5">
      <t>ショリ</t>
    </rPh>
    <rPh sb="5" eb="7">
      <t>ホウシキ</t>
    </rPh>
    <rPh sb="20" eb="21">
      <t>ナイ</t>
    </rPh>
    <rPh sb="22" eb="24">
      <t>シュヨウ</t>
    </rPh>
    <rPh sb="25" eb="27">
      <t>コウセイ</t>
    </rPh>
    <rPh sb="27" eb="29">
      <t>ヨウソ</t>
    </rPh>
    <rPh sb="30" eb="32">
      <t>イカ</t>
    </rPh>
    <rPh sb="33" eb="35">
      <t>キサイ</t>
    </rPh>
    <phoneticPr fontId="2"/>
  </si>
  <si>
    <t>クライアントからのリクエストをハンドリングし、業務処理の呼び出しと</t>
    <rPh sb="23" eb="25">
      <t>ギョウム</t>
    </rPh>
    <rPh sb="25" eb="27">
      <t>ショリ</t>
    </rPh>
    <rPh sb="28" eb="29">
      <t>ヨ</t>
    </rPh>
    <rPh sb="30" eb="31">
      <t>ダ</t>
    </rPh>
    <phoneticPr fontId="2"/>
  </si>
  <si>
    <t>レスポンスの返送を制御する。</t>
    <rPh sb="6" eb="8">
      <t>ヘンソウ</t>
    </rPh>
    <rPh sb="9" eb="11">
      <t>セイギョ</t>
    </rPh>
    <phoneticPr fontId="2"/>
  </si>
  <si>
    <t>リクエストを表す</t>
    <rPh sb="6" eb="7">
      <t>アラワ</t>
    </rPh>
    <phoneticPr fontId="2"/>
  </si>
  <si>
    <t>レスポンスを表す</t>
    <rPh sb="6" eb="7">
      <t>アラワ</t>
    </rPh>
    <phoneticPr fontId="2"/>
  </si>
  <si>
    <t>業務処理で使用するデータオブジェクト</t>
    <rPh sb="0" eb="2">
      <t>ギョウム</t>
    </rPh>
    <rPh sb="2" eb="4">
      <t>ショリ</t>
    </rPh>
    <rPh sb="5" eb="7">
      <t>シヨウ</t>
    </rPh>
    <phoneticPr fontId="2"/>
  </si>
  <si>
    <t>これらの構成要素は、Spring FrameworkおよびMyBatisにより管理、駆動される。本項では、API処理方式を理解するために必要な情報を記載し、</t>
    <rPh sb="4" eb="6">
      <t>コウセイ</t>
    </rPh>
    <rPh sb="6" eb="8">
      <t>ヨウソ</t>
    </rPh>
    <rPh sb="39" eb="41">
      <t>カンリ</t>
    </rPh>
    <rPh sb="42" eb="44">
      <t>クドウ</t>
    </rPh>
    <rPh sb="48" eb="50">
      <t>ホンコウ</t>
    </rPh>
    <rPh sb="56" eb="58">
      <t>ショリ</t>
    </rPh>
    <rPh sb="58" eb="60">
      <t>ホウシキ</t>
    </rPh>
    <rPh sb="61" eb="63">
      <t>リカイ</t>
    </rPh>
    <rPh sb="68" eb="70">
      <t>ヒツヨウ</t>
    </rPh>
    <rPh sb="71" eb="73">
      <t>ジョウホウ</t>
    </rPh>
    <rPh sb="74" eb="76">
      <t>キサイ</t>
    </rPh>
    <phoneticPr fontId="2"/>
  </si>
  <si>
    <t>(入力エラー、存在しないURLへのアクセス、参照権限のないAPIへのアクセスなど）</t>
    <rPh sb="1" eb="3">
      <t>ニュウリョク</t>
    </rPh>
    <rPh sb="7" eb="9">
      <t>ソンザイ</t>
    </rPh>
    <rPh sb="22" eb="24">
      <t>サンショウ</t>
    </rPh>
    <rPh sb="24" eb="26">
      <t>ケンゲン</t>
    </rPh>
    <phoneticPr fontId="2"/>
  </si>
  <si>
    <t>エラーの種類とエラー発生時のレスポンス</t>
    <rPh sb="4" eb="6">
      <t>シュルイ</t>
    </rPh>
    <rPh sb="10" eb="12">
      <t>ハッセイ</t>
    </rPh>
    <rPh sb="12" eb="13">
      <t>ジ</t>
    </rPh>
    <phoneticPr fontId="2"/>
  </si>
  <si>
    <t>リクエストおよびレスポンスのデータフォーマットはJSONとする。</t>
    <phoneticPr fontId="2"/>
  </si>
  <si>
    <t>日時については文字列で扱うこととし、ISO 8601（拡張形式）に準じたフォーマットとする。</t>
    <phoneticPr fontId="2"/>
  </si>
  <si>
    <t>JSONのキーはLower Camel Caseで記述する。</t>
    <rPh sb="25" eb="27">
      <t>キジュツ</t>
    </rPh>
    <phoneticPr fontId="2"/>
  </si>
  <si>
    <t>Requestが持つ値のみで完結しない精査の実現方式</t>
    <phoneticPr fontId="2"/>
  </si>
  <si>
    <t>Requestが持つ値のみで完結しない精査処理は、単項目精査と項目間精査を通過した後に行われる。</t>
    <phoneticPr fontId="2"/>
  </si>
  <si>
    <t>APIでは、明示的に使用することはない。</t>
    <rPh sb="6" eb="9">
      <t>メイジテキ</t>
    </rPh>
    <rPh sb="10" eb="12">
      <t>シヨウ</t>
    </rPh>
    <phoneticPr fontId="2"/>
  </si>
  <si>
    <t>データベースから取得したデータを編集し、その結果をデータベースに書き戻すことでデータベースを更新する処理の場合、取得から書き戻しの間で</t>
    <rPh sb="8" eb="10">
      <t>シュトク</t>
    </rPh>
    <rPh sb="16" eb="18">
      <t>ヘンシュウ</t>
    </rPh>
    <rPh sb="22" eb="24">
      <t>ケッカ</t>
    </rPh>
    <rPh sb="32" eb="33">
      <t>カ</t>
    </rPh>
    <rPh sb="34" eb="35">
      <t>モド</t>
    </rPh>
    <rPh sb="46" eb="48">
      <t>コウシン</t>
    </rPh>
    <rPh sb="50" eb="52">
      <t>ショリ</t>
    </rPh>
    <rPh sb="53" eb="55">
      <t>バアイ</t>
    </rPh>
    <rPh sb="56" eb="58">
      <t>シュトク</t>
    </rPh>
    <rPh sb="60" eb="61">
      <t>カ</t>
    </rPh>
    <rPh sb="62" eb="63">
      <t>モド</t>
    </rPh>
    <rPh sb="65" eb="66">
      <t>アイダ</t>
    </rPh>
    <phoneticPr fontId="2"/>
  </si>
  <si>
    <t>他の処理が同一データを更新していた場合、先に更新したデータが失われてしまう。</t>
    <rPh sb="0" eb="1">
      <t>ホカ</t>
    </rPh>
    <rPh sb="2" eb="4">
      <t>ショリ</t>
    </rPh>
    <rPh sb="5" eb="7">
      <t>ドウイツ</t>
    </rPh>
    <rPh sb="11" eb="13">
      <t>コウシン</t>
    </rPh>
    <rPh sb="17" eb="19">
      <t>バアイ</t>
    </rPh>
    <rPh sb="20" eb="21">
      <t>サキ</t>
    </rPh>
    <rPh sb="22" eb="24">
      <t>コウシン</t>
    </rPh>
    <rPh sb="30" eb="31">
      <t>ウシナ</t>
    </rPh>
    <phoneticPr fontId="2"/>
  </si>
  <si>
    <t>この問題を回避する方法として、楽観的ロックを採用する。</t>
    <rPh sb="2" eb="4">
      <t>モンダイ</t>
    </rPh>
    <rPh sb="5" eb="7">
      <t>カイヒ</t>
    </rPh>
    <rPh sb="9" eb="11">
      <t>ホウホウ</t>
    </rPh>
    <rPh sb="15" eb="18">
      <t>ラッカンテキ</t>
    </rPh>
    <rPh sb="22" eb="24">
      <t>サイヨウ</t>
    </rPh>
    <phoneticPr fontId="2"/>
  </si>
  <si>
    <t>保持していたバージョンカラムの値とデータベース上のバージョンカラムの値を比較して競合を検出する方針とする。</t>
    <rPh sb="0" eb="2">
      <t>ホジ</t>
    </rPh>
    <rPh sb="15" eb="16">
      <t>アタイ</t>
    </rPh>
    <rPh sb="23" eb="24">
      <t>ジョウ</t>
    </rPh>
    <rPh sb="34" eb="35">
      <t>アタイ</t>
    </rPh>
    <rPh sb="36" eb="38">
      <t>ヒカク</t>
    </rPh>
    <rPh sb="40" eb="42">
      <t>キョウゴウ</t>
    </rPh>
    <rPh sb="43" eb="45">
      <t>ケンシュツ</t>
    </rPh>
    <rPh sb="47" eb="49">
      <t>ホウシン</t>
    </rPh>
    <phoneticPr fontId="2"/>
  </si>
  <si>
    <t>対象となるデータを取得するときに、データと合わせてバージョンカラムの値を取得しておき、編集結果をデータベースに書き戻すときに、</t>
    <rPh sb="0" eb="2">
      <t>タイショウ</t>
    </rPh>
    <rPh sb="9" eb="11">
      <t>シュトク</t>
    </rPh>
    <rPh sb="21" eb="22">
      <t>ア</t>
    </rPh>
    <rPh sb="34" eb="35">
      <t>アタイ</t>
    </rPh>
    <rPh sb="36" eb="38">
      <t>シュトク</t>
    </rPh>
    <phoneticPr fontId="2"/>
  </si>
  <si>
    <t>&lt;サブシステム名&gt;</t>
    <rPh sb="7" eb="8">
      <t>メイ</t>
    </rPh>
    <phoneticPr fontId="2"/>
  </si>
  <si>
    <t>レスポンスはJSON形式で返却される。</t>
    <rPh sb="10" eb="12">
      <t>ケイシキ</t>
    </rPh>
    <rPh sb="13" eb="15">
      <t>ヘンキャク</t>
    </rPh>
    <phoneticPr fontId="2"/>
  </si>
  <si>
    <t>レスポンスに出力するメッセージや、入力値精査エラーのメッセージなど</t>
    <rPh sb="6" eb="8">
      <t>シュツリョク</t>
    </rPh>
    <rPh sb="17" eb="19">
      <t>ニュウリョク</t>
    </rPh>
    <rPh sb="19" eb="20">
      <t>アタイ</t>
    </rPh>
    <rPh sb="20" eb="22">
      <t>セイサ</t>
    </rPh>
    <phoneticPr fontId="2"/>
  </si>
  <si>
    <t>CORS</t>
    <phoneticPr fontId="2"/>
  </si>
  <si>
    <t>Access-Control-Allow-Origin</t>
  </si>
  <si>
    <t>Access-Control-Allow-Methods</t>
  </si>
  <si>
    <t>Access-Control-Allow-Headers</t>
  </si>
  <si>
    <t>Access-Control-Max-Age</t>
  </si>
  <si>
    <t>Access-Control-Allow-Credentials</t>
  </si>
  <si>
    <t>GET、POST、PUT、DELETE、PATCH、OPTIONS</t>
  </si>
  <si>
    <t>Content-Type</t>
  </si>
  <si>
    <t>HTTPレスポンスヘッダ</t>
    <phoneticPr fontId="2"/>
  </si>
  <si>
    <t>設定する値</t>
    <phoneticPr fontId="2"/>
  </si>
  <si>
    <t>RestController</t>
    <phoneticPr fontId="2"/>
  </si>
  <si>
    <t>また、クライアントとのインターフェースとなるRestControllerとの関連について記載する。</t>
    <rPh sb="38" eb="40">
      <t>カンレン</t>
    </rPh>
    <rPh sb="44" eb="46">
      <t>キサイ</t>
    </rPh>
    <phoneticPr fontId="2"/>
  </si>
  <si>
    <t>各RestControllerへのリクエストの振り分けは、「URL設計」にて方針を記載する。</t>
    <rPh sb="33" eb="35">
      <t>セッケイ</t>
    </rPh>
    <rPh sb="38" eb="40">
      <t>ホウシン</t>
    </rPh>
    <rPh sb="41" eb="43">
      <t>キサイ</t>
    </rPh>
    <phoneticPr fontId="2"/>
  </si>
  <si>
    <t>Spring Bootのデフォルト値「/」を使用する場合は、</t>
    <rPh sb="17" eb="18">
      <t>アタイ</t>
    </rPh>
    <rPh sb="22" eb="24">
      <t>シヨウ</t>
    </rPh>
    <rPh sb="26" eb="28">
      <t>バアイ</t>
    </rPh>
    <phoneticPr fontId="2"/>
  </si>
  <si>
    <t>URL上はコンテキストパスは存在しないように見える。</t>
    <rPh sb="3" eb="4">
      <t>ジョウ</t>
    </rPh>
    <rPh sb="14" eb="16">
      <t>ソンザイ</t>
    </rPh>
    <rPh sb="22" eb="23">
      <t>ミ</t>
    </rPh>
    <phoneticPr fontId="2"/>
  </si>
  <si>
    <t>機能が属するサブシステム名。</t>
    <phoneticPr fontId="2"/>
  </si>
  <si>
    <t>RestControllerにて、リクエストを受け付けるメソッドに対してはパスに加えてHTTPメソッドも指定する必要がある。</t>
    <rPh sb="23" eb="24">
      <t>ウ</t>
    </rPh>
    <rPh sb="25" eb="26">
      <t>ツ</t>
    </rPh>
    <rPh sb="33" eb="34">
      <t>タイ</t>
    </rPh>
    <rPh sb="40" eb="41">
      <t>クワ</t>
    </rPh>
    <rPh sb="52" eb="54">
      <t>シテイ</t>
    </rPh>
    <rPh sb="56" eb="58">
      <t>ヒツヨウ</t>
    </rPh>
    <phoneticPr fontId="2"/>
  </si>
  <si>
    <t>RestControllerが返却するレスポンスの内容には、HTTPステータスコードが含まれる。HTTPステータスコードは</t>
    <rPh sb="15" eb="17">
      <t>ヘンキャク</t>
    </rPh>
    <rPh sb="25" eb="27">
      <t>ナイヨウ</t>
    </rPh>
    <rPh sb="43" eb="44">
      <t>フク</t>
    </rPh>
    <phoneticPr fontId="2"/>
  </si>
  <si>
    <t>認証エラー</t>
    <rPh sb="0" eb="2">
      <t>ニンショウ</t>
    </rPh>
    <phoneticPr fontId="2"/>
  </si>
  <si>
    <t>認可エラー</t>
    <rPh sb="0" eb="2">
      <t>ニンカ</t>
    </rPh>
    <phoneticPr fontId="2"/>
  </si>
  <si>
    <t>API未存在エラー</t>
    <rPh sb="3" eb="4">
      <t>ミ</t>
    </rPh>
    <rPh sb="4" eb="6">
      <t>ソンザイ</t>
    </rPh>
    <phoneticPr fontId="2"/>
  </si>
  <si>
    <t>検索結果取得などで、多数のレコードを出力するAPIについては原則ページングを行うように設計する方針とする。</t>
    <rPh sb="0" eb="2">
      <t>ケンサク</t>
    </rPh>
    <rPh sb="2" eb="4">
      <t>ケッカ</t>
    </rPh>
    <rPh sb="4" eb="6">
      <t>シュトク</t>
    </rPh>
    <rPh sb="10" eb="12">
      <t>タスウ</t>
    </rPh>
    <rPh sb="18" eb="20">
      <t>シュツリョク</t>
    </rPh>
    <rPh sb="30" eb="32">
      <t>ゲンソク</t>
    </rPh>
    <rPh sb="38" eb="39">
      <t>オコナ</t>
    </rPh>
    <rPh sb="43" eb="45">
      <t>セッケイ</t>
    </rPh>
    <rPh sb="47" eb="49">
      <t>ホウシン</t>
    </rPh>
    <phoneticPr fontId="2"/>
  </si>
  <si>
    <t>方式としては、limitとoffsetを使用したオフセットベースのページングとする。</t>
    <rPh sb="0" eb="2">
      <t>ホウシキ</t>
    </rPh>
    <rPh sb="20" eb="22">
      <t>シヨウ</t>
    </rPh>
    <phoneticPr fontId="2"/>
  </si>
  <si>
    <t>パラメータ</t>
    <phoneticPr fontId="2"/>
  </si>
  <si>
    <t>limit</t>
    <phoneticPr fontId="2"/>
  </si>
  <si>
    <t>返される最大のレコード数</t>
    <rPh sb="0" eb="1">
      <t>カエ</t>
    </rPh>
    <rPh sb="4" eb="6">
      <t>サイダイ</t>
    </rPh>
    <rPh sb="11" eb="12">
      <t>スウ</t>
    </rPh>
    <phoneticPr fontId="2"/>
  </si>
  <si>
    <t>offset</t>
    <phoneticPr fontId="2"/>
  </si>
  <si>
    <t>最初に返されるレコードのオフセット</t>
    <rPh sb="0" eb="2">
      <t>サイショ</t>
    </rPh>
    <rPh sb="3" eb="4">
      <t>カエ</t>
    </rPh>
    <phoneticPr fontId="2"/>
  </si>
  <si>
    <t>1ページあたりの出力件数については、各APIの設計で決定するものとする。</t>
    <rPh sb="8" eb="10">
      <t>シュツリョク</t>
    </rPh>
    <rPh sb="10" eb="12">
      <t>ケンスウ</t>
    </rPh>
    <rPh sb="18" eb="19">
      <t>カク</t>
    </rPh>
    <rPh sb="23" eb="25">
      <t>セッケイ</t>
    </rPh>
    <rPh sb="26" eb="28">
      <t>ケッテイ</t>
    </rPh>
    <phoneticPr fontId="2"/>
  </si>
  <si>
    <t>具体的な実装方法については【開発ガイド】を参照すること。</t>
    <rPh sb="0" eb="3">
      <t>グタイテキ</t>
    </rPh>
    <rPh sb="4" eb="6">
      <t>ジッソウ</t>
    </rPh>
    <rPh sb="6" eb="8">
      <t>ホウホウ</t>
    </rPh>
    <rPh sb="14" eb="16">
      <t>カイハツ</t>
    </rPh>
    <rPh sb="21" eb="23">
      <t>サンショウ</t>
    </rPh>
    <phoneticPr fontId="2"/>
  </si>
  <si>
    <t>SQLインジェクション</t>
    <phoneticPr fontId="2"/>
  </si>
  <si>
    <t>本システムにおけるSQLの実行は、すべてMyBatisを使用する。SQL実行の際の動的なパラメーターは、必ずプレースホルダーを用いて</t>
    <rPh sb="0" eb="1">
      <t>ホン</t>
    </rPh>
    <rPh sb="13" eb="15">
      <t>ジッコウ</t>
    </rPh>
    <rPh sb="28" eb="30">
      <t>シヨウ</t>
    </rPh>
    <rPh sb="36" eb="38">
      <t>ジッコウ</t>
    </rPh>
    <rPh sb="39" eb="40">
      <t>サイ</t>
    </rPh>
    <rPh sb="41" eb="43">
      <t>ドウテキ</t>
    </rPh>
    <rPh sb="52" eb="53">
      <t>カナラ</t>
    </rPh>
    <rPh sb="63" eb="64">
      <t>モチ</t>
    </rPh>
    <phoneticPr fontId="2"/>
  </si>
  <si>
    <t>実装する方針とする。</t>
    <rPh sb="0" eb="2">
      <t>ジッソウ</t>
    </rPh>
    <rPh sb="4" eb="6">
      <t>ホウシン</t>
    </rPh>
    <phoneticPr fontId="2"/>
  </si>
  <si>
    <t>ユーザの入力値に応じてソート順や取得するカラムが変化するなど、SQL文が動的に変化する要件がある場合は、対象のリクエストパラメーターに</t>
    <rPh sb="4" eb="6">
      <t>ニュウリョク</t>
    </rPh>
    <rPh sb="6" eb="7">
      <t>アタイ</t>
    </rPh>
    <rPh sb="8" eb="9">
      <t>オウ</t>
    </rPh>
    <rPh sb="14" eb="15">
      <t>ジュン</t>
    </rPh>
    <rPh sb="16" eb="18">
      <t>シュトク</t>
    </rPh>
    <rPh sb="24" eb="26">
      <t>ヘンカ</t>
    </rPh>
    <rPh sb="34" eb="35">
      <t>ブン</t>
    </rPh>
    <rPh sb="36" eb="38">
      <t>ドウテキ</t>
    </rPh>
    <rPh sb="39" eb="41">
      <t>ヘンカ</t>
    </rPh>
    <rPh sb="43" eb="45">
      <t>ヨウケン</t>
    </rPh>
    <rPh sb="48" eb="50">
      <t>バアイ</t>
    </rPh>
    <rPh sb="52" eb="54">
      <t>タイショウ</t>
    </rPh>
    <phoneticPr fontId="2"/>
  </si>
  <si>
    <t>対して必ずバリデーションを行い、またユーザの入力値をそのままSQLで使用しないこと。</t>
    <rPh sb="0" eb="1">
      <t>タイ</t>
    </rPh>
    <rPh sb="3" eb="4">
      <t>カナラ</t>
    </rPh>
    <rPh sb="13" eb="14">
      <t>オコナ</t>
    </rPh>
    <rPh sb="22" eb="24">
      <t>ニュウリョク</t>
    </rPh>
    <rPh sb="24" eb="25">
      <t>アタイ</t>
    </rPh>
    <rPh sb="34" eb="36">
      <t>シヨウ</t>
    </rPh>
    <phoneticPr fontId="2"/>
  </si>
  <si>
    <t>CSRF</t>
    <phoneticPr fontId="2"/>
  </si>
  <si>
    <t>ディレクトリトラバーサル</t>
    <phoneticPr fontId="2"/>
  </si>
  <si>
    <t>ユーザの入力値を元に、ファイルパスを組み立てることを禁止する。</t>
    <rPh sb="4" eb="6">
      <t>ニュウリョク</t>
    </rPh>
    <rPh sb="6" eb="7">
      <t>アタイ</t>
    </rPh>
    <rPh sb="8" eb="9">
      <t>モト</t>
    </rPh>
    <rPh sb="18" eb="19">
      <t>ク</t>
    </rPh>
    <rPh sb="20" eb="21">
      <t>タ</t>
    </rPh>
    <rPh sb="26" eb="28">
      <t>キンシ</t>
    </rPh>
    <phoneticPr fontId="2"/>
  </si>
  <si>
    <t>OSコマンドインジェクション</t>
    <phoneticPr fontId="2"/>
  </si>
  <si>
    <t>アプリケーション内で外部プロセスの起動を行わない方針とする。</t>
    <rPh sb="8" eb="9">
      <t>ナイ</t>
    </rPh>
    <rPh sb="10" eb="12">
      <t>ガイブ</t>
    </rPh>
    <rPh sb="17" eb="19">
      <t>キドウ</t>
    </rPh>
    <rPh sb="20" eb="21">
      <t>オコナ</t>
    </rPh>
    <rPh sb="24" eb="26">
      <t>ホウシン</t>
    </rPh>
    <phoneticPr fontId="2"/>
  </si>
  <si>
    <t>暗号化・ハッシュ化</t>
    <rPh sb="0" eb="3">
      <t>アンゴウカ</t>
    </rPh>
    <rPh sb="8" eb="9">
      <t>カ</t>
    </rPh>
    <phoneticPr fontId="2"/>
  </si>
  <si>
    <t>本システムにおける、アプリケーションレイヤーの暗号化・ハッシュ化に関する方針を記載する。</t>
    <rPh sb="0" eb="1">
      <t>ホン</t>
    </rPh>
    <rPh sb="23" eb="26">
      <t>アンゴウカ</t>
    </rPh>
    <rPh sb="31" eb="32">
      <t>カ</t>
    </rPh>
    <rPh sb="33" eb="34">
      <t>カン</t>
    </rPh>
    <rPh sb="36" eb="38">
      <t>ホウシン</t>
    </rPh>
    <rPh sb="39" eb="41">
      <t>キサイ</t>
    </rPh>
    <phoneticPr fontId="2"/>
  </si>
  <si>
    <t>※ 本節では、ディスク暗号化等のインフラ面の考慮は対象外とする</t>
    <rPh sb="2" eb="4">
      <t>ホンセツ</t>
    </rPh>
    <rPh sb="11" eb="14">
      <t>アンゴウカ</t>
    </rPh>
    <rPh sb="14" eb="15">
      <t>トウ</t>
    </rPh>
    <rPh sb="20" eb="21">
      <t>メン</t>
    </rPh>
    <rPh sb="22" eb="24">
      <t>コウリョ</t>
    </rPh>
    <rPh sb="25" eb="28">
      <t>タイショウガイ</t>
    </rPh>
    <phoneticPr fontId="2"/>
  </si>
  <si>
    <t>外部通信</t>
    <rPh sb="0" eb="2">
      <t>ガイブ</t>
    </rPh>
    <rPh sb="2" eb="4">
      <t>ツウシン</t>
    </rPh>
    <phoneticPr fontId="2"/>
  </si>
  <si>
    <t>外部システムとの通信の際に使用するプロトコルは、通信先の仕様に依存するがセキュアなプロトコル(HTTPS、SFTP等)を使用することを</t>
    <rPh sb="0" eb="2">
      <t>ガイブ</t>
    </rPh>
    <rPh sb="8" eb="10">
      <t>ツウシン</t>
    </rPh>
    <rPh sb="11" eb="12">
      <t>サイ</t>
    </rPh>
    <rPh sb="13" eb="15">
      <t>シヨウ</t>
    </rPh>
    <rPh sb="24" eb="26">
      <t>ツウシン</t>
    </rPh>
    <rPh sb="26" eb="27">
      <t>サキ</t>
    </rPh>
    <rPh sb="28" eb="30">
      <t>シヨウ</t>
    </rPh>
    <rPh sb="31" eb="33">
      <t>イゾン</t>
    </rPh>
    <rPh sb="57" eb="58">
      <t>トウ</t>
    </rPh>
    <rPh sb="60" eb="62">
      <t>シヨウ</t>
    </rPh>
    <phoneticPr fontId="2"/>
  </si>
  <si>
    <t>原則とする。</t>
    <rPh sb="0" eb="2">
      <t>ゲンソク</t>
    </rPh>
    <phoneticPr fontId="2"/>
  </si>
  <si>
    <t>通信時の項目や送信内容全体の暗号化については、通信先の仕様に準ずる。</t>
    <rPh sb="0" eb="2">
      <t>ツウシン</t>
    </rPh>
    <rPh sb="2" eb="3">
      <t>ジ</t>
    </rPh>
    <rPh sb="4" eb="6">
      <t>コウモク</t>
    </rPh>
    <rPh sb="7" eb="9">
      <t>ソウシン</t>
    </rPh>
    <rPh sb="9" eb="11">
      <t>ナイヨウ</t>
    </rPh>
    <rPh sb="11" eb="13">
      <t>ゼンタイ</t>
    </rPh>
    <rPh sb="14" eb="17">
      <t>アンゴウカ</t>
    </rPh>
    <rPh sb="23" eb="25">
      <t>ツウシン</t>
    </rPh>
    <rPh sb="25" eb="26">
      <t>サキ</t>
    </rPh>
    <rPh sb="27" eb="29">
      <t>シヨウ</t>
    </rPh>
    <rPh sb="30" eb="31">
      <t>ジュン</t>
    </rPh>
    <phoneticPr fontId="2"/>
  </si>
  <si>
    <t>システム内管理項目</t>
    <rPh sb="4" eb="5">
      <t>ナイ</t>
    </rPh>
    <rPh sb="5" eb="7">
      <t>カンリ</t>
    </rPh>
    <rPh sb="7" eb="9">
      <t>コウモク</t>
    </rPh>
    <phoneticPr fontId="2"/>
  </si>
  <si>
    <t>項目名</t>
    <rPh sb="0" eb="2">
      <t>コウモク</t>
    </rPh>
    <rPh sb="2" eb="3">
      <t>メイ</t>
    </rPh>
    <phoneticPr fontId="2"/>
  </si>
  <si>
    <t>キャッシュ制御用HTTPヘッダ</t>
    <rPh sb="5" eb="7">
      <t>セイギョ</t>
    </rPh>
    <rPh sb="7" eb="8">
      <t>ヨウ</t>
    </rPh>
    <phoneticPr fontId="2"/>
  </si>
  <si>
    <t>HTTPヘッダ名</t>
    <rPh sb="7" eb="8">
      <t>メイ</t>
    </rPh>
    <phoneticPr fontId="2"/>
  </si>
  <si>
    <t>設定値</t>
    <rPh sb="0" eb="2">
      <t>セッテイ</t>
    </rPh>
    <rPh sb="2" eb="3">
      <t>アタイ</t>
    </rPh>
    <phoneticPr fontId="2"/>
  </si>
  <si>
    <t>Cache-Control</t>
    <phoneticPr fontId="2"/>
  </si>
  <si>
    <t>no-cache, no-store, max-age=0, must-revalidate</t>
    <phoneticPr fontId="2"/>
  </si>
  <si>
    <t>レスポンスをブラウザのキャッシュに保存することを抑制する</t>
    <rPh sb="17" eb="19">
      <t>ホゾン</t>
    </rPh>
    <rPh sb="24" eb="26">
      <t>ヨクセイ</t>
    </rPh>
    <phoneticPr fontId="2"/>
  </si>
  <si>
    <t>Pragma</t>
    <phoneticPr fontId="2"/>
  </si>
  <si>
    <t>no-cache</t>
    <phoneticPr fontId="2"/>
  </si>
  <si>
    <t>Cache-Control: no-cacheと同様の意味を持つが、</t>
    <rPh sb="24" eb="26">
      <t>ドウヨウ</t>
    </rPh>
    <rPh sb="27" eb="29">
      <t>イミ</t>
    </rPh>
    <rPh sb="30" eb="31">
      <t>モ</t>
    </rPh>
    <phoneticPr fontId="2"/>
  </si>
  <si>
    <t>HTTP/1.0との互換性のために指定</t>
    <rPh sb="10" eb="13">
      <t>ゴカンセイ</t>
    </rPh>
    <rPh sb="17" eb="19">
      <t>シテイ</t>
    </rPh>
    <phoneticPr fontId="2"/>
  </si>
  <si>
    <t>Expires</t>
    <phoneticPr fontId="2"/>
  </si>
  <si>
    <t>0</t>
    <phoneticPr fontId="2"/>
  </si>
  <si>
    <t>キャッシュの寿命(鮮度)を0とする</t>
    <rPh sb="6" eb="8">
      <t>ジュミョウ</t>
    </rPh>
    <rPh sb="9" eb="11">
      <t>センド</t>
    </rPh>
    <phoneticPr fontId="2"/>
  </si>
  <si>
    <t>Cookie</t>
    <phoneticPr fontId="2"/>
  </si>
  <si>
    <t>ログ出力</t>
    <rPh sb="2" eb="4">
      <t>シュツリョク</t>
    </rPh>
    <phoneticPr fontId="2"/>
  </si>
  <si>
    <t>APIにおけるログ出力は、多数のユーザがアクセスするオンライン処理であることを踏まえ、ユーザのアクセス記録や</t>
    <rPh sb="9" eb="11">
      <t>シュツリョク</t>
    </rPh>
    <rPh sb="13" eb="15">
      <t>タスウ</t>
    </rPh>
    <rPh sb="31" eb="33">
      <t>ショリ</t>
    </rPh>
    <rPh sb="39" eb="40">
      <t>フ</t>
    </rPh>
    <rPh sb="51" eb="53">
      <t>キロク</t>
    </rPh>
    <phoneticPr fontId="2"/>
  </si>
  <si>
    <t>監査に必要な情報、エラー発生時や外部システムとの連携時など、障害解析などで必要となる情報を記録する方針とする。</t>
    <rPh sb="30" eb="32">
      <t>ショウガイ</t>
    </rPh>
    <rPh sb="32" eb="34">
      <t>カイセキ</t>
    </rPh>
    <rPh sb="37" eb="39">
      <t>ヒツヨウ</t>
    </rPh>
    <rPh sb="42" eb="44">
      <t>ジョウホウ</t>
    </rPh>
    <rPh sb="45" eb="47">
      <t>キロク</t>
    </rPh>
    <rPh sb="49" eb="51">
      <t>ホウシン</t>
    </rPh>
    <phoneticPr fontId="2"/>
  </si>
  <si>
    <t>また、オンライン処理の実行環境はコンテナ上となるためコンテナのログの集約や監視に関する役割やコンテナ実行基盤および監視システムで</t>
    <rPh sb="8" eb="10">
      <t>ショリ</t>
    </rPh>
    <rPh sb="11" eb="13">
      <t>ジッコウ</t>
    </rPh>
    <rPh sb="13" eb="15">
      <t>カンキョウ</t>
    </rPh>
    <rPh sb="20" eb="21">
      <t>ジョウ</t>
    </rPh>
    <rPh sb="34" eb="36">
      <t>シュウヤク</t>
    </rPh>
    <rPh sb="37" eb="39">
      <t>カンシ</t>
    </rPh>
    <rPh sb="40" eb="41">
      <t>カン</t>
    </rPh>
    <rPh sb="43" eb="45">
      <t>ヤクワリ</t>
    </rPh>
    <rPh sb="50" eb="52">
      <t>ジッコウ</t>
    </rPh>
    <rPh sb="52" eb="54">
      <t>キバン</t>
    </rPh>
    <rPh sb="57" eb="59">
      <t>カンシ</t>
    </rPh>
    <phoneticPr fontId="2"/>
  </si>
  <si>
    <t>担うものとし、アプリケーションとしては標準出力へログ出力を行うことをインフラ環境に対する責務として負う。</t>
    <rPh sb="0" eb="1">
      <t>ニナ</t>
    </rPh>
    <rPh sb="19" eb="21">
      <t>ヒョウジュン</t>
    </rPh>
    <rPh sb="21" eb="23">
      <t>シュツリョク</t>
    </rPh>
    <rPh sb="26" eb="28">
      <t>シュツリョク</t>
    </rPh>
    <rPh sb="29" eb="30">
      <t>オコナ</t>
    </rPh>
    <rPh sb="38" eb="40">
      <t>カンキョウ</t>
    </rPh>
    <rPh sb="41" eb="42">
      <t>タイ</t>
    </rPh>
    <rPh sb="44" eb="46">
      <t>セキム</t>
    </rPh>
    <rPh sb="49" eb="50">
      <t>オ</t>
    </rPh>
    <phoneticPr fontId="2"/>
  </si>
  <si>
    <t>ログ出力機能はSpring Bootに含まれているSLF4JおよびLogbackにより実現し、ログ出力設定はLogbackの設定ファイルで行う。</t>
    <rPh sb="2" eb="4">
      <t>シュツリョク</t>
    </rPh>
    <rPh sb="4" eb="6">
      <t>キノウ</t>
    </rPh>
    <rPh sb="19" eb="20">
      <t>フク</t>
    </rPh>
    <rPh sb="43" eb="45">
      <t>ジツゲン</t>
    </rPh>
    <rPh sb="49" eb="51">
      <t>シュツリョク</t>
    </rPh>
    <rPh sb="51" eb="53">
      <t>セッテイ</t>
    </rPh>
    <rPh sb="62" eb="64">
      <t>セッテイ</t>
    </rPh>
    <rPh sb="69" eb="70">
      <t>オコナ</t>
    </rPh>
    <phoneticPr fontId="2"/>
  </si>
  <si>
    <t>ログレベル定義</t>
    <rPh sb="5" eb="7">
      <t>テイギ</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</si>
  <si>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</si>
  <si>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</si>
  <si>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</si>
  <si>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</si>
  <si>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</si>
  <si>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WARN</t>
  </si>
  <si>
    <t>アプリケーションの処理には影響しないが、フレームワークが実行時に検出した問題を記録する際に使用する</t>
    <rPh sb="9" eb="11">
      <t>ショリ</t>
    </rPh>
    <rPh sb="13" eb="15">
      <t>エイキョウ</t>
    </rPh>
    <rPh sb="28" eb="30">
      <t>ジッコウ</t>
    </rPh>
    <rPh sb="30" eb="31">
      <t>ジ</t>
    </rPh>
    <rPh sb="32" eb="34">
      <t>ケンシュツ</t>
    </rPh>
    <rPh sb="36" eb="38">
      <t>モンダイ</t>
    </rPh>
    <rPh sb="39" eb="41">
      <t>キロク</t>
    </rPh>
    <rPh sb="43" eb="44">
      <t>サイ</t>
    </rPh>
    <rPh sb="45" eb="47">
      <t>シヨウ</t>
    </rPh>
    <phoneticPr fontId="2"/>
  </si>
  <si>
    <t>INFO</t>
  </si>
  <si>
    <t>オンライン処理では、ユーザのトレースに最低限必要なアクセスログの記録や外部システムとの連携時の情報の</t>
    <rPh sb="5" eb="7">
      <t>ショリ</t>
    </rPh>
    <rPh sb="19" eb="22">
      <t>サイテイゲン</t>
    </rPh>
    <rPh sb="22" eb="24">
      <t>ヒツヨウ</t>
    </rPh>
    <rPh sb="32" eb="34">
      <t>キロク</t>
    </rPh>
    <rPh sb="35" eb="37">
      <t>ガイブ</t>
    </rPh>
    <rPh sb="43" eb="45">
      <t>レンケイ</t>
    </rPh>
    <rPh sb="45" eb="46">
      <t>ジ</t>
    </rPh>
    <rPh sb="47" eb="49">
      <t>ジョウホウ</t>
    </rPh>
    <phoneticPr fontId="2"/>
  </si>
  <si>
    <t>記録に使用する</t>
    <rPh sb="0" eb="2">
      <t>キロク</t>
    </rPh>
    <rPh sb="3" eb="5">
      <t>シヨウ</t>
    </rPh>
    <phoneticPr fontId="2"/>
  </si>
  <si>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</si>
  <si>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</si>
  <si>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</si>
  <si>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</si>
  <si>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</si>
  <si>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ログフォーマット</t>
    <phoneticPr fontId="2"/>
  </si>
  <si>
    <t>オンライン処理でログに出力する項目は、以下とする。</t>
    <rPh sb="5" eb="7">
      <t>ショリ</t>
    </rPh>
    <rPh sb="11" eb="13">
      <t>シュツリョク</t>
    </rPh>
    <rPh sb="15" eb="17">
      <t>コウモク</t>
    </rPh>
    <rPh sb="19" eb="21">
      <t>イカ</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</si>
  <si>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</si>
  <si>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</si>
  <si>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</si>
  <si>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</si>
  <si>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リクエストパス</t>
    <phoneticPr fontId="2"/>
  </si>
  <si>
    <t>スレッド名</t>
    <rPh sb="4" eb="5">
      <t>メイ</t>
    </rPh>
    <phoneticPr fontId="2"/>
  </si>
  <si>
    <t>処理に割り当てられているスレッドの名前。オンライン処理ではリクエストはスレッドに</t>
    <rPh sb="0" eb="2">
      <t>ショリ</t>
    </rPh>
    <rPh sb="3" eb="4">
      <t>ワ</t>
    </rPh>
    <rPh sb="5" eb="6">
      <t>ア</t>
    </rPh>
    <rPh sb="17" eb="19">
      <t>ナマエ</t>
    </rPh>
    <rPh sb="25" eb="27">
      <t>ショリ</t>
    </rPh>
    <phoneticPr fontId="2"/>
  </si>
  <si>
    <t>割り当てられて処理されるため、ひとつのリクエストをトレースする際に利用する</t>
    <rPh sb="0" eb="1">
      <t>ワ</t>
    </rPh>
    <rPh sb="2" eb="3">
      <t>ア</t>
    </rPh>
    <rPh sb="7" eb="9">
      <t>ショリ</t>
    </rPh>
    <rPh sb="31" eb="32">
      <t>サイ</t>
    </rPh>
    <rPh sb="33" eb="35">
      <t>リヨウ</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</si>
  <si>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</si>
  <si>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</si>
  <si>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事象なのかを読み取るために記録する</t>
    <rPh sb="0" eb="2">
      <t>ジショウ</t>
    </rPh>
    <rPh sb="6" eb="7">
      <t>ヨ</t>
    </rPh>
    <rPh sb="8" eb="9">
      <t>ト</t>
    </rPh>
    <rPh sb="13" eb="15">
      <t>キロク</t>
    </rPh>
    <phoneticPr fontId="2"/>
  </si>
  <si>
    <t>ログメッセージ</t>
    <phoneticPr fontId="2"/>
  </si>
  <si>
    <t>IDとメッセージから構成される、ログの主となる要素</t>
    <rPh sb="10" eb="12">
      <t>コウセイ</t>
    </rPh>
    <rPh sb="19" eb="20">
      <t>シュ</t>
    </rPh>
    <rPh sb="23" eb="25">
      <t>ヨウソ</t>
    </rPh>
    <phoneticPr fontId="2"/>
  </si>
  <si>
    <t>例外スタックトレース</t>
    <rPh sb="0" eb="2">
      <t>レイガイ</t>
    </rPh>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</si>
  <si>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</si>
  <si>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</si>
  <si>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</si>
  <si>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</si>
  <si>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</si>
  <si>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ログ出力例。</t>
    <rPh sb="2" eb="4">
      <t>シュツリョク</t>
    </rPh>
    <rPh sb="4" eb="5">
      <t>レイ</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</si>
  <si>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</si>
  <si>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</si>
  <si>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</si>
  <si>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</si>
  <si>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</si>
  <si>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</si>
  <si>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</si>
  <si>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</si>
  <si>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</si>
  <si>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</si>
  <si>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外部システム認証情報</t>
    <rPh sb="0" eb="2">
      <t>ガイブ</t>
    </rPh>
    <rPh sb="6" eb="8">
      <t>ニンショウ</t>
    </rPh>
    <rPh sb="8" eb="10">
      <t>ジョウホウ</t>
    </rPh>
    <phoneticPr fontId="2"/>
  </si>
  <si>
    <t>ログ出力先定義</t>
    <rPh sb="2" eb="4">
      <t>シュツリョク</t>
    </rPh>
    <rPh sb="4" eb="5">
      <t>サキ</t>
    </rPh>
    <rPh sb="5" eb="7">
      <t>テイギ</t>
    </rPh>
    <phoneticPr fontId="2"/>
  </si>
  <si>
    <t>コンテナ環境で実行するため、ログ出力先は標準出力とする。出力時の文字コードはUTF-8とする。</t>
    <rPh sb="4" eb="6">
      <t>カンキョウ</t>
    </rPh>
    <rPh sb="7" eb="9">
      <t>ジッコウ</t>
    </rPh>
    <rPh sb="16" eb="18">
      <t>シュツリョク</t>
    </rPh>
    <rPh sb="18" eb="19">
      <t>サキ</t>
    </rPh>
    <rPh sb="20" eb="22">
      <t>ヒョウジュン</t>
    </rPh>
    <rPh sb="22" eb="24">
      <t>シュツリョク</t>
    </rPh>
    <rPh sb="28" eb="30">
      <t>シュツリョク</t>
    </rPh>
    <rPh sb="30" eb="31">
      <t>ジ</t>
    </rPh>
    <rPh sb="32" eb="34">
      <t>モジ</t>
    </rPh>
    <phoneticPr fontId="2"/>
  </si>
  <si>
    <t>ログローテーション、保持期間</t>
    <rPh sb="10" eb="12">
      <t>ホジ</t>
    </rPh>
    <rPh sb="12" eb="14">
      <t>キカン</t>
    </rPh>
    <phoneticPr fontId="2"/>
  </si>
  <si>
    <t>コンテナ環境で実行するため、ファイルとしてのログは記録せず、標準出力に書き込まれたログをインフラで集約管理する。</t>
    <rPh sb="4" eb="6">
      <t>カンキョウ</t>
    </rPh>
    <rPh sb="7" eb="9">
      <t>ジッコウ</t>
    </rPh>
    <rPh sb="25" eb="27">
      <t>キロク</t>
    </rPh>
    <rPh sb="30" eb="32">
      <t>ヒョウジュン</t>
    </rPh>
    <rPh sb="32" eb="34">
      <t>シュツリョク</t>
    </rPh>
    <rPh sb="35" eb="36">
      <t>カ</t>
    </rPh>
    <rPh sb="37" eb="38">
      <t>コ</t>
    </rPh>
    <rPh sb="49" eb="51">
      <t>シュウヤク</t>
    </rPh>
    <rPh sb="51" eb="53">
      <t>カンリ</t>
    </rPh>
    <phoneticPr fontId="2"/>
  </si>
  <si>
    <t>このため、アプリケーションとしてはログファイルのローテーションや保持期間に関する設定は行わない。</t>
    <rPh sb="32" eb="34">
      <t>ホジ</t>
    </rPh>
    <rPh sb="34" eb="36">
      <t>キカン</t>
    </rPh>
    <rPh sb="37" eb="38">
      <t>カン</t>
    </rPh>
    <rPh sb="40" eb="42">
      <t>セッテイ</t>
    </rPh>
    <rPh sb="43" eb="44">
      <t>オコナ</t>
    </rPh>
    <phoneticPr fontId="2"/>
  </si>
  <si>
    <t>ログ監視</t>
    <rPh sb="2" eb="4">
      <t>カンシ</t>
    </rPh>
    <phoneticPr fontId="2"/>
  </si>
  <si>
    <t>実行環境はコンテナとなり、ログファイルは作成しないため、ログファイルを直接監視する運用は実施しない。</t>
    <rPh sb="0" eb="1">
      <t>ジッコウ</t>
    </rPh>
    <rPh sb="1" eb="3">
      <t>カンキョウ</t>
    </rPh>
    <rPh sb="19" eb="21">
      <t>サクセイ</t>
    </rPh>
    <rPh sb="34" eb="36">
      <t>チョクセツ</t>
    </rPh>
    <rPh sb="36" eb="38">
      <t>カンシ</t>
    </rPh>
    <rPh sb="40" eb="42">
      <t>ウンヨウ</t>
    </rPh>
    <rPh sb="43" eb="45">
      <t>ジッシ</t>
    </rPh>
    <phoneticPr fontId="2"/>
  </si>
  <si>
    <t>インフラ側で標準出力に書き込まれたログを集約する際に監視を実施する。</t>
    <rPh sb="4" eb="5">
      <t>ガワ</t>
    </rPh>
    <rPh sb="6" eb="8">
      <t>ヒョウジュン</t>
    </rPh>
    <rPh sb="8" eb="10">
      <t>シュツリョク</t>
    </rPh>
    <rPh sb="20" eb="22">
      <t>シュウヤク</t>
    </rPh>
    <rPh sb="24" eb="25">
      <t>サイ</t>
    </rPh>
    <rPh sb="26" eb="28">
      <t>カンシ</t>
    </rPh>
    <rPh sb="29" eb="31">
      <t>ジッシ</t>
    </rPh>
    <phoneticPr fontId="2"/>
  </si>
  <si>
    <t>HTTPクライアント（RESTクライアント）</t>
    <phoneticPr fontId="2"/>
  </si>
  <si>
    <t>本節では、その際に使用する HTTPクライアントの方式を定める。</t>
    <rPh sb="0" eb="2">
      <t>ホンセツ</t>
    </rPh>
    <rPh sb="7" eb="8">
      <t>サイ</t>
    </rPh>
    <rPh sb="9" eb="11">
      <t>シヨウ</t>
    </rPh>
    <rPh sb="25" eb="27">
      <t>ホウシキ</t>
    </rPh>
    <rPh sb="28" eb="29">
      <t>サダ</t>
    </rPh>
    <phoneticPr fontId="2"/>
  </si>
  <si>
    <t>実現方式</t>
    <rPh sb="0" eb="4">
      <t>ジツゲンホウシキ</t>
    </rPh>
    <phoneticPr fontId="2"/>
  </si>
  <si>
    <t>本システムでは、HTTPクライアントとしてSpring Framework が提供するRestTemplateを使用する。</t>
    <rPh sb="0" eb="1">
      <t>ホン</t>
    </rPh>
    <phoneticPr fontId="2"/>
  </si>
  <si>
    <t>メッセージ形式</t>
    <rPh sb="5" eb="7">
      <t>ケイシキ</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</si>
  <si>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</si>
  <si>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</si>
  <si>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システム内部の連携は JSON 形式とする</t>
    <rPh sb="4" eb="5">
      <t>ナイ</t>
    </rPh>
    <rPh sb="5" eb="6">
      <t>ブ</t>
    </rPh>
    <rPh sb="7" eb="9">
      <t>レンケイ</t>
    </rPh>
    <rPh sb="16" eb="18">
      <t>ケイシキ</t>
    </rPh>
    <phoneticPr fontId="2"/>
  </si>
  <si>
    <t>エラーハンドリング</t>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</si>
  <si>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</si>
  <si>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No.</t>
    <phoneticPr fontId="2"/>
  </si>
  <si>
    <t>エラー内容</t>
    <rPh sb="3" eb="5">
      <t>ナイヨウ</t>
    </rPh>
    <phoneticPr fontId="2"/>
  </si>
  <si>
    <t>HTTPステータスエラー</t>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</si>
  <si>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</si>
  <si>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通信要件およびバッチ処理の要件から、エラーハンドリング方針を決定し、対処を行う。</t>
    <phoneticPr fontId="2"/>
  </si>
  <si>
    <t>特に要件がない場合は、システムエラーとする。</t>
    <phoneticPr fontId="2"/>
  </si>
  <si>
    <t>※レスポンスコードがクライアントエラー系(4xx)、サーバエラー系(5xx)の応答</t>
    <rPh sb="39" eb="41">
      <t>オウトウ</t>
    </rPh>
    <phoneticPr fontId="2"/>
  </si>
  <si>
    <t>通信エラー</t>
    <rPh sb="0" eb="2">
      <t>ツウシン</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</si>
  <si>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</si>
  <si>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通信要件および業務処理の要件から、エラーハンドリング方針を決定し、対処を行う。</t>
    <rPh sb="7" eb="9">
      <t>ギョウム</t>
    </rPh>
    <rPh sb="9" eb="11">
      <t>ショリ</t>
    </rPh>
    <phoneticPr fontId="2"/>
  </si>
  <si>
    <t>上記以外の予期しないエラー</t>
    <phoneticPr fontId="2"/>
  </si>
  <si>
    <t>上記パターンに該当しない場合の処理。</t>
    <rPh sb="0" eb="2">
      <t>ジョウキ</t>
    </rPh>
    <rPh sb="7" eb="9">
      <t>ガイトウ</t>
    </rPh>
    <rPh sb="12" eb="14">
      <t>バアイ</t>
    </rPh>
    <rPh sb="15" eb="17">
      <t>ショリ</t>
    </rPh>
    <phoneticPr fontId="2"/>
  </si>
  <si>
    <t>HTTPクライアントから例外が送出される。処理の継続はできないため、システムエラーとする。</t>
    <rPh sb="12" eb="14">
      <t>レイガイ</t>
    </rPh>
    <rPh sb="15" eb="17">
      <t>ソウシュツ</t>
    </rPh>
    <phoneticPr fontId="2"/>
  </si>
  <si>
    <t>通信ログ</t>
    <rPh sb="0" eb="2">
      <t>ツウシン</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</si>
  <si>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</si>
  <si>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</si>
  <si>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接続先とのデータ不整合の防止</t>
    <rPh sb="0" eb="3">
      <t>セツゾクサキ</t>
    </rPh>
    <phoneticPr fontId="2"/>
  </si>
  <si>
    <t>受信時に本ライブラリ内でエラーが発生した場合、もしくはリクエストの待機中にタイムアウトが発生した場合に</t>
    <phoneticPr fontId="2"/>
  </si>
  <si>
    <t>本システム・接続先システム間で取引の不整合が発生する可能性がある。</t>
    <phoneticPr fontId="2"/>
  </si>
  <si>
    <t>不整合状態を防止するために業務アプリケーションとしての設計指針を以下に示す。</t>
  </si>
  <si>
    <t>設計指針</t>
    <rPh sb="0" eb="2">
      <t>セッケイ</t>
    </rPh>
    <rPh sb="2" eb="4">
      <t>シシン</t>
    </rPh>
    <phoneticPr fontId="2"/>
  </si>
  <si>
    <t>処理内容</t>
    <rPh sb="0" eb="2">
      <t>ショリ</t>
    </rPh>
    <rPh sb="2" eb="4">
      <t>ナイヨウ</t>
    </rPh>
    <phoneticPr fontId="2"/>
  </si>
  <si>
    <t>同一処理内で</t>
    <rPh sb="0" eb="2">
      <t>ドウイツ</t>
    </rPh>
    <rPh sb="2" eb="4">
      <t>ショリ</t>
    </rPh>
    <rPh sb="4" eb="5">
      <t>ナイ</t>
    </rPh>
    <phoneticPr fontId="2"/>
  </si>
  <si>
    <t>2回以上更新系の要求を行わない</t>
  </si>
  <si>
    <t>それ以前の更新処理の取り消し処理を考慮しなければならない。</t>
  </si>
  <si>
    <t>可能な限り1処理内で接続先システムに対しての更新処理は１回のみに制限する。</t>
    <rPh sb="6" eb="8">
      <t>ショリ</t>
    </rPh>
    <phoneticPr fontId="2"/>
  </si>
  <si>
    <t>接続先システムに行った更新処理の取り消し処理を考慮しなければならない。</t>
  </si>
  <si>
    <t>データ不整合発生時の解消方法</t>
    <rPh sb="3" eb="6">
      <t>フセイゴウ</t>
    </rPh>
    <rPh sb="6" eb="9">
      <t>ハッセイジ</t>
    </rPh>
    <rPh sb="10" eb="14">
      <t>カイショウホウホウ</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</si>
  <si>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</si>
  <si>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</si>
  <si>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</si>
  <si>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</si>
  <si>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1.取消リクエストの送信</t>
    <rPh sb="2" eb="4">
      <t>トリケシ</t>
    </rPh>
    <rPh sb="10" eb="12">
      <t>ソウシン</t>
    </rPh>
    <phoneticPr fontId="2"/>
  </si>
  <si>
    <t>接続先システム側で成功しているかもしれないリクエストを取り消すリクエストを送信し、</t>
    <rPh sb="9" eb="11">
      <t>セイコウ</t>
    </rPh>
    <phoneticPr fontId="2"/>
  </si>
  <si>
    <t>2.不整合が発生した処理を再実行する</t>
    <rPh sb="2" eb="5">
      <t>フセイゴウ</t>
    </rPh>
    <rPh sb="6" eb="8">
      <t>ハッセイ</t>
    </rPh>
    <rPh sb="10" eb="12">
      <t>ショリ</t>
    </rPh>
    <rPh sb="13" eb="16">
      <t>サイジッコウ</t>
    </rPh>
    <phoneticPr fontId="2"/>
  </si>
  <si>
    <t>その後最初から処理を再実行する。</t>
  </si>
  <si>
    <t>データ不整合が発生していなかった場合、</t>
    <rPh sb="3" eb="6">
      <t>フセイゴウ</t>
    </rPh>
    <rPh sb="7" eb="9">
      <t>ハッセイ</t>
    </rPh>
    <phoneticPr fontId="2"/>
  </si>
  <si>
    <t>接続先システムの仕様によってはエラー応答を返される可能性がある。</t>
  </si>
  <si>
    <t>1.照会リクエストの送信</t>
    <rPh sb="2" eb="4">
      <t>ショウカイ</t>
    </rPh>
    <rPh sb="10" eb="12">
      <t>ソウシン</t>
    </rPh>
    <phoneticPr fontId="2"/>
  </si>
  <si>
    <t>2.取消リクエストの送信</t>
    <rPh sb="2" eb="4">
      <t>トリケシ</t>
    </rPh>
    <rPh sb="10" eb="12">
      <t>ソウシン</t>
    </rPh>
    <phoneticPr fontId="2"/>
  </si>
  <si>
    <t>レスポンスを確認し、データ不整合が発生していなければ最初から処理を再実行する。</t>
    <rPh sb="13" eb="16">
      <t>フセイゴウ</t>
    </rPh>
    <rPh sb="17" eb="19">
      <t>ハッセイ</t>
    </rPh>
    <phoneticPr fontId="2"/>
  </si>
  <si>
    <t>3.不整合が発生した処理を再実行する</t>
    <rPh sb="2" eb="5">
      <t>フセイゴウ</t>
    </rPh>
    <rPh sb="6" eb="8">
      <t>ハッセイ</t>
    </rPh>
    <rPh sb="10" eb="12">
      <t>ショリ</t>
    </rPh>
    <rPh sb="13" eb="16">
      <t>サイジッコウ</t>
    </rPh>
    <phoneticPr fontId="2"/>
  </si>
  <si>
    <t>データ不整合が発生していれば、取消リクエストを送信後、最初から処理を再実行する。</t>
    <rPh sb="3" eb="6">
      <t>フセイゴウ</t>
    </rPh>
    <rPh sb="7" eb="9">
      <t>ハッセイ</t>
    </rPh>
    <phoneticPr fontId="2"/>
  </si>
  <si>
    <t>開閉局</t>
    <rPh sb="0" eb="2">
      <t>カイヘイ</t>
    </rPh>
    <rPh sb="2" eb="3">
      <t>キョク</t>
    </rPh>
    <phoneticPr fontId="2"/>
  </si>
  <si>
    <t>開閉局とは、Webアプリケーションを業務時間に応じてサービス提供停止(閉局処理)、および、その再開(開局処理)を制御する機能である。</t>
    <rPh sb="0" eb="2">
      <t>カイヘイ</t>
    </rPh>
    <rPh sb="2" eb="3">
      <t>キョク</t>
    </rPh>
    <rPh sb="18" eb="20">
      <t>ギョウム</t>
    </rPh>
    <rPh sb="20" eb="22">
      <t>ジカン</t>
    </rPh>
    <rPh sb="23" eb="24">
      <t>オウ</t>
    </rPh>
    <rPh sb="56" eb="58">
      <t>セイギョ</t>
    </rPh>
    <rPh sb="60" eb="62">
      <t>キノウ</t>
    </rPh>
    <phoneticPr fontId="2"/>
  </si>
  <si>
    <t>このような制御を行う単位として以下が考えられ、本システムでの対応方針を合わせて記載する。</t>
    <rPh sb="5" eb="7">
      <t>セイギョ</t>
    </rPh>
    <rPh sb="8" eb="9">
      <t>オコナ</t>
    </rPh>
    <rPh sb="10" eb="12">
      <t>タンイ</t>
    </rPh>
    <rPh sb="15" eb="17">
      <t>イカ</t>
    </rPh>
    <rPh sb="18" eb="19">
      <t>カンガ</t>
    </rPh>
    <rPh sb="23" eb="24">
      <t>ホン</t>
    </rPh>
    <rPh sb="30" eb="32">
      <t>タイオウ</t>
    </rPh>
    <rPh sb="32" eb="34">
      <t>ホウシン</t>
    </rPh>
    <rPh sb="35" eb="36">
      <t>ア</t>
    </rPh>
    <rPh sb="39" eb="41">
      <t>キサイ</t>
    </rPh>
    <phoneticPr fontId="2"/>
  </si>
  <si>
    <t>単位</t>
    <rPh sb="0" eb="2">
      <t>タンイ</t>
    </rPh>
    <phoneticPr fontId="2"/>
  </si>
  <si>
    <t>本システムでの開閉局制御対応</t>
  </si>
  <si>
    <t>Webアプリケーション単位</t>
    <rPh sb="11" eb="13">
      <t>タンイ</t>
    </rPh>
    <phoneticPr fontId="2"/>
  </si>
  <si>
    <t>対応する</t>
    <rPh sb="0" eb="2">
      <t>タイオウ</t>
    </rPh>
    <phoneticPr fontId="2"/>
  </si>
  <si>
    <t>URL単位</t>
    <rPh sb="3" eb="5">
      <t>タンイ</t>
    </rPh>
    <phoneticPr fontId="2"/>
  </si>
  <si>
    <t>対応しない</t>
    <rPh sb="0" eb="2">
      <t>タイオウ</t>
    </rPh>
    <phoneticPr fontId="2"/>
  </si>
  <si>
    <t>本節では、対応する開閉局制御の対応方針について記載する。</t>
    <rPh sb="0" eb="2">
      <t>ホンセツ</t>
    </rPh>
    <rPh sb="5" eb="7">
      <t>タイオウ</t>
    </rPh>
    <rPh sb="9" eb="11">
      <t>カイヘイ</t>
    </rPh>
    <rPh sb="11" eb="12">
      <t>キョク</t>
    </rPh>
    <rPh sb="12" eb="14">
      <t>セイギョ</t>
    </rPh>
    <rPh sb="15" eb="17">
      <t>タイオウ</t>
    </rPh>
    <rPh sb="17" eb="19">
      <t>ホウシン</t>
    </rPh>
    <rPh sb="23" eb="25">
      <t>キサイ</t>
    </rPh>
    <phoneticPr fontId="2"/>
  </si>
  <si>
    <t>Webアプリケーション単位での開閉局制御</t>
    <rPh sb="11" eb="13">
      <t>タンイ</t>
    </rPh>
    <rPh sb="15" eb="17">
      <t>カイヘイ</t>
    </rPh>
    <rPh sb="17" eb="18">
      <t>キョク</t>
    </rPh>
    <rPh sb="18" eb="20">
      <t>セイギョ</t>
    </rPh>
    <phoneticPr fontId="2"/>
  </si>
  <si>
    <t>特定の機能については対外接続先システムにメンテナンス時間があるため、その時間はAPIの呼び出しを</t>
    <rPh sb="3" eb="5">
      <t>キノウ</t>
    </rPh>
    <phoneticPr fontId="2"/>
  </si>
  <si>
    <t>閉局状態にしておく必要がある。これら対外接続先の開局時間に合わせ、Webアプリケーション全体で開閉局制御を行う。</t>
  </si>
  <si>
    <t>閉局タイミングは接続先システム側の営業日カレンダーに依存するため、本システムでもカレンダーマスタを保持し、</t>
  </si>
  <si>
    <t>そのカレンダーに基づいてロードバランサの切り替えを実行する。</t>
    <phoneticPr fontId="2"/>
  </si>
  <si>
    <t>閉局時にはHTTPステータスコードとして503の応答を返すように、ロードバランサを制御する。</t>
    <rPh sb="0" eb="2">
      <t>ヘイキョク</t>
    </rPh>
    <rPh sb="2" eb="3">
      <t>ジ</t>
    </rPh>
    <rPh sb="24" eb="26">
      <t>オウトウ</t>
    </rPh>
    <rPh sb="27" eb="28">
      <t>カエ</t>
    </rPh>
    <rPh sb="41" eb="43">
      <t>セイギョ</t>
    </rPh>
    <phoneticPr fontId="2"/>
  </si>
  <si>
    <t>対外接続の閉局タイミングに合わせるため、閉局時刻になったタイミングで即アクセス遮断などの切り替え処理を実行する。</t>
  </si>
  <si>
    <t>停止時刻をまたぐリクエストの挙動としては、閉局時点で既にサーバサイドで受け付けたリクエストについては処理を行うが、</t>
  </si>
  <si>
    <t>新規のリクエストの受付は行われない。</t>
  </si>
  <si>
    <t>ヘルスチェック</t>
    <phoneticPr fontId="2"/>
  </si>
  <si>
    <t>オンライン処理では、Webアプリケーションの前段にロードバランサが配置され、負荷分散が行われる構成になっている。</t>
    <rPh sb="5" eb="7">
      <t>ショリ</t>
    </rPh>
    <rPh sb="22" eb="24">
      <t>ゼンダン</t>
    </rPh>
    <rPh sb="33" eb="35">
      <t>ハイチ</t>
    </rPh>
    <rPh sb="38" eb="42">
      <t>フカブンサン</t>
    </rPh>
    <rPh sb="43" eb="44">
      <t>オコナ</t>
    </rPh>
    <rPh sb="47" eb="49">
      <t>コウセイ</t>
    </rPh>
    <phoneticPr fontId="2"/>
  </si>
  <si>
    <t>ロードバランサは振り分け先のWebアプリケーションに対してヘルスチェックを行い、正常なインスタンスに対してリクエストの</t>
    <rPh sb="8" eb="9">
      <t>フ</t>
    </rPh>
    <rPh sb="10" eb="11">
      <t>ワ</t>
    </rPh>
    <rPh sb="12" eb="13">
      <t>サキ</t>
    </rPh>
    <rPh sb="26" eb="27">
      <t>タイ</t>
    </rPh>
    <rPh sb="37" eb="38">
      <t>オコナ</t>
    </rPh>
    <rPh sb="40" eb="42">
      <t>セイジョウ</t>
    </rPh>
    <rPh sb="50" eb="51">
      <t>タイ</t>
    </rPh>
    <phoneticPr fontId="2"/>
  </si>
  <si>
    <t>振り分けを行う。</t>
    <rPh sb="0" eb="1">
      <t>フ</t>
    </rPh>
    <rPh sb="2" eb="3">
      <t>ワ</t>
    </rPh>
    <rPh sb="5" eb="6">
      <t>オコナ</t>
    </rPh>
    <phoneticPr fontId="2"/>
  </si>
  <si>
    <t>このため、Webアプリケーションにはロードバランサのヘルスチェックに応答する必要がある。</t>
    <rPh sb="34" eb="36">
      <t>オウトウ</t>
    </rPh>
    <rPh sb="38" eb="40">
      <t>ヒツヨウ</t>
    </rPh>
    <phoneticPr fontId="2"/>
  </si>
  <si>
    <t>確認対象</t>
    <rPh sb="0" eb="2">
      <t>カクニン</t>
    </rPh>
    <rPh sb="2" eb="4">
      <t>タイショウ</t>
    </rPh>
    <phoneticPr fontId="2"/>
  </si>
  <si>
    <t>確認内容</t>
    <rPh sb="0" eb="2">
      <t>カクニン</t>
    </rPh>
    <rPh sb="2" eb="4">
      <t>ナイヨウ</t>
    </rPh>
    <phoneticPr fontId="2"/>
  </si>
  <si>
    <t>JDBCドライバのコネクション検証の機能を使い、問題なく実行できた場合に正常と判定する</t>
    <rPh sb="15" eb="17">
      <t>ケンショウ</t>
    </rPh>
    <rPh sb="18" eb="20">
      <t>キノウ</t>
    </rPh>
    <rPh sb="21" eb="22">
      <t>ツカ</t>
    </rPh>
    <rPh sb="24" eb="26">
      <t>モンダイ</t>
    </rPh>
    <rPh sb="28" eb="30">
      <t>ジッコウ</t>
    </rPh>
    <rPh sb="33" eb="35">
      <t>バアイ</t>
    </rPh>
    <rPh sb="36" eb="38">
      <t>セイジョウ</t>
    </rPh>
    <rPh sb="39" eb="41">
      <t>ハンテイ</t>
    </rPh>
    <phoneticPr fontId="2"/>
  </si>
  <si>
    <t>キャッシュ制御</t>
    <rPh sb="5" eb="7">
      <t>セイギョ</t>
    </rPh>
    <phoneticPr fontId="2"/>
  </si>
  <si>
    <t>本システムでは、システム内部の連携や外部システムとの連携でAPIを使用した連携を行う。</t>
    <rPh sb="0" eb="1">
      <t>ホン</t>
    </rPh>
    <rPh sb="12" eb="14">
      <t>ナイブ</t>
    </rPh>
    <rPh sb="15" eb="17">
      <t>レンケイ</t>
    </rPh>
    <rPh sb="18" eb="20">
      <t>ガイブ</t>
    </rPh>
    <rPh sb="26" eb="28">
      <t>レンケイ</t>
    </rPh>
    <rPh sb="33" eb="35">
      <t>シヨウ</t>
    </rPh>
    <rPh sb="37" eb="39">
      <t>レンケイ</t>
    </rPh>
    <rPh sb="40" eb="41">
      <t>オコナ</t>
    </rPh>
    <phoneticPr fontId="2"/>
  </si>
  <si>
    <t>障害調査時の解析に利用するため、HTTPクライアントが API を呼び出した際のリクエスト／レスポンスをログ出力する。</t>
    <rPh sb="0" eb="2">
      <t>ショウガイ</t>
    </rPh>
    <rPh sb="2" eb="4">
      <t>チョウサ</t>
    </rPh>
    <rPh sb="4" eb="5">
      <t>ジ</t>
    </rPh>
    <rPh sb="6" eb="8">
      <t>カイセキ</t>
    </rPh>
    <rPh sb="9" eb="11">
      <t>リヨウ</t>
    </rPh>
    <rPh sb="33" eb="34">
      <t>ヨ</t>
    </rPh>
    <rPh sb="35" eb="36">
      <t>ダ</t>
    </rPh>
    <rPh sb="38" eb="39">
      <t>サイ</t>
    </rPh>
    <rPh sb="54" eb="56">
      <t>シュツリョク</t>
    </rPh>
    <phoneticPr fontId="2"/>
  </si>
  <si>
    <t>API通信では要求ごとに処理が完結(コミット)され接続先システムとのトランザクション制御が行えないため、</t>
  </si>
  <si>
    <t>API呼出しを処理の最後に行う</t>
    <rPh sb="3" eb="5">
      <t>ヨビダ</t>
    </rPh>
    <phoneticPr fontId="2"/>
  </si>
  <si>
    <t>接続先システムのAPI呼出しを行った後に本システムのデータベース更新に失敗した場合、</t>
    <rPh sb="11" eb="13">
      <t>ヨビダ</t>
    </rPh>
    <phoneticPr fontId="2"/>
  </si>
  <si>
    <t>これはDB更新処理の後で API呼出しを行うことである程度回避することが</t>
    <rPh sb="16" eb="18">
      <t>ヨビダ</t>
    </rPh>
    <phoneticPr fontId="2"/>
  </si>
  <si>
    <t>可能であるため、API呼出しを処理の最後に行う。</t>
    <rPh sb="11" eb="13">
      <t>ヨビダ</t>
    </rPh>
    <rPh sb="15" eb="17">
      <t>ショリ</t>
    </rPh>
    <phoneticPr fontId="2"/>
  </si>
  <si>
    <t>オンライン処理では他のユーザとの競合を検出した場合にユーザにエラー応答を示し、再度更新を促す流れになる。</t>
    <rPh sb="5" eb="7">
      <t>ショリ</t>
    </rPh>
    <rPh sb="9" eb="10">
      <t>タ</t>
    </rPh>
    <rPh sb="16" eb="18">
      <t>キョウゴウ</t>
    </rPh>
    <rPh sb="19" eb="21">
      <t>ケンシュツ</t>
    </rPh>
    <rPh sb="23" eb="25">
      <t>バアイ</t>
    </rPh>
    <rPh sb="33" eb="35">
      <t>オウトウ</t>
    </rPh>
    <rPh sb="36" eb="37">
      <t>シメ</t>
    </rPh>
    <rPh sb="39" eb="41">
      <t>サイド</t>
    </rPh>
    <rPh sb="41" eb="43">
      <t>コウシン</t>
    </rPh>
    <rPh sb="44" eb="45">
      <t>ウナガ</t>
    </rPh>
    <rPh sb="46" eb="47">
      <t>ナガ</t>
    </rPh>
    <phoneticPr fontId="2"/>
  </si>
  <si>
    <t>APIではCookieを使用しないのでFALSEを設定する。</t>
    <rPh sb="12" eb="14">
      <t>シヨウ</t>
    </rPh>
    <rPh sb="25" eb="27">
      <t>セッテイ</t>
    </rPh>
    <phoneticPr fontId="2"/>
  </si>
  <si>
    <t>APIにおいてURLはリソースを表すものであり、後述のHTTPメソッドがリソースに対する操作を表す関係にある。</t>
    <rPh sb="16" eb="17">
      <t>アラワ</t>
    </rPh>
    <rPh sb="24" eb="26">
      <t>コウジュツ</t>
    </rPh>
    <rPh sb="41" eb="42">
      <t>タイ</t>
    </rPh>
    <rPh sb="44" eb="46">
      <t>ソウサ</t>
    </rPh>
    <rPh sb="47" eb="48">
      <t>アラワ</t>
    </rPh>
    <rPh sb="49" eb="51">
      <t>カンケイ</t>
    </rPh>
    <phoneticPr fontId="2"/>
  </si>
  <si>
    <t>RestControllerはクライアントからのリクエストに対して処理を行い、レスポンスを生成する。</t>
    <rPh sb="30" eb="31">
      <t>タイ</t>
    </rPh>
    <rPh sb="33" eb="35">
      <t>ショリ</t>
    </rPh>
    <rPh sb="36" eb="37">
      <t>オコナ</t>
    </rPh>
    <rPh sb="45" eb="47">
      <t>セイセイ</t>
    </rPh>
    <phoneticPr fontId="2"/>
  </si>
  <si>
    <t>クライアントからのリクエストに対して、どのパス(※)にRestControllerおよびメソッドを割り当てるかは、Spring Web MVCの</t>
    <rPh sb="15" eb="16">
      <t>タイ</t>
    </rPh>
    <rPh sb="49" eb="50">
      <t>ワ</t>
    </rPh>
    <rPh sb="51" eb="52">
      <t>ア</t>
    </rPh>
    <phoneticPr fontId="2"/>
  </si>
  <si>
    <t>操作対象のリソースの集合を表す名詞。</t>
    <rPh sb="0" eb="4">
      <t>ソウサタイショウ</t>
    </rPh>
    <rPh sb="10" eb="12">
      <t>シュウゴウ</t>
    </rPh>
    <rPh sb="13" eb="14">
      <t>アラワ</t>
    </rPh>
    <rPh sb="15" eb="17">
      <t>メイシ</t>
    </rPh>
    <phoneticPr fontId="2"/>
  </si>
  <si>
    <t>&lt;リソースの集合を表す名詞&gt;</t>
    <rPh sb="6" eb="8">
      <t>シュウゴウ</t>
    </rPh>
    <rPh sb="9" eb="10">
      <t>アラワ</t>
    </rPh>
    <rPh sb="11" eb="13">
      <t>メイシ</t>
    </rPh>
    <phoneticPr fontId="2"/>
  </si>
  <si>
    <t>&lt;個々のリソースを識別する値&gt;</t>
    <phoneticPr fontId="2"/>
  </si>
  <si>
    <t>個々のリソースを識別して操作する必要がある場合に使用する（省略可能）</t>
    <rPh sb="29" eb="33">
      <t>ショウリャクカノウ</t>
    </rPh>
    <phoneticPr fontId="2"/>
  </si>
  <si>
    <t>属性間の大小関係など、同一Requestの複数の属性値の精査。</t>
    <rPh sb="0" eb="2">
      <t>ゾクセイ</t>
    </rPh>
    <rPh sb="2" eb="3">
      <t>カン</t>
    </rPh>
    <rPh sb="6" eb="8">
      <t>カンケイ</t>
    </rPh>
    <rPh sb="28" eb="30">
      <t>セイサ</t>
    </rPh>
    <phoneticPr fontId="2"/>
  </si>
  <si>
    <t>単項目精査、項目間精査およびRequestが持つ値のみで完結しない精査の実現方式</t>
    <rPh sb="0" eb="1">
      <t>タン</t>
    </rPh>
    <rPh sb="1" eb="3">
      <t>コウモク</t>
    </rPh>
    <rPh sb="3" eb="5">
      <t>セイサ</t>
    </rPh>
    <rPh sb="6" eb="8">
      <t>コウモク</t>
    </rPh>
    <rPh sb="8" eb="9">
      <t>カン</t>
    </rPh>
    <rPh sb="9" eb="11">
      <t>セイサ</t>
    </rPh>
    <rPh sb="36" eb="38">
      <t>ジツゲン</t>
    </rPh>
    <rPh sb="38" eb="40">
      <t>ホウシキ</t>
    </rPh>
    <phoneticPr fontId="2"/>
  </si>
  <si>
    <t>HTTPのセッション単位で有効なスコープ。紐づけられたセッションが終了すると破棄される。</t>
    <rPh sb="10" eb="12">
      <t>タンイ</t>
    </rPh>
    <rPh sb="13" eb="15">
      <t>ユウコウ</t>
    </rPh>
    <rPh sb="21" eb="22">
      <t>ヒモ</t>
    </rPh>
    <rPh sb="33" eb="35">
      <t>シュウリョウ</t>
    </rPh>
    <rPh sb="38" eb="40">
      <t>ハキ</t>
    </rPh>
    <phoneticPr fontId="2"/>
  </si>
  <si>
    <t>Spring Frameworkの@Transactionalアノテーションを付与したクラスやメソッドに対して、メソッドの呼び出しを行うとそのメソッドの</t>
    <rPh sb="39" eb="41">
      <t>フヨ</t>
    </rPh>
    <rPh sb="52" eb="53">
      <t>タイ</t>
    </rPh>
    <rPh sb="61" eb="62">
      <t>ヨ</t>
    </rPh>
    <rPh sb="63" eb="64">
      <t>ダ</t>
    </rPh>
    <rPh sb="66" eb="67">
      <t>オコナ</t>
    </rPh>
    <phoneticPr fontId="2"/>
  </si>
  <si>
    <t>本システムで採用しているMyBatisはSQLそのものを実装者が定義する関係上、楽観的ロックを機能として保持しておらず、更新処理を行う</t>
    <rPh sb="0" eb="1">
      <t>ホン</t>
    </rPh>
    <rPh sb="6" eb="8">
      <t>サイヨウ</t>
    </rPh>
    <rPh sb="28" eb="30">
      <t>ジッソウ</t>
    </rPh>
    <rPh sb="30" eb="31">
      <t>シャ</t>
    </rPh>
    <rPh sb="32" eb="34">
      <t>テイギ</t>
    </rPh>
    <rPh sb="36" eb="39">
      <t>カンケイジョウ</t>
    </rPh>
    <rPh sb="40" eb="43">
      <t>ラッカンテキ</t>
    </rPh>
    <rPh sb="47" eb="49">
      <t>キノウ</t>
    </rPh>
    <rPh sb="52" eb="54">
      <t>ホジ</t>
    </rPh>
    <rPh sb="60" eb="62">
      <t>コウシン</t>
    </rPh>
    <rPh sb="62" eb="64">
      <t>ショリ</t>
    </rPh>
    <rPh sb="65" eb="66">
      <t>オコナ</t>
    </rPh>
    <phoneticPr fontId="2"/>
  </si>
  <si>
    <t>CORSに関連するHTTPレスポンスヘッダの設定値は次の通りである。</t>
    <rPh sb="24" eb="25">
      <t>チ</t>
    </rPh>
    <rPh sb="26" eb="27">
      <t>ツギ</t>
    </rPh>
    <rPh sb="28" eb="29">
      <t>トオ</t>
    </rPh>
    <phoneticPr fontId="2"/>
  </si>
  <si>
    <t>設定値の説明</t>
    <rPh sb="0" eb="3">
      <t>セッテイチ</t>
    </rPh>
    <rPh sb="4" eb="6">
      <t>セツメイ</t>
    </rPh>
    <phoneticPr fontId="2"/>
  </si>
  <si>
    <t>24時間を意味する。</t>
    <rPh sb="5" eb="7">
      <t>イミ</t>
    </rPh>
    <phoneticPr fontId="2"/>
  </si>
  <si>
    <t>プリフライトリクエストのためにOPTIONSも許可する。</t>
    <phoneticPr fontId="2"/>
  </si>
  <si>
    <t>ヘッダとしてContent-Typeを許可する。</t>
    <rPh sb="19" eb="21">
      <t>キョカ</t>
    </rPh>
    <phoneticPr fontId="2"/>
  </si>
  <si>
    <t>APIではCookieは使用しない方針とする。</t>
    <rPh sb="12" eb="14">
      <t>シヨウ</t>
    </rPh>
    <rPh sb="17" eb="19">
      <t>ホウシン</t>
    </rPh>
    <phoneticPr fontId="2"/>
  </si>
  <si>
    <t>本システムから外部システムのAPIの呼び出しやSFTP接続に使用する、認証情報</t>
    <rPh sb="0" eb="1">
      <t>ホン</t>
    </rPh>
    <rPh sb="7" eb="9">
      <t>ガイブ</t>
    </rPh>
    <rPh sb="18" eb="19">
      <t>ヨ</t>
    </rPh>
    <rPh sb="20" eb="21">
      <t>ダ</t>
    </rPh>
    <rPh sb="27" eb="29">
      <t>セツゾク</t>
    </rPh>
    <rPh sb="30" eb="32">
      <t>シヨウ</t>
    </rPh>
    <rPh sb="35" eb="37">
      <t>ニンショウ</t>
    </rPh>
    <rPh sb="37" eb="39">
      <t>ジョウホウ</t>
    </rPh>
    <phoneticPr fontId="2"/>
  </si>
  <si>
    <t>コンテナイメージ作成</t>
    <rPh sb="8" eb="10">
      <t>サクセイ</t>
    </rPh>
    <phoneticPr fontId="2"/>
  </si>
  <si>
    <t>本節では、アプリケーションのコンテナイメージ作成方針について記載する。コンテナイメージの作成は、以下の方針で実施する。</t>
    <rPh sb="0" eb="2">
      <t>ホンセツ</t>
    </rPh>
    <rPh sb="22" eb="24">
      <t>サクセイ</t>
    </rPh>
    <rPh sb="24" eb="26">
      <t>ホウシン</t>
    </rPh>
    <rPh sb="30" eb="32">
      <t>キサイ</t>
    </rPh>
    <rPh sb="44" eb="46">
      <t>サクセイ</t>
    </rPh>
    <rPh sb="48" eb="50">
      <t>イカ</t>
    </rPh>
    <rPh sb="51" eb="53">
      <t>ホウシン</t>
    </rPh>
    <rPh sb="54" eb="56">
      <t>ジッシ</t>
    </rPh>
    <phoneticPr fontId="2"/>
  </si>
  <si>
    <t>コンテナイメージを作成する手段として、Cloud Native Buildpacksを採用する</t>
    <rPh sb="9" eb="11">
      <t>サクセイ</t>
    </rPh>
    <rPh sb="13" eb="15">
      <t>シュダン</t>
    </rPh>
    <rPh sb="43" eb="45">
      <t>サイヨウ</t>
    </rPh>
    <phoneticPr fontId="2"/>
  </si>
  <si>
    <t>アプリケーションのビルドプロセスとコンテナイメージ作成プロセスの統合は、Spring Bootが提供するMavenプラグインの機能により実現する</t>
    <rPh sb="25" eb="27">
      <t>サクセイ</t>
    </rPh>
    <rPh sb="32" eb="34">
      <t>トウゴウ</t>
    </rPh>
    <rPh sb="48" eb="50">
      <t>テイキョウ</t>
    </rPh>
    <rPh sb="63" eb="65">
      <t>キノウ</t>
    </rPh>
    <rPh sb="68" eb="70">
      <t>ジツゲン</t>
    </rPh>
    <phoneticPr fontId="2"/>
  </si>
  <si>
    <t>Cloud Native Buildpacksを使用することでDockerfileを作成せずともプログラミング言語ごとに最適化されたコンテナイメージを</t>
    <rPh sb="24" eb="26">
      <t>シヨウ</t>
    </rPh>
    <rPh sb="42" eb="44">
      <t>サクセイ</t>
    </rPh>
    <rPh sb="55" eb="57">
      <t>ゲンゴ</t>
    </rPh>
    <rPh sb="60" eb="63">
      <t>サイテキカ</t>
    </rPh>
    <phoneticPr fontId="2"/>
  </si>
  <si>
    <t>作成することができるため、作成されるコンテナイメージの品質やDockerfileのメンテナンスの手間の削減などの点で効率が良い。</t>
    <rPh sb="0" eb="2">
      <t>サクセイ</t>
    </rPh>
    <rPh sb="13" eb="15">
      <t>サクセイ</t>
    </rPh>
    <rPh sb="27" eb="29">
      <t>ヒンシツ</t>
    </rPh>
    <rPh sb="48" eb="50">
      <t>テマ</t>
    </rPh>
    <rPh sb="51" eb="53">
      <t>サクゲン</t>
    </rPh>
    <rPh sb="56" eb="57">
      <t>テン</t>
    </rPh>
    <rPh sb="58" eb="60">
      <t>コウリツ</t>
    </rPh>
    <rPh sb="61" eb="62">
      <t>ヨ</t>
    </rPh>
    <phoneticPr fontId="2"/>
  </si>
  <si>
    <t>メール送信要求登録</t>
    <rPh sb="3" eb="5">
      <t>ソウシン</t>
    </rPh>
    <rPh sb="5" eb="7">
      <t>ヨウキュウ</t>
    </rPh>
    <rPh sb="7" eb="9">
      <t>トウロク</t>
    </rPh>
    <phoneticPr fontId="2"/>
  </si>
  <si>
    <t>本システムでは、オンライン処理と同時にメール送信を行うのではなく、</t>
    <phoneticPr fontId="2"/>
  </si>
  <si>
    <t>一旦、メール送信要求をデータベースに格納しておき、メール送信は常駐バッチを使い非同期でメール送信を行う。</t>
    <phoneticPr fontId="2"/>
  </si>
  <si>
    <t>本節では、オンライン処理時にメール送信要求を登録する方式を定義する。</t>
    <rPh sb="0" eb="2">
      <t>ホンセツ</t>
    </rPh>
    <rPh sb="10" eb="12">
      <t>ショリ</t>
    </rPh>
    <rPh sb="12" eb="13">
      <t>ジ</t>
    </rPh>
    <rPh sb="17" eb="21">
      <t>ソウシンヨウキュウ</t>
    </rPh>
    <rPh sb="22" eb="24">
      <t>トウロク</t>
    </rPh>
    <rPh sb="26" eb="28">
      <t>ホウシキ</t>
    </rPh>
    <rPh sb="29" eb="31">
      <t>テイギ</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</si>
  <si>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</si>
  <si>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</si>
  <si>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</si>
  <si>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</si>
  <si>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</si>
  <si>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</si>
  <si>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APIではクライアントやネットワーク機器に処理結果をキャッシュをさせない方針とする。</t>
    <rPh sb="18" eb="20">
      <t>キキ</t>
    </rPh>
    <rPh sb="21" eb="25">
      <t>ショリケッカ</t>
    </rPh>
    <rPh sb="36" eb="38">
      <t>ホウシン</t>
    </rPh>
    <phoneticPr fontId="2"/>
  </si>
  <si>
    <t>クライアントやネットワーク機器に対するキャッシュを抑制するため、以下のキャッシュ制御用HTTPヘッダを付与する。</t>
    <rPh sb="13" eb="15">
      <t>キキ</t>
    </rPh>
    <rPh sb="16" eb="17">
      <t>タイ</t>
    </rPh>
    <rPh sb="25" eb="27">
      <t>ヨクセイ</t>
    </rPh>
    <phoneticPr fontId="2"/>
  </si>
  <si>
    <t>5.</t>
    <phoneticPr fontId="2"/>
  </si>
  <si>
    <t>LOG-00001 - 処理を開始します</t>
    <rPh sb="12" eb="14">
      <t>ショリ</t>
    </rPh>
    <rPh sb="15" eb="17">
      <t>カイシ</t>
    </rPh>
    <phoneticPr fontId="2"/>
  </si>
  <si>
    <t>※リソースとして表現するのが困難な場合、(4)をリソースの集合を表す名詞の代わりに"signup"のような操作を表す動詞とすることを認める。</t>
    <rPh sb="8" eb="10">
      <t>ヒョウゲン</t>
    </rPh>
    <rPh sb="14" eb="16">
      <t>コンナン</t>
    </rPh>
    <rPh sb="17" eb="19">
      <t>バアイ</t>
    </rPh>
    <rPh sb="29" eb="31">
      <t>シュウゴウ</t>
    </rPh>
    <rPh sb="32" eb="33">
      <t>アラワ</t>
    </rPh>
    <rPh sb="34" eb="36">
      <t>メイシ</t>
    </rPh>
    <rPh sb="37" eb="38">
      <t>カ</t>
    </rPh>
    <rPh sb="53" eb="55">
      <t>ソウサ</t>
    </rPh>
    <rPh sb="56" eb="57">
      <t>アラワ</t>
    </rPh>
    <rPh sb="58" eb="60">
      <t>ドウシ</t>
    </rPh>
    <rPh sb="66" eb="67">
      <t>ミト</t>
    </rPh>
    <phoneticPr fontId="2"/>
  </si>
  <si>
    <t>　ただし、基本的にはリソースで表現することとし、操作を表す動詞の使用は極力控えること。</t>
    <rPh sb="5" eb="7">
      <t>キホン</t>
    </rPh>
    <rPh sb="7" eb="8">
      <t>テキ</t>
    </rPh>
    <rPh sb="15" eb="17">
      <t>ヒョウゲン</t>
    </rPh>
    <rPh sb="24" eb="26">
      <t>ソウサ</t>
    </rPh>
    <rPh sb="27" eb="28">
      <t>アラワ</t>
    </rPh>
    <rPh sb="29" eb="31">
      <t>ドウシ</t>
    </rPh>
    <rPh sb="32" eb="34">
      <t>シヨウ</t>
    </rPh>
    <rPh sb="35" eb="37">
      <t>キョクリョク</t>
    </rPh>
    <rPh sb="37" eb="38">
      <t>ヒカ</t>
    </rPh>
    <phoneticPr fontId="2"/>
  </si>
  <si>
    <t>https://&lt;ドメイン名&gt;</t>
    <rPh sb="13" eb="14">
      <t>メイ</t>
    </rPh>
    <phoneticPr fontId="2"/>
  </si>
  <si>
    <t>&lt;ドメイン名&gt;からのAPIの利用を許可する。</t>
    <rPh sb="5" eb="6">
      <t>メイ</t>
    </rPh>
    <rPh sb="14" eb="16">
      <t>リヨウ</t>
    </rPh>
    <rPh sb="17" eb="19">
      <t>キョカ</t>
    </rPh>
    <phoneticPr fontId="2"/>
  </si>
  <si>
    <t>「api」とする。</t>
    <phoneticPr fontId="2"/>
  </si>
  <si>
    <t>同一処理内で、2回目以降の接続先システム更新処理呼び出しで失敗した場合、</t>
    <rPh sb="2" eb="4">
      <t>ショリ</t>
    </rPh>
    <rPh sb="9" eb="10">
      <t>メ</t>
    </rPh>
    <phoneticPr fontId="2"/>
  </si>
  <si>
    <t>システムエラー</t>
  </si>
  <si>
    <t>その他予期しないエラー</t>
  </si>
  <si>
    <t>なし</t>
    <phoneticPr fontId="2"/>
  </si>
  <si>
    <t>エラーの種類</t>
    <rPh sb="4" eb="6">
      <t>シュルイ</t>
    </rPh>
    <phoneticPr fontId="2"/>
  </si>
  <si>
    <t>エラーの分類</t>
    <rPh sb="4" eb="6">
      <t>ブンルイ</t>
    </rPh>
    <phoneticPr fontId="2"/>
  </si>
  <si>
    <t>400(Bad Request)</t>
  </si>
  <si>
    <t>400(Bad Request)</t>
    <phoneticPr fontId="2"/>
  </si>
  <si>
    <t>409(Conflict)</t>
    <phoneticPr fontId="2"/>
  </si>
  <si>
    <t>403(Forbidden)</t>
    <phoneticPr fontId="2"/>
  </si>
  <si>
    <t>404(Not Found)</t>
    <phoneticPr fontId="2"/>
  </si>
  <si>
    <t>500(Internal Server</t>
    <phoneticPr fontId="2"/>
  </si>
  <si>
    <t xml:space="preserve"> Error)</t>
    <phoneticPr fontId="2"/>
  </si>
  <si>
    <t>認証、認可の制御はSpring Securityの機能で実現し、認証エラーおよび認可エラー発生時のレスポンスを</t>
    <rPh sb="0" eb="2">
      <t>ニンショウ</t>
    </rPh>
    <rPh sb="3" eb="5">
      <t>ニンカ</t>
    </rPh>
    <rPh sb="6" eb="8">
      <t>セイギョ</t>
    </rPh>
    <rPh sb="25" eb="27">
      <t>キノウ</t>
    </rPh>
    <rPh sb="28" eb="30">
      <t>ジツゲン</t>
    </rPh>
    <rPh sb="32" eb="34">
      <t>ニンショウ</t>
    </rPh>
    <rPh sb="40" eb="42">
      <t>ニンカ</t>
    </rPh>
    <rPh sb="45" eb="47">
      <t>ハッセイ</t>
    </rPh>
    <rPh sb="47" eb="48">
      <t>ジ</t>
    </rPh>
    <phoneticPr fontId="2"/>
  </si>
  <si>
    <t>アプリケーション全体で決定する。</t>
    <phoneticPr fontId="2"/>
  </si>
  <si>
    <t>Spring BootおよびSpring Web MVCのエラーハンドリングの仕組みを使い、アプリケーション内で共通的に</t>
    <rPh sb="39" eb="41">
      <t>シク</t>
    </rPh>
    <rPh sb="43" eb="44">
      <t>ツカ</t>
    </rPh>
    <rPh sb="54" eb="55">
      <t>ナイ</t>
    </rPh>
    <rPh sb="56" eb="59">
      <t>キョウツウテキ</t>
    </rPh>
    <phoneticPr fontId="2"/>
  </si>
  <si>
    <t>エラーをハンドリングする。</t>
    <phoneticPr fontId="2"/>
  </si>
  <si>
    <t>各分類におけるエラーハンドリング方針を以下のように定める。</t>
    <rPh sb="0" eb="1">
      <t>カク</t>
    </rPh>
    <rPh sb="1" eb="3">
      <t>ブンルイ</t>
    </rPh>
    <rPh sb="16" eb="18">
      <t>ホウシン</t>
    </rPh>
    <rPh sb="19" eb="21">
      <t>イカ</t>
    </rPh>
    <rPh sb="25" eb="26">
      <t>サダ</t>
    </rPh>
    <phoneticPr fontId="2"/>
  </si>
  <si>
    <t>各分類におけるエラーの種類と、エラーが発生したときに返却するレスポンスの内容、HTTPステータスコードを以下のように定める。</t>
    <rPh sb="0" eb="1">
      <t>カク</t>
    </rPh>
    <rPh sb="1" eb="3">
      <t>ブンルイ</t>
    </rPh>
    <rPh sb="11" eb="13">
      <t>シュルイ</t>
    </rPh>
    <rPh sb="19" eb="21">
      <t>ハッセイ</t>
    </rPh>
    <rPh sb="26" eb="28">
      <t>ヘンキャク</t>
    </rPh>
    <rPh sb="36" eb="38">
      <t>ナイヨウ</t>
    </rPh>
    <phoneticPr fontId="2"/>
  </si>
  <si>
    <t>401(Unauthorized)</t>
    <phoneticPr fontId="2"/>
  </si>
  <si>
    <t>アクセスされたURLに対するAPIが存在しない場合。</t>
    <rPh sb="11" eb="12">
      <t>タイ</t>
    </rPh>
    <rPh sb="18" eb="20">
      <t>ソンザイ</t>
    </rPh>
    <rPh sb="23" eb="25">
      <t>バアイ</t>
    </rPh>
    <phoneticPr fontId="2"/>
  </si>
  <si>
    <t>なお、１つのRestControllerにはリクエストを受け付けるパスとして複数のメソッドを公開できるため、RestControllerの作成単位を定めておく必要がある。</t>
    <rPh sb="28" eb="29">
      <t>ウ</t>
    </rPh>
    <rPh sb="30" eb="31">
      <t>ツ</t>
    </rPh>
    <rPh sb="38" eb="40">
      <t>フクスウ</t>
    </rPh>
    <rPh sb="46" eb="48">
      <t>コウカイ</t>
    </rPh>
    <rPh sb="69" eb="71">
      <t>サクセイ</t>
    </rPh>
    <rPh sb="71" eb="73">
      <t>タンイ</t>
    </rPh>
    <phoneticPr fontId="2"/>
  </si>
  <si>
    <t>あり</t>
    <phoneticPr fontId="2"/>
  </si>
  <si>
    <t>レスポンスボディに含めるメッセージは、精査エラー時のメッセージや個々の要件に従う。</t>
    <rPh sb="9" eb="10">
      <t>フク</t>
    </rPh>
    <rPh sb="19" eb="21">
      <t>セイサ</t>
    </rPh>
    <rPh sb="24" eb="25">
      <t>ジ</t>
    </rPh>
    <rPh sb="32" eb="34">
      <t>ココ</t>
    </rPh>
    <rPh sb="35" eb="37">
      <t>ヨウケン</t>
    </rPh>
    <rPh sb="38" eb="39">
      <t>シタガ</t>
    </rPh>
    <phoneticPr fontId="2"/>
  </si>
  <si>
    <t>レスポンスボディを返却する場合は、以下のフォーマットとする。</t>
    <rPh sb="9" eb="11">
      <t>ヘンキャク</t>
    </rPh>
    <rPh sb="13" eb="15">
      <t>バアイ</t>
    </rPh>
    <rPh sb="17" eb="19">
      <t>イカ</t>
    </rPh>
    <phoneticPr fontId="2"/>
  </si>
  <si>
    <t>Requestが持つ値のみで</t>
  </si>
  <si>
    <t>完結しない精査エラー</t>
    <phoneticPr fontId="2"/>
  </si>
  <si>
    <t>RestControllerの作成単位は【WebサービスAPI一覧】のAPI単位とする。</t>
    <rPh sb="15" eb="19">
      <t>サクセイタンイ</t>
    </rPh>
    <rPh sb="38" eb="40">
      <t>タンイ</t>
    </rPh>
    <phoneticPr fontId="2"/>
  </si>
  <si>
    <t>エラーをハンドリングする。</t>
  </si>
  <si>
    <t>可能性がある。このため、システム内で使用するトランザクション管理方法はSpring Frameworkの宣言的トランザクションで統一し、</t>
    <rPh sb="0" eb="3">
      <t>カノウセイ</t>
    </rPh>
    <rPh sb="16" eb="17">
      <t>ナイ</t>
    </rPh>
    <rPh sb="18" eb="20">
      <t>シヨウ</t>
    </rPh>
    <rPh sb="30" eb="32">
      <t>カンリ</t>
    </rPh>
    <rPh sb="32" eb="34">
      <t>ホウホウ</t>
    </rPh>
    <rPh sb="52" eb="54">
      <t>センゲン</t>
    </rPh>
    <rPh sb="54" eb="55">
      <t>テキ</t>
    </rPh>
    <rPh sb="64" eb="66">
      <t>トウイツ</t>
    </rPh>
    <phoneticPr fontId="2"/>
  </si>
  <si>
    <t>アプリケーション構成（API）</t>
    <rPh sb="8" eb="10">
      <t>コウセイ</t>
    </rPh>
    <phoneticPr fontId="2"/>
  </si>
  <si>
    <t>HTTPクライアントやWebブラウザからのリクエストをもとにデータ照会・更新等の処理を行い、レスポンスを返却する処理方式である。</t>
    <phoneticPr fontId="2"/>
  </si>
  <si>
    <t>認証・認可実現方式</t>
    <rPh sb="0" eb="2">
      <t>ニンショウ</t>
    </rPh>
    <rPh sb="3" eb="5">
      <t>ニンカ</t>
    </rPh>
    <rPh sb="5" eb="7">
      <t>ジツゲン</t>
    </rPh>
    <rPh sb="7" eb="9">
      <t>ホウシキ</t>
    </rPh>
    <phoneticPr fontId="2"/>
  </si>
  <si>
    <t>Spring Securityを用いて認証・認可の機能を実現する。</t>
    <rPh sb="16" eb="17">
      <t>モチ</t>
    </rPh>
    <rPh sb="19" eb="21">
      <t>ニンショウ</t>
    </rPh>
    <rPh sb="22" eb="24">
      <t>ニンカ</t>
    </rPh>
    <rPh sb="25" eb="27">
      <t>キノウ</t>
    </rPh>
    <rPh sb="28" eb="30">
      <t>ジツゲン</t>
    </rPh>
    <phoneticPr fontId="2"/>
  </si>
  <si>
    <t>具体的にはUserDetailsService（※）を実装したクラスを作成し、loadUserByUsernameメソッドを要件に合わせて実装することで実現する。</t>
    <rPh sb="0" eb="3">
      <t>グタイテキ</t>
    </rPh>
    <rPh sb="27" eb="29">
      <t>ジッソウ</t>
    </rPh>
    <rPh sb="35" eb="37">
      <t>サクセイ</t>
    </rPh>
    <rPh sb="62" eb="64">
      <t>ヨウケン</t>
    </rPh>
    <rPh sb="65" eb="66">
      <t>ア</t>
    </rPh>
    <rPh sb="69" eb="71">
      <t>ジッソウ</t>
    </rPh>
    <rPh sb="76" eb="78">
      <t>ジツゲン</t>
    </rPh>
    <phoneticPr fontId="2"/>
  </si>
  <si>
    <t>※Spring Securityが提供しているinterface。Spring Securityを利用する場合、UserDetailsSerivceの実装を用意すれば認証処理・認可処理は</t>
    <rPh sb="17" eb="19">
      <t>テイキョウ</t>
    </rPh>
    <rPh sb="49" eb="51">
      <t>リヨウ</t>
    </rPh>
    <rPh sb="53" eb="55">
      <t>バアイ</t>
    </rPh>
    <rPh sb="75" eb="77">
      <t>ジッソウ</t>
    </rPh>
    <rPh sb="78" eb="80">
      <t>ヨウイ</t>
    </rPh>
    <rPh sb="83" eb="85">
      <t>ニンショウ</t>
    </rPh>
    <rPh sb="85" eb="87">
      <t>ショリ</t>
    </rPh>
    <rPh sb="88" eb="90">
      <t>ニンカ</t>
    </rPh>
    <rPh sb="90" eb="92">
      <t>ショリ</t>
    </rPh>
    <phoneticPr fontId="2"/>
  </si>
  <si>
    <t>　Spring Securityに任せることができる。</t>
    <rPh sb="17" eb="18">
      <t>マカ</t>
    </rPh>
    <phoneticPr fontId="2"/>
  </si>
  <si>
    <t>認証・認可の方針</t>
    <rPh sb="0" eb="2">
      <t>ニンショウ</t>
    </rPh>
    <rPh sb="3" eb="5">
      <t>ニンカ</t>
    </rPh>
    <rPh sb="6" eb="8">
      <t>ホウシン</t>
    </rPh>
    <phoneticPr fontId="2"/>
  </si>
  <si>
    <t>本システムでは以下の理由があるため参照系のAPIは認証を行わず、登録・更新・削除系のAPIでのみ認証を行うこととする。</t>
    <rPh sb="0" eb="1">
      <t>ホン</t>
    </rPh>
    <rPh sb="7" eb="9">
      <t>イカ</t>
    </rPh>
    <rPh sb="10" eb="12">
      <t>リユウ</t>
    </rPh>
    <rPh sb="17" eb="19">
      <t>サンショウ</t>
    </rPh>
    <rPh sb="19" eb="20">
      <t>ケイ</t>
    </rPh>
    <rPh sb="25" eb="27">
      <t>ニンショウ</t>
    </rPh>
    <rPh sb="28" eb="29">
      <t>オコナ</t>
    </rPh>
    <rPh sb="32" eb="34">
      <t>トウロク</t>
    </rPh>
    <rPh sb="35" eb="37">
      <t>コウシン</t>
    </rPh>
    <rPh sb="38" eb="40">
      <t>サクジョ</t>
    </rPh>
    <rPh sb="40" eb="41">
      <t>ケイ</t>
    </rPh>
    <rPh sb="48" eb="50">
      <t>ニンショウ</t>
    </rPh>
    <rPh sb="51" eb="52">
      <t>オコナ</t>
    </rPh>
    <phoneticPr fontId="2"/>
  </si>
  <si>
    <t>・本システムを利用できるのは特定のユーザに限定されており、専用線を通じてアクセスするためセキュリティリスクが低い</t>
    <rPh sb="1" eb="2">
      <t>ホン</t>
    </rPh>
    <rPh sb="7" eb="9">
      <t>リヨウ</t>
    </rPh>
    <rPh sb="14" eb="16">
      <t>トクテイ</t>
    </rPh>
    <rPh sb="21" eb="23">
      <t>ゲンテイ</t>
    </rPh>
    <rPh sb="29" eb="32">
      <t>センヨウセン</t>
    </rPh>
    <rPh sb="33" eb="34">
      <t>ツウ</t>
    </rPh>
    <rPh sb="54" eb="55">
      <t>ヒク</t>
    </rPh>
    <phoneticPr fontId="2"/>
  </si>
  <si>
    <t>また、後述するようにアプリケーションに設定されたAPIトークンを利用して認証を行い、認証処理ではユーザを特定しない。</t>
    <rPh sb="3" eb="5">
      <t>コウジュツ</t>
    </rPh>
    <rPh sb="19" eb="21">
      <t>セッテイ</t>
    </rPh>
    <rPh sb="32" eb="34">
      <t>リヨウ</t>
    </rPh>
    <rPh sb="36" eb="38">
      <t>ニンショウ</t>
    </rPh>
    <rPh sb="39" eb="40">
      <t>オコナ</t>
    </rPh>
    <rPh sb="42" eb="44">
      <t>ニンショウ</t>
    </rPh>
    <rPh sb="44" eb="46">
      <t>ショリ</t>
    </rPh>
    <rPh sb="52" eb="54">
      <t>トクテイ</t>
    </rPh>
    <phoneticPr fontId="2"/>
  </si>
  <si>
    <t>そのため、認可制御は行わない。</t>
    <rPh sb="5" eb="7">
      <t>ニンカ</t>
    </rPh>
    <rPh sb="7" eb="9">
      <t>セイギョ</t>
    </rPh>
    <rPh sb="10" eb="11">
      <t>オコナ</t>
    </rPh>
    <phoneticPr fontId="2"/>
  </si>
  <si>
    <t>すでに述べたように認証処理ではユーザを特定しないため、システム利用者とロールについても特に定義しない。</t>
    <rPh sb="3" eb="4">
      <t>ノ</t>
    </rPh>
    <rPh sb="9" eb="11">
      <t>ニンショウ</t>
    </rPh>
    <rPh sb="11" eb="13">
      <t>ショリ</t>
    </rPh>
    <rPh sb="19" eb="21">
      <t>トクテイ</t>
    </rPh>
    <rPh sb="31" eb="34">
      <t>リヨウシャ</t>
    </rPh>
    <rPh sb="43" eb="44">
      <t>トク</t>
    </rPh>
    <rPh sb="45" eb="47">
      <t>テイギ</t>
    </rPh>
    <phoneticPr fontId="2"/>
  </si>
  <si>
    <t>認可制御は行わない。</t>
    <rPh sb="0" eb="2">
      <t>ニンカ</t>
    </rPh>
    <rPh sb="2" eb="4">
      <t>セイギョ</t>
    </rPh>
    <rPh sb="5" eb="6">
      <t>オコナ</t>
    </rPh>
    <phoneticPr fontId="2"/>
  </si>
  <si>
    <t>登録・更新・削除系のAPIでは認証を行う。</t>
    <rPh sb="0" eb="2">
      <t>トウロク</t>
    </rPh>
    <rPh sb="3" eb="5">
      <t>コウシン</t>
    </rPh>
    <rPh sb="6" eb="8">
      <t>サクジョ</t>
    </rPh>
    <rPh sb="8" eb="9">
      <t>ケイ</t>
    </rPh>
    <rPh sb="15" eb="17">
      <t>ニンショウ</t>
    </rPh>
    <rPh sb="18" eb="19">
      <t>オコナ</t>
    </rPh>
    <phoneticPr fontId="2"/>
  </si>
  <si>
    <t>・Webブラウザから直接参照系のAPIへアクセスする場合があるため、参照系のAPIへのアクセスは容易にしたい</t>
    <rPh sb="10" eb="12">
      <t>チョクセツ</t>
    </rPh>
    <rPh sb="12" eb="14">
      <t>サンショウ</t>
    </rPh>
    <rPh sb="14" eb="15">
      <t>ケイ</t>
    </rPh>
    <rPh sb="26" eb="28">
      <t>バアイ</t>
    </rPh>
    <rPh sb="34" eb="36">
      <t>サンショウ</t>
    </rPh>
    <rPh sb="36" eb="37">
      <t>ケイ</t>
    </rPh>
    <rPh sb="48" eb="50">
      <t>ヨウイ</t>
    </rPh>
    <phoneticPr fontId="2"/>
  </si>
  <si>
    <t>AuthorizationリクエストヘッダからBearerトークンを取り出し、アプリケーションに設定されたAPIトークンと突き合わせることで認証を行う。</t>
    <rPh sb="34" eb="35">
      <t>ト</t>
    </rPh>
    <rPh sb="36" eb="37">
      <t>ダ</t>
    </rPh>
    <rPh sb="48" eb="50">
      <t>セッテイ</t>
    </rPh>
    <rPh sb="61" eb="62">
      <t>ツ</t>
    </rPh>
    <rPh sb="63" eb="64">
      <t>ア</t>
    </rPh>
    <rPh sb="70" eb="72">
      <t>ニンショウ</t>
    </rPh>
    <rPh sb="73" eb="74">
      <t>オコナ</t>
    </rPh>
    <phoneticPr fontId="2"/>
  </si>
  <si>
    <t>アプリケーションへはSpring Bootのプロパティ機能を用いてAPIトークンを設定する。</t>
    <rPh sb="27" eb="29">
      <t>キノウ</t>
    </rPh>
    <rPh sb="30" eb="31">
      <t>モチ</t>
    </rPh>
    <rPh sb="41" eb="43">
      <t>セッテイ</t>
    </rPh>
    <phoneticPr fontId="2"/>
  </si>
  <si>
    <t>APIトークンは暗号論的擬似乱数生成器によって生成された乱数をBase64エンコードしたものを使用する。</t>
    <rPh sb="8" eb="10">
      <t>アンゴウ</t>
    </rPh>
    <rPh sb="10" eb="11">
      <t>ロン</t>
    </rPh>
    <rPh sb="11" eb="12">
      <t>テキ</t>
    </rPh>
    <rPh sb="12" eb="14">
      <t>ギジ</t>
    </rPh>
    <rPh sb="14" eb="16">
      <t>ランスウ</t>
    </rPh>
    <rPh sb="16" eb="18">
      <t>セイセイ</t>
    </rPh>
    <rPh sb="18" eb="19">
      <t>キ</t>
    </rPh>
    <rPh sb="23" eb="25">
      <t>セイセイ</t>
    </rPh>
    <rPh sb="28" eb="30">
      <t>ランスウ</t>
    </rPh>
    <rPh sb="47" eb="49">
      <t>シヨウ</t>
    </rPh>
    <phoneticPr fontId="2"/>
  </si>
  <si>
    <t>本システムはブラウザからのリクエストによって登録・更新・削除を行わないため、CSRF対策は実施しない。</t>
    <rPh sb="0" eb="1">
      <t>ホン</t>
    </rPh>
    <rPh sb="22" eb="24">
      <t>トウロク</t>
    </rPh>
    <rPh sb="25" eb="27">
      <t>コウシン</t>
    </rPh>
    <rPh sb="28" eb="30">
      <t>サクジョ</t>
    </rPh>
    <rPh sb="31" eb="32">
      <t>オコナ</t>
    </rPh>
    <rPh sb="42" eb="44">
      <t>タイサク</t>
    </rPh>
    <rPh sb="45" eb="47">
      <t>ジッシ</t>
    </rPh>
    <phoneticPr fontId="2"/>
  </si>
  <si>
    <t>本システムでは参照系のAPIはブラウザから直接参照されるケースがある。</t>
    <rPh sb="0" eb="1">
      <t>ホン</t>
    </rPh>
    <rPh sb="7" eb="9">
      <t>サンショウ</t>
    </rPh>
    <rPh sb="9" eb="10">
      <t>ケイ</t>
    </rPh>
    <rPh sb="21" eb="23">
      <t>チョクセツ</t>
    </rPh>
    <rPh sb="23" eb="25">
      <t>サンショウ</t>
    </rPh>
    <phoneticPr fontId="2"/>
  </si>
  <si>
    <t>その際はクロスオリジンでの参照となるため、CORSを使用する。</t>
    <rPh sb="2" eb="3">
      <t>サイ</t>
    </rPh>
    <rPh sb="13" eb="15">
      <t>サンショウ</t>
    </rPh>
    <phoneticPr fontId="2"/>
  </si>
  <si>
    <t>システム内で取り扱う項目のうち、暗号化またはハッシュ化が必要な項目は無い。</t>
    <rPh sb="4" eb="5">
      <t>ナイ</t>
    </rPh>
    <rPh sb="6" eb="7">
      <t>ト</t>
    </rPh>
    <rPh sb="8" eb="9">
      <t>アツカ</t>
    </rPh>
    <rPh sb="10" eb="12">
      <t>コウモク</t>
    </rPh>
    <rPh sb="16" eb="19">
      <t>アンゴウカ</t>
    </rPh>
    <rPh sb="26" eb="27">
      <t>カ</t>
    </rPh>
    <rPh sb="28" eb="30">
      <t>ヒツヨウ</t>
    </rPh>
    <rPh sb="31" eb="33">
      <t>コウモク</t>
    </rPh>
    <rPh sb="34" eb="35">
      <t>ナ</t>
    </rPh>
    <phoneticPr fontId="2"/>
  </si>
  <si>
    <t xml:space="preserve">&lt;ログ出力日時&gt; &lt;ログレベル&gt; &lt;リクエストパス&gt; &lt;スレッド名&gt; &lt;ロガー名称&gt; : </t>
    <rPh sb="32" eb="33">
      <t>メイ</t>
    </rPh>
    <phoneticPr fontId="2"/>
  </si>
  <si>
    <t>2022-04-25 10:37:54.050  INFO /controller/ss11AA/W11AA01/RW11AA0102 nio-8090-exec-1 c.e.w.s.c.W11AA01Controller :</t>
    <phoneticPr fontId="2"/>
  </si>
  <si>
    <t>パラメータ型変換エラー</t>
    <phoneticPr fontId="2"/>
  </si>
  <si>
    <t>Requestに対する単項目精査でエラーが発生した場合。</t>
    <rPh sb="8" eb="9">
      <t>タイ</t>
    </rPh>
    <rPh sb="11" eb="12">
      <t>タン</t>
    </rPh>
    <rPh sb="12" eb="14">
      <t>コウモク</t>
    </rPh>
    <rPh sb="14" eb="16">
      <t>セイサ</t>
    </rPh>
    <rPh sb="21" eb="23">
      <t>ハッセイ</t>
    </rPh>
    <rPh sb="25" eb="27">
      <t>バアイ</t>
    </rPh>
    <phoneticPr fontId="2"/>
  </si>
  <si>
    <t>Requestに対する項目間精査でエラーが発生した場合。</t>
    <rPh sb="8" eb="9">
      <t>タイ</t>
    </rPh>
    <rPh sb="11" eb="13">
      <t>コウモク</t>
    </rPh>
    <rPh sb="13" eb="14">
      <t>アイダ</t>
    </rPh>
    <rPh sb="14" eb="16">
      <t>セイサ</t>
    </rPh>
    <rPh sb="21" eb="23">
      <t>ハッセイ</t>
    </rPh>
    <rPh sb="25" eb="27">
      <t>バアイ</t>
    </rPh>
    <phoneticPr fontId="2"/>
  </si>
  <si>
    <t>Serviceで実施する業務チェックで発生するエラー。</t>
    <rPh sb="8" eb="10">
      <t>ジッシ</t>
    </rPh>
    <rPh sb="12" eb="14">
      <t>ギョウム</t>
    </rPh>
    <rPh sb="19" eb="21">
      <t>ハッセイ</t>
    </rPh>
    <phoneticPr fontId="2"/>
  </si>
  <si>
    <t>楽観排他制御で発生するエラー。</t>
    <rPh sb="0" eb="2">
      <t>ラッカン</t>
    </rPh>
    <rPh sb="2" eb="4">
      <t>ハイタ</t>
    </rPh>
    <rPh sb="4" eb="6">
      <t>セイギョ</t>
    </rPh>
    <rPh sb="7" eb="9">
      <t>ハッセイ</t>
    </rPh>
    <phoneticPr fontId="2"/>
  </si>
  <si>
    <t>レスポンス</t>
    <phoneticPr fontId="2"/>
  </si>
  <si>
    <t>ボディの有無</t>
    <rPh sb="4" eb="6">
      <t>ウム</t>
    </rPh>
    <phoneticPr fontId="2"/>
  </si>
  <si>
    <t>※本システムのAPI処理方式では認可制御を行わないため認可エラーは発生しない。そのため認可エラーの項目をグレーアウトしている</t>
    <rPh sb="1" eb="2">
      <t>ホン</t>
    </rPh>
    <rPh sb="10" eb="12">
      <t>ショリ</t>
    </rPh>
    <rPh sb="12" eb="14">
      <t>ホウシキ</t>
    </rPh>
    <rPh sb="16" eb="18">
      <t>ニンカ</t>
    </rPh>
    <rPh sb="18" eb="20">
      <t>セイギョ</t>
    </rPh>
    <rPh sb="21" eb="22">
      <t>オコナ</t>
    </rPh>
    <rPh sb="27" eb="29">
      <t>ニンカ</t>
    </rPh>
    <rPh sb="33" eb="35">
      <t>ハッセイ</t>
    </rPh>
    <rPh sb="43" eb="45">
      <t>ニンカ</t>
    </rPh>
    <rPh sb="49" eb="51">
      <t>コウモク</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</si>
  <si>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</si>
  <si>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ヘルスチェック結果として正常応答を返却する方針とする。</t>
    <rPh sb="17" eb="19">
      <t>ヘンキャク</t>
    </rPh>
    <rPh sb="21" eb="23">
      <t>ホウシン</t>
    </rPh>
    <phoneticPr fontId="2"/>
  </si>
  <si>
    <t>本処理方式では、ヘルスチェックはSpring Boot Actuatorの機能で実現する。</t>
    <rPh sb="0" eb="1">
      <t>ホン</t>
    </rPh>
    <rPh sb="1" eb="3">
      <t>ショリ</t>
    </rPh>
    <rPh sb="3" eb="5">
      <t>ホウシキ</t>
    </rPh>
    <rPh sb="37" eb="39">
      <t>キノウ</t>
    </rPh>
    <rPh sb="40" eb="42">
      <t>ジツゲン</t>
    </rPh>
    <phoneticPr fontId="2"/>
  </si>
  <si>
    <t>コピーして下位レイヤーに引き渡す方針とする。例えばServiceではFormを参照できないため、Formに格納されている値をDtoへコピーして</t>
    <rPh sb="5" eb="7">
      <t>カイ</t>
    </rPh>
    <rPh sb="12" eb="13">
      <t>ヒ</t>
    </rPh>
    <rPh sb="14" eb="15">
      <t>ワタ</t>
    </rPh>
    <rPh sb="16" eb="18">
      <t>ホウシン</t>
    </rPh>
    <rPh sb="22" eb="23">
      <t>タト</t>
    </rPh>
    <rPh sb="39" eb="41">
      <t>サンショウ</t>
    </rPh>
    <rPh sb="53" eb="55">
      <t>カクノウ</t>
    </rPh>
    <rPh sb="60" eb="61">
      <t>アタイ</t>
    </rPh>
    <phoneticPr fontId="2"/>
  </si>
  <si>
    <t>ServiceへはDtoを渡す。具体的な実装方法については、【開発ガイド】に記載する。</t>
    <phoneticPr fontId="2"/>
  </si>
  <si>
    <t>&lt;アクセス先の機能種別を表すID&gt;</t>
    <rPh sb="5" eb="6">
      <t>サキ</t>
    </rPh>
    <rPh sb="7" eb="9">
      <t>キノウ</t>
    </rPh>
    <rPh sb="9" eb="11">
      <t>シュベツ</t>
    </rPh>
    <rPh sb="12" eb="13">
      <t>アラワ</t>
    </rPh>
    <phoneticPr fontId="2"/>
  </si>
  <si>
    <t>コンテキストパス以降の部分は、RestControllerのクラスおよびメソッドに対してアノテーションを付与することで関連づける。</t>
    <rPh sb="8" eb="10">
      <t>イコウ</t>
    </rPh>
    <rPh sb="11" eb="13">
      <t>ブブン</t>
    </rPh>
    <rPh sb="41" eb="42">
      <t>タイ</t>
    </rPh>
    <rPh sb="52" eb="54">
      <t>フヨ</t>
    </rPh>
    <rPh sb="59" eb="61">
      <t>カンレン</t>
    </rPh>
    <phoneticPr fontId="2"/>
  </si>
  <si>
    <t>※リクエストに機密情報を含む場合は情報の取得であってもPOSTを使用すること。</t>
    <phoneticPr fontId="2"/>
  </si>
  <si>
    <t>Requestの属性値のみで</t>
    <rPh sb="8" eb="10">
      <t>ゾクセイ</t>
    </rPh>
    <rPh sb="10" eb="11">
      <t>チ</t>
    </rPh>
    <phoneticPr fontId="2"/>
  </si>
  <si>
    <t>入力項目ごとに、予め定義した単項目精査ルールに従って精査を行う。</t>
    <rPh sb="2" eb="4">
      <t>コウモク</t>
    </rPh>
    <phoneticPr fontId="2"/>
  </si>
  <si>
    <t>項目間精査はRequest内に精査用メソッドとして実装する。精査内容は、各業務仕様に依存するため、業務ごとに用意する。</t>
    <rPh sb="39" eb="41">
      <t>シヨウ</t>
    </rPh>
    <phoneticPr fontId="2"/>
  </si>
  <si>
    <t>動作としては、トランザクション境界となるメソッドに入るとトランザクションの開始となり、メソッドが正常に終了するか</t>
    <rPh sb="0" eb="2">
      <t>ドウサ</t>
    </rPh>
    <rPh sb="15" eb="17">
      <t>キョウカイ</t>
    </rPh>
    <rPh sb="25" eb="26">
      <t>ハイ</t>
    </rPh>
    <rPh sb="37" eb="39">
      <t>カイシ</t>
    </rPh>
    <rPh sb="48" eb="50">
      <t>セイジョウ</t>
    </rPh>
    <rPh sb="51" eb="53">
      <t>シュウリョウ</t>
    </rPh>
    <phoneticPr fontId="2"/>
  </si>
  <si>
    <t>チェック例外の送出で終了するとコミット、メソッドを非チェック例外の送出で終了するとロールバックとなる。</t>
    <rPh sb="4" eb="6">
      <t>レイガイ</t>
    </rPh>
    <rPh sb="7" eb="9">
      <t>ソウシュツ</t>
    </rPh>
    <rPh sb="10" eb="12">
      <t>シュウリョウ</t>
    </rPh>
    <rPh sb="25" eb="26">
      <t>ヒ</t>
    </rPh>
    <rPh sb="30" eb="32">
      <t>レイガイ</t>
    </rPh>
    <rPh sb="33" eb="35">
      <t>ソウシュツ</t>
    </rPh>
    <rPh sb="36" eb="38">
      <t>シュウリョウ</t>
    </rPh>
    <phoneticPr fontId="2"/>
  </si>
  <si>
    <t>AWS Fargateのタスク定義内で、AWS Systems Manager Parameter Storeを参照することで環境変数としてコンテナに取り込む</t>
    <rPh sb="15" eb="17">
      <t>テイギ</t>
    </rPh>
    <rPh sb="17" eb="18">
      <t>ナイ</t>
    </rPh>
    <rPh sb="56" eb="58">
      <t>サンショウ</t>
    </rPh>
    <rPh sb="63" eb="65">
      <t>カンキョウ</t>
    </rPh>
    <rPh sb="65" eb="67">
      <t>ヘンスウ</t>
    </rPh>
    <rPh sb="75" eb="76">
      <t>ト</t>
    </rPh>
    <rPh sb="77" eb="78">
      <t>コ</t>
    </rPh>
    <phoneticPr fontId="2"/>
  </si>
  <si>
    <t>接続先システム側に依頼済みのリクエストを照会するリクエストを送信する。</t>
    <rPh sb="9" eb="11">
      <t>イライ</t>
    </rPh>
    <rPh sb="11" eb="12">
      <t>ズ</t>
    </rPh>
    <phoneticPr fontId="2"/>
  </si>
  <si>
    <t>また、ヘルスチェックの際にはアプリケーションサーバだけでなく、以下のリソースに対しても確認を行い、いずれも正常だった場合に</t>
    <rPh sb="11" eb="12">
      <t>サイ</t>
    </rPh>
    <rPh sb="31" eb="33">
      <t>イカ</t>
    </rPh>
    <rPh sb="39" eb="40">
      <t>タイ</t>
    </rPh>
    <rPh sb="43" eb="45">
      <t>カクニン</t>
    </rPh>
    <rPh sb="46" eb="47">
      <t>オコナ</t>
    </rPh>
    <rPh sb="53" eb="55">
      <t>セイジョウ</t>
    </rPh>
    <rPh sb="58" eb="60">
      <t>バアイ</t>
    </rPh>
    <phoneticPr fontId="2"/>
  </si>
  <si>
    <t>認証が必要なAPIに認証情報なしにアクセスした場合。</t>
    <rPh sb="0" eb="2">
      <t>ニンショウ</t>
    </rPh>
    <rPh sb="3" eb="5">
      <t>ヒツヨウ</t>
    </rPh>
    <rPh sb="10" eb="14">
      <t>ニンショウジョウホウ</t>
    </rPh>
    <rPh sb="23" eb="25">
      <t>バアイ</t>
    </rPh>
    <phoneticPr fontId="2"/>
  </si>
  <si>
    <t>認証が必要なAPIに参照権限が無い認証情報で</t>
    <rPh sb="0" eb="2">
      <t>ニンショウ</t>
    </rPh>
    <rPh sb="3" eb="5">
      <t>ヒツヨウ</t>
    </rPh>
    <rPh sb="10" eb="14">
      <t>サンショウケンゲン</t>
    </rPh>
    <rPh sb="15" eb="16">
      <t>ナ</t>
    </rPh>
    <rPh sb="17" eb="21">
      <t>ニンショウジョウホウ</t>
    </rPh>
    <phoneticPr fontId="2"/>
  </si>
  <si>
    <t>アクセスした場合。</t>
    <phoneticPr fontId="2"/>
  </si>
  <si>
    <t>クライアントから送信されたパラメータの型変換に</t>
    <rPh sb="8" eb="10">
      <t>ソウシン</t>
    </rPh>
    <rPh sb="19" eb="22">
      <t>カタヘンカン</t>
    </rPh>
    <phoneticPr fontId="2"/>
  </si>
  <si>
    <t>失敗した場合。</t>
    <phoneticPr fontId="2"/>
  </si>
  <si>
    <t>データベースへのアクセス不可、リクエストとなるJSON</t>
    <phoneticPr fontId="2"/>
  </si>
  <si>
    <t>データのフォーマット不正なども含めた予期せぬエラー。</t>
    <phoneticPr fontId="2"/>
  </si>
  <si>
    <t>HTTPのセッション単位で有効なスコープで、リクエストスコープと異なりセッションが継続している限りリクエストを跨いでも維持される</t>
    <rPh sb="32" eb="33">
      <t>コト</t>
    </rPh>
    <rPh sb="41" eb="43">
      <t>ケイゾク</t>
    </rPh>
    <rPh sb="47" eb="48">
      <t>カギ</t>
    </rPh>
    <rPh sb="55" eb="56">
      <t>マタ</t>
    </rPh>
    <phoneticPr fontId="2"/>
  </si>
  <si>
    <t>スコープとなる。APIではセッションを使用しないため、セッションスコープも使用しない。</t>
    <rPh sb="19" eb="21">
      <t>シヨウ</t>
    </rPh>
    <rPh sb="37" eb="39">
      <t>シヨウ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</si>
  <si>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</si>
  <si>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URLのパスおよびQueryString。ログとアクセスされたURLを紐づけ、ログに記録された</t>
    <rPh sb="35" eb="36">
      <t>ヒモ</t>
    </rPh>
    <rPh sb="42" eb="44">
      <t>キロク</t>
    </rPh>
    <phoneticPr fontId="2"/>
  </si>
  <si>
    <t>処理とアクセスされたURLの関係をトレースしやすくするために記録する</t>
    <rPh sb="14" eb="16">
      <t>カンケイ</t>
    </rPh>
    <rPh sb="30" eb="32">
      <t>キロク</t>
    </rPh>
    <phoneticPr fontId="2"/>
  </si>
  <si>
    <t>不許可HTTPメソッド</t>
    <rPh sb="0" eb="1">
      <t>フ</t>
    </rPh>
    <rPh sb="1" eb="3">
      <t>キョカ</t>
    </rPh>
    <phoneticPr fontId="2"/>
  </si>
  <si>
    <t>エラー</t>
    <phoneticPr fontId="2"/>
  </si>
  <si>
    <t>405(Method Not</t>
    <phoneticPr fontId="2"/>
  </si>
  <si>
    <t xml:space="preserve"> Allowed)</t>
    <phoneticPr fontId="2"/>
  </si>
  <si>
    <t>アクセスされたURLに対して許可していないHTTP</t>
    <rPh sb="11" eb="12">
      <t>タイ</t>
    </rPh>
    <rPh sb="14" eb="16">
      <t>キョカ</t>
    </rPh>
    <phoneticPr fontId="2"/>
  </si>
  <si>
    <t>メソッドが使用された場合。</t>
    <rPh sb="5" eb="7">
      <t>シヨウ</t>
    </rPh>
    <rPh sb="10" eb="12">
      <t>バアイ</t>
    </rPh>
    <phoneticPr fontId="2"/>
  </si>
  <si>
    <t>入力値精査には、Javaのバリデーションの標準仕様であるJakarta Bean Validationの仕組みを使用する。</t>
    <rPh sb="0" eb="3">
      <t>ニュウリョクチ</t>
    </rPh>
    <rPh sb="3" eb="5">
      <t>セイサ</t>
    </rPh>
    <rPh sb="21" eb="23">
      <t>ヒョウジュン</t>
    </rPh>
    <rPh sb="23" eb="25">
      <t>シヨウ</t>
    </rPh>
    <rPh sb="52" eb="54">
      <t>シク</t>
    </rPh>
    <rPh sb="56" eb="58">
      <t>シヨウ</t>
    </rPh>
    <phoneticPr fontId="2"/>
  </si>
  <si>
    <t>Jakarta Bean Validationの実装としては、Spring Frameworkに組み込まれているHibernate Validatorを用いる。</t>
    <rPh sb="24" eb="26">
      <t>ジッソウ</t>
    </rPh>
    <rPh sb="48" eb="49">
      <t>ク</t>
    </rPh>
    <rPh sb="50" eb="51">
      <t>コ</t>
    </rPh>
    <rPh sb="76" eb="77">
      <t>モチ</t>
    </rPh>
    <phoneticPr fontId="2"/>
  </si>
  <si>
    <t>単項目精査は、Jakarta Bean Validationで精査を行う。</t>
    <rPh sb="31" eb="33">
      <t>セイサ</t>
    </rPh>
    <rPh sb="34" eb="35">
      <t>オコナ</t>
    </rPh>
    <phoneticPr fontId="2"/>
  </si>
  <si>
    <t>項目間精査は、Jakarta Bean Validationで精査を行う。</t>
    <rPh sb="30" eb="32">
      <t>セイサ</t>
    </rPh>
    <rPh sb="33" eb="34">
      <t>オコナ</t>
    </rPh>
    <phoneticPr fontId="2"/>
  </si>
  <si>
    <t>なお、シンプルさを保つためJakarta Bean Validationのもつバリデーションのグループ化による実行順序の制御は行わない方針とする。</t>
    <rPh sb="9" eb="10">
      <t>タモ</t>
    </rPh>
    <rPh sb="49" eb="50">
      <t>カ</t>
    </rPh>
    <rPh sb="53" eb="57">
      <t>ジッコウジュンジョ</t>
    </rPh>
    <rPh sb="58" eb="60">
      <t>セイギョ</t>
    </rPh>
    <rPh sb="61" eb="62">
      <t>オコナ</t>
    </rPh>
    <rPh sb="66" eb="68">
      <t>ホウシン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</si>
</sst>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9"/>
      <color theme="1"/>
      <name val="ＭＳ 明朝"/>
      <family val="1"/>
    </font>
    <font>
      <sz val="9"/>
      <name val="ＭＳ 明朝"/>
      <family val="1"/>
    </font>
    <font>
      <sz val="9"/>
      <color rgb="FFFF0000"/>
      <name val="ＭＳ 明朝"/>
      <family val="1"/>
      <charset val="128"/>
    </font>
    <font>
      <sz val="9"/>
      <color theme="0" tint="-0.499984740745262"/>
      <name val="ＭＳ 明朝"/>
      <family val="1"/>
      <charset val="128"/>
    </font>
    <font>
      <sz val="9"/>
      <color rgb="FF000000"/>
      <name val="ＭＳ 明朝"/>
      <family val="1"/>
      <charset val="128"/>
    </font>
    <font>
      <sz val="8"/>
      <color theme="1"/>
      <name val="ＭＳ 明朝"/>
      <family val="1"/>
      <charset val="128"/>
    </font>
    <font>
      <sz val="9"/>
      <color rgb="FFFF0000"/>
      <name val="ＭＳ 明朝"/>
      <family val="1"/>
    </font>
  </fonts>
  <fills count="8">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
      <patternFill patternType="solid">
        <fgColor rgb="FFDAEEF3"/>
        <bgColor rgb="FF000000"/>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6" fillId="0" borderId="0"/>
    <xf numFmtId="0" fontId="6" fillId="4" borderId="16" applyNumberFormat="0" applyFont="0" applyAlignment="0" applyProtection="0">
      <alignment vertical="center"/>
    </xf>
    <xf numFmtId="0" fontId="1" fillId="0" borderId="0"/>
  </cellStyleXfs>
  <cellXfs count="165">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quotePrefix="1" applyFont="1" applyAlignment="1">
      <alignment horizontal="righ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4" fillId="0" borderId="13" xfId="0" applyFont="1" applyBorder="1">
      <alignment vertical="center"/>
    </xf>
    <xf numFmtId="0" fontId="4" fillId="0" borderId="0" xfId="0" quotePrefix="1" applyFont="1">
      <alignment vertical="center"/>
    </xf>
    <xf numFmtId="0" fontId="4" fillId="0" borderId="0" xfId="0" applyFont="1" applyAlignment="1">
      <alignment horizontal="righ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7" fillId="0" borderId="0" xfId="0" applyFont="1" applyAlignment="1">
      <alignment horizontal="right" vertical="center"/>
    </xf>
    <xf numFmtId="0" fontId="8" fillId="0" borderId="0" xfId="0" applyFont="1">
      <alignment vertical="center"/>
    </xf>
    <xf numFmtId="0" fontId="1" fillId="0" borderId="0" xfId="1"/>
    <xf numFmtId="0" fontId="9" fillId="0" borderId="0" xfId="0" applyFont="1">
      <alignment vertical="center"/>
    </xf>
    <xf numFmtId="0" fontId="10" fillId="0" borderId="0" xfId="0" applyFont="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1" fillId="0" borderId="0" xfId="0" applyFont="1" applyAlignment="1">
      <alignment horizontal="right" vertical="center"/>
    </xf>
    <xf numFmtId="0" fontId="4" fillId="0" borderId="1" xfId="0" quotePrefix="1" applyFont="1" applyBorder="1">
      <alignment vertical="center"/>
    </xf>
    <xf numFmtId="0" fontId="11" fillId="5" borderId="4" xfId="0" applyFont="1" applyFill="1" applyBorder="1">
      <alignment vertical="center"/>
    </xf>
    <xf numFmtId="0" fontId="11" fillId="5" borderId="5" xfId="0" applyFont="1" applyFill="1" applyBorder="1">
      <alignment vertical="center"/>
    </xf>
    <xf numFmtId="0" fontId="11" fillId="5" borderId="6" xfId="0" applyFont="1" applyFill="1" applyBorder="1">
      <alignment vertical="center"/>
    </xf>
    <xf numFmtId="0" fontId="11" fillId="5" borderId="12" xfId="0" applyFont="1" applyFill="1" applyBorder="1">
      <alignment vertical="center"/>
    </xf>
    <xf numFmtId="0" fontId="11" fillId="0" borderId="8" xfId="0" applyFont="1" applyBorder="1">
      <alignment vertical="center"/>
    </xf>
    <xf numFmtId="0" fontId="11" fillId="0" borderId="12" xfId="0" applyFont="1" applyBorder="1">
      <alignment vertical="center"/>
    </xf>
    <xf numFmtId="0" fontId="4" fillId="0" borderId="1" xfId="0" applyFont="1" applyBorder="1">
      <alignment vertical="center"/>
    </xf>
    <xf numFmtId="0" fontId="12" fillId="0" borderId="4" xfId="0" applyFont="1" applyBorder="1">
      <alignment vertical="center"/>
    </xf>
    <xf numFmtId="0" fontId="12" fillId="0" borderId="10" xfId="0" applyFont="1" applyBorder="1">
      <alignment vertical="center"/>
    </xf>
    <xf numFmtId="0" fontId="4" fillId="0" borderId="0" xfId="0" quotePrefix="1" applyFont="1" applyAlignment="1">
      <alignment horizontal="left" vertical="center"/>
    </xf>
    <xf numFmtId="0" fontId="4" fillId="0" borderId="15" xfId="0" applyFont="1" applyBorder="1">
      <alignment vertical="center"/>
    </xf>
    <xf numFmtId="0" fontId="4" fillId="0" borderId="14" xfId="0" applyFont="1" applyBorder="1">
      <alignment vertical="center"/>
    </xf>
    <xf numFmtId="0" fontId="11" fillId="0" borderId="10" xfId="0" applyFont="1" applyBorder="1">
      <alignment vertical="center"/>
    </xf>
    <xf numFmtId="0" fontId="11" fillId="0" borderId="11" xfId="0" applyFont="1" applyBorder="1">
      <alignment vertical="center"/>
    </xf>
    <xf numFmtId="0" fontId="11" fillId="0" borderId="4" xfId="0" applyFont="1" applyBorder="1">
      <alignment vertical="center"/>
    </xf>
    <xf numFmtId="0" fontId="11" fillId="0" borderId="5" xfId="0" applyFont="1" applyBorder="1">
      <alignment vertical="center"/>
    </xf>
    <xf numFmtId="0" fontId="1" fillId="0" borderId="0" xfId="0" applyFont="1">
      <alignment vertical="center"/>
    </xf>
    <xf numFmtId="0" fontId="11" fillId="5" borderId="10" xfId="0" applyFont="1" applyFill="1" applyBorder="1">
      <alignment vertical="center"/>
    </xf>
    <xf numFmtId="0" fontId="11" fillId="5" borderId="11" xfId="0" applyFont="1" applyFill="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pplyBorder="1">
      <alignment vertical="center"/>
    </xf>
    <xf numFmtId="0" fontId="1" fillId="0" borderId="0" xfId="0" applyFont="1">
      <alignment vertical="center"/>
    </xf>
    <xf numFmtId="0" fontId="4" fillId="0" borderId="0" xfId="0" applyFont="1" applyBorder="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0" xfId="0" applyFont="1">
      <alignment vertical="center"/>
    </xf>
    <xf numFmtId="0" fontId="1" fillId="3" borderId="10" xfId="0" applyFont="1" applyFill="1" applyBorder="1">
      <alignment vertical="center"/>
    </xf>
    <xf numFmtId="0" fontId="1" fillId="3" borderId="11" xfId="0" applyFont="1" applyFill="1" applyBorder="1">
      <alignment vertical="center"/>
    </xf>
    <xf numFmtId="0" fontId="1" fillId="3" borderId="12" xfId="0" applyFont="1" applyFill="1" applyBorder="1">
      <alignment vertical="center"/>
    </xf>
    <xf numFmtId="0" fontId="4" fillId="3" borderId="12" xfId="0" applyFont="1" applyFill="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0" fillId="6" borderId="0" xfId="0" applyFill="1">
      <alignment vertical="center"/>
    </xf>
    <xf numFmtId="0" fontId="13" fillId="0" borderId="0" xfId="0" applyFont="1">
      <alignment vertical="center"/>
    </xf>
    <xf numFmtId="0" fontId="1" fillId="0" borderId="0" xfId="0" applyFont="1">
      <alignment vertical="center"/>
    </xf>
    <xf numFmtId="0" fontId="1" fillId="0" borderId="0" xfId="0" applyFont="1">
      <alignment vertical="center"/>
    </xf>
    <xf numFmtId="0" fontId="8" fillId="0" borderId="0" xfId="0" quotePrefix="1" applyFont="1" applyAlignment="1">
      <alignment horizontal="right" vertical="center"/>
    </xf>
    <xf numFmtId="0" fontId="1" fillId="7" borderId="7" xfId="0" applyFont="1" applyFill="1" applyBorder="1">
      <alignment vertical="center"/>
    </xf>
    <xf numFmtId="0" fontId="1" fillId="7" borderId="0" xfId="0" applyFont="1" applyFill="1" applyBorder="1">
      <alignment vertical="center"/>
    </xf>
    <xf numFmtId="0" fontId="1" fillId="7" borderId="8" xfId="0" applyFont="1" applyFill="1" applyBorder="1">
      <alignment vertical="center"/>
    </xf>
    <xf numFmtId="0" fontId="4" fillId="7" borderId="0" xfId="0" applyFont="1" applyFill="1" applyBorder="1">
      <alignment vertical="center"/>
    </xf>
    <xf numFmtId="0" fontId="4" fillId="7" borderId="8" xfId="0" applyFont="1" applyFill="1" applyBorder="1">
      <alignment vertical="center"/>
    </xf>
    <xf numFmtId="0" fontId="4" fillId="7" borderId="7" xfId="0" applyFont="1" applyFill="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3" borderId="9" xfId="0" applyFont="1" applyFill="1" applyBorder="1">
      <alignment vertical="center"/>
    </xf>
    <xf numFmtId="0" fontId="1" fillId="0" borderId="15" xfId="0" quotePrefix="1" applyFont="1" applyBorder="1">
      <alignment vertical="center"/>
    </xf>
    <xf numFmtId="0" fontId="1" fillId="0" borderId="13" xfId="0" applyFont="1" applyBorder="1">
      <alignment vertical="center"/>
    </xf>
    <xf numFmtId="0" fontId="1" fillId="0" borderId="14" xfId="0" quotePrefix="1" applyFont="1" applyBorder="1">
      <alignment vertical="center"/>
    </xf>
    <xf numFmtId="0" fontId="1" fillId="0" borderId="15" xfId="0" quotePrefix="1"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1" fillId="0" borderId="13" xfId="0" applyFont="1" applyFill="1" applyBorder="1">
      <alignment vertical="center"/>
    </xf>
    <xf numFmtId="0" fontId="1" fillId="0" borderId="7" xfId="0" applyFont="1" applyFill="1" applyBorder="1">
      <alignment vertical="center"/>
    </xf>
    <xf numFmtId="0" fontId="1" fillId="0" borderId="0" xfId="0" applyFont="1" applyFill="1">
      <alignment vertical="center"/>
    </xf>
    <xf numFmtId="0" fontId="1" fillId="0" borderId="8" xfId="0" applyFont="1" applyFill="1" applyBorder="1">
      <alignment vertical="center"/>
    </xf>
    <xf numFmtId="0" fontId="1" fillId="0" borderId="14" xfId="0" quotePrefix="1" applyFont="1" applyFill="1" applyBorder="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12" xfId="0" applyFont="1" applyFill="1" applyBorder="1">
      <alignmen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8" fillId="0" borderId="4" xfId="0" applyFont="1" applyBorder="1">
      <alignment vertical="center"/>
    </xf>
    <xf numFmtId="0" fontId="8" fillId="0" borderId="10" xfId="0" applyFont="1" applyBorder="1">
      <alignment vertical="center"/>
    </xf>
    <xf numFmtId="0" fontId="1" fillId="0" borderId="0" xfId="0" applyFont="1">
      <alignment vertical="center"/>
    </xf>
    <xf numFmtId="0" fontId="11" fillId="5" borderId="10" xfId="0" applyFont="1" applyFill="1" applyBorder="1">
      <alignment vertical="center"/>
    </xf>
    <xf numFmtId="0" fontId="11" fillId="5" borderId="11" xfId="0" applyFont="1" applyFill="1" applyBorder="1">
      <alignment vertical="center"/>
    </xf>
    <xf numFmtId="0" fontId="11" fillId="0" borderId="7" xfId="0" applyFont="1" applyBorder="1">
      <alignment vertical="center"/>
    </xf>
    <xf numFmtId="0" fontId="11" fillId="0" borderId="0" xfId="0" applyFont="1">
      <alignment vertical="center"/>
    </xf>
    <xf numFmtId="0" fontId="11" fillId="0" borderId="10" xfId="0" applyFont="1" applyBorder="1">
      <alignment vertical="center"/>
    </xf>
    <xf numFmtId="0" fontId="11" fillId="0" borderId="11" xfId="0" applyFont="1" applyBorder="1">
      <alignment vertical="center"/>
    </xf>
    <xf numFmtId="0" fontId="11" fillId="0" borderId="4" xfId="0" applyFont="1" applyBorder="1">
      <alignment vertical="center"/>
    </xf>
    <xf numFmtId="0" fontId="11" fillId="0" borderId="5" xfId="0" applyFont="1" applyBorder="1">
      <alignment vertical="center"/>
    </xf>
    <xf numFmtId="0" fontId="4" fillId="0" borderId="9" xfId="0" quotePrefix="1" applyFont="1" applyBorder="1" applyAlignment="1">
      <alignment horizontal="left" vertical="center"/>
    </xf>
    <xf numFmtId="0" fontId="1" fillId="0" borderId="9" xfId="0" applyFont="1" applyBorder="1" applyAlignment="1">
      <alignment horizontal="left" vertical="center"/>
    </xf>
    <xf numFmtId="0" fontId="4" fillId="3" borderId="9" xfId="0" quotePrefix="1" applyFont="1" applyFill="1" applyBorder="1" applyAlignment="1">
      <alignment horizontal="left" vertical="center"/>
    </xf>
    <xf numFmtId="0" fontId="1" fillId="3" borderId="9" xfId="0" applyFont="1" applyFill="1" applyBorder="1" applyAlignment="1">
      <alignment horizontal="lef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0</xdr:colOff>
      <xdr:row>111</xdr:row>
      <xdr:rowOff>0</xdr:rowOff>
    </xdr:from>
    <xdr:to>
      <xdr:col>22</xdr:col>
      <xdr:colOff>270839</xdr:colOff>
      <xdr:row>116</xdr:row>
      <xdr:rowOff>71230</xdr:rowOff>
    </xdr:to>
    <xdr:grpSp>
      <xdr:nvGrpSpPr>
        <xdr:cNvPr id="2" name="グループ化 1">
          <a:extLst>
            <a:ext uri="{FF2B5EF4-FFF2-40B4-BE49-F238E27FC236}">
              <a16:creationId xmlns:a16="http://schemas.microsoft.com/office/drawing/2014/main" id="{D9627A74-AC13-4CCC-8757-7598BE50CA9A}"/>
            </a:ext>
          </a:extLst>
        </xdr:cNvPr>
        <xdr:cNvGrpSpPr/>
      </xdr:nvGrpSpPr>
      <xdr:grpSpPr>
        <a:xfrm>
          <a:off x="1104900" y="15973425"/>
          <a:ext cx="5242889" cy="785605"/>
          <a:chOff x="1362075" y="5760869"/>
          <a:chExt cx="7810499" cy="820906"/>
        </a:xfrm>
      </xdr:grpSpPr>
      <xdr:sp macro="" textlink="">
        <xdr:nvSpPr>
          <xdr:cNvPr id="3" name="正方形/長方形 2">
            <a:extLst>
              <a:ext uri="{FF2B5EF4-FFF2-40B4-BE49-F238E27FC236}">
                <a16:creationId xmlns:a16="http://schemas.microsoft.com/office/drawing/2014/main" id="{46F50AA5-09FA-19DA-0954-4075B951AE18}"/>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プロトコル</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 &lt;</a:t>
            </a:r>
            <a:r>
              <a:rPr kumimoji="1" lang="ja-JP" altLang="en-US" sz="1050">
                <a:latin typeface="Meiryo UI" panose="020B0604030504040204" pitchFamily="50" charset="-128"/>
                <a:ea typeface="Meiryo UI" panose="020B0604030504040204" pitchFamily="50" charset="-128"/>
              </a:rPr>
              <a:t>ドメイン名</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パス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クエリストリング</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A772B46E-C703-C81B-FCBF-1E87D4DCB028}"/>
              </a:ext>
            </a:extLst>
          </xdr:cNvPr>
          <xdr:cNvCxnSpPr/>
        </xdr:nvCxnSpPr>
        <xdr:spPr>
          <a:xfrm flipV="1">
            <a:off x="5522485" y="6295861"/>
            <a:ext cx="2245523" cy="919"/>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A4B93490-C9E1-ED63-65AC-3A324F316A4D}"/>
              </a:ext>
            </a:extLst>
          </xdr:cNvPr>
          <xdr:cNvSpPr txBox="1"/>
        </xdr:nvSpPr>
        <xdr:spPr>
          <a:xfrm>
            <a:off x="5110314" y="6343650"/>
            <a:ext cx="3243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アプリケーションで制御する範囲</a:t>
            </a:r>
          </a:p>
        </xdr:txBody>
      </xdr:sp>
    </xdr:grpSp>
    <xdr:clientData/>
  </xdr:twoCellAnchor>
  <xdr:twoCellAnchor>
    <xdr:from>
      <xdr:col>6</xdr:col>
      <xdr:colOff>8281</xdr:colOff>
      <xdr:row>89</xdr:row>
      <xdr:rowOff>124250</xdr:rowOff>
    </xdr:from>
    <xdr:to>
      <xdr:col>18</xdr:col>
      <xdr:colOff>231914</xdr:colOff>
      <xdr:row>100</xdr:row>
      <xdr:rowOff>43952</xdr:rowOff>
    </xdr:to>
    <xdr:grpSp>
      <xdr:nvGrpSpPr>
        <xdr:cNvPr id="69" name="グループ化 68">
          <a:extLst>
            <a:ext uri="{FF2B5EF4-FFF2-40B4-BE49-F238E27FC236}">
              <a16:creationId xmlns:a16="http://schemas.microsoft.com/office/drawing/2014/main" id="{74800D6A-4255-4988-AF95-C705D62E3E88}"/>
            </a:ext>
          </a:extLst>
        </xdr:cNvPr>
        <xdr:cNvGrpSpPr/>
      </xdr:nvGrpSpPr>
      <xdr:grpSpPr>
        <a:xfrm>
          <a:off x="1665631" y="12954425"/>
          <a:ext cx="3538333" cy="1491327"/>
          <a:chOff x="1957243" y="14887991"/>
          <a:chExt cx="3564709" cy="1333857"/>
        </a:xfrm>
      </xdr:grpSpPr>
      <xdr:sp macro="" textlink="">
        <xdr:nvSpPr>
          <xdr:cNvPr id="70" name="正方形/長方形 69">
            <a:extLst>
              <a:ext uri="{FF2B5EF4-FFF2-40B4-BE49-F238E27FC236}">
                <a16:creationId xmlns:a16="http://schemas.microsoft.com/office/drawing/2014/main" id="{9D9B52B0-17E2-2203-9E5E-65B9AE49FD11}"/>
              </a:ext>
            </a:extLst>
          </xdr:cNvPr>
          <xdr:cNvSpPr/>
        </xdr:nvSpPr>
        <xdr:spPr>
          <a:xfrm>
            <a:off x="3887075" y="14912549"/>
            <a:ext cx="1634877" cy="1426490"/>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71" name="グループ化 70">
            <a:extLst>
              <a:ext uri="{FF2B5EF4-FFF2-40B4-BE49-F238E27FC236}">
                <a16:creationId xmlns:a16="http://schemas.microsoft.com/office/drawing/2014/main" id="{FE16DC5A-7A89-E2BA-A712-F34126B9E494}"/>
              </a:ext>
            </a:extLst>
          </xdr:cNvPr>
          <xdr:cNvGrpSpPr/>
        </xdr:nvGrpSpPr>
        <xdr:grpSpPr>
          <a:xfrm>
            <a:off x="1957243" y="14888000"/>
            <a:ext cx="3365097" cy="1531625"/>
            <a:chOff x="1093303" y="28566716"/>
            <a:chExt cx="3307359" cy="1472360"/>
          </a:xfrm>
        </xdr:grpSpPr>
        <xdr:grpSp>
          <xdr:nvGrpSpPr>
            <xdr:cNvPr id="72" name="グループ化 71">
              <a:extLst>
                <a:ext uri="{FF2B5EF4-FFF2-40B4-BE49-F238E27FC236}">
                  <a16:creationId xmlns:a16="http://schemas.microsoft.com/office/drawing/2014/main" id="{457D1EF4-7A4A-FB82-4658-FAA617DF80B7}"/>
                </a:ext>
              </a:extLst>
            </xdr:cNvPr>
            <xdr:cNvGrpSpPr/>
          </xdr:nvGrpSpPr>
          <xdr:grpSpPr>
            <a:xfrm>
              <a:off x="1093303" y="28566716"/>
              <a:ext cx="3307359" cy="1472360"/>
              <a:chOff x="1076738" y="28856607"/>
              <a:chExt cx="3307359" cy="1472360"/>
            </a:xfrm>
          </xdr:grpSpPr>
          <xdr:grpSp>
            <xdr:nvGrpSpPr>
              <xdr:cNvPr id="74" name="グループ化 73">
                <a:extLst>
                  <a:ext uri="{FF2B5EF4-FFF2-40B4-BE49-F238E27FC236}">
                    <a16:creationId xmlns:a16="http://schemas.microsoft.com/office/drawing/2014/main" id="{05202230-723C-2931-4290-722348389B2C}"/>
                  </a:ext>
                </a:extLst>
              </xdr:cNvPr>
              <xdr:cNvGrpSpPr/>
            </xdr:nvGrpSpPr>
            <xdr:grpSpPr>
              <a:xfrm>
                <a:off x="2037519" y="29228397"/>
                <a:ext cx="2346578" cy="1037036"/>
                <a:chOff x="4971255" y="30209836"/>
                <a:chExt cx="1250024" cy="285854"/>
              </a:xfrm>
            </xdr:grpSpPr>
            <xdr:sp macro="" textlink="">
              <xdr:nvSpPr>
                <xdr:cNvPr id="76" name="Text Box 5">
                  <a:extLst>
                    <a:ext uri="{FF2B5EF4-FFF2-40B4-BE49-F238E27FC236}">
                      <a16:creationId xmlns:a16="http://schemas.microsoft.com/office/drawing/2014/main" id="{15B67A0D-A865-18FB-29AA-EEC4C5883591}"/>
                    </a:ext>
                  </a:extLst>
                </xdr:cNvPr>
                <xdr:cNvSpPr txBox="1">
                  <a:spLocks noChangeArrowheads="1"/>
                </xdr:cNvSpPr>
              </xdr:nvSpPr>
              <xdr:spPr bwMode="auto">
                <a:xfrm>
                  <a:off x="5013487" y="30209836"/>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77" name="Rectangle 1">
                  <a:extLst>
                    <a:ext uri="{FF2B5EF4-FFF2-40B4-BE49-F238E27FC236}">
                      <a16:creationId xmlns:a16="http://schemas.microsoft.com/office/drawing/2014/main" id="{26301B4E-19F4-6E6D-ED1C-E9C8FB0E7946}"/>
                    </a:ext>
                  </a:extLst>
                </xdr:cNvPr>
                <xdr:cNvSpPr>
                  <a:spLocks noChangeArrowheads="1"/>
                </xdr:cNvSpPr>
              </xdr:nvSpPr>
              <xdr:spPr bwMode="auto">
                <a:xfrm>
                  <a:off x="5603514" y="3024567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78" name="Line 3">
                  <a:extLst>
                    <a:ext uri="{FF2B5EF4-FFF2-40B4-BE49-F238E27FC236}">
                      <a16:creationId xmlns:a16="http://schemas.microsoft.com/office/drawing/2014/main" id="{9F1D218D-63BE-12C1-323C-D44648C3A694}"/>
                    </a:ext>
                  </a:extLst>
                </xdr:cNvPr>
                <xdr:cNvSpPr>
                  <a:spLocks noChangeShapeType="1"/>
                </xdr:cNvSpPr>
              </xdr:nvSpPr>
              <xdr:spPr bwMode="auto">
                <a:xfrm flipV="1">
                  <a:off x="4971255" y="30272740"/>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9" name="Text Box 5">
                  <a:extLst>
                    <a:ext uri="{FF2B5EF4-FFF2-40B4-BE49-F238E27FC236}">
                      <a16:creationId xmlns:a16="http://schemas.microsoft.com/office/drawing/2014/main" id="{8EE19BD9-B8BA-9ACA-9A78-F8178DF529EE}"/>
                    </a:ext>
                  </a:extLst>
                </xdr:cNvPr>
                <xdr:cNvSpPr txBox="1">
                  <a:spLocks noChangeArrowheads="1"/>
                </xdr:cNvSpPr>
              </xdr:nvSpPr>
              <xdr:spPr bwMode="auto">
                <a:xfrm>
                  <a:off x="5013487" y="30345676"/>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80" name="Rectangle 1">
                  <a:extLst>
                    <a:ext uri="{FF2B5EF4-FFF2-40B4-BE49-F238E27FC236}">
                      <a16:creationId xmlns:a16="http://schemas.microsoft.com/office/drawing/2014/main" id="{BB504546-F956-EE0F-638A-DE1B7F926406}"/>
                    </a:ext>
                  </a:extLst>
                </xdr:cNvPr>
                <xdr:cNvSpPr>
                  <a:spLocks noChangeArrowheads="1"/>
                </xdr:cNvSpPr>
              </xdr:nvSpPr>
              <xdr:spPr bwMode="auto">
                <a:xfrm>
                  <a:off x="5063404" y="30397831"/>
                  <a:ext cx="318182" cy="9785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5" name="Rectangle 1">
                <a:extLst>
                  <a:ext uri="{FF2B5EF4-FFF2-40B4-BE49-F238E27FC236}">
                    <a16:creationId xmlns:a16="http://schemas.microsoft.com/office/drawing/2014/main" id="{F08F8FF1-F6E4-2872-7115-8F3B0053410A}"/>
                  </a:ext>
                </a:extLst>
              </xdr:cNvPr>
              <xdr:cNvSpPr>
                <a:spLocks noChangeArrowheads="1"/>
              </xdr:cNvSpPr>
            </xdr:nvSpPr>
            <xdr:spPr bwMode="auto">
              <a:xfrm>
                <a:off x="1076738" y="28856607"/>
                <a:ext cx="877957" cy="1472360"/>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クライアント</a:t>
                </a:r>
              </a:p>
            </xdr:txBody>
          </xdr:sp>
        </xdr:grpSp>
        <xdr:sp macro="" textlink="">
          <xdr:nvSpPr>
            <xdr:cNvPr id="73" name="Line 3">
              <a:extLst>
                <a:ext uri="{FF2B5EF4-FFF2-40B4-BE49-F238E27FC236}">
                  <a16:creationId xmlns:a16="http://schemas.microsoft.com/office/drawing/2014/main" id="{4583DE03-0B41-D630-B1A4-A3A0A31CCB98}"/>
                </a:ext>
              </a:extLst>
            </xdr:cNvPr>
            <xdr:cNvSpPr>
              <a:spLocks noChangeShapeType="1"/>
            </xdr:cNvSpPr>
          </xdr:nvSpPr>
          <xdr:spPr bwMode="auto">
            <a:xfrm flipH="1">
              <a:off x="2045803" y="29395890"/>
              <a:ext cx="1076739" cy="1656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18</xdr:col>
      <xdr:colOff>137256</xdr:colOff>
      <xdr:row>362</xdr:row>
      <xdr:rowOff>132470</xdr:rowOff>
    </xdr:from>
    <xdr:to>
      <xdr:col>33</xdr:col>
      <xdr:colOff>66262</xdr:colOff>
      <xdr:row>379</xdr:row>
      <xdr:rowOff>53297</xdr:rowOff>
    </xdr:to>
    <xdr:grpSp>
      <xdr:nvGrpSpPr>
        <xdr:cNvPr id="82" name="グループ化 81">
          <a:extLst>
            <a:ext uri="{FF2B5EF4-FFF2-40B4-BE49-F238E27FC236}">
              <a16:creationId xmlns:a16="http://schemas.microsoft.com/office/drawing/2014/main" id="{A827FEE5-B4AD-4876-B2D9-C27E603841C0}"/>
            </a:ext>
          </a:extLst>
        </xdr:cNvPr>
        <xdr:cNvGrpSpPr/>
      </xdr:nvGrpSpPr>
      <xdr:grpSpPr>
        <a:xfrm>
          <a:off x="5109306" y="51967520"/>
          <a:ext cx="4062856" cy="2349702"/>
          <a:chOff x="1611559" y="89833122"/>
          <a:chExt cx="4028897" cy="2314501"/>
        </a:xfrm>
      </xdr:grpSpPr>
      <xdr:sp macro="" textlink="">
        <xdr:nvSpPr>
          <xdr:cNvPr id="83" name="四角形: 角を丸くする 82">
            <a:extLst>
              <a:ext uri="{FF2B5EF4-FFF2-40B4-BE49-F238E27FC236}">
                <a16:creationId xmlns:a16="http://schemas.microsoft.com/office/drawing/2014/main" id="{F120BA6B-F658-02FB-2199-34CD3184732A}"/>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84" name="グループ化 83">
            <a:extLst>
              <a:ext uri="{FF2B5EF4-FFF2-40B4-BE49-F238E27FC236}">
                <a16:creationId xmlns:a16="http://schemas.microsoft.com/office/drawing/2014/main" id="{04998874-EC45-3109-B7BE-2537F9FDB767}"/>
              </a:ext>
            </a:extLst>
          </xdr:cNvPr>
          <xdr:cNvGrpSpPr/>
        </xdr:nvGrpSpPr>
        <xdr:grpSpPr>
          <a:xfrm>
            <a:off x="1611559" y="89833122"/>
            <a:ext cx="4028897" cy="2314501"/>
            <a:chOff x="1611559" y="89833122"/>
            <a:chExt cx="4028897" cy="2314501"/>
          </a:xfrm>
        </xdr:grpSpPr>
        <xdr:grpSp>
          <xdr:nvGrpSpPr>
            <xdr:cNvPr id="85" name="グループ化 84">
              <a:extLst>
                <a:ext uri="{FF2B5EF4-FFF2-40B4-BE49-F238E27FC236}">
                  <a16:creationId xmlns:a16="http://schemas.microsoft.com/office/drawing/2014/main" id="{324232CD-C0FF-272C-AFE9-4E44682E4A3B}"/>
                </a:ext>
              </a:extLst>
            </xdr:cNvPr>
            <xdr:cNvGrpSpPr/>
          </xdr:nvGrpSpPr>
          <xdr:grpSpPr>
            <a:xfrm>
              <a:off x="1611559" y="89833122"/>
              <a:ext cx="2041065" cy="2314501"/>
              <a:chOff x="4973778" y="30114152"/>
              <a:chExt cx="1087277" cy="637980"/>
            </a:xfrm>
          </xdr:grpSpPr>
          <xdr:sp macro="" textlink="">
            <xdr:nvSpPr>
              <xdr:cNvPr id="87" name="Line 3">
                <a:extLst>
                  <a:ext uri="{FF2B5EF4-FFF2-40B4-BE49-F238E27FC236}">
                    <a16:creationId xmlns:a16="http://schemas.microsoft.com/office/drawing/2014/main" id="{85D87D29-D887-193D-B652-22F525619060}"/>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8" name="Text Box 5">
                <a:extLst>
                  <a:ext uri="{FF2B5EF4-FFF2-40B4-BE49-F238E27FC236}">
                    <a16:creationId xmlns:a16="http://schemas.microsoft.com/office/drawing/2014/main" id="{68992005-60D5-6021-AF44-E1BC0401772C}"/>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ロールバック</a:t>
                </a:r>
              </a:p>
            </xdr:txBody>
          </xdr:sp>
          <xdr:sp macro="" textlink="">
            <xdr:nvSpPr>
              <xdr:cNvPr id="89" name="Rectangle 1">
                <a:extLst>
                  <a:ext uri="{FF2B5EF4-FFF2-40B4-BE49-F238E27FC236}">
                    <a16:creationId xmlns:a16="http://schemas.microsoft.com/office/drawing/2014/main" id="{A55D3CF0-39DD-D004-66B0-61EFFDA5B2CA}"/>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0" name="Rectangle 1">
                <a:extLst>
                  <a:ext uri="{FF2B5EF4-FFF2-40B4-BE49-F238E27FC236}">
                    <a16:creationId xmlns:a16="http://schemas.microsoft.com/office/drawing/2014/main" id="{7FC58AB8-7FEF-8982-1D8C-1AEE21B2BF9D}"/>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1" name="Rectangle 1">
                <a:extLst>
                  <a:ext uri="{FF2B5EF4-FFF2-40B4-BE49-F238E27FC236}">
                    <a16:creationId xmlns:a16="http://schemas.microsoft.com/office/drawing/2014/main" id="{81EE752F-CDA4-AFA3-5C4A-FE3E8D8A454C}"/>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2" name="Line 3">
                <a:extLst>
                  <a:ext uri="{FF2B5EF4-FFF2-40B4-BE49-F238E27FC236}">
                    <a16:creationId xmlns:a16="http://schemas.microsoft.com/office/drawing/2014/main" id="{5FD3D414-584D-DFCE-4FA3-64B8C883267A}"/>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3" name="Line 3">
                <a:extLst>
                  <a:ext uri="{FF2B5EF4-FFF2-40B4-BE49-F238E27FC236}">
                    <a16:creationId xmlns:a16="http://schemas.microsoft.com/office/drawing/2014/main" id="{562D24CF-D6A9-ED41-8A15-08356B2444D0}"/>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4" name="Text Box 5">
                <a:extLst>
                  <a:ext uri="{FF2B5EF4-FFF2-40B4-BE49-F238E27FC236}">
                    <a16:creationId xmlns:a16="http://schemas.microsoft.com/office/drawing/2014/main" id="{AD30476B-8076-1A80-42BE-F539A98658C0}"/>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86" name="吹き出し: 角を丸めた四角形 85">
              <a:extLst>
                <a:ext uri="{FF2B5EF4-FFF2-40B4-BE49-F238E27FC236}">
                  <a16:creationId xmlns:a16="http://schemas.microsoft.com/office/drawing/2014/main" id="{EC43479A-376C-8360-CA30-B1D1F510F26A}"/>
                </a:ext>
              </a:extLst>
            </xdr:cNvPr>
            <xdr:cNvSpPr/>
          </xdr:nvSpPr>
          <xdr:spPr bwMode="auto">
            <a:xfrm>
              <a:off x="3834847" y="91044306"/>
              <a:ext cx="1805609" cy="844057"/>
            </a:xfrm>
            <a:prstGeom prst="wedgeRoundRectCallout">
              <a:avLst>
                <a:gd name="adj1" fmla="val -45118"/>
                <a:gd name="adj2" fmla="val -68782"/>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solidFill>
                    <a:srgbClr val="FF0000"/>
                  </a:solidFill>
                  <a:latin typeface="ＭＳ 明朝" panose="02020609040205080304" pitchFamily="17" charset="-128"/>
                  <a:ea typeface="ＭＳ 明朝" panose="02020609040205080304" pitchFamily="17" charset="-128"/>
                </a:rPr>
                <a:t>非チェック</a:t>
              </a:r>
              <a:r>
                <a:rPr kumimoji="1" lang="ja-JP" altLang="en-US" sz="800">
                  <a:latin typeface="ＭＳ 明朝" panose="02020609040205080304" pitchFamily="17" charset="-128"/>
                  <a:ea typeface="ＭＳ 明朝" panose="02020609040205080304" pitchFamily="17" charset="-128"/>
                </a:rPr>
                <a:t>例外の送出により終了した場合、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トランザクションはロールバック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される</a:t>
              </a:r>
            </a:p>
          </xdr:txBody>
        </xdr:sp>
      </xdr:grpSp>
    </xdr:grpSp>
    <xdr:clientData/>
  </xdr:twoCellAnchor>
  <xdr:twoCellAnchor>
    <xdr:from>
      <xdr:col>22</xdr:col>
      <xdr:colOff>256760</xdr:colOff>
      <xdr:row>369</xdr:row>
      <xdr:rowOff>8283</xdr:rowOff>
    </xdr:from>
    <xdr:to>
      <xdr:col>27</xdr:col>
      <xdr:colOff>33131</xdr:colOff>
      <xdr:row>372</xdr:row>
      <xdr:rowOff>74544</xdr:rowOff>
    </xdr:to>
    <xdr:sp macro="" textlink="">
      <xdr:nvSpPr>
        <xdr:cNvPr id="95" name="爆発: 14 pt 94">
          <a:extLst>
            <a:ext uri="{FF2B5EF4-FFF2-40B4-BE49-F238E27FC236}">
              <a16:creationId xmlns:a16="http://schemas.microsoft.com/office/drawing/2014/main" id="{86DBB620-17A7-4079-BA5E-AD34152A9D26}"/>
            </a:ext>
          </a:extLst>
        </xdr:cNvPr>
        <xdr:cNvSpPr/>
      </xdr:nvSpPr>
      <xdr:spPr bwMode="auto">
        <a:xfrm>
          <a:off x="6609935" y="57272583"/>
          <a:ext cx="1157496" cy="494886"/>
        </a:xfrm>
        <a:prstGeom prst="irregularSeal2">
          <a:avLst/>
        </a:prstGeom>
        <a:solidFill>
          <a:schemeClr val="accent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800">
              <a:latin typeface="ＭＳ 明朝" panose="02020609040205080304" pitchFamily="17" charset="-128"/>
              <a:ea typeface="ＭＳ 明朝" panose="02020609040205080304" pitchFamily="17" charset="-128"/>
            </a:rPr>
            <a:t>例外</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発生</a:t>
          </a:r>
        </a:p>
      </xdr:txBody>
    </xdr:sp>
    <xdr:clientData/>
  </xdr:twoCellAnchor>
  <xdr:twoCellAnchor>
    <xdr:from>
      <xdr:col>25</xdr:col>
      <xdr:colOff>182217</xdr:colOff>
      <xdr:row>364</xdr:row>
      <xdr:rowOff>107673</xdr:rowOff>
    </xdr:from>
    <xdr:to>
      <xdr:col>26</xdr:col>
      <xdr:colOff>248478</xdr:colOff>
      <xdr:row>369</xdr:row>
      <xdr:rowOff>99390</xdr:rowOff>
    </xdr:to>
    <xdr:sp macro="" textlink="">
      <xdr:nvSpPr>
        <xdr:cNvPr id="96" name="矢印: 右カーブ 95">
          <a:extLst>
            <a:ext uri="{FF2B5EF4-FFF2-40B4-BE49-F238E27FC236}">
              <a16:creationId xmlns:a16="http://schemas.microsoft.com/office/drawing/2014/main" id="{93864B39-2628-45AF-B0F4-E56B9762245D}"/>
            </a:ext>
          </a:extLst>
        </xdr:cNvPr>
        <xdr:cNvSpPr/>
      </xdr:nvSpPr>
      <xdr:spPr bwMode="auto">
        <a:xfrm rot="20786679" flipH="1" flipV="1">
          <a:off x="7364067" y="56657598"/>
          <a:ext cx="342486" cy="706092"/>
        </a:xfrm>
        <a:prstGeom prst="curvedRightArrow">
          <a:avLst/>
        </a:prstGeom>
        <a:solidFill>
          <a:schemeClr val="accent2">
            <a:lumMod val="50000"/>
          </a:schemeClr>
        </a:solidFill>
        <a:ln w="12700">
          <a:noFill/>
          <a:round/>
          <a:headEnd/>
          <a:tailEnd type="triangle" w="med" len="med"/>
        </a:ln>
        <a:effectLst/>
      </xdr:spPr>
      <xdr:txBody>
        <a:bodyPr rtlCol="0" anchor="ctr"/>
        <a:lstStyle/>
        <a:p>
          <a:pPr algn="l"/>
          <a:endParaRPr kumimoji="1" lang="ja-JP" altLang="en-US" sz="1100"/>
        </a:p>
      </xdr:txBody>
    </xdr:sp>
    <xdr:clientData/>
  </xdr:twoCellAnchor>
  <xdr:twoCellAnchor>
    <xdr:from>
      <xdr:col>4</xdr:col>
      <xdr:colOff>0</xdr:colOff>
      <xdr:row>363</xdr:row>
      <xdr:rowOff>0</xdr:rowOff>
    </xdr:from>
    <xdr:to>
      <xdr:col>17</xdr:col>
      <xdr:colOff>202331</xdr:colOff>
      <xdr:row>379</xdr:row>
      <xdr:rowOff>61632</xdr:rowOff>
    </xdr:to>
    <xdr:grpSp>
      <xdr:nvGrpSpPr>
        <xdr:cNvPr id="97" name="グループ化 96">
          <a:extLst>
            <a:ext uri="{FF2B5EF4-FFF2-40B4-BE49-F238E27FC236}">
              <a16:creationId xmlns:a16="http://schemas.microsoft.com/office/drawing/2014/main" id="{664CB4A4-D1B9-44F7-9A23-5F92C15632F3}"/>
            </a:ext>
          </a:extLst>
        </xdr:cNvPr>
        <xdr:cNvGrpSpPr/>
      </xdr:nvGrpSpPr>
      <xdr:grpSpPr>
        <a:xfrm>
          <a:off x="1104900" y="51977925"/>
          <a:ext cx="3793256" cy="2347632"/>
          <a:chOff x="1611559" y="89833122"/>
          <a:chExt cx="3755571" cy="2314501"/>
        </a:xfrm>
      </xdr:grpSpPr>
      <xdr:sp macro="" textlink="">
        <xdr:nvSpPr>
          <xdr:cNvPr id="98" name="四角形: 角を丸くする 97">
            <a:extLst>
              <a:ext uri="{FF2B5EF4-FFF2-40B4-BE49-F238E27FC236}">
                <a16:creationId xmlns:a16="http://schemas.microsoft.com/office/drawing/2014/main" id="{511A002D-7CA8-43E0-6A0B-1048D06AA736}"/>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99" name="グループ化 98">
            <a:extLst>
              <a:ext uri="{FF2B5EF4-FFF2-40B4-BE49-F238E27FC236}">
                <a16:creationId xmlns:a16="http://schemas.microsoft.com/office/drawing/2014/main" id="{75D5C6C4-A422-4A8D-302C-2274962F7FCE}"/>
              </a:ext>
            </a:extLst>
          </xdr:cNvPr>
          <xdr:cNvGrpSpPr/>
        </xdr:nvGrpSpPr>
        <xdr:grpSpPr>
          <a:xfrm>
            <a:off x="1611559" y="89833122"/>
            <a:ext cx="3755571" cy="2314501"/>
            <a:chOff x="1611559" y="89833122"/>
            <a:chExt cx="3755571" cy="2314501"/>
          </a:xfrm>
        </xdr:grpSpPr>
        <xdr:grpSp>
          <xdr:nvGrpSpPr>
            <xdr:cNvPr id="100" name="グループ化 99">
              <a:extLst>
                <a:ext uri="{FF2B5EF4-FFF2-40B4-BE49-F238E27FC236}">
                  <a16:creationId xmlns:a16="http://schemas.microsoft.com/office/drawing/2014/main" id="{200737B9-1F49-6796-C637-1BCD6ECE4E69}"/>
                </a:ext>
              </a:extLst>
            </xdr:cNvPr>
            <xdr:cNvGrpSpPr/>
          </xdr:nvGrpSpPr>
          <xdr:grpSpPr>
            <a:xfrm>
              <a:off x="1611559" y="89833122"/>
              <a:ext cx="2041065" cy="2314501"/>
              <a:chOff x="4973778" y="30114152"/>
              <a:chExt cx="1087277" cy="637980"/>
            </a:xfrm>
          </xdr:grpSpPr>
          <xdr:sp macro="" textlink="">
            <xdr:nvSpPr>
              <xdr:cNvPr id="102" name="Line 3">
                <a:extLst>
                  <a:ext uri="{FF2B5EF4-FFF2-40B4-BE49-F238E27FC236}">
                    <a16:creationId xmlns:a16="http://schemas.microsoft.com/office/drawing/2014/main" id="{E1C7E98F-0E23-07D1-891A-C6E19259292A}"/>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3" name="Text Box 5">
                <a:extLst>
                  <a:ext uri="{FF2B5EF4-FFF2-40B4-BE49-F238E27FC236}">
                    <a16:creationId xmlns:a16="http://schemas.microsoft.com/office/drawing/2014/main" id="{A3A7AFCF-04B6-14B9-6D43-779EB4ED9B4F}"/>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コミット</a:t>
                </a:r>
              </a:p>
            </xdr:txBody>
          </xdr:sp>
          <xdr:sp macro="" textlink="">
            <xdr:nvSpPr>
              <xdr:cNvPr id="104" name="Rectangle 1">
                <a:extLst>
                  <a:ext uri="{FF2B5EF4-FFF2-40B4-BE49-F238E27FC236}">
                    <a16:creationId xmlns:a16="http://schemas.microsoft.com/office/drawing/2014/main" id="{294B89CA-0030-1A89-D403-6B320EBD73FD}"/>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5" name="Rectangle 1">
                <a:extLst>
                  <a:ext uri="{FF2B5EF4-FFF2-40B4-BE49-F238E27FC236}">
                    <a16:creationId xmlns:a16="http://schemas.microsoft.com/office/drawing/2014/main" id="{EE0629AB-551F-BA8A-9068-6F18719E0C1B}"/>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6" name="Rectangle 1">
                <a:extLst>
                  <a:ext uri="{FF2B5EF4-FFF2-40B4-BE49-F238E27FC236}">
                    <a16:creationId xmlns:a16="http://schemas.microsoft.com/office/drawing/2014/main" id="{25CDEDE6-AAA9-7366-7225-2A6A8BC8FE1E}"/>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7" name="Line 3">
                <a:extLst>
                  <a:ext uri="{FF2B5EF4-FFF2-40B4-BE49-F238E27FC236}">
                    <a16:creationId xmlns:a16="http://schemas.microsoft.com/office/drawing/2014/main" id="{B47C14BF-5B43-1B00-516E-D41BF4EFEF47}"/>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8" name="Line 3">
                <a:extLst>
                  <a:ext uri="{FF2B5EF4-FFF2-40B4-BE49-F238E27FC236}">
                    <a16:creationId xmlns:a16="http://schemas.microsoft.com/office/drawing/2014/main" id="{D5F58E30-05EA-1779-8CE5-EFE789B46A42}"/>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9" name="Line 3">
                <a:extLst>
                  <a:ext uri="{FF2B5EF4-FFF2-40B4-BE49-F238E27FC236}">
                    <a16:creationId xmlns:a16="http://schemas.microsoft.com/office/drawing/2014/main" id="{957E0358-92B4-FDFD-E3E8-A61C93FE1A37}"/>
                  </a:ext>
                </a:extLst>
              </xdr:cNvPr>
              <xdr:cNvSpPr>
                <a:spLocks noChangeShapeType="1"/>
              </xdr:cNvSpPr>
            </xdr:nvSpPr>
            <xdr:spPr bwMode="auto">
              <a:xfrm flipV="1">
                <a:off x="5862509" y="3023973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0" name="Text Box 5">
                <a:extLst>
                  <a:ext uri="{FF2B5EF4-FFF2-40B4-BE49-F238E27FC236}">
                    <a16:creationId xmlns:a16="http://schemas.microsoft.com/office/drawing/2014/main" id="{0ACF2C6E-821C-6FC6-BC78-5F760CD2FB00}"/>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101" name="吹き出し: 角を丸めた四角形 100">
              <a:extLst>
                <a:ext uri="{FF2B5EF4-FFF2-40B4-BE49-F238E27FC236}">
                  <a16:creationId xmlns:a16="http://schemas.microsoft.com/office/drawing/2014/main" id="{D89F6E3A-1280-8E22-4098-02374C4FFF0E}"/>
                </a:ext>
              </a:extLst>
            </xdr:cNvPr>
            <xdr:cNvSpPr/>
          </xdr:nvSpPr>
          <xdr:spPr bwMode="auto">
            <a:xfrm>
              <a:off x="3669195" y="89940847"/>
              <a:ext cx="1697935" cy="821942"/>
            </a:xfrm>
            <a:prstGeom prst="wedgeRoundRectCallout">
              <a:avLst>
                <a:gd name="adj1" fmla="val -51468"/>
                <a:gd name="adj2" fmla="val 87498"/>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正常に終了した場合、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コミットされる</a:t>
              </a:r>
            </a:p>
          </xdr:txBody>
        </xdr:sp>
      </xdr:grpSp>
    </xdr:grpSp>
    <xdr:clientData/>
  </xdr:twoCellAnchor>
  <xdr:twoCellAnchor>
    <xdr:from>
      <xdr:col>3</xdr:col>
      <xdr:colOff>0</xdr:colOff>
      <xdr:row>40</xdr:row>
      <xdr:rowOff>0</xdr:rowOff>
    </xdr:from>
    <xdr:to>
      <xdr:col>28</xdr:col>
      <xdr:colOff>275818</xdr:colOff>
      <xdr:row>48</xdr:row>
      <xdr:rowOff>104775</xdr:rowOff>
    </xdr:to>
    <xdr:sp macro="" textlink="">
      <xdr:nvSpPr>
        <xdr:cNvPr id="111" name="四角形: 角を丸くする 110">
          <a:extLst>
            <a:ext uri="{FF2B5EF4-FFF2-40B4-BE49-F238E27FC236}">
              <a16:creationId xmlns:a16="http://schemas.microsoft.com/office/drawing/2014/main" id="{F6C0AAB4-3EDA-4D60-A040-7581240A49F3}"/>
            </a:ext>
          </a:extLst>
        </xdr:cNvPr>
        <xdr:cNvSpPr/>
      </xdr:nvSpPr>
      <xdr:spPr bwMode="auto">
        <a:xfrm>
          <a:off x="1104900" y="7400925"/>
          <a:ext cx="7181443" cy="1247775"/>
        </a:xfrm>
        <a:prstGeom prst="roundRect">
          <a:avLst/>
        </a:prstGeom>
        <a:solidFill>
          <a:schemeClr val="accent3">
            <a:lumMod val="20000"/>
            <a:lumOff val="80000"/>
          </a:schemeClr>
        </a:solidFill>
        <a:ln w="12700">
          <a:solidFill>
            <a:schemeClr val="accent3">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プレゼンテーション層</a:t>
          </a:r>
        </a:p>
      </xdr:txBody>
    </xdr:sp>
    <xdr:clientData/>
  </xdr:twoCellAnchor>
  <xdr:twoCellAnchor>
    <xdr:from>
      <xdr:col>3</xdr:col>
      <xdr:colOff>8371</xdr:colOff>
      <xdr:row>49</xdr:row>
      <xdr:rowOff>42022</xdr:rowOff>
    </xdr:from>
    <xdr:to>
      <xdr:col>29</xdr:col>
      <xdr:colOff>7964</xdr:colOff>
      <xdr:row>54</xdr:row>
      <xdr:rowOff>50427</xdr:rowOff>
    </xdr:to>
    <xdr:sp macro="" textlink="">
      <xdr:nvSpPr>
        <xdr:cNvPr id="112" name="四角形: 角を丸くする 111">
          <a:extLst>
            <a:ext uri="{FF2B5EF4-FFF2-40B4-BE49-F238E27FC236}">
              <a16:creationId xmlns:a16="http://schemas.microsoft.com/office/drawing/2014/main" id="{11490D0A-C5F5-4420-9B3E-D0A24CBB9860}"/>
            </a:ext>
          </a:extLst>
        </xdr:cNvPr>
        <xdr:cNvSpPr/>
      </xdr:nvSpPr>
      <xdr:spPr bwMode="auto">
        <a:xfrm>
          <a:off x="1113271" y="8728822"/>
          <a:ext cx="7181443" cy="722780"/>
        </a:xfrm>
        <a:prstGeom prst="roundRect">
          <a:avLst/>
        </a:prstGeom>
        <a:solidFill>
          <a:schemeClr val="tx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サービス層</a:t>
          </a:r>
        </a:p>
      </xdr:txBody>
    </xdr:sp>
    <xdr:clientData/>
  </xdr:twoCellAnchor>
  <xdr:twoCellAnchor>
    <xdr:from>
      <xdr:col>3</xdr:col>
      <xdr:colOff>16740</xdr:colOff>
      <xdr:row>54</xdr:row>
      <xdr:rowOff>134471</xdr:rowOff>
    </xdr:from>
    <xdr:to>
      <xdr:col>29</xdr:col>
      <xdr:colOff>16333</xdr:colOff>
      <xdr:row>60</xdr:row>
      <xdr:rowOff>1</xdr:rowOff>
    </xdr:to>
    <xdr:sp macro="" textlink="">
      <xdr:nvSpPr>
        <xdr:cNvPr id="113" name="四角形: 角を丸くする 112">
          <a:extLst>
            <a:ext uri="{FF2B5EF4-FFF2-40B4-BE49-F238E27FC236}">
              <a16:creationId xmlns:a16="http://schemas.microsoft.com/office/drawing/2014/main" id="{20A5923B-131A-4C2D-8EF4-9F7423C4035B}"/>
            </a:ext>
          </a:extLst>
        </xdr:cNvPr>
        <xdr:cNvSpPr/>
      </xdr:nvSpPr>
      <xdr:spPr bwMode="auto">
        <a:xfrm>
          <a:off x="1121640" y="9535646"/>
          <a:ext cx="7181443" cy="722780"/>
        </a:xfrm>
        <a:prstGeom prst="roundRect">
          <a:avLst/>
        </a:prstGeom>
        <a:solidFill>
          <a:schemeClr val="accent2">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データアクセス層</a:t>
          </a:r>
        </a:p>
      </xdr:txBody>
    </xdr:sp>
    <xdr:clientData/>
  </xdr:twoCellAnchor>
  <xdr:twoCellAnchor>
    <xdr:from>
      <xdr:col>16</xdr:col>
      <xdr:colOff>268143</xdr:colOff>
      <xdr:row>40</xdr:row>
      <xdr:rowOff>138602</xdr:rowOff>
    </xdr:from>
    <xdr:to>
      <xdr:col>20</xdr:col>
      <xdr:colOff>75717</xdr:colOff>
      <xdr:row>43</xdr:row>
      <xdr:rowOff>121793</xdr:rowOff>
    </xdr:to>
    <xdr:sp macro="" textlink="">
      <xdr:nvSpPr>
        <xdr:cNvPr id="114" name="Rectangle 1">
          <a:extLst>
            <a:ext uri="{FF2B5EF4-FFF2-40B4-BE49-F238E27FC236}">
              <a16:creationId xmlns:a16="http://schemas.microsoft.com/office/drawing/2014/main" id="{D1A424B5-7B28-421F-B9D8-22039FB69D4D}"/>
            </a:ext>
          </a:extLst>
        </xdr:cNvPr>
        <xdr:cNvSpPr>
          <a:spLocks noChangeArrowheads="1"/>
        </xdr:cNvSpPr>
      </xdr:nvSpPr>
      <xdr:spPr bwMode="auto">
        <a:xfrm>
          <a:off x="4963968" y="7539527"/>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22</xdr:col>
      <xdr:colOff>450</xdr:colOff>
      <xdr:row>40</xdr:row>
      <xdr:rowOff>134383</xdr:rowOff>
    </xdr:from>
    <xdr:to>
      <xdr:col>25</xdr:col>
      <xdr:colOff>84249</xdr:colOff>
      <xdr:row>43</xdr:row>
      <xdr:rowOff>117574</xdr:rowOff>
    </xdr:to>
    <xdr:sp macro="" textlink="">
      <xdr:nvSpPr>
        <xdr:cNvPr id="115" name="Rectangle 1">
          <a:extLst>
            <a:ext uri="{FF2B5EF4-FFF2-40B4-BE49-F238E27FC236}">
              <a16:creationId xmlns:a16="http://schemas.microsoft.com/office/drawing/2014/main" id="{9250FD3A-B587-425D-88C1-ED533D403A43}"/>
            </a:ext>
          </a:extLst>
        </xdr:cNvPr>
        <xdr:cNvSpPr>
          <a:spLocks noChangeArrowheads="1"/>
        </xdr:cNvSpPr>
      </xdr:nvSpPr>
      <xdr:spPr bwMode="auto">
        <a:xfrm>
          <a:off x="6353625" y="753530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Request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22</xdr:col>
      <xdr:colOff>8820</xdr:colOff>
      <xdr:row>44</xdr:row>
      <xdr:rowOff>117569</xdr:rowOff>
    </xdr:from>
    <xdr:to>
      <xdr:col>25</xdr:col>
      <xdr:colOff>92619</xdr:colOff>
      <xdr:row>47</xdr:row>
      <xdr:rowOff>100760</xdr:rowOff>
    </xdr:to>
    <xdr:sp macro="" textlink="">
      <xdr:nvSpPr>
        <xdr:cNvPr id="116" name="Rectangle 1">
          <a:extLst>
            <a:ext uri="{FF2B5EF4-FFF2-40B4-BE49-F238E27FC236}">
              <a16:creationId xmlns:a16="http://schemas.microsoft.com/office/drawing/2014/main" id="{29F46174-BC04-4A6B-946B-87B0733E2EB8}"/>
            </a:ext>
          </a:extLst>
        </xdr:cNvPr>
        <xdr:cNvSpPr>
          <a:spLocks noChangeArrowheads="1"/>
        </xdr:cNvSpPr>
      </xdr:nvSpPr>
      <xdr:spPr bwMode="auto">
        <a:xfrm>
          <a:off x="6361995" y="8089994"/>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Response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262139</xdr:colOff>
      <xdr:row>50</xdr:row>
      <xdr:rowOff>109159</xdr:rowOff>
    </xdr:from>
    <xdr:to>
      <xdr:col>20</xdr:col>
      <xdr:colOff>69713</xdr:colOff>
      <xdr:row>53</xdr:row>
      <xdr:rowOff>92350</xdr:rowOff>
    </xdr:to>
    <xdr:sp macro="" textlink="">
      <xdr:nvSpPr>
        <xdr:cNvPr id="117" name="Rectangle 1">
          <a:extLst>
            <a:ext uri="{FF2B5EF4-FFF2-40B4-BE49-F238E27FC236}">
              <a16:creationId xmlns:a16="http://schemas.microsoft.com/office/drawing/2014/main" id="{D39411D3-DA6E-4ABB-8E1F-A74876230DED}"/>
            </a:ext>
          </a:extLst>
        </xdr:cNvPr>
        <xdr:cNvSpPr>
          <a:spLocks noChangeArrowheads="1"/>
        </xdr:cNvSpPr>
      </xdr:nvSpPr>
      <xdr:spPr bwMode="auto">
        <a:xfrm>
          <a:off x="4957964" y="8938834"/>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21</xdr:col>
      <xdr:colOff>153450</xdr:colOff>
      <xdr:row>50</xdr:row>
      <xdr:rowOff>109159</xdr:rowOff>
    </xdr:from>
    <xdr:to>
      <xdr:col>24</xdr:col>
      <xdr:colOff>237249</xdr:colOff>
      <xdr:row>53</xdr:row>
      <xdr:rowOff>92350</xdr:rowOff>
    </xdr:to>
    <xdr:sp macro="" textlink="">
      <xdr:nvSpPr>
        <xdr:cNvPr id="118" name="Rectangle 1">
          <a:extLst>
            <a:ext uri="{FF2B5EF4-FFF2-40B4-BE49-F238E27FC236}">
              <a16:creationId xmlns:a16="http://schemas.microsoft.com/office/drawing/2014/main" id="{DBD18821-770B-4438-AD03-9B72C4EB3385}"/>
            </a:ext>
          </a:extLst>
        </xdr:cNvPr>
        <xdr:cNvSpPr>
          <a:spLocks noChangeArrowheads="1"/>
        </xdr:cNvSpPr>
      </xdr:nvSpPr>
      <xdr:spPr bwMode="auto">
        <a:xfrm>
          <a:off x="6230400" y="8938834"/>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Dto</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262139</xdr:colOff>
      <xdr:row>56</xdr:row>
      <xdr:rowOff>16643</xdr:rowOff>
    </xdr:from>
    <xdr:to>
      <xdr:col>20</xdr:col>
      <xdr:colOff>69713</xdr:colOff>
      <xdr:row>58</xdr:row>
      <xdr:rowOff>142709</xdr:rowOff>
    </xdr:to>
    <xdr:sp macro="" textlink="">
      <xdr:nvSpPr>
        <xdr:cNvPr id="119" name="Rectangle 1">
          <a:extLst>
            <a:ext uri="{FF2B5EF4-FFF2-40B4-BE49-F238E27FC236}">
              <a16:creationId xmlns:a16="http://schemas.microsoft.com/office/drawing/2014/main" id="{3D18AF2B-ED8F-4564-B70C-B5B058A87B69}"/>
            </a:ext>
          </a:extLst>
        </xdr:cNvPr>
        <xdr:cNvSpPr>
          <a:spLocks noChangeArrowheads="1"/>
        </xdr:cNvSpPr>
      </xdr:nvSpPr>
      <xdr:spPr bwMode="auto">
        <a:xfrm>
          <a:off x="4957964" y="970356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21</xdr:col>
      <xdr:colOff>153450</xdr:colOff>
      <xdr:row>56</xdr:row>
      <xdr:rowOff>16643</xdr:rowOff>
    </xdr:from>
    <xdr:to>
      <xdr:col>24</xdr:col>
      <xdr:colOff>237249</xdr:colOff>
      <xdr:row>58</xdr:row>
      <xdr:rowOff>142709</xdr:rowOff>
    </xdr:to>
    <xdr:sp macro="" textlink="">
      <xdr:nvSpPr>
        <xdr:cNvPr id="120" name="Rectangle 1">
          <a:extLst>
            <a:ext uri="{FF2B5EF4-FFF2-40B4-BE49-F238E27FC236}">
              <a16:creationId xmlns:a16="http://schemas.microsoft.com/office/drawing/2014/main" id="{021F9665-FE78-491B-A1EA-C9D01EFC5E9A}"/>
            </a:ext>
          </a:extLst>
        </xdr:cNvPr>
        <xdr:cNvSpPr>
          <a:spLocks noChangeArrowheads="1"/>
        </xdr:cNvSpPr>
      </xdr:nvSpPr>
      <xdr:spPr bwMode="auto">
        <a:xfrm>
          <a:off x="6230400" y="970356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18</xdr:col>
      <xdr:colOff>165919</xdr:colOff>
      <xdr:row>53</xdr:row>
      <xdr:rowOff>142757</xdr:rowOff>
    </xdr:from>
    <xdr:to>
      <xdr:col>18</xdr:col>
      <xdr:colOff>165919</xdr:colOff>
      <xdr:row>55</xdr:row>
      <xdr:rowOff>109138</xdr:rowOff>
    </xdr:to>
    <xdr:sp macro="" textlink="">
      <xdr:nvSpPr>
        <xdr:cNvPr id="121" name="Line 3">
          <a:extLst>
            <a:ext uri="{FF2B5EF4-FFF2-40B4-BE49-F238E27FC236}">
              <a16:creationId xmlns:a16="http://schemas.microsoft.com/office/drawing/2014/main" id="{DC987F73-12C8-446B-BFFF-2D31E34B6E90}"/>
            </a:ext>
          </a:extLst>
        </xdr:cNvPr>
        <xdr:cNvSpPr>
          <a:spLocks noChangeShapeType="1"/>
        </xdr:cNvSpPr>
      </xdr:nvSpPr>
      <xdr:spPr bwMode="auto">
        <a:xfrm flipH="1">
          <a:off x="5414194" y="9401057"/>
          <a:ext cx="0" cy="252131"/>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109195</xdr:colOff>
      <xdr:row>41</xdr:row>
      <xdr:rowOff>142870</xdr:rowOff>
    </xdr:from>
    <xdr:to>
      <xdr:col>21</xdr:col>
      <xdr:colOff>260881</xdr:colOff>
      <xdr:row>42</xdr:row>
      <xdr:rowOff>8285</xdr:rowOff>
    </xdr:to>
    <xdr:sp macro="" textlink="">
      <xdr:nvSpPr>
        <xdr:cNvPr id="122" name="Line 3">
          <a:extLst>
            <a:ext uri="{FF2B5EF4-FFF2-40B4-BE49-F238E27FC236}">
              <a16:creationId xmlns:a16="http://schemas.microsoft.com/office/drawing/2014/main" id="{46B904FD-BC42-4EB4-B5F6-56F359114821}"/>
            </a:ext>
          </a:extLst>
        </xdr:cNvPr>
        <xdr:cNvSpPr>
          <a:spLocks noChangeShapeType="1"/>
        </xdr:cNvSpPr>
      </xdr:nvSpPr>
      <xdr:spPr bwMode="auto">
        <a:xfrm flipV="1">
          <a:off x="5909920" y="7686670"/>
          <a:ext cx="427911" cy="829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110235</xdr:colOff>
      <xdr:row>42</xdr:row>
      <xdr:rowOff>117657</xdr:rowOff>
    </xdr:from>
    <xdr:to>
      <xdr:col>21</xdr:col>
      <xdr:colOff>260881</xdr:colOff>
      <xdr:row>46</xdr:row>
      <xdr:rowOff>33610</xdr:rowOff>
    </xdr:to>
    <xdr:sp macro="" textlink="">
      <xdr:nvSpPr>
        <xdr:cNvPr id="123" name="Line 3">
          <a:extLst>
            <a:ext uri="{FF2B5EF4-FFF2-40B4-BE49-F238E27FC236}">
              <a16:creationId xmlns:a16="http://schemas.microsoft.com/office/drawing/2014/main" id="{E16ED2F3-268A-429D-8C09-E9FC47451E2B}"/>
            </a:ext>
          </a:extLst>
        </xdr:cNvPr>
        <xdr:cNvSpPr>
          <a:spLocks noChangeShapeType="1"/>
        </xdr:cNvSpPr>
      </xdr:nvSpPr>
      <xdr:spPr bwMode="auto">
        <a:xfrm>
          <a:off x="5910960" y="7804332"/>
          <a:ext cx="426871" cy="48745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107380</xdr:colOff>
      <xdr:row>52</xdr:row>
      <xdr:rowOff>33483</xdr:rowOff>
    </xdr:from>
    <xdr:to>
      <xdr:col>21</xdr:col>
      <xdr:colOff>107409</xdr:colOff>
      <xdr:row>52</xdr:row>
      <xdr:rowOff>33483</xdr:rowOff>
    </xdr:to>
    <xdr:sp macro="" textlink="">
      <xdr:nvSpPr>
        <xdr:cNvPr id="124" name="Line 3">
          <a:extLst>
            <a:ext uri="{FF2B5EF4-FFF2-40B4-BE49-F238E27FC236}">
              <a16:creationId xmlns:a16="http://schemas.microsoft.com/office/drawing/2014/main" id="{C1CF2D47-F4F1-4540-9599-7136716EE423}"/>
            </a:ext>
          </a:extLst>
        </xdr:cNvPr>
        <xdr:cNvSpPr>
          <a:spLocks noChangeShapeType="1"/>
        </xdr:cNvSpPr>
      </xdr:nvSpPr>
      <xdr:spPr bwMode="auto">
        <a:xfrm flipV="1">
          <a:off x="5908105" y="9148908"/>
          <a:ext cx="27625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124123</xdr:colOff>
      <xdr:row>57</xdr:row>
      <xdr:rowOff>58692</xdr:rowOff>
    </xdr:from>
    <xdr:to>
      <xdr:col>21</xdr:col>
      <xdr:colOff>124152</xdr:colOff>
      <xdr:row>57</xdr:row>
      <xdr:rowOff>58692</xdr:rowOff>
    </xdr:to>
    <xdr:sp macro="" textlink="">
      <xdr:nvSpPr>
        <xdr:cNvPr id="125" name="Line 3">
          <a:extLst>
            <a:ext uri="{FF2B5EF4-FFF2-40B4-BE49-F238E27FC236}">
              <a16:creationId xmlns:a16="http://schemas.microsoft.com/office/drawing/2014/main" id="{8196D811-FFEB-4DBA-8B97-DD96AE8105FC}"/>
            </a:ext>
          </a:extLst>
        </xdr:cNvPr>
        <xdr:cNvSpPr>
          <a:spLocks noChangeShapeType="1"/>
        </xdr:cNvSpPr>
      </xdr:nvSpPr>
      <xdr:spPr bwMode="auto">
        <a:xfrm flipV="1">
          <a:off x="5924848" y="9888492"/>
          <a:ext cx="27625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257813</xdr:colOff>
      <xdr:row>55</xdr:row>
      <xdr:rowOff>142706</xdr:rowOff>
    </xdr:from>
    <xdr:to>
      <xdr:col>15</xdr:col>
      <xdr:colOff>65387</xdr:colOff>
      <xdr:row>59</xdr:row>
      <xdr:rowOff>16646</xdr:rowOff>
    </xdr:to>
    <xdr:sp macro="" textlink="">
      <xdr:nvSpPr>
        <xdr:cNvPr id="126" name="Rectangle 1">
          <a:extLst>
            <a:ext uri="{FF2B5EF4-FFF2-40B4-BE49-F238E27FC236}">
              <a16:creationId xmlns:a16="http://schemas.microsoft.com/office/drawing/2014/main" id="{AEB4D0B7-E222-4382-B53C-12207A1AD47A}"/>
            </a:ext>
          </a:extLst>
        </xdr:cNvPr>
        <xdr:cNvSpPr>
          <a:spLocks noChangeArrowheads="1"/>
        </xdr:cNvSpPr>
      </xdr:nvSpPr>
      <xdr:spPr bwMode="auto">
        <a:xfrm>
          <a:off x="3572513" y="9686756"/>
          <a:ext cx="912474" cy="44544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90497</xdr:colOff>
      <xdr:row>57</xdr:row>
      <xdr:rowOff>75492</xdr:rowOff>
    </xdr:from>
    <xdr:to>
      <xdr:col>16</xdr:col>
      <xdr:colOff>241206</xdr:colOff>
      <xdr:row>57</xdr:row>
      <xdr:rowOff>75492</xdr:rowOff>
    </xdr:to>
    <xdr:sp macro="" textlink="">
      <xdr:nvSpPr>
        <xdr:cNvPr id="127" name="Line 3">
          <a:extLst>
            <a:ext uri="{FF2B5EF4-FFF2-40B4-BE49-F238E27FC236}">
              <a16:creationId xmlns:a16="http://schemas.microsoft.com/office/drawing/2014/main" id="{E4299D41-47F7-4EAA-BC7F-1A5351AEB3A8}"/>
            </a:ext>
          </a:extLst>
        </xdr:cNvPr>
        <xdr:cNvSpPr>
          <a:spLocks noChangeShapeType="1"/>
        </xdr:cNvSpPr>
      </xdr:nvSpPr>
      <xdr:spPr bwMode="auto">
        <a:xfrm flipH="1" flipV="1">
          <a:off x="4510097" y="9905292"/>
          <a:ext cx="42693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174044</xdr:colOff>
      <xdr:row>47</xdr:row>
      <xdr:rowOff>121118</xdr:rowOff>
    </xdr:from>
    <xdr:to>
      <xdr:col>32</xdr:col>
      <xdr:colOff>257843</xdr:colOff>
      <xdr:row>50</xdr:row>
      <xdr:rowOff>104309</xdr:rowOff>
    </xdr:to>
    <xdr:sp macro="" textlink="">
      <xdr:nvSpPr>
        <xdr:cNvPr id="128" name="Rectangle 1">
          <a:extLst>
            <a:ext uri="{FF2B5EF4-FFF2-40B4-BE49-F238E27FC236}">
              <a16:creationId xmlns:a16="http://schemas.microsoft.com/office/drawing/2014/main" id="{189FD24D-DF4A-483C-AD57-125B6BE2E83A}"/>
            </a:ext>
          </a:extLst>
        </xdr:cNvPr>
        <xdr:cNvSpPr>
          <a:spLocks noChangeArrowheads="1"/>
        </xdr:cNvSpPr>
      </xdr:nvSpPr>
      <xdr:spPr bwMode="auto">
        <a:xfrm>
          <a:off x="8460794" y="8522168"/>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29</xdr:col>
      <xdr:colOff>174044</xdr:colOff>
      <xdr:row>43</xdr:row>
      <xdr:rowOff>3457</xdr:rowOff>
    </xdr:from>
    <xdr:to>
      <xdr:col>32</xdr:col>
      <xdr:colOff>257843</xdr:colOff>
      <xdr:row>45</xdr:row>
      <xdr:rowOff>129523</xdr:rowOff>
    </xdr:to>
    <xdr:sp macro="" textlink="">
      <xdr:nvSpPr>
        <xdr:cNvPr id="129" name="Rectangle 1">
          <a:extLst>
            <a:ext uri="{FF2B5EF4-FFF2-40B4-BE49-F238E27FC236}">
              <a16:creationId xmlns:a16="http://schemas.microsoft.com/office/drawing/2014/main" id="{F6CDAE15-C78D-4DA4-9A76-FC189BF8E625}"/>
            </a:ext>
          </a:extLst>
        </xdr:cNvPr>
        <xdr:cNvSpPr>
          <a:spLocks noChangeArrowheads="1"/>
        </xdr:cNvSpPr>
      </xdr:nvSpPr>
      <xdr:spPr bwMode="auto">
        <a:xfrm>
          <a:off x="8460794" y="7833007"/>
          <a:ext cx="912474" cy="41181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29</xdr:col>
      <xdr:colOff>57039</xdr:colOff>
      <xdr:row>50</xdr:row>
      <xdr:rowOff>137927</xdr:rowOff>
    </xdr:from>
    <xdr:to>
      <xdr:col>30</xdr:col>
      <xdr:colOff>24688</xdr:colOff>
      <xdr:row>51</xdr:row>
      <xdr:rowOff>124945</xdr:rowOff>
    </xdr:to>
    <xdr:sp macro="" textlink="">
      <xdr:nvSpPr>
        <xdr:cNvPr id="130" name="Line 3">
          <a:extLst>
            <a:ext uri="{FF2B5EF4-FFF2-40B4-BE49-F238E27FC236}">
              <a16:creationId xmlns:a16="http://schemas.microsoft.com/office/drawing/2014/main" id="{C4F20C04-53E3-4048-B477-59E274A0330D}"/>
            </a:ext>
          </a:extLst>
        </xdr:cNvPr>
        <xdr:cNvSpPr>
          <a:spLocks noChangeShapeType="1"/>
        </xdr:cNvSpPr>
      </xdr:nvSpPr>
      <xdr:spPr bwMode="auto">
        <a:xfrm flipV="1">
          <a:off x="8343789" y="8967602"/>
          <a:ext cx="243874" cy="12989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39782</xdr:colOff>
      <xdr:row>46</xdr:row>
      <xdr:rowOff>66112</xdr:rowOff>
    </xdr:from>
    <xdr:to>
      <xdr:col>30</xdr:col>
      <xdr:colOff>41426</xdr:colOff>
      <xdr:row>47</xdr:row>
      <xdr:rowOff>79096</xdr:rowOff>
    </xdr:to>
    <xdr:sp macro="" textlink="">
      <xdr:nvSpPr>
        <xdr:cNvPr id="131" name="Line 3">
          <a:extLst>
            <a:ext uri="{FF2B5EF4-FFF2-40B4-BE49-F238E27FC236}">
              <a16:creationId xmlns:a16="http://schemas.microsoft.com/office/drawing/2014/main" id="{98C95B8E-9F4B-495E-9D85-5AA635422A65}"/>
            </a:ext>
          </a:extLst>
        </xdr:cNvPr>
        <xdr:cNvSpPr>
          <a:spLocks noChangeShapeType="1"/>
        </xdr:cNvSpPr>
      </xdr:nvSpPr>
      <xdr:spPr bwMode="auto">
        <a:xfrm>
          <a:off x="8326532" y="8324287"/>
          <a:ext cx="277869" cy="15585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31</xdr:col>
      <xdr:colOff>48152</xdr:colOff>
      <xdr:row>46</xdr:row>
      <xdr:rowOff>15687</xdr:rowOff>
    </xdr:from>
    <xdr:to>
      <xdr:col>31</xdr:col>
      <xdr:colOff>48152</xdr:colOff>
      <xdr:row>47</xdr:row>
      <xdr:rowOff>74519</xdr:rowOff>
    </xdr:to>
    <xdr:sp macro="" textlink="">
      <xdr:nvSpPr>
        <xdr:cNvPr id="132" name="Line 3">
          <a:extLst>
            <a:ext uri="{FF2B5EF4-FFF2-40B4-BE49-F238E27FC236}">
              <a16:creationId xmlns:a16="http://schemas.microsoft.com/office/drawing/2014/main" id="{6E0E0C9A-9402-483C-B3F0-5E6028BB21C4}"/>
            </a:ext>
          </a:extLst>
        </xdr:cNvPr>
        <xdr:cNvSpPr>
          <a:spLocks noChangeShapeType="1"/>
        </xdr:cNvSpPr>
      </xdr:nvSpPr>
      <xdr:spPr bwMode="auto">
        <a:xfrm>
          <a:off x="8887352" y="8273862"/>
          <a:ext cx="0" cy="20170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95250</xdr:colOff>
      <xdr:row>638</xdr:row>
      <xdr:rowOff>66675</xdr:rowOff>
    </xdr:from>
    <xdr:to>
      <xdr:col>16</xdr:col>
      <xdr:colOff>200025</xdr:colOff>
      <xdr:row>653</xdr:row>
      <xdr:rowOff>28575</xdr:rowOff>
    </xdr:to>
    <xdr:sp macro="" textlink="">
      <xdr:nvSpPr>
        <xdr:cNvPr id="170" name="正方形/長方形 169">
          <a:extLst>
            <a:ext uri="{FF2B5EF4-FFF2-40B4-BE49-F238E27FC236}">
              <a16:creationId xmlns:a16="http://schemas.microsoft.com/office/drawing/2014/main" id="{BA9F49CA-1E99-4408-92FF-79FB7C015314}"/>
            </a:ext>
          </a:extLst>
        </xdr:cNvPr>
        <xdr:cNvSpPr/>
      </xdr:nvSpPr>
      <xdr:spPr>
        <a:xfrm>
          <a:off x="2581275" y="124625100"/>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19</xdr:col>
      <xdr:colOff>190500</xdr:colOff>
      <xdr:row>648</xdr:row>
      <xdr:rowOff>76200</xdr:rowOff>
    </xdr:from>
    <xdr:to>
      <xdr:col>23</xdr:col>
      <xdr:colOff>161925</xdr:colOff>
      <xdr:row>651</xdr:row>
      <xdr:rowOff>95250</xdr:rowOff>
    </xdr:to>
    <xdr:sp macro="" textlink="">
      <xdr:nvSpPr>
        <xdr:cNvPr id="171" name="四角形: 角を丸くする 170">
          <a:extLst>
            <a:ext uri="{FF2B5EF4-FFF2-40B4-BE49-F238E27FC236}">
              <a16:creationId xmlns:a16="http://schemas.microsoft.com/office/drawing/2014/main" id="{F208284F-066C-4F85-B17B-25F1357A661D}"/>
            </a:ext>
          </a:extLst>
        </xdr:cNvPr>
        <xdr:cNvSpPr/>
      </xdr:nvSpPr>
      <xdr:spPr>
        <a:xfrm>
          <a:off x="5991225" y="126063375"/>
          <a:ext cx="1076325" cy="447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自システム</a:t>
          </a:r>
        </a:p>
      </xdr:txBody>
    </xdr:sp>
    <xdr:clientData/>
  </xdr:twoCellAnchor>
  <xdr:twoCellAnchor>
    <xdr:from>
      <xdr:col>19</xdr:col>
      <xdr:colOff>200025</xdr:colOff>
      <xdr:row>639</xdr:row>
      <xdr:rowOff>104775</xdr:rowOff>
    </xdr:from>
    <xdr:to>
      <xdr:col>23</xdr:col>
      <xdr:colOff>161925</xdr:colOff>
      <xdr:row>643</xdr:row>
      <xdr:rowOff>19050</xdr:rowOff>
    </xdr:to>
    <xdr:sp macro="" textlink="">
      <xdr:nvSpPr>
        <xdr:cNvPr id="172" name="四角形: 角を丸くする 171">
          <a:extLst>
            <a:ext uri="{FF2B5EF4-FFF2-40B4-BE49-F238E27FC236}">
              <a16:creationId xmlns:a16="http://schemas.microsoft.com/office/drawing/2014/main" id="{B7B1F301-76D3-4C79-A6DC-4FBEA4E42B7D}"/>
            </a:ext>
          </a:extLst>
        </xdr:cNvPr>
        <xdr:cNvSpPr/>
      </xdr:nvSpPr>
      <xdr:spPr>
        <a:xfrm>
          <a:off x="6000750" y="1248060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12</xdr:col>
      <xdr:colOff>28575</xdr:colOff>
      <xdr:row>640</xdr:row>
      <xdr:rowOff>47625</xdr:rowOff>
    </xdr:from>
    <xdr:to>
      <xdr:col>16</xdr:col>
      <xdr:colOff>82826</xdr:colOff>
      <xdr:row>651</xdr:row>
      <xdr:rowOff>47625</xdr:rowOff>
    </xdr:to>
    <xdr:sp macro="" textlink="">
      <xdr:nvSpPr>
        <xdr:cNvPr id="173" name="四角形: 角を丸くする 172">
          <a:extLst>
            <a:ext uri="{FF2B5EF4-FFF2-40B4-BE49-F238E27FC236}">
              <a16:creationId xmlns:a16="http://schemas.microsoft.com/office/drawing/2014/main" id="{7D2AB484-5BF7-4859-839C-1338FA3CBB8B}"/>
            </a:ext>
          </a:extLst>
        </xdr:cNvPr>
        <xdr:cNvSpPr/>
      </xdr:nvSpPr>
      <xdr:spPr>
        <a:xfrm>
          <a:off x="3895725" y="124891800"/>
          <a:ext cx="115915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8</xdr:col>
      <xdr:colOff>28575</xdr:colOff>
      <xdr:row>640</xdr:row>
      <xdr:rowOff>123825</xdr:rowOff>
    </xdr:from>
    <xdr:to>
      <xdr:col>9</xdr:col>
      <xdr:colOff>114300</xdr:colOff>
      <xdr:row>647</xdr:row>
      <xdr:rowOff>76200</xdr:rowOff>
    </xdr:to>
    <xdr:sp macro="" textlink="">
      <xdr:nvSpPr>
        <xdr:cNvPr id="174" name="Rectangle 1">
          <a:extLst>
            <a:ext uri="{FF2B5EF4-FFF2-40B4-BE49-F238E27FC236}">
              <a16:creationId xmlns:a16="http://schemas.microsoft.com/office/drawing/2014/main" id="{72C7F5C0-7AB2-4852-AE86-3971CDBAC52C}"/>
            </a:ext>
          </a:extLst>
        </xdr:cNvPr>
        <xdr:cNvSpPr>
          <a:spLocks noChangeArrowheads="1"/>
        </xdr:cNvSpPr>
      </xdr:nvSpPr>
      <xdr:spPr bwMode="auto">
        <a:xfrm>
          <a:off x="2790825" y="124968000"/>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9</xdr:col>
      <xdr:colOff>142875</xdr:colOff>
      <xdr:row>643</xdr:row>
      <xdr:rowOff>114300</xdr:rowOff>
    </xdr:from>
    <xdr:to>
      <xdr:col>11</xdr:col>
      <xdr:colOff>257175</xdr:colOff>
      <xdr:row>643</xdr:row>
      <xdr:rowOff>114300</xdr:rowOff>
    </xdr:to>
    <xdr:cxnSp macro="">
      <xdr:nvCxnSpPr>
        <xdr:cNvPr id="175" name="直線矢印コネクタ 174">
          <a:extLst>
            <a:ext uri="{FF2B5EF4-FFF2-40B4-BE49-F238E27FC236}">
              <a16:creationId xmlns:a16="http://schemas.microsoft.com/office/drawing/2014/main" id="{5AA76EAF-89F0-4745-8010-B89D51F73D6F}"/>
            </a:ext>
          </a:extLst>
        </xdr:cNvPr>
        <xdr:cNvCxnSpPr/>
      </xdr:nvCxnSpPr>
      <xdr:spPr>
        <a:xfrm>
          <a:off x="3181350" y="125387100"/>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xdr:colOff>
      <xdr:row>645</xdr:row>
      <xdr:rowOff>0</xdr:rowOff>
    </xdr:from>
    <xdr:to>
      <xdr:col>11</xdr:col>
      <xdr:colOff>209550</xdr:colOff>
      <xdr:row>645</xdr:row>
      <xdr:rowOff>0</xdr:rowOff>
    </xdr:to>
    <xdr:cxnSp macro="">
      <xdr:nvCxnSpPr>
        <xdr:cNvPr id="176" name="直線矢印コネクタ 175">
          <a:extLst>
            <a:ext uri="{FF2B5EF4-FFF2-40B4-BE49-F238E27FC236}">
              <a16:creationId xmlns:a16="http://schemas.microsoft.com/office/drawing/2014/main" id="{D0B7F9A7-0E2D-4E3C-A6F1-2F482F66E7C4}"/>
            </a:ext>
          </a:extLst>
        </xdr:cNvPr>
        <xdr:cNvCxnSpPr/>
      </xdr:nvCxnSpPr>
      <xdr:spPr>
        <a:xfrm flipH="1">
          <a:off x="3133725" y="125558550"/>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641</xdr:row>
      <xdr:rowOff>57150</xdr:rowOff>
    </xdr:from>
    <xdr:to>
      <xdr:col>19</xdr:col>
      <xdr:colOff>200025</xdr:colOff>
      <xdr:row>641</xdr:row>
      <xdr:rowOff>61913</xdr:rowOff>
    </xdr:to>
    <xdr:cxnSp macro="">
      <xdr:nvCxnSpPr>
        <xdr:cNvPr id="177" name="直線矢印コネクタ 176">
          <a:extLst>
            <a:ext uri="{FF2B5EF4-FFF2-40B4-BE49-F238E27FC236}">
              <a16:creationId xmlns:a16="http://schemas.microsoft.com/office/drawing/2014/main" id="{F68A8477-2812-485F-B1B4-9D66B901D638}"/>
            </a:ext>
          </a:extLst>
        </xdr:cNvPr>
        <xdr:cNvCxnSpPr>
          <a:endCxn id="172" idx="1"/>
        </xdr:cNvCxnSpPr>
      </xdr:nvCxnSpPr>
      <xdr:spPr>
        <a:xfrm>
          <a:off x="5010150" y="1250442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76200</xdr:colOff>
      <xdr:row>642</xdr:row>
      <xdr:rowOff>28575</xdr:rowOff>
    </xdr:from>
    <xdr:to>
      <xdr:col>19</xdr:col>
      <xdr:colOff>190500</xdr:colOff>
      <xdr:row>642</xdr:row>
      <xdr:rowOff>28576</xdr:rowOff>
    </xdr:to>
    <xdr:cxnSp macro="">
      <xdr:nvCxnSpPr>
        <xdr:cNvPr id="178" name="直線矢印コネクタ 177">
          <a:extLst>
            <a:ext uri="{FF2B5EF4-FFF2-40B4-BE49-F238E27FC236}">
              <a16:creationId xmlns:a16="http://schemas.microsoft.com/office/drawing/2014/main" id="{E48A8428-B2DC-4EBC-A2FB-35B5688FC4A8}"/>
            </a:ext>
          </a:extLst>
        </xdr:cNvPr>
        <xdr:cNvCxnSpPr/>
      </xdr:nvCxnSpPr>
      <xdr:spPr>
        <a:xfrm flipH="1">
          <a:off x="5048250" y="1251585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649</xdr:row>
      <xdr:rowOff>38100</xdr:rowOff>
    </xdr:from>
    <xdr:to>
      <xdr:col>19</xdr:col>
      <xdr:colOff>180975</xdr:colOff>
      <xdr:row>649</xdr:row>
      <xdr:rowOff>38101</xdr:rowOff>
    </xdr:to>
    <xdr:cxnSp macro="">
      <xdr:nvCxnSpPr>
        <xdr:cNvPr id="179" name="直線矢印コネクタ 178">
          <a:extLst>
            <a:ext uri="{FF2B5EF4-FFF2-40B4-BE49-F238E27FC236}">
              <a16:creationId xmlns:a16="http://schemas.microsoft.com/office/drawing/2014/main" id="{0EF7ACB5-3102-4734-89CB-6306E5345AA7}"/>
            </a:ext>
          </a:extLst>
        </xdr:cNvPr>
        <xdr:cNvCxnSpPr/>
      </xdr:nvCxnSpPr>
      <xdr:spPr>
        <a:xfrm flipV="1">
          <a:off x="5010150" y="126168150"/>
          <a:ext cx="97155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19051</xdr:colOff>
      <xdr:row>650</xdr:row>
      <xdr:rowOff>9526</xdr:rowOff>
    </xdr:from>
    <xdr:to>
      <xdr:col>19</xdr:col>
      <xdr:colOff>190500</xdr:colOff>
      <xdr:row>650</xdr:row>
      <xdr:rowOff>14288</xdr:rowOff>
    </xdr:to>
    <xdr:cxnSp macro="">
      <xdr:nvCxnSpPr>
        <xdr:cNvPr id="180" name="直線矢印コネクタ 179">
          <a:extLst>
            <a:ext uri="{FF2B5EF4-FFF2-40B4-BE49-F238E27FC236}">
              <a16:creationId xmlns:a16="http://schemas.microsoft.com/office/drawing/2014/main" id="{8A4FE87B-CCA0-4904-B0E5-202EC1B510D2}"/>
            </a:ext>
          </a:extLst>
        </xdr:cNvPr>
        <xdr:cNvCxnSpPr>
          <a:stCxn id="171" idx="1"/>
        </xdr:cNvCxnSpPr>
      </xdr:nvCxnSpPr>
      <xdr:spPr>
        <a:xfrm flipH="1" flipV="1">
          <a:off x="4991101" y="126282451"/>
          <a:ext cx="1000124"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646</xdr:row>
      <xdr:rowOff>57150</xdr:rowOff>
    </xdr:from>
    <xdr:to>
      <xdr:col>11</xdr:col>
      <xdr:colOff>204354</xdr:colOff>
      <xdr:row>649</xdr:row>
      <xdr:rowOff>114300</xdr:rowOff>
    </xdr:to>
    <xdr:sp macro="" textlink="">
      <xdr:nvSpPr>
        <xdr:cNvPr id="181" name="Rectangle 1">
          <a:extLst>
            <a:ext uri="{FF2B5EF4-FFF2-40B4-BE49-F238E27FC236}">
              <a16:creationId xmlns:a16="http://schemas.microsoft.com/office/drawing/2014/main" id="{7DEAAEAD-DA3D-4A4C-BF54-19F28C3F7966}"/>
            </a:ext>
          </a:extLst>
        </xdr:cNvPr>
        <xdr:cNvSpPr>
          <a:spLocks noChangeArrowheads="1"/>
        </xdr:cNvSpPr>
      </xdr:nvSpPr>
      <xdr:spPr bwMode="auto">
        <a:xfrm>
          <a:off x="3200400" y="12575857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POJO</a:t>
          </a:r>
        </a:p>
      </xdr:txBody>
    </xdr:sp>
    <xdr:clientData/>
  </xdr:twoCellAnchor>
  <xdr:twoCellAnchor>
    <xdr:from>
      <xdr:col>16</xdr:col>
      <xdr:colOff>266700</xdr:colOff>
      <xdr:row>643</xdr:row>
      <xdr:rowOff>76200</xdr:rowOff>
    </xdr:from>
    <xdr:to>
      <xdr:col>19</xdr:col>
      <xdr:colOff>57150</xdr:colOff>
      <xdr:row>646</xdr:row>
      <xdr:rowOff>123825</xdr:rowOff>
    </xdr:to>
    <xdr:sp macro="" textlink="">
      <xdr:nvSpPr>
        <xdr:cNvPr id="182" name="Rectangle 1">
          <a:extLst>
            <a:ext uri="{FF2B5EF4-FFF2-40B4-BE49-F238E27FC236}">
              <a16:creationId xmlns:a16="http://schemas.microsoft.com/office/drawing/2014/main" id="{FAF0E488-DEDA-4990-8917-74EDB1FB0B06}"/>
            </a:ext>
          </a:extLst>
        </xdr:cNvPr>
        <xdr:cNvSpPr>
          <a:spLocks noChangeArrowheads="1"/>
        </xdr:cNvSpPr>
      </xdr:nvSpPr>
      <xdr:spPr bwMode="auto">
        <a:xfrm>
          <a:off x="5238750" y="1253490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9</xdr:col>
      <xdr:colOff>209550</xdr:colOff>
      <xdr:row>642</xdr:row>
      <xdr:rowOff>38100</xdr:rowOff>
    </xdr:from>
    <xdr:ext cx="492443" cy="225703"/>
    <xdr:sp macro="" textlink="">
      <xdr:nvSpPr>
        <xdr:cNvPr id="183" name="テキスト ボックス 182">
          <a:extLst>
            <a:ext uri="{FF2B5EF4-FFF2-40B4-BE49-F238E27FC236}">
              <a16:creationId xmlns:a16="http://schemas.microsoft.com/office/drawing/2014/main" id="{BBB6D5DA-F947-4AE0-A9B9-DE56302B5289}"/>
            </a:ext>
          </a:extLst>
        </xdr:cNvPr>
        <xdr:cNvSpPr txBox="1"/>
      </xdr:nvSpPr>
      <xdr:spPr>
        <a:xfrm>
          <a:off x="3248025" y="12516802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twoCellAnchor>
    <xdr:from>
      <xdr:col>17</xdr:col>
      <xdr:colOff>0</xdr:colOff>
      <xdr:row>651</xdr:row>
      <xdr:rowOff>38100</xdr:rowOff>
    </xdr:from>
    <xdr:to>
      <xdr:col>19</xdr:col>
      <xdr:colOff>42429</xdr:colOff>
      <xdr:row>654</xdr:row>
      <xdr:rowOff>66674</xdr:rowOff>
    </xdr:to>
    <xdr:sp macro="" textlink="">
      <xdr:nvSpPr>
        <xdr:cNvPr id="184" name="Rectangle 1">
          <a:extLst>
            <a:ext uri="{FF2B5EF4-FFF2-40B4-BE49-F238E27FC236}">
              <a16:creationId xmlns:a16="http://schemas.microsoft.com/office/drawing/2014/main" id="{446ABD04-5AF3-4514-9195-2A8B85368FDA}"/>
            </a:ext>
          </a:extLst>
        </xdr:cNvPr>
        <xdr:cNvSpPr>
          <a:spLocks noChangeArrowheads="1"/>
        </xdr:cNvSpPr>
      </xdr:nvSpPr>
      <xdr:spPr bwMode="auto">
        <a:xfrm>
          <a:off x="5248275" y="126453900"/>
          <a:ext cx="594879" cy="45719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16</xdr:col>
      <xdr:colOff>228600</xdr:colOff>
      <xdr:row>639</xdr:row>
      <xdr:rowOff>95250</xdr:rowOff>
    </xdr:from>
    <xdr:ext cx="697627" cy="225703"/>
    <xdr:sp macro="" textlink="">
      <xdr:nvSpPr>
        <xdr:cNvPr id="185" name="テキスト ボックス 184">
          <a:extLst>
            <a:ext uri="{FF2B5EF4-FFF2-40B4-BE49-F238E27FC236}">
              <a16:creationId xmlns:a16="http://schemas.microsoft.com/office/drawing/2014/main" id="{2A86CAB1-6CC1-429C-AB45-052B8ED03410}"/>
            </a:ext>
          </a:extLst>
        </xdr:cNvPr>
        <xdr:cNvSpPr txBox="1"/>
      </xdr:nvSpPr>
      <xdr:spPr>
        <a:xfrm>
          <a:off x="5200650" y="1247965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16</xdr:col>
      <xdr:colOff>228600</xdr:colOff>
      <xdr:row>642</xdr:row>
      <xdr:rowOff>38100</xdr:rowOff>
    </xdr:from>
    <xdr:ext cx="697627" cy="225703"/>
    <xdr:sp macro="" textlink="">
      <xdr:nvSpPr>
        <xdr:cNvPr id="186" name="テキスト ボックス 185">
          <a:extLst>
            <a:ext uri="{FF2B5EF4-FFF2-40B4-BE49-F238E27FC236}">
              <a16:creationId xmlns:a16="http://schemas.microsoft.com/office/drawing/2014/main" id="{D08D1721-6F7D-4760-8A4B-ECA785E90B35}"/>
            </a:ext>
          </a:extLst>
        </xdr:cNvPr>
        <xdr:cNvSpPr txBox="1"/>
      </xdr:nvSpPr>
      <xdr:spPr>
        <a:xfrm>
          <a:off x="5200650" y="1251680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16</xdr:col>
      <xdr:colOff>190500</xdr:colOff>
      <xdr:row>646</xdr:row>
      <xdr:rowOff>85725</xdr:rowOff>
    </xdr:from>
    <xdr:ext cx="1826141" cy="225703"/>
    <xdr:sp macro="" textlink="">
      <xdr:nvSpPr>
        <xdr:cNvPr id="187" name="テキスト ボックス 186">
          <a:extLst>
            <a:ext uri="{FF2B5EF4-FFF2-40B4-BE49-F238E27FC236}">
              <a16:creationId xmlns:a16="http://schemas.microsoft.com/office/drawing/2014/main" id="{000A47DB-BE3F-43F3-9FBF-79420C52B95E}"/>
            </a:ext>
          </a:extLst>
        </xdr:cNvPr>
        <xdr:cNvSpPr txBox="1"/>
      </xdr:nvSpPr>
      <xdr:spPr>
        <a:xfrm>
          <a:off x="5162550" y="125787150"/>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16</xdr:col>
      <xdr:colOff>200025</xdr:colOff>
      <xdr:row>647</xdr:row>
      <xdr:rowOff>123825</xdr:rowOff>
    </xdr:from>
    <xdr:ext cx="697627" cy="225703"/>
    <xdr:sp macro="" textlink="">
      <xdr:nvSpPr>
        <xdr:cNvPr id="188" name="テキスト ボックス 187">
          <a:extLst>
            <a:ext uri="{FF2B5EF4-FFF2-40B4-BE49-F238E27FC236}">
              <a16:creationId xmlns:a16="http://schemas.microsoft.com/office/drawing/2014/main" id="{B93BBB33-B77F-4E79-A3C1-C06379B2FC09}"/>
            </a:ext>
          </a:extLst>
        </xdr:cNvPr>
        <xdr:cNvSpPr txBox="1"/>
      </xdr:nvSpPr>
      <xdr:spPr>
        <a:xfrm>
          <a:off x="5172075" y="1259681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16</xdr:col>
      <xdr:colOff>190500</xdr:colOff>
      <xdr:row>650</xdr:row>
      <xdr:rowOff>0</xdr:rowOff>
    </xdr:from>
    <xdr:ext cx="697627" cy="225703"/>
    <xdr:sp macro="" textlink="">
      <xdr:nvSpPr>
        <xdr:cNvPr id="189" name="テキスト ボックス 188">
          <a:extLst>
            <a:ext uri="{FF2B5EF4-FFF2-40B4-BE49-F238E27FC236}">
              <a16:creationId xmlns:a16="http://schemas.microsoft.com/office/drawing/2014/main" id="{7C6D6F69-4DA8-4AB0-BD36-4C26104D29EE}"/>
            </a:ext>
          </a:extLst>
        </xdr:cNvPr>
        <xdr:cNvSpPr txBox="1"/>
      </xdr:nvSpPr>
      <xdr:spPr>
        <a:xfrm>
          <a:off x="5162550" y="1262729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9</xdr:col>
      <xdr:colOff>219075</xdr:colOff>
      <xdr:row>645</xdr:row>
      <xdr:rowOff>0</xdr:rowOff>
    </xdr:from>
    <xdr:ext cx="389850" cy="225703"/>
    <xdr:sp macro="" textlink="">
      <xdr:nvSpPr>
        <xdr:cNvPr id="190" name="テキスト ボックス 189">
          <a:extLst>
            <a:ext uri="{FF2B5EF4-FFF2-40B4-BE49-F238E27FC236}">
              <a16:creationId xmlns:a16="http://schemas.microsoft.com/office/drawing/2014/main" id="{4AF6275C-44B2-467C-BCD0-B3BAFDA1F36E}"/>
            </a:ext>
          </a:extLst>
        </xdr:cNvPr>
        <xdr:cNvSpPr txBox="1"/>
      </xdr:nvSpPr>
      <xdr:spPr>
        <a:xfrm>
          <a:off x="3257550" y="1255585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18</xdr:col>
      <xdr:colOff>165919</xdr:colOff>
      <xdr:row>44</xdr:row>
      <xdr:rowOff>76082</xdr:rowOff>
    </xdr:from>
    <xdr:to>
      <xdr:col>18</xdr:col>
      <xdr:colOff>165919</xdr:colOff>
      <xdr:row>50</xdr:row>
      <xdr:rowOff>0</xdr:rowOff>
    </xdr:to>
    <xdr:sp macro="" textlink="">
      <xdr:nvSpPr>
        <xdr:cNvPr id="191" name="Line 3">
          <a:extLst>
            <a:ext uri="{FF2B5EF4-FFF2-40B4-BE49-F238E27FC236}">
              <a16:creationId xmlns:a16="http://schemas.microsoft.com/office/drawing/2014/main" id="{03ABD727-2963-453D-9A67-5E9649ACE998}"/>
            </a:ext>
          </a:extLst>
        </xdr:cNvPr>
        <xdr:cNvSpPr>
          <a:spLocks noChangeShapeType="1"/>
        </xdr:cNvSpPr>
      </xdr:nvSpPr>
      <xdr:spPr bwMode="auto">
        <a:xfrm flipH="1">
          <a:off x="5414194" y="8048507"/>
          <a:ext cx="0" cy="78116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190500</xdr:colOff>
      <xdr:row>722</xdr:row>
      <xdr:rowOff>0</xdr:rowOff>
    </xdr:from>
    <xdr:to>
      <xdr:col>24</xdr:col>
      <xdr:colOff>38100</xdr:colOff>
      <xdr:row>740</xdr:row>
      <xdr:rowOff>9525</xdr:rowOff>
    </xdr:to>
    <xdr:sp macro="" textlink="">
      <xdr:nvSpPr>
        <xdr:cNvPr id="241" name="正方形/長方形 860">
          <a:extLst>
            <a:ext uri="{FF2B5EF4-FFF2-40B4-BE49-F238E27FC236}">
              <a16:creationId xmlns:a16="http://schemas.microsoft.com/office/drawing/2014/main" id="{49900ED9-AA9D-4098-830D-BC62671CD2B5}"/>
            </a:ext>
          </a:extLst>
        </xdr:cNvPr>
        <xdr:cNvSpPr/>
      </xdr:nvSpPr>
      <xdr:spPr>
        <a:xfrm>
          <a:off x="1571625" y="197281800"/>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12</xdr:col>
      <xdr:colOff>257175</xdr:colOff>
      <xdr:row>724</xdr:row>
      <xdr:rowOff>76200</xdr:rowOff>
    </xdr:from>
    <xdr:to>
      <xdr:col>17</xdr:col>
      <xdr:colOff>209550</xdr:colOff>
      <xdr:row>729</xdr:row>
      <xdr:rowOff>104775</xdr:rowOff>
    </xdr:to>
    <xdr:sp macro="" textlink="">
      <xdr:nvSpPr>
        <xdr:cNvPr id="242" name="四角形: 角を丸くする 863">
          <a:extLst>
            <a:ext uri="{FF2B5EF4-FFF2-40B4-BE49-F238E27FC236}">
              <a16:creationId xmlns:a16="http://schemas.microsoft.com/office/drawing/2014/main" id="{DF791F99-29BF-43FF-B252-DFEDE12FCC26}"/>
            </a:ext>
          </a:extLst>
        </xdr:cNvPr>
        <xdr:cNvSpPr/>
      </xdr:nvSpPr>
      <xdr:spPr>
        <a:xfrm>
          <a:off x="3848100" y="197643750"/>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180975</xdr:colOff>
      <xdr:row>725</xdr:row>
      <xdr:rowOff>47626</xdr:rowOff>
    </xdr:from>
    <xdr:to>
      <xdr:col>10</xdr:col>
      <xdr:colOff>47624</xdr:colOff>
      <xdr:row>729</xdr:row>
      <xdr:rowOff>0</xdr:rowOff>
    </xdr:to>
    <xdr:sp macro="" textlink="">
      <xdr:nvSpPr>
        <xdr:cNvPr id="243" name="Rectangle 1">
          <a:extLst>
            <a:ext uri="{FF2B5EF4-FFF2-40B4-BE49-F238E27FC236}">
              <a16:creationId xmlns:a16="http://schemas.microsoft.com/office/drawing/2014/main" id="{7693CDE0-A67C-45A1-BE0E-0F39A3DEB58E}"/>
            </a:ext>
          </a:extLst>
        </xdr:cNvPr>
        <xdr:cNvSpPr>
          <a:spLocks noChangeArrowheads="1"/>
        </xdr:cNvSpPr>
      </xdr:nvSpPr>
      <xdr:spPr bwMode="auto">
        <a:xfrm>
          <a:off x="2114550" y="197758051"/>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10</xdr:col>
      <xdr:colOff>47624</xdr:colOff>
      <xdr:row>727</xdr:row>
      <xdr:rowOff>19050</xdr:rowOff>
    </xdr:from>
    <xdr:to>
      <xdr:col>12</xdr:col>
      <xdr:colOff>257175</xdr:colOff>
      <xdr:row>727</xdr:row>
      <xdr:rowOff>23813</xdr:rowOff>
    </xdr:to>
    <xdr:cxnSp macro="">
      <xdr:nvCxnSpPr>
        <xdr:cNvPr id="244" name="直線矢印コネクタ 243">
          <a:extLst>
            <a:ext uri="{FF2B5EF4-FFF2-40B4-BE49-F238E27FC236}">
              <a16:creationId xmlns:a16="http://schemas.microsoft.com/office/drawing/2014/main" id="{35989875-2EBB-4219-A416-2F06DD14582B}"/>
            </a:ext>
          </a:extLst>
        </xdr:cNvPr>
        <xdr:cNvCxnSpPr>
          <a:stCxn id="243" idx="3"/>
          <a:endCxn id="242" idx="1"/>
        </xdr:cNvCxnSpPr>
      </xdr:nvCxnSpPr>
      <xdr:spPr>
        <a:xfrm flipV="1">
          <a:off x="3086099" y="198015225"/>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209550</xdr:colOff>
      <xdr:row>727</xdr:row>
      <xdr:rowOff>19050</xdr:rowOff>
    </xdr:from>
    <xdr:to>
      <xdr:col>19</xdr:col>
      <xdr:colOff>152399</xdr:colOff>
      <xdr:row>727</xdr:row>
      <xdr:rowOff>19050</xdr:rowOff>
    </xdr:to>
    <xdr:cxnSp macro="">
      <xdr:nvCxnSpPr>
        <xdr:cNvPr id="245" name="直線矢印コネクタ 244">
          <a:extLst>
            <a:ext uri="{FF2B5EF4-FFF2-40B4-BE49-F238E27FC236}">
              <a16:creationId xmlns:a16="http://schemas.microsoft.com/office/drawing/2014/main" id="{B770BC9E-CF41-4606-BADF-E8B495E6D9F0}"/>
            </a:ext>
          </a:extLst>
        </xdr:cNvPr>
        <xdr:cNvCxnSpPr>
          <a:stCxn id="242" idx="3"/>
          <a:endCxn id="248" idx="2"/>
        </xdr:cNvCxnSpPr>
      </xdr:nvCxnSpPr>
      <xdr:spPr>
        <a:xfrm>
          <a:off x="5181600" y="198015225"/>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47625</xdr:colOff>
      <xdr:row>725</xdr:row>
      <xdr:rowOff>47625</xdr:rowOff>
    </xdr:from>
    <xdr:ext cx="492443" cy="225703"/>
    <xdr:sp macro="" textlink="">
      <xdr:nvSpPr>
        <xdr:cNvPr id="246" name="テキスト ボックス 245">
          <a:extLst>
            <a:ext uri="{FF2B5EF4-FFF2-40B4-BE49-F238E27FC236}">
              <a16:creationId xmlns:a16="http://schemas.microsoft.com/office/drawing/2014/main" id="{2D9886BA-55AB-4CAF-811A-AED06D712230}"/>
            </a:ext>
          </a:extLst>
        </xdr:cNvPr>
        <xdr:cNvSpPr txBox="1"/>
      </xdr:nvSpPr>
      <xdr:spPr>
        <a:xfrm>
          <a:off x="3086100" y="1977580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266700</xdr:colOff>
      <xdr:row>725</xdr:row>
      <xdr:rowOff>76200</xdr:rowOff>
    </xdr:from>
    <xdr:ext cx="389850" cy="225703"/>
    <xdr:sp macro="" textlink="">
      <xdr:nvSpPr>
        <xdr:cNvPr id="247" name="テキスト ボックス 246">
          <a:extLst>
            <a:ext uri="{FF2B5EF4-FFF2-40B4-BE49-F238E27FC236}">
              <a16:creationId xmlns:a16="http://schemas.microsoft.com/office/drawing/2014/main" id="{47109E6D-D662-4EEA-8C91-4ECAF7A3AB42}"/>
            </a:ext>
          </a:extLst>
        </xdr:cNvPr>
        <xdr:cNvSpPr txBox="1"/>
      </xdr:nvSpPr>
      <xdr:spPr>
        <a:xfrm>
          <a:off x="5238750" y="1977866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19</xdr:col>
      <xdr:colOff>152399</xdr:colOff>
      <xdr:row>724</xdr:row>
      <xdr:rowOff>142874</xdr:rowOff>
    </xdr:from>
    <xdr:to>
      <xdr:col>23</xdr:col>
      <xdr:colOff>66675</xdr:colOff>
      <xdr:row>729</xdr:row>
      <xdr:rowOff>38100</xdr:rowOff>
    </xdr:to>
    <xdr:sp macro="" textlink="">
      <xdr:nvSpPr>
        <xdr:cNvPr id="248" name="円柱 881">
          <a:extLst>
            <a:ext uri="{FF2B5EF4-FFF2-40B4-BE49-F238E27FC236}">
              <a16:creationId xmlns:a16="http://schemas.microsoft.com/office/drawing/2014/main" id="{1E60B8C7-4F60-42C6-979B-8551BD0661A0}"/>
            </a:ext>
          </a:extLst>
        </xdr:cNvPr>
        <xdr:cNvSpPr/>
      </xdr:nvSpPr>
      <xdr:spPr>
        <a:xfrm>
          <a:off x="5676899" y="19771042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5</xdr:col>
      <xdr:colOff>9525</xdr:colOff>
      <xdr:row>734</xdr:row>
      <xdr:rowOff>28574</xdr:rowOff>
    </xdr:from>
    <xdr:to>
      <xdr:col>8</xdr:col>
      <xdr:colOff>84549</xdr:colOff>
      <xdr:row>738</xdr:row>
      <xdr:rowOff>104775</xdr:rowOff>
    </xdr:to>
    <xdr:sp macro="" textlink="">
      <xdr:nvSpPr>
        <xdr:cNvPr id="249" name="円柱 882">
          <a:extLst>
            <a:ext uri="{FF2B5EF4-FFF2-40B4-BE49-F238E27FC236}">
              <a16:creationId xmlns:a16="http://schemas.microsoft.com/office/drawing/2014/main" id="{81B0E1E4-319E-4B59-8A87-510DA790BE6D}"/>
            </a:ext>
          </a:extLst>
        </xdr:cNvPr>
        <xdr:cNvSpPr/>
      </xdr:nvSpPr>
      <xdr:spPr>
        <a:xfrm>
          <a:off x="1666875" y="199024874"/>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8</xdr:col>
      <xdr:colOff>190500</xdr:colOff>
      <xdr:row>729</xdr:row>
      <xdr:rowOff>9525</xdr:rowOff>
    </xdr:from>
    <xdr:ext cx="1005403" cy="359073"/>
    <xdr:sp macro="" textlink="">
      <xdr:nvSpPr>
        <xdr:cNvPr id="250" name="テキスト ボックス 249">
          <a:extLst>
            <a:ext uri="{FF2B5EF4-FFF2-40B4-BE49-F238E27FC236}">
              <a16:creationId xmlns:a16="http://schemas.microsoft.com/office/drawing/2014/main" id="{CA6D02E5-8E9E-4A97-B744-438D1C832B56}"/>
            </a:ext>
          </a:extLst>
        </xdr:cNvPr>
        <xdr:cNvSpPr txBox="1"/>
      </xdr:nvSpPr>
      <xdr:spPr>
        <a:xfrm>
          <a:off x="2676525" y="198291450"/>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8</xdr:col>
      <xdr:colOff>149154</xdr:colOff>
      <xdr:row>734</xdr:row>
      <xdr:rowOff>28574</xdr:rowOff>
    </xdr:from>
    <xdr:to>
      <xdr:col>12</xdr:col>
      <xdr:colOff>161925</xdr:colOff>
      <xdr:row>738</xdr:row>
      <xdr:rowOff>104775</xdr:rowOff>
    </xdr:to>
    <xdr:sp macro="" textlink="">
      <xdr:nvSpPr>
        <xdr:cNvPr id="251" name="円柱 887">
          <a:extLst>
            <a:ext uri="{FF2B5EF4-FFF2-40B4-BE49-F238E27FC236}">
              <a16:creationId xmlns:a16="http://schemas.microsoft.com/office/drawing/2014/main" id="{E5871BEA-57E5-4D07-8881-77CF4CEECCF4}"/>
            </a:ext>
          </a:extLst>
        </xdr:cNvPr>
        <xdr:cNvSpPr/>
      </xdr:nvSpPr>
      <xdr:spPr>
        <a:xfrm>
          <a:off x="2635179" y="199024874"/>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6</xdr:col>
      <xdr:colOff>185151</xdr:colOff>
      <xdr:row>729</xdr:row>
      <xdr:rowOff>0</xdr:rowOff>
    </xdr:from>
    <xdr:to>
      <xdr:col>8</xdr:col>
      <xdr:colOff>114301</xdr:colOff>
      <xdr:row>734</xdr:row>
      <xdr:rowOff>28574</xdr:rowOff>
    </xdr:to>
    <xdr:cxnSp macro="">
      <xdr:nvCxnSpPr>
        <xdr:cNvPr id="252" name="コネクタ: カギ線 251">
          <a:extLst>
            <a:ext uri="{FF2B5EF4-FFF2-40B4-BE49-F238E27FC236}">
              <a16:creationId xmlns:a16="http://schemas.microsoft.com/office/drawing/2014/main" id="{69632424-38D5-45B4-8C5C-2885C03A01CA}"/>
            </a:ext>
          </a:extLst>
        </xdr:cNvPr>
        <xdr:cNvCxnSpPr>
          <a:stCxn id="249" idx="1"/>
          <a:endCxn id="243" idx="2"/>
        </xdr:cNvCxnSpPr>
      </xdr:nvCxnSpPr>
      <xdr:spPr>
        <a:xfrm rot="5400000" flipH="1" flipV="1">
          <a:off x="1988051" y="198412600"/>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114301</xdr:colOff>
      <xdr:row>729</xdr:row>
      <xdr:rowOff>0</xdr:rowOff>
    </xdr:from>
    <xdr:to>
      <xdr:col>10</xdr:col>
      <xdr:colOff>155541</xdr:colOff>
      <xdr:row>734</xdr:row>
      <xdr:rowOff>28574</xdr:rowOff>
    </xdr:to>
    <xdr:cxnSp macro="">
      <xdr:nvCxnSpPr>
        <xdr:cNvPr id="253" name="コネクタ: カギ線 252">
          <a:extLst>
            <a:ext uri="{FF2B5EF4-FFF2-40B4-BE49-F238E27FC236}">
              <a16:creationId xmlns:a16="http://schemas.microsoft.com/office/drawing/2014/main" id="{8732845F-EEF0-4488-A2B7-E69617786494}"/>
            </a:ext>
          </a:extLst>
        </xdr:cNvPr>
        <xdr:cNvCxnSpPr>
          <a:stCxn id="251" idx="1"/>
          <a:endCxn id="243" idx="2"/>
        </xdr:cNvCxnSpPr>
      </xdr:nvCxnSpPr>
      <xdr:spPr>
        <a:xfrm rot="16200000" flipV="1">
          <a:off x="2525696" y="198356555"/>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152399</xdr:colOff>
      <xdr:row>729</xdr:row>
      <xdr:rowOff>100011</xdr:rowOff>
    </xdr:from>
    <xdr:to>
      <xdr:col>23</xdr:col>
      <xdr:colOff>66675</xdr:colOff>
      <xdr:row>733</xdr:row>
      <xdr:rowOff>138112</xdr:rowOff>
    </xdr:to>
    <xdr:sp macro="" textlink="">
      <xdr:nvSpPr>
        <xdr:cNvPr id="254" name="円柱 889">
          <a:extLst>
            <a:ext uri="{FF2B5EF4-FFF2-40B4-BE49-F238E27FC236}">
              <a16:creationId xmlns:a16="http://schemas.microsoft.com/office/drawing/2014/main" id="{AA17AF92-FA5A-4D09-BF2C-8A43570110CE}"/>
            </a:ext>
          </a:extLst>
        </xdr:cNvPr>
        <xdr:cNvSpPr/>
      </xdr:nvSpPr>
      <xdr:spPr>
        <a:xfrm>
          <a:off x="5676899" y="198381936"/>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19</xdr:col>
      <xdr:colOff>152399</xdr:colOff>
      <xdr:row>734</xdr:row>
      <xdr:rowOff>57149</xdr:rowOff>
    </xdr:from>
    <xdr:to>
      <xdr:col>23</xdr:col>
      <xdr:colOff>66675</xdr:colOff>
      <xdr:row>738</xdr:row>
      <xdr:rowOff>95250</xdr:rowOff>
    </xdr:to>
    <xdr:sp macro="" textlink="">
      <xdr:nvSpPr>
        <xdr:cNvPr id="255" name="円柱 890">
          <a:extLst>
            <a:ext uri="{FF2B5EF4-FFF2-40B4-BE49-F238E27FC236}">
              <a16:creationId xmlns:a16="http://schemas.microsoft.com/office/drawing/2014/main" id="{5CEA5319-EF25-448B-807A-3A7C28996CE4}"/>
            </a:ext>
          </a:extLst>
        </xdr:cNvPr>
        <xdr:cNvSpPr/>
      </xdr:nvSpPr>
      <xdr:spPr>
        <a:xfrm>
          <a:off x="5676899" y="1990534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17</xdr:col>
      <xdr:colOff>209550</xdr:colOff>
      <xdr:row>727</xdr:row>
      <xdr:rowOff>19050</xdr:rowOff>
    </xdr:from>
    <xdr:to>
      <xdr:col>19</xdr:col>
      <xdr:colOff>152399</xdr:colOff>
      <xdr:row>731</xdr:row>
      <xdr:rowOff>119062</xdr:rowOff>
    </xdr:to>
    <xdr:cxnSp macro="">
      <xdr:nvCxnSpPr>
        <xdr:cNvPr id="256" name="コネクタ: カギ線 255">
          <a:extLst>
            <a:ext uri="{FF2B5EF4-FFF2-40B4-BE49-F238E27FC236}">
              <a16:creationId xmlns:a16="http://schemas.microsoft.com/office/drawing/2014/main" id="{1D0D6C8C-5FEE-4520-9DF8-4F087C6ED7E4}"/>
            </a:ext>
          </a:extLst>
        </xdr:cNvPr>
        <xdr:cNvCxnSpPr>
          <a:stCxn id="242" idx="3"/>
          <a:endCxn id="254" idx="2"/>
        </xdr:cNvCxnSpPr>
      </xdr:nvCxnSpPr>
      <xdr:spPr>
        <a:xfrm>
          <a:off x="5181600" y="198015225"/>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209550</xdr:colOff>
      <xdr:row>727</xdr:row>
      <xdr:rowOff>19050</xdr:rowOff>
    </xdr:from>
    <xdr:to>
      <xdr:col>19</xdr:col>
      <xdr:colOff>152399</xdr:colOff>
      <xdr:row>736</xdr:row>
      <xdr:rowOff>76200</xdr:rowOff>
    </xdr:to>
    <xdr:cxnSp macro="">
      <xdr:nvCxnSpPr>
        <xdr:cNvPr id="257" name="コネクタ: カギ線 256">
          <a:extLst>
            <a:ext uri="{FF2B5EF4-FFF2-40B4-BE49-F238E27FC236}">
              <a16:creationId xmlns:a16="http://schemas.microsoft.com/office/drawing/2014/main" id="{C11260EC-B9B2-4B68-8501-1F9ED9A9CF8D}"/>
            </a:ext>
          </a:extLst>
        </xdr:cNvPr>
        <xdr:cNvCxnSpPr>
          <a:stCxn id="242" idx="3"/>
          <a:endCxn id="255" idx="2"/>
        </xdr:cNvCxnSpPr>
      </xdr:nvCxnSpPr>
      <xdr:spPr>
        <a:xfrm>
          <a:off x="5181600" y="198015225"/>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28575</xdr:colOff>
      <xdr:row>722</xdr:row>
      <xdr:rowOff>104775</xdr:rowOff>
    </xdr:from>
    <xdr:to>
      <xdr:col>23</xdr:col>
      <xdr:colOff>200025</xdr:colOff>
      <xdr:row>739</xdr:row>
      <xdr:rowOff>47625</xdr:rowOff>
    </xdr:to>
    <xdr:sp macro="" textlink="">
      <xdr:nvSpPr>
        <xdr:cNvPr id="258" name="四角形: 角を丸くする 893">
          <a:extLst>
            <a:ext uri="{FF2B5EF4-FFF2-40B4-BE49-F238E27FC236}">
              <a16:creationId xmlns:a16="http://schemas.microsoft.com/office/drawing/2014/main" id="{075C985D-C2F1-4F9B-A4B1-44146585CB74}"/>
            </a:ext>
          </a:extLst>
        </xdr:cNvPr>
        <xdr:cNvSpPr/>
      </xdr:nvSpPr>
      <xdr:spPr>
        <a:xfrm>
          <a:off x="5553075" y="197386575"/>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57150</xdr:colOff>
      <xdr:row>723</xdr:row>
      <xdr:rowOff>0</xdr:rowOff>
    </xdr:from>
    <xdr:ext cx="902811" cy="225703"/>
    <xdr:sp macro="" textlink="">
      <xdr:nvSpPr>
        <xdr:cNvPr id="259" name="テキスト ボックス 258">
          <a:extLst>
            <a:ext uri="{FF2B5EF4-FFF2-40B4-BE49-F238E27FC236}">
              <a16:creationId xmlns:a16="http://schemas.microsoft.com/office/drawing/2014/main" id="{7E36502E-24DF-4010-A23C-3757F79A1C98}"/>
            </a:ext>
          </a:extLst>
        </xdr:cNvPr>
        <xdr:cNvSpPr txBox="1"/>
      </xdr:nvSpPr>
      <xdr:spPr>
        <a:xfrm>
          <a:off x="5581650" y="1974246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twoCellAnchor editAs="oneCell">
    <xdr:from>
      <xdr:col>2</xdr:col>
      <xdr:colOff>0</xdr:colOff>
      <xdr:row>10</xdr:row>
      <xdr:rowOff>0</xdr:rowOff>
    </xdr:from>
    <xdr:to>
      <xdr:col>33</xdr:col>
      <xdr:colOff>165652</xdr:colOff>
      <xdr:row>35</xdr:row>
      <xdr:rowOff>65431</xdr:rowOff>
    </xdr:to>
    <xdr:pic>
      <xdr:nvPicPr>
        <xdr:cNvPr id="269" name="図 268">
          <a:extLst>
            <a:ext uri="{FF2B5EF4-FFF2-40B4-BE49-F238E27FC236}">
              <a16:creationId xmlns:a16="http://schemas.microsoft.com/office/drawing/2014/main" id="{EC073FE5-D92D-4F97-9733-94C96EBC2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652" y="1532283"/>
          <a:ext cx="8630478" cy="3585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123</xdr:row>
          <xdr:rowOff>0</xdr:rowOff>
        </xdr:from>
        <xdr:to>
          <xdr:col>33</xdr:col>
          <xdr:colOff>238125</xdr:colOff>
          <xdr:row>129</xdr:row>
          <xdr:rowOff>9525</xdr:rowOff>
        </xdr:to>
        <xdr:pic>
          <xdr:nvPicPr>
            <xdr:cNvPr id="157" name="図 156">
              <a:extLst>
                <a:ext uri="{FF2B5EF4-FFF2-40B4-BE49-F238E27FC236}">
                  <a16:creationId xmlns:a16="http://schemas.microsoft.com/office/drawing/2014/main" id="{6DB7C501-CA0A-421E-B673-D8B9006E5139}"/>
                </a:ext>
              </a:extLst>
            </xdr:cNvPr>
            <xdr:cNvPicPr>
              <a:picLocks noChangeAspect="1" noChangeArrowheads="1"/>
              <a:extLst>
                <a:ext uri="{84589F7E-364E-4C9E-8A38-B11213B215E9}">
                  <a14:cameraTool cellRange="URL設計方針!$B$3:$M$7" spid="_x0000_s1035"/>
                </a:ext>
              </a:extLst>
            </xdr:cNvPicPr>
          </xdr:nvPicPr>
          <xdr:blipFill>
            <a:blip xmlns:r="http://schemas.openxmlformats.org/officeDocument/2006/relationships" r:embed="rId2"/>
            <a:srcRect/>
            <a:stretch>
              <a:fillRect/>
            </a:stretch>
          </xdr:blipFill>
          <xdr:spPr bwMode="auto">
            <a:xfrm>
              <a:off x="1104900" y="17687925"/>
              <a:ext cx="8239125" cy="8667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171449</xdr:rowOff>
    </xdr:from>
    <xdr:to>
      <xdr:col>13</xdr:col>
      <xdr:colOff>0</xdr:colOff>
      <xdr:row>6</xdr:row>
      <xdr:rowOff>161924</xdr:rowOff>
    </xdr:to>
    <xdr:grpSp>
      <xdr:nvGrpSpPr>
        <xdr:cNvPr id="2" name="グループ化 1">
          <a:extLst>
            <a:ext uri="{FF2B5EF4-FFF2-40B4-BE49-F238E27FC236}">
              <a16:creationId xmlns:a16="http://schemas.microsoft.com/office/drawing/2014/main" id="{88E9B68D-A230-42C0-B63D-66AE9450F3AE}"/>
            </a:ext>
          </a:extLst>
        </xdr:cNvPr>
        <xdr:cNvGrpSpPr/>
      </xdr:nvGrpSpPr>
      <xdr:grpSpPr>
        <a:xfrm>
          <a:off x="685800" y="342899"/>
          <a:ext cx="8229600" cy="847725"/>
          <a:chOff x="1362075" y="5760839"/>
          <a:chExt cx="7810494" cy="820902"/>
        </a:xfrm>
      </xdr:grpSpPr>
      <xdr:sp macro="" textlink="">
        <xdr:nvSpPr>
          <xdr:cNvPr id="3" name="正方形/長方形 2">
            <a:extLst>
              <a:ext uri="{FF2B5EF4-FFF2-40B4-BE49-F238E27FC236}">
                <a16:creationId xmlns:a16="http://schemas.microsoft.com/office/drawing/2014/main" id="{409544A3-4336-464C-A3A7-42A3AADBE0DB}"/>
              </a:ext>
            </a:extLst>
          </xdr:cNvPr>
          <xdr:cNvSpPr/>
        </xdr:nvSpPr>
        <xdr:spPr>
          <a:xfrm>
            <a:off x="1362075" y="5760839"/>
            <a:ext cx="7810494" cy="820902"/>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000">
                <a:latin typeface="Meiryo UI" panose="020B0604030504040204" pitchFamily="50" charset="-128"/>
                <a:ea typeface="Meiryo UI" panose="020B0604030504040204" pitchFamily="50" charset="-128"/>
              </a:rPr>
              <a:t>    /&lt;</a:t>
            </a:r>
            <a:r>
              <a:rPr kumimoji="1" lang="ja-JP" altLang="en-US" sz="1000">
                <a:latin typeface="Meiryo UI" panose="020B0604030504040204" pitchFamily="50" charset="-128"/>
                <a:ea typeface="Meiryo UI" panose="020B0604030504040204" pitchFamily="50" charset="-128"/>
              </a:rPr>
              <a:t>コンテキストパス</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アクセス先の機</a:t>
            </a:r>
            <a:r>
              <a:rPr kumimoji="1" lang="ja-JP" altLang="en-US" sz="1000">
                <a:solidFill>
                  <a:sysClr val="windowText" lastClr="000000"/>
                </a:solidFill>
                <a:latin typeface="Meiryo UI" panose="020B0604030504040204" pitchFamily="50" charset="-128"/>
                <a:ea typeface="Meiryo UI" panose="020B0604030504040204" pitchFamily="50" charset="-128"/>
              </a:rPr>
              <a:t>能種別を</a:t>
            </a:r>
            <a:r>
              <a:rPr kumimoji="1" lang="ja-JP" altLang="en-US" sz="1000">
                <a:latin typeface="Meiryo UI" panose="020B0604030504040204" pitchFamily="50" charset="-128"/>
                <a:ea typeface="Meiryo UI" panose="020B0604030504040204" pitchFamily="50" charset="-128"/>
              </a:rPr>
              <a:t>表す</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サブシステム名</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リソースの集合を表す名詞</a:t>
            </a:r>
            <a:r>
              <a:rPr kumimoji="1" lang="en-US" altLang="ja-JP" sz="1000">
                <a:latin typeface="Meiryo UI" panose="020B0604030504040204" pitchFamily="50" charset="-128"/>
                <a:ea typeface="Meiryo UI" panose="020B0604030504040204" pitchFamily="50" charset="-128"/>
              </a:rPr>
              <a:t>&gt; / &lt;</a:t>
            </a:r>
            <a:r>
              <a:rPr kumimoji="1" lang="ja-JP" altLang="en-US" sz="1000">
                <a:latin typeface="Meiryo UI" panose="020B0604030504040204" pitchFamily="50" charset="-128"/>
                <a:ea typeface="Meiryo UI" panose="020B0604030504040204" pitchFamily="50" charset="-128"/>
              </a:rPr>
              <a:t>個々のリソースを識別する値</a:t>
            </a:r>
            <a:r>
              <a:rPr kumimoji="1" lang="en-US" altLang="ja-JP" sz="1000">
                <a:latin typeface="Meiryo UI" panose="020B0604030504040204" pitchFamily="50" charset="-128"/>
                <a:ea typeface="Meiryo UI" panose="020B0604030504040204" pitchFamily="50" charset="-128"/>
              </a:rPr>
              <a:t>&gt;</a:t>
            </a:r>
          </a:p>
          <a:p>
            <a:pPr algn="l"/>
            <a:endParaRPr kumimoji="1" lang="ja-JP" altLang="en-US" sz="100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A102F1C1-ED1A-49A4-906A-680C500EF2C6}"/>
              </a:ext>
            </a:extLst>
          </xdr:cNvPr>
          <xdr:cNvCxnSpPr/>
        </xdr:nvCxnSpPr>
        <xdr:spPr>
          <a:xfrm flipV="1">
            <a:off x="1572753" y="6283758"/>
            <a:ext cx="1050041"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1D1F1E65-BAFC-4416-81D0-AAC2A99A516A}"/>
              </a:ext>
            </a:extLst>
          </xdr:cNvPr>
          <xdr:cNvSpPr txBox="1"/>
        </xdr:nvSpPr>
        <xdr:spPr>
          <a:xfrm>
            <a:off x="1963074" y="6308169"/>
            <a:ext cx="3714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6" name="直線コネクタ 5">
            <a:extLst>
              <a:ext uri="{FF2B5EF4-FFF2-40B4-BE49-F238E27FC236}">
                <a16:creationId xmlns:a16="http://schemas.microsoft.com/office/drawing/2014/main" id="{8069A09C-2E66-47A6-911C-9D94D49AAE76}"/>
              </a:ext>
            </a:extLst>
          </xdr:cNvPr>
          <xdr:cNvCxnSpPr/>
        </xdr:nvCxnSpPr>
        <xdr:spPr>
          <a:xfrm>
            <a:off x="2760138" y="6286941"/>
            <a:ext cx="1636187" cy="453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7" name="テキスト ボックス 6">
            <a:extLst>
              <a:ext uri="{FF2B5EF4-FFF2-40B4-BE49-F238E27FC236}">
                <a16:creationId xmlns:a16="http://schemas.microsoft.com/office/drawing/2014/main" id="{1C7C5C0D-950D-4AFB-BC0D-BC12AF9C7452}"/>
              </a:ext>
            </a:extLst>
          </xdr:cNvPr>
          <xdr:cNvSpPr txBox="1"/>
        </xdr:nvSpPr>
        <xdr:spPr>
          <a:xfrm>
            <a:off x="3484460" y="6308169"/>
            <a:ext cx="37147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8" name="直線コネクタ 7">
            <a:extLst>
              <a:ext uri="{FF2B5EF4-FFF2-40B4-BE49-F238E27FC236}">
                <a16:creationId xmlns:a16="http://schemas.microsoft.com/office/drawing/2014/main" id="{366437CB-7027-46AD-A69C-7583A549FCFF}"/>
              </a:ext>
            </a:extLst>
          </xdr:cNvPr>
          <xdr:cNvCxnSpPr/>
        </xdr:nvCxnSpPr>
        <xdr:spPr>
          <a:xfrm>
            <a:off x="4532791" y="6283766"/>
            <a:ext cx="926081"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id="{BF334E75-CB38-4430-BE8F-41054300E720}"/>
              </a:ext>
            </a:extLst>
          </xdr:cNvPr>
          <xdr:cNvSpPr txBox="1"/>
        </xdr:nvSpPr>
        <xdr:spPr>
          <a:xfrm>
            <a:off x="4893149" y="6308177"/>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10" name="直線コネクタ 9">
            <a:extLst>
              <a:ext uri="{FF2B5EF4-FFF2-40B4-BE49-F238E27FC236}">
                <a16:creationId xmlns:a16="http://schemas.microsoft.com/office/drawing/2014/main" id="{DE2699E4-B529-45C7-8DF4-59DC7459DE69}"/>
              </a:ext>
            </a:extLst>
          </xdr:cNvPr>
          <xdr:cNvCxnSpPr/>
        </xdr:nvCxnSpPr>
        <xdr:spPr>
          <a:xfrm>
            <a:off x="5650226" y="6283772"/>
            <a:ext cx="139514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1" name="テキスト ボックス 10">
            <a:extLst>
              <a:ext uri="{FF2B5EF4-FFF2-40B4-BE49-F238E27FC236}">
                <a16:creationId xmlns:a16="http://schemas.microsoft.com/office/drawing/2014/main" id="{38BAFD58-2D74-4C3E-9999-78FB1FEA1C05}"/>
              </a:ext>
            </a:extLst>
          </xdr:cNvPr>
          <xdr:cNvSpPr txBox="1"/>
        </xdr:nvSpPr>
        <xdr:spPr>
          <a:xfrm>
            <a:off x="6042111" y="6308179"/>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12" name="直線コネクタ 11">
            <a:extLst>
              <a:ext uri="{FF2B5EF4-FFF2-40B4-BE49-F238E27FC236}">
                <a16:creationId xmlns:a16="http://schemas.microsoft.com/office/drawing/2014/main" id="{0DC22B54-4C7E-4976-B958-0E21F55F4142}"/>
              </a:ext>
            </a:extLst>
          </xdr:cNvPr>
          <xdr:cNvCxnSpPr/>
        </xdr:nvCxnSpPr>
        <xdr:spPr>
          <a:xfrm>
            <a:off x="7172369" y="6283776"/>
            <a:ext cx="1490003"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3" name="テキスト ボックス 12">
            <a:extLst>
              <a:ext uri="{FF2B5EF4-FFF2-40B4-BE49-F238E27FC236}">
                <a16:creationId xmlns:a16="http://schemas.microsoft.com/office/drawing/2014/main" id="{009C2F86-84C0-45ED-AB53-1E063FA39361}"/>
              </a:ext>
            </a:extLst>
          </xdr:cNvPr>
          <xdr:cNvSpPr txBox="1"/>
        </xdr:nvSpPr>
        <xdr:spPr>
          <a:xfrm>
            <a:off x="7824217" y="6290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551450</xdr:colOff>
      <xdr:row>16</xdr:row>
      <xdr:rowOff>123824</xdr:rowOff>
    </xdr:from>
    <xdr:to>
      <xdr:col>13</xdr:col>
      <xdr:colOff>162027</xdr:colOff>
      <xdr:row>24</xdr:row>
      <xdr:rowOff>76199</xdr:rowOff>
    </xdr:to>
    <xdr:grpSp>
      <xdr:nvGrpSpPr>
        <xdr:cNvPr id="291" name="グループ化 290">
          <a:extLst>
            <a:ext uri="{FF2B5EF4-FFF2-40B4-BE49-F238E27FC236}">
              <a16:creationId xmlns:a16="http://schemas.microsoft.com/office/drawing/2014/main" id="{B97B52EC-BAED-4F60-B2BE-A830204B08B7}"/>
            </a:ext>
          </a:extLst>
        </xdr:cNvPr>
        <xdr:cNvGrpSpPr/>
      </xdr:nvGrpSpPr>
      <xdr:grpSpPr>
        <a:xfrm>
          <a:off x="8781050" y="2867024"/>
          <a:ext cx="296377" cy="1323975"/>
          <a:chOff x="1762125" y="1781175"/>
          <a:chExt cx="295275" cy="1190625"/>
        </a:xfrm>
      </xdr:grpSpPr>
      <xdr:sp macro="" textlink="">
        <xdr:nvSpPr>
          <xdr:cNvPr id="292" name="円/楕円 11">
            <a:extLst>
              <a:ext uri="{FF2B5EF4-FFF2-40B4-BE49-F238E27FC236}">
                <a16:creationId xmlns:a16="http://schemas.microsoft.com/office/drawing/2014/main" id="{15A269C5-049C-475A-A773-8F8E05736E88}"/>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93" name="直線コネクタ 292">
            <a:extLst>
              <a:ext uri="{FF2B5EF4-FFF2-40B4-BE49-F238E27FC236}">
                <a16:creationId xmlns:a16="http://schemas.microsoft.com/office/drawing/2014/main" id="{7D9E5EA0-CE29-4945-A7E3-91E6CDB667D6}"/>
              </a:ext>
            </a:extLst>
          </xdr:cNvPr>
          <xdr:cNvCxnSpPr>
            <a:stCxn id="292" idx="1"/>
            <a:endCxn id="29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12983A59-6EDF-46DC-B7F1-365F8C9980C9}"/>
              </a:ext>
            </a:extLst>
          </xdr:cNvPr>
          <xdr:cNvCxnSpPr>
            <a:stCxn id="292" idx="7"/>
            <a:endCxn id="29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197400</xdr:colOff>
      <xdr:row>4</xdr:row>
      <xdr:rowOff>95249</xdr:rowOff>
    </xdr:from>
    <xdr:to>
      <xdr:col>12</xdr:col>
      <xdr:colOff>390032</xdr:colOff>
      <xdr:row>23</xdr:row>
      <xdr:rowOff>158308</xdr:rowOff>
    </xdr:to>
    <xdr:sp macro="" textlink="">
      <xdr:nvSpPr>
        <xdr:cNvPr id="295" name="Rectangle 37">
          <a:extLst>
            <a:ext uri="{FF2B5EF4-FFF2-40B4-BE49-F238E27FC236}">
              <a16:creationId xmlns:a16="http://schemas.microsoft.com/office/drawing/2014/main" id="{C62BB6E0-0BCF-49C8-BA62-D7156549F9F8}"/>
            </a:ext>
          </a:extLst>
        </xdr:cNvPr>
        <xdr:cNvSpPr>
          <a:spLocks noChangeArrowheads="1"/>
        </xdr:cNvSpPr>
      </xdr:nvSpPr>
      <xdr:spPr bwMode="auto">
        <a:xfrm>
          <a:off x="2940600" y="781049"/>
          <a:ext cx="5679032" cy="3320609"/>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6</xdr:col>
      <xdr:colOff>498913</xdr:colOff>
      <xdr:row>17</xdr:row>
      <xdr:rowOff>168985</xdr:rowOff>
    </xdr:from>
    <xdr:to>
      <xdr:col>13</xdr:col>
      <xdr:colOff>370222</xdr:colOff>
      <xdr:row>18</xdr:row>
      <xdr:rowOff>123473</xdr:rowOff>
    </xdr:to>
    <xdr:sp macro="" textlink="">
      <xdr:nvSpPr>
        <xdr:cNvPr id="296" name="右矢印 137">
          <a:extLst>
            <a:ext uri="{FF2B5EF4-FFF2-40B4-BE49-F238E27FC236}">
              <a16:creationId xmlns:a16="http://schemas.microsoft.com/office/drawing/2014/main" id="{58D65719-E3A5-4469-B97F-6C392B1CC322}"/>
            </a:ext>
          </a:extLst>
        </xdr:cNvPr>
        <xdr:cNvSpPr/>
      </xdr:nvSpPr>
      <xdr:spPr>
        <a:xfrm rot="660066">
          <a:off x="4613713" y="308363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3</xdr:col>
      <xdr:colOff>341900</xdr:colOff>
      <xdr:row>18</xdr:row>
      <xdr:rowOff>123824</xdr:rowOff>
    </xdr:from>
    <xdr:to>
      <xdr:col>3</xdr:col>
      <xdr:colOff>638277</xdr:colOff>
      <xdr:row>26</xdr:row>
      <xdr:rowOff>76199</xdr:rowOff>
    </xdr:to>
    <xdr:grpSp>
      <xdr:nvGrpSpPr>
        <xdr:cNvPr id="301" name="グループ化 300">
          <a:extLst>
            <a:ext uri="{FF2B5EF4-FFF2-40B4-BE49-F238E27FC236}">
              <a16:creationId xmlns:a16="http://schemas.microsoft.com/office/drawing/2014/main" id="{2BEE1CD1-02C7-464B-B387-2F4B9F7B6227}"/>
            </a:ext>
          </a:extLst>
        </xdr:cNvPr>
        <xdr:cNvGrpSpPr/>
      </xdr:nvGrpSpPr>
      <xdr:grpSpPr>
        <a:xfrm>
          <a:off x="2399300" y="3209924"/>
          <a:ext cx="296377" cy="1323975"/>
          <a:chOff x="1762125" y="1781175"/>
          <a:chExt cx="295275" cy="1190625"/>
        </a:xfrm>
      </xdr:grpSpPr>
      <xdr:sp macro="" textlink="">
        <xdr:nvSpPr>
          <xdr:cNvPr id="302" name="円/楕円 11">
            <a:extLst>
              <a:ext uri="{FF2B5EF4-FFF2-40B4-BE49-F238E27FC236}">
                <a16:creationId xmlns:a16="http://schemas.microsoft.com/office/drawing/2014/main" id="{D262CF82-1AED-42AE-AC13-05E1C8FF4BBE}"/>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3" name="直線コネクタ 302">
            <a:extLst>
              <a:ext uri="{FF2B5EF4-FFF2-40B4-BE49-F238E27FC236}">
                <a16:creationId xmlns:a16="http://schemas.microsoft.com/office/drawing/2014/main" id="{06501A5A-FA01-48A3-87F7-75F46CB3FB3C}"/>
              </a:ext>
            </a:extLst>
          </xdr:cNvPr>
          <xdr:cNvCxnSpPr>
            <a:stCxn id="302" idx="1"/>
            <a:endCxn id="30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9ADB0008-CCED-43F2-8F56-7425E1956502}"/>
              </a:ext>
            </a:extLst>
          </xdr:cNvPr>
          <xdr:cNvCxnSpPr>
            <a:stCxn id="302" idx="7"/>
            <a:endCxn id="30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522875</xdr:colOff>
      <xdr:row>9</xdr:row>
      <xdr:rowOff>57150</xdr:rowOff>
    </xdr:from>
    <xdr:to>
      <xdr:col>3</xdr:col>
      <xdr:colOff>133452</xdr:colOff>
      <xdr:row>16</xdr:row>
      <xdr:rowOff>76200</xdr:rowOff>
    </xdr:to>
    <xdr:grpSp>
      <xdr:nvGrpSpPr>
        <xdr:cNvPr id="306" name="グループ化 305">
          <a:extLst>
            <a:ext uri="{FF2B5EF4-FFF2-40B4-BE49-F238E27FC236}">
              <a16:creationId xmlns:a16="http://schemas.microsoft.com/office/drawing/2014/main" id="{DF5C7132-9CDF-457C-9FDE-4F6395DDA748}"/>
            </a:ext>
          </a:extLst>
        </xdr:cNvPr>
        <xdr:cNvGrpSpPr/>
      </xdr:nvGrpSpPr>
      <xdr:grpSpPr>
        <a:xfrm>
          <a:off x="1894475" y="1600200"/>
          <a:ext cx="296377" cy="1219200"/>
          <a:chOff x="1762125" y="1781175"/>
          <a:chExt cx="295275" cy="1190625"/>
        </a:xfrm>
      </xdr:grpSpPr>
      <xdr:sp macro="" textlink="">
        <xdr:nvSpPr>
          <xdr:cNvPr id="307" name="円/楕円 11">
            <a:extLst>
              <a:ext uri="{FF2B5EF4-FFF2-40B4-BE49-F238E27FC236}">
                <a16:creationId xmlns:a16="http://schemas.microsoft.com/office/drawing/2014/main" id="{FA357668-9931-4ADB-B085-30F8F95B3698}"/>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8" name="直線コネクタ 307">
            <a:extLst>
              <a:ext uri="{FF2B5EF4-FFF2-40B4-BE49-F238E27FC236}">
                <a16:creationId xmlns:a16="http://schemas.microsoft.com/office/drawing/2014/main" id="{EBB50244-F157-4B96-BC33-ED17573CAE44}"/>
              </a:ext>
            </a:extLst>
          </xdr:cNvPr>
          <xdr:cNvCxnSpPr>
            <a:stCxn id="307" idx="1"/>
            <a:endCxn id="307"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309" name="直線コネクタ 308">
            <a:extLst>
              <a:ext uri="{FF2B5EF4-FFF2-40B4-BE49-F238E27FC236}">
                <a16:creationId xmlns:a16="http://schemas.microsoft.com/office/drawing/2014/main" id="{D51B8363-89C5-4229-8A91-DBD657606473}"/>
              </a:ext>
            </a:extLst>
          </xdr:cNvPr>
          <xdr:cNvCxnSpPr>
            <a:stCxn id="307" idx="7"/>
            <a:endCxn id="307"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347481</xdr:colOff>
      <xdr:row>11</xdr:row>
      <xdr:rowOff>157642</xdr:rowOff>
    </xdr:from>
    <xdr:to>
      <xdr:col>6</xdr:col>
      <xdr:colOff>485775</xdr:colOff>
      <xdr:row>19</xdr:row>
      <xdr:rowOff>28575</xdr:rowOff>
    </xdr:to>
    <xdr:sp macro="" textlink="">
      <xdr:nvSpPr>
        <xdr:cNvPr id="311" name="Rectangle 37">
          <a:extLst>
            <a:ext uri="{FF2B5EF4-FFF2-40B4-BE49-F238E27FC236}">
              <a16:creationId xmlns:a16="http://schemas.microsoft.com/office/drawing/2014/main" id="{19198BBF-15B4-4CB9-A437-574EC5CA3938}"/>
            </a:ext>
          </a:extLst>
        </xdr:cNvPr>
        <xdr:cNvSpPr>
          <a:spLocks noChangeArrowheads="1"/>
        </xdr:cNvSpPr>
      </xdr:nvSpPr>
      <xdr:spPr bwMode="auto">
        <a:xfrm>
          <a:off x="3090681" y="2043592"/>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(API)</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0</xdr:col>
      <xdr:colOff>647700</xdr:colOff>
      <xdr:row>10</xdr:row>
      <xdr:rowOff>152663</xdr:rowOff>
    </xdr:from>
    <xdr:to>
      <xdr:col>2</xdr:col>
      <xdr:colOff>523639</xdr:colOff>
      <xdr:row>12</xdr:row>
      <xdr:rowOff>39195</xdr:rowOff>
    </xdr:to>
    <xdr:sp macro="" textlink="">
      <xdr:nvSpPr>
        <xdr:cNvPr id="316" name="Rectangle 37">
          <a:extLst>
            <a:ext uri="{FF2B5EF4-FFF2-40B4-BE49-F238E27FC236}">
              <a16:creationId xmlns:a16="http://schemas.microsoft.com/office/drawing/2014/main" id="{E4B3A711-C57C-4DBE-9FA5-B42839999E27}"/>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317" name="フローチャート : 磁気ディスク 100">
          <a:extLst>
            <a:ext uri="{FF2B5EF4-FFF2-40B4-BE49-F238E27FC236}">
              <a16:creationId xmlns:a16="http://schemas.microsoft.com/office/drawing/2014/main" id="{BA19778D-EF5F-4001-8120-3685F903B115}"/>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319" name="正方形/長方形 318">
          <a:extLst>
            <a:ext uri="{FF2B5EF4-FFF2-40B4-BE49-F238E27FC236}">
              <a16:creationId xmlns:a16="http://schemas.microsoft.com/office/drawing/2014/main" id="{80433D0E-E367-4622-95E8-29F9F957D590}"/>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320" name="正方形/長方形 319">
          <a:extLst>
            <a:ext uri="{FF2B5EF4-FFF2-40B4-BE49-F238E27FC236}">
              <a16:creationId xmlns:a16="http://schemas.microsoft.com/office/drawing/2014/main" id="{0A556F03-9834-4009-A645-14578B696B03}"/>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13</xdr:row>
      <xdr:rowOff>131533</xdr:rowOff>
    </xdr:from>
    <xdr:to>
      <xdr:col>6</xdr:col>
      <xdr:colOff>323850</xdr:colOff>
      <xdr:row>15</xdr:row>
      <xdr:rowOff>109891</xdr:rowOff>
    </xdr:to>
    <xdr:sp macro="" textlink="">
      <xdr:nvSpPr>
        <xdr:cNvPr id="323" name="正方形/長方形 322">
          <a:extLst>
            <a:ext uri="{FF2B5EF4-FFF2-40B4-BE49-F238E27FC236}">
              <a16:creationId xmlns:a16="http://schemas.microsoft.com/office/drawing/2014/main" id="{347FA617-9E0F-464D-B8DF-A1814FF54D45}"/>
            </a:ext>
          </a:extLst>
        </xdr:cNvPr>
        <xdr:cNvSpPr/>
      </xdr:nvSpPr>
      <xdr:spPr>
        <a:xfrm>
          <a:off x="3204369" y="2360383"/>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13</xdr:row>
      <xdr:rowOff>113680</xdr:rowOff>
    </xdr:from>
    <xdr:to>
      <xdr:col>6</xdr:col>
      <xdr:colOff>371475</xdr:colOff>
      <xdr:row>15</xdr:row>
      <xdr:rowOff>120317</xdr:rowOff>
    </xdr:to>
    <xdr:sp macro="" textlink="">
      <xdr:nvSpPr>
        <xdr:cNvPr id="327" name="正方形/長方形 326">
          <a:extLst>
            <a:ext uri="{FF2B5EF4-FFF2-40B4-BE49-F238E27FC236}">
              <a16:creationId xmlns:a16="http://schemas.microsoft.com/office/drawing/2014/main" id="{F7C771E8-9FAE-4ED4-9B99-8F147C78D449}"/>
            </a:ext>
          </a:extLst>
        </xdr:cNvPr>
        <xdr:cNvSpPr/>
      </xdr:nvSpPr>
      <xdr:spPr>
        <a:xfrm>
          <a:off x="3213945" y="2342530"/>
          <a:ext cx="1272330" cy="349537"/>
        </a:xfrm>
        <a:prstGeom prst="rect">
          <a:avLst/>
        </a:prstGeom>
        <a:noFill/>
        <a:ln w="38100">
          <a:solidFill>
            <a:srgbClr val="11FF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12</xdr:row>
      <xdr:rowOff>128017</xdr:rowOff>
    </xdr:from>
    <xdr:to>
      <xdr:col>9</xdr:col>
      <xdr:colOff>560435</xdr:colOff>
      <xdr:row>14</xdr:row>
      <xdr:rowOff>116999</xdr:rowOff>
    </xdr:to>
    <xdr:cxnSp macro="">
      <xdr:nvCxnSpPr>
        <xdr:cNvPr id="331" name="カギ線コネクタ 130">
          <a:extLst>
            <a:ext uri="{FF2B5EF4-FFF2-40B4-BE49-F238E27FC236}">
              <a16:creationId xmlns:a16="http://schemas.microsoft.com/office/drawing/2014/main" id="{97CBF8D5-D8D3-409A-A83D-A30A86E01874}"/>
            </a:ext>
          </a:extLst>
        </xdr:cNvPr>
        <xdr:cNvCxnSpPr>
          <a:cxnSpLocks/>
          <a:stCxn id="327" idx="3"/>
          <a:endCxn id="319" idx="1"/>
        </xdr:cNvCxnSpPr>
      </xdr:nvCxnSpPr>
      <xdr:spPr>
        <a:xfrm flipV="1">
          <a:off x="4486275" y="2185417"/>
          <a:ext cx="2246360" cy="331882"/>
        </a:xfrm>
        <a:prstGeom prst="bentConnector3">
          <a:avLst>
            <a:gd name="adj1" fmla="val 50000"/>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14</xdr:row>
      <xdr:rowOff>116999</xdr:rowOff>
    </xdr:from>
    <xdr:to>
      <xdr:col>4</xdr:col>
      <xdr:colOff>470745</xdr:colOff>
      <xdr:row>23</xdr:row>
      <xdr:rowOff>129542</xdr:rowOff>
    </xdr:to>
    <xdr:cxnSp macro="">
      <xdr:nvCxnSpPr>
        <xdr:cNvPr id="341" name="カギ線コネクタ 90">
          <a:extLst>
            <a:ext uri="{FF2B5EF4-FFF2-40B4-BE49-F238E27FC236}">
              <a16:creationId xmlns:a16="http://schemas.microsoft.com/office/drawing/2014/main" id="{EFAA5CA6-38A6-4910-8470-8B66DBA7A054}"/>
            </a:ext>
          </a:extLst>
        </xdr:cNvPr>
        <xdr:cNvCxnSpPr>
          <a:stCxn id="357" idx="3"/>
          <a:endCxn id="327" idx="1"/>
        </xdr:cNvCxnSpPr>
      </xdr:nvCxnSpPr>
      <xdr:spPr>
        <a:xfrm flipV="1">
          <a:off x="2219325" y="2517299"/>
          <a:ext cx="994620" cy="1555593"/>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342" name="Rectangle 37">
          <a:extLst>
            <a:ext uri="{FF2B5EF4-FFF2-40B4-BE49-F238E27FC236}">
              <a16:creationId xmlns:a16="http://schemas.microsoft.com/office/drawing/2014/main" id="{3815E29C-B2C6-45A5-8E85-21D4ED141481}"/>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351" name="図 350" descr="çå£ãªé¡ã®ãã¬ãã©ã³ã»ãªãã¬ã¼ã¿ã¼ã®ã¤ã©ã¹ãï¼ç·æ§ï¼">
          <a:extLst>
            <a:ext uri="{FF2B5EF4-FFF2-40B4-BE49-F238E27FC236}">
              <a16:creationId xmlns:a16="http://schemas.microsoft.com/office/drawing/2014/main" id="{04E5D3FC-AAA6-4B81-BC26-FEEB7CFEB7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352" name="図 351" descr="ãã½ã³ã³ãä½¿ãã¹ãã¼ãã¦ã§ã¢ãçãäººã®ã¤ã©ã¹ãï¼ç·æ§ï¼">
          <a:extLst>
            <a:ext uri="{FF2B5EF4-FFF2-40B4-BE49-F238E27FC236}">
              <a16:creationId xmlns:a16="http://schemas.microsoft.com/office/drawing/2014/main" id="{0503A646-DCF6-46F1-B4EB-C44CD87BCE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480219</xdr:colOff>
      <xdr:row>16</xdr:row>
      <xdr:rowOff>64858</xdr:rowOff>
    </xdr:from>
    <xdr:to>
      <xdr:col>6</xdr:col>
      <xdr:colOff>342900</xdr:colOff>
      <xdr:row>18</xdr:row>
      <xdr:rowOff>43216</xdr:rowOff>
    </xdr:to>
    <xdr:sp macro="" textlink="">
      <xdr:nvSpPr>
        <xdr:cNvPr id="353" name="正方形/長方形 352">
          <a:extLst>
            <a:ext uri="{FF2B5EF4-FFF2-40B4-BE49-F238E27FC236}">
              <a16:creationId xmlns:a16="http://schemas.microsoft.com/office/drawing/2014/main" id="{9ABB1AA9-5B6F-4BF1-8F0B-6BF576546E9A}"/>
            </a:ext>
          </a:extLst>
        </xdr:cNvPr>
        <xdr:cNvSpPr/>
      </xdr:nvSpPr>
      <xdr:spPr>
        <a:xfrm>
          <a:off x="3223419" y="2808058"/>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16</xdr:row>
      <xdr:rowOff>56530</xdr:rowOff>
    </xdr:from>
    <xdr:to>
      <xdr:col>6</xdr:col>
      <xdr:colOff>371475</xdr:colOff>
      <xdr:row>18</xdr:row>
      <xdr:rowOff>63167</xdr:rowOff>
    </xdr:to>
    <xdr:sp macro="" textlink="">
      <xdr:nvSpPr>
        <xdr:cNvPr id="354" name="正方形/長方形 353">
          <a:extLst>
            <a:ext uri="{FF2B5EF4-FFF2-40B4-BE49-F238E27FC236}">
              <a16:creationId xmlns:a16="http://schemas.microsoft.com/office/drawing/2014/main" id="{845F0410-7A25-4F99-B99F-29336BC0C359}"/>
            </a:ext>
          </a:extLst>
        </xdr:cNvPr>
        <xdr:cNvSpPr/>
      </xdr:nvSpPr>
      <xdr:spPr>
        <a:xfrm>
          <a:off x="3213945" y="2799730"/>
          <a:ext cx="1272330" cy="349537"/>
        </a:xfrm>
        <a:prstGeom prst="rect">
          <a:avLst/>
        </a:prstGeom>
        <a:noFill/>
        <a:ln w="38100">
          <a:solidFill>
            <a:srgbClr val="9933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14</xdr:row>
      <xdr:rowOff>92353</xdr:rowOff>
    </xdr:from>
    <xdr:to>
      <xdr:col>11</xdr:col>
      <xdr:colOff>349778</xdr:colOff>
      <xdr:row>17</xdr:row>
      <xdr:rowOff>59849</xdr:rowOff>
    </xdr:to>
    <xdr:cxnSp macro="">
      <xdr:nvCxnSpPr>
        <xdr:cNvPr id="355" name="カギ線コネクタ 130">
          <a:extLst>
            <a:ext uri="{FF2B5EF4-FFF2-40B4-BE49-F238E27FC236}">
              <a16:creationId xmlns:a16="http://schemas.microsoft.com/office/drawing/2014/main" id="{F93B02BE-6E51-4AFF-A0FB-7B0B12FF609E}"/>
            </a:ext>
          </a:extLst>
        </xdr:cNvPr>
        <xdr:cNvCxnSpPr>
          <a:cxnSpLocks/>
          <a:stCxn id="354" idx="3"/>
          <a:endCxn id="320" idx="2"/>
        </xdr:cNvCxnSpPr>
      </xdr:nvCxnSpPr>
      <xdr:spPr>
        <a:xfrm flipV="1">
          <a:off x="4486275" y="2492653"/>
          <a:ext cx="3407303" cy="481846"/>
        </a:xfrm>
        <a:prstGeom prst="bentConnector2">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17</xdr:row>
      <xdr:rowOff>59849</xdr:rowOff>
    </xdr:from>
    <xdr:to>
      <xdr:col>4</xdr:col>
      <xdr:colOff>470745</xdr:colOff>
      <xdr:row>23</xdr:row>
      <xdr:rowOff>129542</xdr:rowOff>
    </xdr:to>
    <xdr:cxnSp macro="">
      <xdr:nvCxnSpPr>
        <xdr:cNvPr id="356" name="カギ線コネクタ 90">
          <a:extLst>
            <a:ext uri="{FF2B5EF4-FFF2-40B4-BE49-F238E27FC236}">
              <a16:creationId xmlns:a16="http://schemas.microsoft.com/office/drawing/2014/main" id="{54A58458-1D86-40B6-A983-6DDD9FF883E5}"/>
            </a:ext>
          </a:extLst>
        </xdr:cNvPr>
        <xdr:cNvCxnSpPr>
          <a:stCxn id="357" idx="3"/>
          <a:endCxn id="354" idx="1"/>
        </xdr:cNvCxnSpPr>
      </xdr:nvCxnSpPr>
      <xdr:spPr>
        <a:xfrm flipV="1">
          <a:off x="2219325" y="2974499"/>
          <a:ext cx="994620" cy="1098393"/>
        </a:xfrm>
        <a:prstGeom prst="straightConnector1">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212906</xdr:colOff>
      <xdr:row>21</xdr:row>
      <xdr:rowOff>144784</xdr:rowOff>
    </xdr:from>
    <xdr:to>
      <xdr:col>3</xdr:col>
      <xdr:colOff>161925</xdr:colOff>
      <xdr:row>25</xdr:row>
      <xdr:rowOff>114300</xdr:rowOff>
    </xdr:to>
    <xdr:sp macro="" textlink="">
      <xdr:nvSpPr>
        <xdr:cNvPr id="357" name="Rectangle 37">
          <a:extLst>
            <a:ext uri="{FF2B5EF4-FFF2-40B4-BE49-F238E27FC236}">
              <a16:creationId xmlns:a16="http://schemas.microsoft.com/office/drawing/2014/main" id="{CA784CD1-FCE2-49C2-A94A-78D8A91D52E8}"/>
            </a:ext>
          </a:extLst>
        </xdr:cNvPr>
        <xdr:cNvSpPr>
          <a:spLocks noChangeArrowheads="1"/>
        </xdr:cNvSpPr>
      </xdr:nvSpPr>
      <xdr:spPr bwMode="auto">
        <a:xfrm>
          <a:off x="898706" y="374523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200655</xdr:colOff>
      <xdr:row>21</xdr:row>
      <xdr:rowOff>126163</xdr:rowOff>
    </xdr:from>
    <xdr:to>
      <xdr:col>4</xdr:col>
      <xdr:colOff>135179</xdr:colOff>
      <xdr:row>22</xdr:row>
      <xdr:rowOff>97082</xdr:rowOff>
    </xdr:to>
    <xdr:sp macro="" textlink="">
      <xdr:nvSpPr>
        <xdr:cNvPr id="359" name="テキスト ボックス 358">
          <a:extLst>
            <a:ext uri="{FF2B5EF4-FFF2-40B4-BE49-F238E27FC236}">
              <a16:creationId xmlns:a16="http://schemas.microsoft.com/office/drawing/2014/main" id="{24C349E1-9811-477A-B072-C0CA6B56278E}"/>
            </a:ext>
          </a:extLst>
        </xdr:cNvPr>
        <xdr:cNvSpPr txBox="1"/>
      </xdr:nvSpPr>
      <xdr:spPr>
        <a:xfrm>
          <a:off x="2258055" y="37266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422456</xdr:colOff>
      <xdr:row>19</xdr:row>
      <xdr:rowOff>11434</xdr:rowOff>
    </xdr:from>
    <xdr:to>
      <xdr:col>15</xdr:col>
      <xdr:colOff>371475</xdr:colOff>
      <xdr:row>22</xdr:row>
      <xdr:rowOff>152400</xdr:rowOff>
    </xdr:to>
    <xdr:sp macro="" textlink="">
      <xdr:nvSpPr>
        <xdr:cNvPr id="369" name="Rectangle 37">
          <a:extLst>
            <a:ext uri="{FF2B5EF4-FFF2-40B4-BE49-F238E27FC236}">
              <a16:creationId xmlns:a16="http://schemas.microsoft.com/office/drawing/2014/main" id="{9D0C4CCB-B4EB-444F-8AA0-88DA1A2FCA7F}"/>
            </a:ext>
          </a:extLst>
        </xdr:cNvPr>
        <xdr:cNvSpPr>
          <a:spLocks noChangeArrowheads="1"/>
        </xdr:cNvSpPr>
      </xdr:nvSpPr>
      <xdr:spPr bwMode="auto">
        <a:xfrm>
          <a:off x="9337856" y="326898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467355</xdr:colOff>
      <xdr:row>21</xdr:row>
      <xdr:rowOff>78538</xdr:rowOff>
    </xdr:from>
    <xdr:to>
      <xdr:col>13</xdr:col>
      <xdr:colOff>401879</xdr:colOff>
      <xdr:row>22</xdr:row>
      <xdr:rowOff>49457</xdr:rowOff>
    </xdr:to>
    <xdr:sp macro="" textlink="">
      <xdr:nvSpPr>
        <xdr:cNvPr id="370" name="テキスト ボックス 369">
          <a:extLst>
            <a:ext uri="{FF2B5EF4-FFF2-40B4-BE49-F238E27FC236}">
              <a16:creationId xmlns:a16="http://schemas.microsoft.com/office/drawing/2014/main" id="{AAA8B531-1643-48A7-A79E-3807A8BB5C1B}"/>
            </a:ext>
          </a:extLst>
        </xdr:cNvPr>
        <xdr:cNvSpPr txBox="1"/>
      </xdr:nvSpPr>
      <xdr:spPr>
        <a:xfrm>
          <a:off x="8696955" y="367898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119213</xdr:colOff>
      <xdr:row>20</xdr:row>
      <xdr:rowOff>107405</xdr:rowOff>
    </xdr:from>
    <xdr:to>
      <xdr:col>15</xdr:col>
      <xdr:colOff>172370</xdr:colOff>
      <xdr:row>26</xdr:row>
      <xdr:rowOff>147794</xdr:rowOff>
    </xdr:to>
    <xdr:sp macro="" textlink="">
      <xdr:nvSpPr>
        <xdr:cNvPr id="371" name="Rectangle 37">
          <a:extLst>
            <a:ext uri="{FF2B5EF4-FFF2-40B4-BE49-F238E27FC236}">
              <a16:creationId xmlns:a16="http://schemas.microsoft.com/office/drawing/2014/main" id="{8A8634BB-8B26-40FA-839B-3AB11F9AD9E0}"/>
            </a:ext>
          </a:extLst>
        </xdr:cNvPr>
        <xdr:cNvSpPr>
          <a:spLocks noChangeArrowheads="1"/>
        </xdr:cNvSpPr>
      </xdr:nvSpPr>
      <xdr:spPr bwMode="auto">
        <a:xfrm>
          <a:off x="9034613" y="35364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203903</xdr:colOff>
      <xdr:row>14</xdr:row>
      <xdr:rowOff>116999</xdr:rowOff>
    </xdr:from>
    <xdr:to>
      <xdr:col>4</xdr:col>
      <xdr:colOff>470745</xdr:colOff>
      <xdr:row>15</xdr:row>
      <xdr:rowOff>18091</xdr:rowOff>
    </xdr:to>
    <xdr:cxnSp macro="">
      <xdr:nvCxnSpPr>
        <xdr:cNvPr id="372" name="カギ線コネクタ 90">
          <a:extLst>
            <a:ext uri="{FF2B5EF4-FFF2-40B4-BE49-F238E27FC236}">
              <a16:creationId xmlns:a16="http://schemas.microsoft.com/office/drawing/2014/main" id="{72E812E7-483B-465F-924A-07702CBB7C34}"/>
            </a:ext>
          </a:extLst>
        </xdr:cNvPr>
        <xdr:cNvCxnSpPr>
          <a:stCxn id="351" idx="3"/>
          <a:endCxn id="327" idx="1"/>
        </xdr:cNvCxnSpPr>
      </xdr:nvCxnSpPr>
      <xdr:spPr>
        <a:xfrm flipV="1">
          <a:off x="1575503" y="2517299"/>
          <a:ext cx="1638442" cy="72542"/>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646965</xdr:colOff>
      <xdr:row>15</xdr:row>
      <xdr:rowOff>19050</xdr:rowOff>
    </xdr:from>
    <xdr:to>
      <xdr:col>4</xdr:col>
      <xdr:colOff>502427</xdr:colOff>
      <xdr:row>17</xdr:row>
      <xdr:rowOff>125196</xdr:rowOff>
    </xdr:to>
    <xdr:sp macro="" textlink="">
      <xdr:nvSpPr>
        <xdr:cNvPr id="373" name="Rectangle 37">
          <a:extLst>
            <a:ext uri="{FF2B5EF4-FFF2-40B4-BE49-F238E27FC236}">
              <a16:creationId xmlns:a16="http://schemas.microsoft.com/office/drawing/2014/main" id="{7985FF57-67DE-4CC3-8D21-ED48CA0D9502}"/>
            </a:ext>
          </a:extLst>
        </xdr:cNvPr>
        <xdr:cNvSpPr>
          <a:spLocks noChangeArrowheads="1"/>
        </xdr:cNvSpPr>
      </xdr:nvSpPr>
      <xdr:spPr bwMode="auto">
        <a:xfrm>
          <a:off x="2018565" y="25908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1</xdr:col>
      <xdr:colOff>385913</xdr:colOff>
      <xdr:row>17</xdr:row>
      <xdr:rowOff>78830</xdr:rowOff>
    </xdr:from>
    <xdr:to>
      <xdr:col>3</xdr:col>
      <xdr:colOff>439070</xdr:colOff>
      <xdr:row>23</xdr:row>
      <xdr:rowOff>119219</xdr:rowOff>
    </xdr:to>
    <xdr:sp macro="" textlink="">
      <xdr:nvSpPr>
        <xdr:cNvPr id="374" name="Rectangle 37">
          <a:extLst>
            <a:ext uri="{FF2B5EF4-FFF2-40B4-BE49-F238E27FC236}">
              <a16:creationId xmlns:a16="http://schemas.microsoft.com/office/drawing/2014/main" id="{007737E2-77B2-4377-9F69-FA7FDC55BE5B}"/>
            </a:ext>
          </a:extLst>
        </xdr:cNvPr>
        <xdr:cNvSpPr>
          <a:spLocks noChangeArrowheads="1"/>
        </xdr:cNvSpPr>
      </xdr:nvSpPr>
      <xdr:spPr bwMode="auto">
        <a:xfrm>
          <a:off x="1071713" y="299348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218871</xdr:colOff>
      <xdr:row>9</xdr:row>
      <xdr:rowOff>91804</xdr:rowOff>
    </xdr:from>
    <xdr:to>
      <xdr:col>4</xdr:col>
      <xdr:colOff>461169</xdr:colOff>
      <xdr:row>14</xdr:row>
      <xdr:rowOff>120712</xdr:rowOff>
    </xdr:to>
    <xdr:cxnSp macro="">
      <xdr:nvCxnSpPr>
        <xdr:cNvPr id="375" name="カギ線コネクタ 90">
          <a:extLst>
            <a:ext uri="{FF2B5EF4-FFF2-40B4-BE49-F238E27FC236}">
              <a16:creationId xmlns:a16="http://schemas.microsoft.com/office/drawing/2014/main" id="{4FA37A5C-9F09-4783-A3C8-E4E32680237E}"/>
            </a:ext>
          </a:extLst>
        </xdr:cNvPr>
        <xdr:cNvCxnSpPr>
          <a:stCxn id="352" idx="3"/>
          <a:endCxn id="323" idx="1"/>
        </xdr:cNvCxnSpPr>
      </xdr:nvCxnSpPr>
      <xdr:spPr>
        <a:xfrm>
          <a:off x="1590471" y="1634854"/>
          <a:ext cx="1613898" cy="886158"/>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356834</xdr:colOff>
      <xdr:row>12</xdr:row>
      <xdr:rowOff>91126</xdr:rowOff>
    </xdr:from>
    <xdr:to>
      <xdr:col>3</xdr:col>
      <xdr:colOff>446438</xdr:colOff>
      <xdr:row>13</xdr:row>
      <xdr:rowOff>89306</xdr:rowOff>
    </xdr:to>
    <xdr:sp macro="" textlink="">
      <xdr:nvSpPr>
        <xdr:cNvPr id="376" name="テキスト ボックス 375">
          <a:extLst>
            <a:ext uri="{FF2B5EF4-FFF2-40B4-BE49-F238E27FC236}">
              <a16:creationId xmlns:a16="http://schemas.microsoft.com/office/drawing/2014/main" id="{D67A8B20-5AF6-4A71-AE4E-181A6514864E}"/>
            </a:ext>
          </a:extLst>
        </xdr:cNvPr>
        <xdr:cNvSpPr txBox="1"/>
      </xdr:nvSpPr>
      <xdr:spPr>
        <a:xfrm>
          <a:off x="1728434" y="214852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9C90-C447-41F2-A061-B1C213492C03}">
  <sheetPr codeName="Sheet1">
    <pageSetUpPr fitToPage="1"/>
  </sheetPr>
  <dimension ref="A1:BD792"/>
  <sheetViews>
    <sheetView showGridLines="0" tabSelected="1" view="pageBreakPreview" zoomScaleNormal="100" zoomScaleSheetLayoutView="100" workbookViewId="0"/>
  </sheetViews>
  <sheetFormatPr defaultColWidth="3.625" defaultRowHeight="14.25" customHeight="1" x14ac:dyDescent="0.15"/>
  <cols>
    <col min="1" max="24" width="3.625" style="4"/>
    <col min="25" max="25" width="3.5" style="4" customWidth="1"/>
    <col min="26" max="16384" width="3.625" style="4"/>
  </cols>
  <sheetData>
    <row r="1" spans="1:35" ht="14.25" customHeight="1" x14ac:dyDescent="0.15">
      <c r="A1" s="1" t="s">
        <v>0</v>
      </c>
      <c r="B1" s="2"/>
      <c r="C1" s="2"/>
      <c r="D1" s="3"/>
      <c r="E1" s="146" t="s">
        <v>1</v>
      </c>
      <c r="F1" s="147"/>
      <c r="G1" s="147"/>
      <c r="H1" s="147"/>
      <c r="I1" s="147"/>
      <c r="J1" s="147"/>
      <c r="K1" s="147"/>
      <c r="L1" s="147"/>
      <c r="M1" s="147"/>
      <c r="N1" s="147"/>
      <c r="O1" s="148"/>
      <c r="P1" s="1" t="s">
        <v>2</v>
      </c>
      <c r="Q1" s="2"/>
      <c r="R1" s="149" t="s">
        <v>3</v>
      </c>
      <c r="S1" s="150"/>
      <c r="T1" s="150"/>
      <c r="U1" s="150"/>
      <c r="V1" s="150"/>
      <c r="W1" s="150"/>
      <c r="X1" s="151"/>
      <c r="Y1" s="1" t="s">
        <v>4</v>
      </c>
      <c r="Z1" s="3"/>
      <c r="AA1" s="152"/>
      <c r="AB1" s="153"/>
      <c r="AC1" s="153"/>
      <c r="AD1" s="153"/>
      <c r="AE1" s="154"/>
      <c r="AF1" s="155"/>
      <c r="AG1" s="156"/>
      <c r="AH1" s="156"/>
      <c r="AI1" s="157"/>
    </row>
    <row r="2" spans="1:35" ht="14.25" customHeight="1" x14ac:dyDescent="0.15">
      <c r="A2" s="5" t="s">
        <v>5</v>
      </c>
      <c r="B2" s="6"/>
      <c r="C2" s="6"/>
      <c r="D2" s="7"/>
      <c r="E2" s="146"/>
      <c r="F2" s="147"/>
      <c r="G2" s="147"/>
      <c r="H2" s="147"/>
      <c r="I2" s="147"/>
      <c r="J2" s="147"/>
      <c r="K2" s="147"/>
      <c r="L2" s="147"/>
      <c r="M2" s="147"/>
      <c r="N2" s="147"/>
      <c r="O2" s="148"/>
      <c r="P2" s="8" t="s">
        <v>6</v>
      </c>
      <c r="Q2" s="9"/>
      <c r="R2" s="158" t="s">
        <v>7</v>
      </c>
      <c r="S2" s="159"/>
      <c r="T2" s="159"/>
      <c r="U2" s="159"/>
      <c r="V2" s="159"/>
      <c r="W2" s="159"/>
      <c r="X2" s="160"/>
      <c r="Y2" s="1" t="s">
        <v>8</v>
      </c>
      <c r="Z2" s="3"/>
      <c r="AA2" s="152"/>
      <c r="AB2" s="153"/>
      <c r="AC2" s="153"/>
      <c r="AD2" s="153"/>
      <c r="AE2" s="154"/>
      <c r="AF2" s="155"/>
      <c r="AG2" s="156"/>
      <c r="AH2" s="156"/>
      <c r="AI2" s="157"/>
    </row>
    <row r="3" spans="1:35" ht="14.25" customHeight="1" x14ac:dyDescent="0.15">
      <c r="A3" s="1" t="s">
        <v>9</v>
      </c>
      <c r="B3" s="10"/>
      <c r="C3" s="11"/>
      <c r="D3" s="3"/>
      <c r="E3" s="164"/>
      <c r="F3" s="164"/>
      <c r="G3" s="164"/>
      <c r="H3" s="164"/>
      <c r="I3" s="164"/>
      <c r="J3" s="164"/>
      <c r="K3" s="164"/>
      <c r="L3" s="164"/>
      <c r="M3" s="164"/>
      <c r="N3" s="164"/>
      <c r="O3" s="164"/>
      <c r="P3" s="12"/>
      <c r="Q3" s="13"/>
      <c r="R3" s="161"/>
      <c r="S3" s="162"/>
      <c r="T3" s="162"/>
      <c r="U3" s="162"/>
      <c r="V3" s="162"/>
      <c r="W3" s="162"/>
      <c r="X3" s="163"/>
      <c r="Y3" s="12" t="s">
        <v>10</v>
      </c>
      <c r="Z3" s="14"/>
      <c r="AA3" s="152"/>
      <c r="AB3" s="153"/>
      <c r="AC3" s="153"/>
      <c r="AD3" s="153"/>
      <c r="AE3" s="154"/>
      <c r="AF3" s="155"/>
      <c r="AG3" s="156"/>
      <c r="AH3" s="156"/>
      <c r="AI3" s="157"/>
    </row>
    <row r="4" spans="1:35" ht="11.25" customHeight="1" x14ac:dyDescent="0.15"/>
    <row r="5" spans="1:35" ht="11.25" customHeight="1" x14ac:dyDescent="0.15">
      <c r="B5" s="15" t="s">
        <v>507</v>
      </c>
      <c r="C5" s="4" t="s">
        <v>229</v>
      </c>
    </row>
    <row r="6" spans="1:35" ht="11.25" customHeight="1" x14ac:dyDescent="0.15"/>
    <row r="7" spans="1:35" ht="11.25" customHeight="1" x14ac:dyDescent="0.15">
      <c r="C7" s="16" t="str">
        <f>$B$5&amp;"1."</f>
        <v>5.1.</v>
      </c>
      <c r="D7" s="98" t="s">
        <v>11</v>
      </c>
      <c r="E7" s="98"/>
      <c r="F7" s="98"/>
    </row>
    <row r="8" spans="1:35" ht="11.25" customHeight="1" x14ac:dyDescent="0.15">
      <c r="C8" s="16"/>
      <c r="D8" s="98" t="s">
        <v>545</v>
      </c>
      <c r="E8" s="98"/>
      <c r="F8" s="98"/>
    </row>
    <row r="9" spans="1:35" ht="11.25" customHeight="1" x14ac:dyDescent="0.15">
      <c r="C9" s="98"/>
      <c r="D9" s="98"/>
      <c r="E9" s="98"/>
      <c r="F9" s="98"/>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row>
    <row r="10" spans="1:35" ht="11.25" customHeight="1" x14ac:dyDescent="0.15">
      <c r="C10" s="16" t="str">
        <f>$B$5&amp;"2."</f>
        <v>5.2.</v>
      </c>
      <c r="D10" s="98" t="s">
        <v>544</v>
      </c>
      <c r="E10" s="98"/>
      <c r="F10" s="98"/>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row>
    <row r="11" spans="1:35" ht="11.25" customHeight="1" x14ac:dyDescent="0.15">
      <c r="C11" s="15"/>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row>
    <row r="12" spans="1:35" ht="11.25" customHeight="1" x14ac:dyDescent="0.15">
      <c r="C12" s="15"/>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row>
    <row r="13" spans="1:35" ht="11.25" customHeight="1" x14ac:dyDescent="0.15">
      <c r="C13" s="15"/>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row>
    <row r="14" spans="1:35" ht="11.25" customHeight="1" x14ac:dyDescent="0.15">
      <c r="C14" s="15"/>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row>
    <row r="15" spans="1:35" ht="11.25" customHeight="1" x14ac:dyDescent="0.15">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row>
    <row r="16" spans="1:35" ht="11.25" customHeight="1" x14ac:dyDescent="0.15">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row>
    <row r="17" spans="3:34" ht="11.25" customHeight="1" x14ac:dyDescent="0.15">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row>
    <row r="18" spans="3:34" ht="11.25" customHeight="1" x14ac:dyDescent="0.15">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row>
    <row r="19" spans="3:34" ht="11.25" customHeight="1" x14ac:dyDescent="0.15">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row>
    <row r="20" spans="3:34" ht="11.25" customHeight="1" x14ac:dyDescent="0.15">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row>
    <row r="21" spans="3:34" ht="11.25" customHeight="1" x14ac:dyDescent="0.15">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row>
    <row r="22" spans="3:34" ht="11.25" customHeight="1" x14ac:dyDescent="0.15">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row>
    <row r="23" spans="3:34" ht="11.25" customHeight="1" x14ac:dyDescent="0.15">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row>
    <row r="24" spans="3:34" ht="11.25" customHeight="1" x14ac:dyDescent="0.15">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row>
    <row r="25" spans="3:34" ht="11.25" customHeight="1" x14ac:dyDescent="0.15">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row>
    <row r="26" spans="3:34" ht="11.25" customHeight="1" x14ac:dyDescent="0.15">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row>
    <row r="27" spans="3:34" ht="11.25" customHeight="1" x14ac:dyDescent="0.15">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row>
    <row r="28" spans="3:34" ht="11.25" customHeight="1" x14ac:dyDescent="0.15">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row>
    <row r="29" spans="3:34" ht="11.25" customHeight="1" x14ac:dyDescent="0.15">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row>
    <row r="30" spans="3:34" ht="11.25" customHeight="1" x14ac:dyDescent="0.15">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row>
    <row r="31" spans="3:34" ht="11.25" customHeight="1" x14ac:dyDescent="0.15">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row>
    <row r="32" spans="3:34" ht="11.25" customHeight="1" x14ac:dyDescent="0.15">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row>
    <row r="33" spans="3:34" ht="11.25" customHeight="1" x14ac:dyDescent="0.15">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row>
    <row r="34" spans="3:34" ht="11.25" customHeight="1" x14ac:dyDescent="0.15">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row>
    <row r="35" spans="3:34" ht="11.25" customHeight="1" x14ac:dyDescent="0.15">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row>
    <row r="36" spans="3:34" ht="11.25" customHeight="1" x14ac:dyDescent="0.15">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row>
    <row r="37" spans="3:34" ht="11.25" customHeight="1" x14ac:dyDescent="0.15">
      <c r="C37" s="15" t="str">
        <f>$B$5&amp;"3."</f>
        <v>5.3.</v>
      </c>
      <c r="D37" s="4" t="s">
        <v>13</v>
      </c>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row>
    <row r="38" spans="3:34" ht="11.25" customHeight="1" x14ac:dyDescent="0.15">
      <c r="C38" s="76"/>
      <c r="D38" s="76" t="s">
        <v>231</v>
      </c>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row>
    <row r="39" spans="3:34" ht="11.25" customHeight="1" x14ac:dyDescent="0.15">
      <c r="C39" s="76"/>
      <c r="D39" s="76" t="s">
        <v>14</v>
      </c>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row>
    <row r="40" spans="3:34" ht="11.25" customHeight="1" x14ac:dyDescent="0.15">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row>
    <row r="41" spans="3:34" ht="11.25" customHeight="1" x14ac:dyDescent="0.15">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row>
    <row r="42" spans="3:34" ht="11.25" customHeight="1" x14ac:dyDescent="0.15">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row>
    <row r="43" spans="3:34" ht="11.25" customHeight="1" x14ac:dyDescent="0.15">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row>
    <row r="44" spans="3:34" ht="11.25" customHeight="1" x14ac:dyDescent="0.15">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row>
    <row r="45" spans="3:34" ht="11.25" customHeight="1" x14ac:dyDescent="0.15">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row>
    <row r="46" spans="3:34" ht="11.25" customHeight="1" x14ac:dyDescent="0.15">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row>
    <row r="47" spans="3:34" ht="11.25" customHeight="1" x14ac:dyDescent="0.15">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row>
    <row r="48" spans="3:34" ht="11.25" customHeight="1" x14ac:dyDescent="0.15">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row>
    <row r="49" spans="3:34" ht="11.25" customHeight="1" x14ac:dyDescent="0.15">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row>
    <row r="50" spans="3:34" ht="11.25" customHeight="1" x14ac:dyDescent="0.15">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row>
    <row r="51" spans="3:34" ht="11.25" customHeight="1" x14ac:dyDescent="0.15">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row>
    <row r="52" spans="3:34" ht="11.25" customHeight="1" x14ac:dyDescent="0.15">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row>
    <row r="53" spans="3:34" ht="11.25" customHeight="1" x14ac:dyDescent="0.1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row>
    <row r="54" spans="3:34" ht="11.25" customHeight="1" x14ac:dyDescent="0.15">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row>
    <row r="55" spans="3:34" ht="11.25" customHeight="1" x14ac:dyDescent="0.15">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row>
    <row r="56" spans="3:34" ht="11.25" customHeight="1" x14ac:dyDescent="0.15">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row>
    <row r="57" spans="3:34" ht="11.25" customHeight="1" x14ac:dyDescent="0.15">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row>
    <row r="58" spans="3:34" ht="11.25" customHeight="1" x14ac:dyDescent="0.15">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row>
    <row r="59" spans="3:34" ht="11.25" customHeight="1" x14ac:dyDescent="0.15">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row>
    <row r="60" spans="3:34" ht="11.25" customHeight="1" x14ac:dyDescent="0.15">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row>
    <row r="61" spans="3:34" ht="11.25" customHeight="1" x14ac:dyDescent="0.15">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row>
    <row r="62" spans="3:34" ht="11.25" customHeight="1" x14ac:dyDescent="0.15">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row>
    <row r="63" spans="3:34" ht="11.25" customHeight="1" x14ac:dyDescent="0.15">
      <c r="C63" s="76"/>
      <c r="D63" s="76" t="s">
        <v>15</v>
      </c>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row>
    <row r="64" spans="3:34" ht="11.25" customHeight="1" x14ac:dyDescent="0.15">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row>
    <row r="65" spans="3:34" ht="11.25" customHeight="1" x14ac:dyDescent="0.15">
      <c r="C65" s="76"/>
      <c r="D65" s="76"/>
      <c r="E65" s="35" t="s">
        <v>16</v>
      </c>
      <c r="F65" s="36"/>
      <c r="G65" s="36"/>
      <c r="H65" s="36"/>
      <c r="I65" s="36"/>
      <c r="J65" s="36"/>
      <c r="K65" s="35" t="s">
        <v>17</v>
      </c>
      <c r="L65" s="36"/>
      <c r="M65" s="36"/>
      <c r="N65" s="36"/>
      <c r="O65" s="36"/>
      <c r="P65" s="36"/>
      <c r="Q65" s="37"/>
      <c r="R65" s="35" t="s">
        <v>18</v>
      </c>
      <c r="S65" s="36"/>
      <c r="T65" s="36"/>
      <c r="U65" s="36"/>
      <c r="V65" s="36"/>
      <c r="W65" s="36"/>
      <c r="X65" s="36"/>
      <c r="Y65" s="36"/>
      <c r="Z65" s="36"/>
      <c r="AA65" s="36"/>
      <c r="AB65" s="36"/>
      <c r="AC65" s="36"/>
      <c r="AD65" s="36"/>
      <c r="AE65" s="36"/>
      <c r="AF65" s="36"/>
      <c r="AG65" s="37"/>
    </row>
    <row r="66" spans="3:34" ht="11.25" customHeight="1" x14ac:dyDescent="0.15">
      <c r="C66" s="76"/>
      <c r="D66" s="76"/>
      <c r="E66" s="31" t="s">
        <v>19</v>
      </c>
      <c r="F66" s="32"/>
      <c r="G66" s="32"/>
      <c r="H66" s="32"/>
      <c r="I66" s="32"/>
      <c r="J66" s="33"/>
      <c r="K66" s="22" t="s">
        <v>264</v>
      </c>
      <c r="L66" s="25"/>
      <c r="M66" s="25"/>
      <c r="N66" s="25"/>
      <c r="O66" s="25"/>
      <c r="P66" s="25"/>
      <c r="Q66" s="26"/>
      <c r="R66" s="22" t="s">
        <v>232</v>
      </c>
      <c r="S66" s="25"/>
      <c r="T66" s="25"/>
      <c r="U66" s="25"/>
      <c r="V66" s="25"/>
      <c r="W66" s="25"/>
      <c r="X66" s="25"/>
      <c r="Y66" s="25"/>
      <c r="Z66" s="25"/>
      <c r="AA66" s="25"/>
      <c r="AB66" s="25"/>
      <c r="AC66" s="25"/>
      <c r="AD66" s="25"/>
      <c r="AE66" s="25"/>
      <c r="AF66" s="25"/>
      <c r="AG66" s="26"/>
    </row>
    <row r="67" spans="3:34" ht="11.25" customHeight="1" x14ac:dyDescent="0.15">
      <c r="C67" s="76"/>
      <c r="D67" s="76"/>
      <c r="E67" s="27"/>
      <c r="J67" s="28"/>
      <c r="K67" s="19"/>
      <c r="L67" s="20"/>
      <c r="M67" s="20"/>
      <c r="N67" s="20"/>
      <c r="O67" s="20"/>
      <c r="P67" s="20"/>
      <c r="Q67" s="21"/>
      <c r="R67" s="19" t="s">
        <v>233</v>
      </c>
      <c r="S67" s="20"/>
      <c r="T67" s="20"/>
      <c r="U67" s="20"/>
      <c r="V67" s="20"/>
      <c r="W67" s="20"/>
      <c r="X67" s="20"/>
      <c r="Y67" s="20"/>
      <c r="Z67" s="20"/>
      <c r="AA67" s="20"/>
      <c r="AB67" s="20"/>
      <c r="AC67" s="20"/>
      <c r="AD67" s="20"/>
      <c r="AE67" s="20"/>
      <c r="AF67" s="20"/>
      <c r="AG67" s="21"/>
    </row>
    <row r="68" spans="3:34" ht="11.25" customHeight="1" x14ac:dyDescent="0.15">
      <c r="C68" s="76"/>
      <c r="D68" s="76"/>
      <c r="E68" s="27"/>
      <c r="J68" s="28"/>
      <c r="K68" s="38" t="s">
        <v>20</v>
      </c>
      <c r="L68" s="39"/>
      <c r="M68" s="39"/>
      <c r="N68" s="39"/>
      <c r="O68" s="39"/>
      <c r="P68" s="39"/>
      <c r="Q68" s="40"/>
      <c r="R68" s="38" t="s">
        <v>234</v>
      </c>
      <c r="S68" s="39"/>
      <c r="T68" s="39"/>
      <c r="U68" s="39"/>
      <c r="V68" s="39"/>
      <c r="W68" s="39"/>
      <c r="X68" s="39"/>
      <c r="Y68" s="39"/>
      <c r="Z68" s="39"/>
      <c r="AA68" s="39"/>
      <c r="AB68" s="39"/>
      <c r="AC68" s="39"/>
      <c r="AD68" s="39"/>
      <c r="AE68" s="39"/>
      <c r="AF68" s="39"/>
      <c r="AG68" s="40"/>
    </row>
    <row r="69" spans="3:34" ht="11.25" customHeight="1" x14ac:dyDescent="0.15">
      <c r="C69" s="76"/>
      <c r="D69" s="76"/>
      <c r="E69" s="29"/>
      <c r="F69" s="30"/>
      <c r="G69" s="30"/>
      <c r="H69" s="30"/>
      <c r="I69" s="30"/>
      <c r="J69" s="34"/>
      <c r="K69" s="38" t="s">
        <v>21</v>
      </c>
      <c r="L69" s="39"/>
      <c r="M69" s="39"/>
      <c r="N69" s="39"/>
      <c r="O69" s="39"/>
      <c r="P69" s="39"/>
      <c r="Q69" s="40"/>
      <c r="R69" s="38" t="s">
        <v>235</v>
      </c>
      <c r="S69" s="39"/>
      <c r="T69" s="39"/>
      <c r="U69" s="39"/>
      <c r="V69" s="39"/>
      <c r="W69" s="39"/>
      <c r="X69" s="39"/>
      <c r="Y69" s="39"/>
      <c r="Z69" s="39"/>
      <c r="AA69" s="39"/>
      <c r="AB69" s="39"/>
      <c r="AC69" s="39"/>
      <c r="AD69" s="39"/>
      <c r="AE69" s="39"/>
      <c r="AF69" s="39"/>
      <c r="AG69" s="40"/>
    </row>
    <row r="70" spans="3:34" ht="11.25" customHeight="1" x14ac:dyDescent="0.15">
      <c r="C70" s="76"/>
      <c r="D70" s="76"/>
      <c r="E70" s="31" t="s">
        <v>22</v>
      </c>
      <c r="F70" s="32"/>
      <c r="G70" s="32"/>
      <c r="H70" s="32"/>
      <c r="I70" s="32"/>
      <c r="J70" s="33"/>
      <c r="K70" s="38" t="s">
        <v>23</v>
      </c>
      <c r="L70" s="39"/>
      <c r="M70" s="39"/>
      <c r="N70" s="39"/>
      <c r="O70" s="39"/>
      <c r="P70" s="39"/>
      <c r="Q70" s="40"/>
      <c r="R70" s="38" t="s">
        <v>24</v>
      </c>
      <c r="S70" s="39"/>
      <c r="T70" s="39"/>
      <c r="U70" s="39"/>
      <c r="V70" s="39"/>
      <c r="W70" s="39"/>
      <c r="X70" s="39"/>
      <c r="Y70" s="39"/>
      <c r="Z70" s="39"/>
      <c r="AA70" s="39"/>
      <c r="AB70" s="39"/>
      <c r="AC70" s="39"/>
      <c r="AD70" s="39"/>
      <c r="AE70" s="39"/>
      <c r="AF70" s="39"/>
      <c r="AG70" s="40"/>
    </row>
    <row r="71" spans="3:34" ht="11.25" customHeight="1" x14ac:dyDescent="0.15">
      <c r="C71" s="76"/>
      <c r="D71" s="76"/>
      <c r="E71" s="29"/>
      <c r="F71" s="30"/>
      <c r="G71" s="30"/>
      <c r="H71" s="30"/>
      <c r="I71" s="30"/>
      <c r="J71" s="34"/>
      <c r="K71" s="38" t="s">
        <v>25</v>
      </c>
      <c r="L71" s="39"/>
      <c r="M71" s="39"/>
      <c r="N71" s="39"/>
      <c r="O71" s="39"/>
      <c r="P71" s="39"/>
      <c r="Q71" s="40"/>
      <c r="R71" s="38" t="s">
        <v>236</v>
      </c>
      <c r="S71" s="39"/>
      <c r="T71" s="39"/>
      <c r="U71" s="39"/>
      <c r="V71" s="39"/>
      <c r="W71" s="39"/>
      <c r="X71" s="39"/>
      <c r="Y71" s="39"/>
      <c r="Z71" s="39"/>
      <c r="AA71" s="39"/>
      <c r="AB71" s="39"/>
      <c r="AC71" s="39"/>
      <c r="AD71" s="39"/>
      <c r="AE71" s="39"/>
      <c r="AF71" s="39"/>
      <c r="AG71" s="40"/>
    </row>
    <row r="72" spans="3:34" ht="11.25" customHeight="1" x14ac:dyDescent="0.15">
      <c r="C72" s="76"/>
      <c r="D72" s="76"/>
      <c r="E72" s="31" t="s">
        <v>26</v>
      </c>
      <c r="F72" s="32"/>
      <c r="G72" s="32"/>
      <c r="H72" s="32"/>
      <c r="I72" s="32"/>
      <c r="J72" s="33"/>
      <c r="K72" s="38" t="s">
        <v>27</v>
      </c>
      <c r="L72" s="39"/>
      <c r="M72" s="39"/>
      <c r="N72" s="39"/>
      <c r="O72" s="39"/>
      <c r="P72" s="39"/>
      <c r="Q72" s="40"/>
      <c r="R72" s="38" t="s">
        <v>28</v>
      </c>
      <c r="S72" s="39"/>
      <c r="T72" s="39"/>
      <c r="U72" s="39"/>
      <c r="V72" s="39"/>
      <c r="W72" s="39"/>
      <c r="X72" s="39"/>
      <c r="Y72" s="39"/>
      <c r="Z72" s="39"/>
      <c r="AA72" s="39"/>
      <c r="AB72" s="39"/>
      <c r="AC72" s="39"/>
      <c r="AD72" s="39"/>
      <c r="AE72" s="39"/>
      <c r="AF72" s="39"/>
      <c r="AG72" s="40"/>
    </row>
    <row r="73" spans="3:34" ht="11.25" customHeight="1" x14ac:dyDescent="0.15">
      <c r="C73" s="76"/>
      <c r="D73" s="76"/>
      <c r="E73" s="27"/>
      <c r="J73" s="28"/>
      <c r="K73" s="38" t="s">
        <v>29</v>
      </c>
      <c r="L73" s="39"/>
      <c r="M73" s="39"/>
      <c r="N73" s="39"/>
      <c r="O73" s="39"/>
      <c r="P73" s="39"/>
      <c r="Q73" s="40"/>
      <c r="R73" s="38" t="s">
        <v>30</v>
      </c>
      <c r="S73" s="39"/>
      <c r="T73" s="39"/>
      <c r="U73" s="39"/>
      <c r="V73" s="39"/>
      <c r="W73" s="39"/>
      <c r="X73" s="39"/>
      <c r="Y73" s="39"/>
      <c r="Z73" s="39"/>
      <c r="AA73" s="39"/>
      <c r="AB73" s="39"/>
      <c r="AC73" s="39"/>
      <c r="AD73" s="39"/>
      <c r="AE73" s="39"/>
      <c r="AF73" s="39"/>
      <c r="AG73" s="40"/>
    </row>
    <row r="74" spans="3:34" ht="11.25" customHeight="1" x14ac:dyDescent="0.15">
      <c r="C74" s="76"/>
      <c r="D74" s="76"/>
      <c r="E74" s="29"/>
      <c r="F74" s="30"/>
      <c r="G74" s="30"/>
      <c r="H74" s="30"/>
      <c r="I74" s="30"/>
      <c r="J74" s="34"/>
      <c r="K74" s="38" t="s">
        <v>31</v>
      </c>
      <c r="L74" s="39"/>
      <c r="M74" s="39"/>
      <c r="N74" s="39"/>
      <c r="O74" s="39"/>
      <c r="P74" s="39"/>
      <c r="Q74" s="40"/>
      <c r="R74" s="38" t="s">
        <v>32</v>
      </c>
      <c r="S74" s="39"/>
      <c r="T74" s="39"/>
      <c r="U74" s="39"/>
      <c r="V74" s="39"/>
      <c r="W74" s="39"/>
      <c r="X74" s="39"/>
      <c r="Y74" s="39"/>
      <c r="Z74" s="39"/>
      <c r="AA74" s="39"/>
      <c r="AB74" s="39"/>
      <c r="AC74" s="39"/>
      <c r="AD74" s="39"/>
      <c r="AE74" s="39"/>
      <c r="AF74" s="39"/>
      <c r="AG74" s="40"/>
    </row>
    <row r="75" spans="3:34" ht="11.25" customHeight="1" x14ac:dyDescent="0.15">
      <c r="C75" s="76"/>
      <c r="D75" s="76"/>
      <c r="E75" s="31" t="s">
        <v>33</v>
      </c>
      <c r="F75" s="32"/>
      <c r="G75" s="32"/>
      <c r="H75" s="32"/>
      <c r="I75" s="32"/>
      <c r="J75" s="33"/>
      <c r="K75" s="38" t="s">
        <v>34</v>
      </c>
      <c r="L75" s="39"/>
      <c r="M75" s="39"/>
      <c r="N75" s="39"/>
      <c r="O75" s="39"/>
      <c r="P75" s="39"/>
      <c r="Q75" s="40"/>
      <c r="R75" s="38" t="s">
        <v>35</v>
      </c>
      <c r="S75" s="39"/>
      <c r="T75" s="39"/>
      <c r="U75" s="39"/>
      <c r="V75" s="39"/>
      <c r="W75" s="39"/>
      <c r="X75" s="39"/>
      <c r="Y75" s="39"/>
      <c r="Z75" s="39"/>
      <c r="AA75" s="39"/>
      <c r="AB75" s="39"/>
      <c r="AC75" s="39"/>
      <c r="AD75" s="39"/>
      <c r="AE75" s="39"/>
      <c r="AF75" s="39"/>
      <c r="AG75" s="40"/>
    </row>
    <row r="76" spans="3:34" ht="11.25" customHeight="1" x14ac:dyDescent="0.15">
      <c r="C76" s="76"/>
      <c r="D76" s="76"/>
      <c r="E76" s="27"/>
      <c r="K76" s="22" t="s">
        <v>36</v>
      </c>
      <c r="L76" s="25"/>
      <c r="M76" s="25"/>
      <c r="N76" s="25"/>
      <c r="O76" s="25"/>
      <c r="P76" s="25"/>
      <c r="Q76" s="25"/>
      <c r="R76" s="22" t="s">
        <v>37</v>
      </c>
      <c r="S76" s="25"/>
      <c r="T76" s="25"/>
      <c r="U76" s="25"/>
      <c r="V76" s="25"/>
      <c r="W76" s="25"/>
      <c r="X76" s="25"/>
      <c r="Y76" s="25"/>
      <c r="Z76" s="25"/>
      <c r="AA76" s="25"/>
      <c r="AB76" s="25"/>
      <c r="AC76" s="25"/>
      <c r="AD76" s="25"/>
      <c r="AE76" s="25"/>
      <c r="AF76" s="25"/>
      <c r="AG76" s="26"/>
    </row>
    <row r="77" spans="3:34" ht="11.25" customHeight="1" x14ac:dyDescent="0.15">
      <c r="C77" s="76"/>
      <c r="D77" s="76"/>
      <c r="E77" s="29"/>
      <c r="F77" s="30"/>
      <c r="G77" s="30"/>
      <c r="H77" s="30"/>
      <c r="I77" s="30"/>
      <c r="J77" s="30"/>
      <c r="K77" s="19"/>
      <c r="L77" s="20"/>
      <c r="M77" s="20"/>
      <c r="N77" s="20"/>
      <c r="O77" s="20"/>
      <c r="P77" s="20"/>
      <c r="Q77" s="20"/>
      <c r="R77" s="19" t="s">
        <v>38</v>
      </c>
      <c r="S77" s="20"/>
      <c r="T77" s="20"/>
      <c r="U77" s="20"/>
      <c r="V77" s="20"/>
      <c r="W77" s="20"/>
      <c r="X77" s="20"/>
      <c r="Y77" s="20"/>
      <c r="Z77" s="20"/>
      <c r="AA77" s="20"/>
      <c r="AB77" s="20"/>
      <c r="AC77" s="20"/>
      <c r="AD77" s="20"/>
      <c r="AE77" s="20"/>
      <c r="AF77" s="20"/>
      <c r="AG77" s="21"/>
    </row>
    <row r="78" spans="3:34" ht="11.25" customHeight="1" x14ac:dyDescent="0.15">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row>
    <row r="79" spans="3:34" ht="11.25" customHeight="1" x14ac:dyDescent="0.15">
      <c r="C79" s="76"/>
      <c r="D79" s="76" t="s">
        <v>237</v>
      </c>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row>
    <row r="80" spans="3:34" ht="11.25" customHeight="1" x14ac:dyDescent="0.15">
      <c r="C80" s="76"/>
      <c r="D80" s="76" t="s">
        <v>39</v>
      </c>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row>
    <row r="81" spans="3:34" ht="11.25" customHeight="1" x14ac:dyDescent="0.1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row>
    <row r="82" spans="3:34" ht="11.25" customHeight="1" x14ac:dyDescent="0.15">
      <c r="C82" s="76"/>
      <c r="D82" s="108" t="s">
        <v>40</v>
      </c>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row>
    <row r="83" spans="3:34" ht="11.25" customHeight="1" x14ac:dyDescent="0.15">
      <c r="C83" s="76"/>
      <c r="D83" s="108" t="s">
        <v>580</v>
      </c>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row>
    <row r="84" spans="3:34" ht="11.25" customHeight="1" x14ac:dyDescent="0.15">
      <c r="C84" s="76"/>
      <c r="D84" s="108" t="s">
        <v>581</v>
      </c>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row>
    <row r="85" spans="3:34" ht="11.25" customHeight="1" x14ac:dyDescent="0.15">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row>
    <row r="86" spans="3:34" ht="11.25" customHeight="1" x14ac:dyDescent="0.15">
      <c r="C86" s="76"/>
      <c r="D86" s="76" t="s">
        <v>265</v>
      </c>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row>
    <row r="87" spans="3:34" ht="11.25" customHeight="1" x14ac:dyDescent="0.15">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row>
    <row r="88" spans="3:34" ht="11.25" customHeight="1" x14ac:dyDescent="0.15">
      <c r="C88" s="76"/>
      <c r="D88" s="76" t="s">
        <v>471</v>
      </c>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row>
    <row r="89" spans="3:34" ht="11.25" customHeight="1" x14ac:dyDescent="0.15">
      <c r="C89" s="76"/>
      <c r="D89" s="76" t="s">
        <v>252</v>
      </c>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row>
    <row r="90" spans="3:34" ht="11.25" customHeight="1" x14ac:dyDescent="0.15">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row>
    <row r="91" spans="3:34" ht="11.25" customHeight="1" x14ac:dyDescent="0.15">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row>
    <row r="92" spans="3:34" ht="11.25" customHeight="1" x14ac:dyDescent="0.15">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row>
    <row r="93" spans="3:34" ht="11.25" customHeight="1" x14ac:dyDescent="0.15">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row>
    <row r="94" spans="3:34" ht="11.25" customHeight="1" x14ac:dyDescent="0.15">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row>
    <row r="95" spans="3:34" ht="11.25" customHeight="1" x14ac:dyDescent="0.15">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row>
    <row r="96" spans="3:34" ht="11.25" customHeight="1" x14ac:dyDescent="0.15">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row>
    <row r="97" spans="3:34" ht="11.25" customHeight="1" x14ac:dyDescent="0.15">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row>
    <row r="98" spans="3:34" ht="11.25" customHeight="1" x14ac:dyDescent="0.15">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row>
    <row r="99" spans="3:34" ht="11.25" customHeight="1" x14ac:dyDescent="0.15">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row>
    <row r="100" spans="3:34" ht="11.25" customHeight="1" x14ac:dyDescent="0.1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row>
    <row r="101" spans="3:34" ht="11.25" customHeight="1" x14ac:dyDescent="0.15">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row>
    <row r="102" spans="3:34" ht="11.25" customHeight="1" x14ac:dyDescent="0.15">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row>
    <row r="103" spans="3:34" ht="11.25" customHeight="1" x14ac:dyDescent="0.15">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row>
    <row r="104" spans="3:34" ht="11.25" customHeight="1" x14ac:dyDescent="0.15">
      <c r="C104" s="76"/>
      <c r="D104" s="76" t="s">
        <v>266</v>
      </c>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row>
    <row r="105" spans="3:34" ht="11.25" customHeight="1" x14ac:dyDescent="0.15">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row>
    <row r="106" spans="3:34" ht="11.25" customHeight="1" x14ac:dyDescent="0.15">
      <c r="C106" s="15" t="str">
        <f>$B$5&amp;"4."</f>
        <v>5.4.</v>
      </c>
      <c r="D106" s="4" t="s">
        <v>41</v>
      </c>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row>
    <row r="107" spans="3:34" ht="11.25" customHeight="1" x14ac:dyDescent="0.15">
      <c r="C107" s="15"/>
      <c r="D107" s="15" t="str">
        <f>$C$106&amp;"1."</f>
        <v>5.4.1.</v>
      </c>
      <c r="E107" s="4" t="s">
        <v>42</v>
      </c>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row>
    <row r="108" spans="3:34" ht="11.25" customHeight="1" x14ac:dyDescent="0.15">
      <c r="C108" s="76"/>
      <c r="D108" s="76"/>
      <c r="E108" s="76" t="s">
        <v>472</v>
      </c>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row>
    <row r="109" spans="3:34" ht="11.25" customHeight="1" x14ac:dyDescent="0.15">
      <c r="C109" s="76"/>
      <c r="D109" s="76"/>
      <c r="E109" s="76" t="s">
        <v>43</v>
      </c>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row>
    <row r="110" spans="3:34" ht="11.25" customHeight="1" x14ac:dyDescent="0.15">
      <c r="C110" s="76"/>
      <c r="D110" s="76"/>
      <c r="E110" s="76" t="s">
        <v>44</v>
      </c>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row>
    <row r="111" spans="3:34" ht="11.25" customHeight="1" x14ac:dyDescent="0.15">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row>
    <row r="112" spans="3:34" ht="11.25" customHeight="1" x14ac:dyDescent="0.15">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row>
    <row r="113" spans="3:34" ht="11.25" customHeight="1" x14ac:dyDescent="0.15">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row>
    <row r="114" spans="3:34" ht="11.25" customHeight="1" x14ac:dyDescent="0.15">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row>
    <row r="115" spans="3:34" ht="11.25" customHeight="1" x14ac:dyDescent="0.15">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row>
    <row r="116" spans="3:34" ht="11.25" customHeight="1" x14ac:dyDescent="0.1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row>
    <row r="117" spans="3:34" ht="11.25" customHeight="1" x14ac:dyDescent="0.15">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row>
    <row r="118" spans="3:34" ht="11.25" customHeight="1" x14ac:dyDescent="0.15">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row>
    <row r="119" spans="3:34" ht="11.25" customHeight="1" x14ac:dyDescent="0.15">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row>
    <row r="120" spans="3:34" ht="11.25" customHeight="1" x14ac:dyDescent="0.15">
      <c r="C120" s="76"/>
      <c r="D120" s="15" t="str">
        <f>$C$106&amp;"2."</f>
        <v>5.4.2.</v>
      </c>
      <c r="E120" s="76" t="s">
        <v>45</v>
      </c>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row>
    <row r="121" spans="3:34" ht="11.25" customHeight="1" x14ac:dyDescent="0.15">
      <c r="C121" s="76"/>
      <c r="D121" s="76"/>
      <c r="E121" s="76" t="s">
        <v>46</v>
      </c>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row>
    <row r="122" spans="3:34" ht="11.25" customHeight="1" x14ac:dyDescent="0.15">
      <c r="C122" s="79"/>
      <c r="D122" s="79"/>
      <c r="E122" s="79" t="s">
        <v>470</v>
      </c>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row>
    <row r="123" spans="3:34" ht="11.25" customHeight="1" x14ac:dyDescent="0.15">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row>
    <row r="124" spans="3:34" ht="11.25" customHeight="1" x14ac:dyDescent="0.15">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row>
    <row r="125" spans="3:34" ht="11.25" customHeight="1" x14ac:dyDescent="0.15">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row>
    <row r="126" spans="3:34" ht="11.25" customHeight="1" x14ac:dyDescent="0.1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row>
    <row r="127" spans="3:34" ht="11.25" customHeight="1" x14ac:dyDescent="0.15">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row>
    <row r="128" spans="3:34" ht="11.25" customHeight="1" x14ac:dyDescent="0.15">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row>
    <row r="129" spans="3:40" ht="11.25" customHeight="1" x14ac:dyDescent="0.15">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row>
    <row r="130" spans="3:40" ht="11.25" customHeight="1" x14ac:dyDescent="0.15">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row>
    <row r="131" spans="3:40" ht="11.25" customHeight="1" x14ac:dyDescent="0.15">
      <c r="D131" s="15"/>
      <c r="E131" s="110"/>
      <c r="F131" s="43" t="s">
        <v>47</v>
      </c>
      <c r="G131" s="24"/>
      <c r="H131" s="24"/>
      <c r="I131" s="24"/>
      <c r="J131" s="24"/>
      <c r="K131" s="24"/>
      <c r="L131" s="24"/>
      <c r="M131" s="24"/>
      <c r="N131" s="24"/>
      <c r="O131" s="23"/>
      <c r="P131" s="24" t="s">
        <v>12</v>
      </c>
      <c r="Q131" s="24"/>
      <c r="R131" s="24"/>
      <c r="S131" s="24"/>
      <c r="T131" s="24"/>
      <c r="U131" s="24"/>
      <c r="V131" s="24"/>
      <c r="W131" s="24"/>
      <c r="X131" s="24"/>
      <c r="Y131" s="24"/>
      <c r="Z131" s="24"/>
      <c r="AA131" s="24"/>
      <c r="AB131" s="24"/>
      <c r="AC131" s="24"/>
      <c r="AD131" s="24"/>
      <c r="AE131" s="24"/>
      <c r="AF131" s="24"/>
      <c r="AG131" s="23"/>
      <c r="AH131" s="108"/>
    </row>
    <row r="132" spans="3:40" ht="11.25" customHeight="1" x14ac:dyDescent="0.15">
      <c r="D132" s="15"/>
      <c r="E132" s="111" t="s">
        <v>48</v>
      </c>
      <c r="F132" s="22" t="s">
        <v>49</v>
      </c>
      <c r="G132" s="25"/>
      <c r="H132" s="25"/>
      <c r="I132" s="25"/>
      <c r="J132" s="25"/>
      <c r="K132" s="25"/>
      <c r="L132" s="25"/>
      <c r="M132" s="25"/>
      <c r="N132" s="25"/>
      <c r="O132" s="26"/>
      <c r="P132" s="22" t="s">
        <v>267</v>
      </c>
      <c r="Q132" s="25"/>
      <c r="R132" s="25"/>
      <c r="S132" s="25"/>
      <c r="T132" s="25"/>
      <c r="U132" s="25"/>
      <c r="V132" s="25"/>
      <c r="W132" s="25"/>
      <c r="X132" s="25"/>
      <c r="Y132" s="25"/>
      <c r="Z132" s="25"/>
      <c r="AA132" s="25"/>
      <c r="AB132" s="25"/>
      <c r="AC132" s="25"/>
      <c r="AD132" s="25"/>
      <c r="AE132" s="25"/>
      <c r="AF132" s="25"/>
      <c r="AG132" s="26"/>
      <c r="AH132" s="108"/>
    </row>
    <row r="133" spans="3:40" ht="11.25" customHeight="1" x14ac:dyDescent="0.15">
      <c r="D133" s="15"/>
      <c r="E133" s="112"/>
      <c r="F133" s="19"/>
      <c r="G133" s="20"/>
      <c r="H133" s="20"/>
      <c r="I133" s="20"/>
      <c r="J133" s="20"/>
      <c r="K133" s="20"/>
      <c r="L133" s="20"/>
      <c r="M133" s="20"/>
      <c r="N133" s="20"/>
      <c r="O133" s="21"/>
      <c r="P133" s="19" t="s">
        <v>268</v>
      </c>
      <c r="Q133" s="20"/>
      <c r="R133" s="20"/>
      <c r="S133" s="20"/>
      <c r="T133" s="20"/>
      <c r="U133" s="20"/>
      <c r="V133" s="20"/>
      <c r="W133" s="20"/>
      <c r="X133" s="20"/>
      <c r="Y133" s="20"/>
      <c r="Z133" s="20"/>
      <c r="AA133" s="20"/>
      <c r="AB133" s="20"/>
      <c r="AC133" s="20"/>
      <c r="AD133" s="20"/>
      <c r="AE133" s="20"/>
      <c r="AF133" s="20"/>
      <c r="AG133" s="21"/>
      <c r="AH133" s="108"/>
    </row>
    <row r="134" spans="3:40" ht="11.25" customHeight="1" x14ac:dyDescent="0.15">
      <c r="D134" s="15"/>
      <c r="E134" s="111" t="s">
        <v>50</v>
      </c>
      <c r="F134" s="22" t="s">
        <v>582</v>
      </c>
      <c r="G134" s="25"/>
      <c r="H134" s="25"/>
      <c r="I134" s="25"/>
      <c r="J134" s="25"/>
      <c r="K134" s="25"/>
      <c r="L134" s="25"/>
      <c r="M134" s="25"/>
      <c r="N134" s="25"/>
      <c r="O134" s="26"/>
      <c r="P134" s="22" t="s">
        <v>513</v>
      </c>
      <c r="Q134" s="25"/>
      <c r="R134" s="25"/>
      <c r="S134" s="25"/>
      <c r="T134" s="25"/>
      <c r="U134" s="25"/>
      <c r="V134" s="25"/>
      <c r="W134" s="25"/>
      <c r="X134" s="25"/>
      <c r="Y134" s="25"/>
      <c r="Z134" s="25"/>
      <c r="AA134" s="25"/>
      <c r="AB134" s="25"/>
      <c r="AC134" s="25"/>
      <c r="AD134" s="25"/>
      <c r="AE134" s="25"/>
      <c r="AF134" s="25"/>
      <c r="AG134" s="26"/>
      <c r="AH134" s="108"/>
      <c r="AN134" s="53"/>
    </row>
    <row r="135" spans="3:40" ht="11.25" customHeight="1" x14ac:dyDescent="0.15">
      <c r="D135" s="15"/>
      <c r="E135" s="113"/>
      <c r="F135" s="17"/>
      <c r="G135" s="108"/>
      <c r="H135" s="108"/>
      <c r="I135" s="108"/>
      <c r="J135" s="108"/>
      <c r="K135" s="108"/>
      <c r="L135" s="108"/>
      <c r="M135" s="108"/>
      <c r="N135" s="108"/>
      <c r="O135" s="18"/>
      <c r="P135" s="17"/>
      <c r="Q135" s="108"/>
      <c r="R135" s="108"/>
      <c r="S135" s="108"/>
      <c r="T135" s="108"/>
      <c r="U135" s="108"/>
      <c r="V135" s="108"/>
      <c r="W135" s="108"/>
      <c r="X135" s="108"/>
      <c r="Y135" s="108"/>
      <c r="Z135" s="108"/>
      <c r="AA135" s="108"/>
      <c r="AB135" s="108"/>
      <c r="AC135" s="108"/>
      <c r="AD135" s="108"/>
      <c r="AE135" s="108"/>
      <c r="AF135" s="108"/>
      <c r="AG135" s="18"/>
      <c r="AH135" s="108"/>
    </row>
    <row r="136" spans="3:40" ht="11.25" customHeight="1" x14ac:dyDescent="0.15">
      <c r="D136" s="15"/>
      <c r="E136" s="111" t="s">
        <v>51</v>
      </c>
      <c r="F136" s="22" t="s">
        <v>251</v>
      </c>
      <c r="G136" s="25"/>
      <c r="H136" s="25"/>
      <c r="I136" s="25"/>
      <c r="J136" s="25"/>
      <c r="K136" s="25"/>
      <c r="L136" s="25"/>
      <c r="M136" s="25"/>
      <c r="N136" s="25"/>
      <c r="O136" s="26"/>
      <c r="P136" s="22" t="s">
        <v>269</v>
      </c>
      <c r="Q136" s="25"/>
      <c r="R136" s="25"/>
      <c r="S136" s="25"/>
      <c r="T136" s="25"/>
      <c r="U136" s="25"/>
      <c r="V136" s="25"/>
      <c r="W136" s="25"/>
      <c r="X136" s="25"/>
      <c r="Y136" s="25"/>
      <c r="Z136" s="25"/>
      <c r="AA136" s="25"/>
      <c r="AB136" s="25"/>
      <c r="AC136" s="25"/>
      <c r="AD136" s="25"/>
      <c r="AE136" s="25"/>
      <c r="AF136" s="25"/>
      <c r="AG136" s="26"/>
      <c r="AH136" s="108"/>
    </row>
    <row r="137" spans="3:40" ht="11.25" customHeight="1" x14ac:dyDescent="0.15">
      <c r="D137" s="15"/>
      <c r="E137" s="112"/>
      <c r="F137" s="19"/>
      <c r="G137" s="20"/>
      <c r="H137" s="20"/>
      <c r="I137" s="20"/>
      <c r="J137" s="20"/>
      <c r="K137" s="20"/>
      <c r="L137" s="20"/>
      <c r="M137" s="20"/>
      <c r="N137" s="20"/>
      <c r="O137" s="21"/>
      <c r="P137" s="19"/>
      <c r="Q137" s="20"/>
      <c r="R137" s="20"/>
      <c r="S137" s="20"/>
      <c r="T137" s="20"/>
      <c r="U137" s="20"/>
      <c r="V137" s="20"/>
      <c r="W137" s="20"/>
      <c r="X137" s="20"/>
      <c r="Y137" s="20"/>
      <c r="Z137" s="20"/>
      <c r="AA137" s="20"/>
      <c r="AB137" s="20"/>
      <c r="AC137" s="20"/>
      <c r="AD137" s="20"/>
      <c r="AE137" s="20"/>
      <c r="AF137" s="20"/>
      <c r="AG137" s="21"/>
      <c r="AH137" s="108"/>
    </row>
    <row r="138" spans="3:40" ht="11.25" customHeight="1" x14ac:dyDescent="0.15">
      <c r="D138" s="15"/>
      <c r="E138" s="114" t="s">
        <v>52</v>
      </c>
      <c r="F138" s="115" t="s">
        <v>474</v>
      </c>
      <c r="G138" s="116"/>
      <c r="H138" s="116"/>
      <c r="I138" s="116"/>
      <c r="J138" s="116"/>
      <c r="K138" s="116"/>
      <c r="L138" s="116"/>
      <c r="M138" s="116"/>
      <c r="N138" s="116"/>
      <c r="O138" s="117"/>
      <c r="P138" s="115" t="s">
        <v>473</v>
      </c>
      <c r="Q138" s="116"/>
      <c r="R138" s="116"/>
      <c r="S138" s="116"/>
      <c r="T138" s="116"/>
      <c r="U138" s="116"/>
      <c r="V138" s="116"/>
      <c r="W138" s="116"/>
      <c r="X138" s="116"/>
      <c r="Y138" s="116"/>
      <c r="Z138" s="116"/>
      <c r="AA138" s="116"/>
      <c r="AB138" s="116"/>
      <c r="AC138" s="116"/>
      <c r="AD138" s="116"/>
      <c r="AE138" s="116"/>
      <c r="AF138" s="116"/>
      <c r="AG138" s="117"/>
      <c r="AH138" s="108"/>
    </row>
    <row r="139" spans="3:40" ht="11.25" customHeight="1" x14ac:dyDescent="0.15">
      <c r="D139" s="15"/>
      <c r="E139" s="118"/>
      <c r="F139" s="119"/>
      <c r="G139" s="120"/>
      <c r="H139" s="120"/>
      <c r="I139" s="120"/>
      <c r="J139" s="120"/>
      <c r="K139" s="120"/>
      <c r="L139" s="120"/>
      <c r="M139" s="120"/>
      <c r="N139" s="120"/>
      <c r="O139" s="121"/>
      <c r="P139" s="119"/>
      <c r="Q139" s="120"/>
      <c r="R139" s="120"/>
      <c r="S139" s="120"/>
      <c r="T139" s="120"/>
      <c r="U139" s="120"/>
      <c r="V139" s="120"/>
      <c r="W139" s="120"/>
      <c r="X139" s="120"/>
      <c r="Y139" s="120"/>
      <c r="Z139" s="120"/>
      <c r="AA139" s="120"/>
      <c r="AB139" s="120"/>
      <c r="AC139" s="120"/>
      <c r="AD139" s="120"/>
      <c r="AE139" s="120"/>
      <c r="AF139" s="120"/>
      <c r="AG139" s="121"/>
      <c r="AH139" s="108"/>
    </row>
    <row r="140" spans="3:40" ht="11.25" customHeight="1" x14ac:dyDescent="0.15">
      <c r="D140" s="15"/>
      <c r="E140" s="122" t="s">
        <v>53</v>
      </c>
      <c r="F140" s="115" t="s">
        <v>475</v>
      </c>
      <c r="G140" s="116"/>
      <c r="H140" s="116"/>
      <c r="I140" s="116"/>
      <c r="J140" s="116"/>
      <c r="K140" s="116"/>
      <c r="L140" s="116"/>
      <c r="M140" s="116"/>
      <c r="N140" s="116"/>
      <c r="O140" s="117"/>
      <c r="P140" s="115" t="s">
        <v>476</v>
      </c>
      <c r="Q140" s="116"/>
      <c r="R140" s="116"/>
      <c r="S140" s="116"/>
      <c r="T140" s="116"/>
      <c r="U140" s="116"/>
      <c r="V140" s="116"/>
      <c r="W140" s="116"/>
      <c r="X140" s="116"/>
      <c r="Y140" s="116"/>
      <c r="Z140" s="116"/>
      <c r="AA140" s="116"/>
      <c r="AB140" s="116"/>
      <c r="AC140" s="116"/>
      <c r="AD140" s="116"/>
      <c r="AE140" s="116"/>
      <c r="AF140" s="116"/>
      <c r="AG140" s="117"/>
      <c r="AH140" s="108"/>
    </row>
    <row r="141" spans="3:40" ht="11.25" customHeight="1" x14ac:dyDescent="0.15">
      <c r="D141" s="15"/>
      <c r="E141" s="118"/>
      <c r="F141" s="123"/>
      <c r="G141" s="124"/>
      <c r="H141" s="124"/>
      <c r="I141" s="124"/>
      <c r="J141" s="124"/>
      <c r="K141" s="124"/>
      <c r="L141" s="124"/>
      <c r="M141" s="124"/>
      <c r="N141" s="124"/>
      <c r="O141" s="125"/>
      <c r="P141" s="123"/>
      <c r="Q141" s="124"/>
      <c r="R141" s="124"/>
      <c r="S141" s="124"/>
      <c r="T141" s="124"/>
      <c r="U141" s="124"/>
      <c r="V141" s="124"/>
      <c r="W141" s="124"/>
      <c r="X141" s="124"/>
      <c r="Y141" s="124"/>
      <c r="Z141" s="124"/>
      <c r="AA141" s="124"/>
      <c r="AB141" s="124"/>
      <c r="AC141" s="124"/>
      <c r="AD141" s="124"/>
      <c r="AE141" s="124"/>
      <c r="AF141" s="124"/>
      <c r="AG141" s="125"/>
      <c r="AH141" s="108"/>
    </row>
    <row r="142" spans="3:40" ht="11.25" customHeight="1" x14ac:dyDescent="0.15">
      <c r="C142" s="79"/>
      <c r="D142" s="79"/>
      <c r="E142" s="108" t="s">
        <v>509</v>
      </c>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row>
    <row r="143" spans="3:40" ht="11.25" customHeight="1" x14ac:dyDescent="0.15">
      <c r="C143" s="76"/>
      <c r="D143" s="76"/>
      <c r="E143" s="108" t="s">
        <v>510</v>
      </c>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row>
    <row r="144" spans="3:40" ht="11.25" customHeight="1" x14ac:dyDescent="0.15">
      <c r="C144" s="81"/>
      <c r="D144" s="81"/>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row>
    <row r="145" spans="3:34" ht="11.25" customHeight="1" x14ac:dyDescent="0.15">
      <c r="C145" s="80"/>
      <c r="D145" s="80"/>
      <c r="E145" s="108" t="s">
        <v>583</v>
      </c>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row>
    <row r="146" spans="3:34" ht="11.25" customHeight="1" x14ac:dyDescent="0.15">
      <c r="C146" s="80"/>
      <c r="D146" s="80"/>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row>
    <row r="147" spans="3:34" ht="11.25" customHeight="1" x14ac:dyDescent="0.15">
      <c r="C147" s="76"/>
      <c r="D147" s="76"/>
      <c r="E147" s="108" t="s">
        <v>535</v>
      </c>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row>
    <row r="148" spans="3:34" ht="11.25" customHeight="1" x14ac:dyDescent="0.15">
      <c r="C148" s="80"/>
      <c r="D148" s="80"/>
      <c r="E148" s="76" t="s">
        <v>541</v>
      </c>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row>
    <row r="149" spans="3:34" ht="11.25" customHeight="1" x14ac:dyDescent="0.15">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row>
    <row r="150" spans="3:34" ht="11.25" customHeight="1" x14ac:dyDescent="0.15">
      <c r="C150" s="76"/>
      <c r="D150" s="15" t="str">
        <f>$C$106&amp;"3."</f>
        <v>5.4.3.</v>
      </c>
      <c r="E150" s="76" t="s">
        <v>54</v>
      </c>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row>
    <row r="151" spans="3:34" ht="11.25" customHeight="1" x14ac:dyDescent="0.15">
      <c r="C151" s="76"/>
      <c r="D151" s="15"/>
      <c r="E151" s="76" t="s">
        <v>270</v>
      </c>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row>
    <row r="152" spans="3:34" ht="11.25" customHeight="1" x14ac:dyDescent="0.15">
      <c r="C152" s="76"/>
      <c r="D152" s="15"/>
      <c r="E152" s="76" t="s">
        <v>55</v>
      </c>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row>
    <row r="153" spans="3:34" ht="11.25" customHeight="1" x14ac:dyDescent="0.15">
      <c r="C153" s="76"/>
      <c r="D153" s="15"/>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row>
    <row r="154" spans="3:34" ht="11.25" customHeight="1" x14ac:dyDescent="0.15">
      <c r="C154" s="76"/>
      <c r="D154" s="76"/>
      <c r="E154" s="35" t="s">
        <v>54</v>
      </c>
      <c r="F154" s="36"/>
      <c r="G154" s="36"/>
      <c r="H154" s="37"/>
      <c r="I154" s="35" t="s">
        <v>56</v>
      </c>
      <c r="J154" s="36"/>
      <c r="K154" s="36"/>
      <c r="L154" s="36"/>
      <c r="M154" s="36"/>
      <c r="N154" s="36"/>
      <c r="O154" s="36"/>
      <c r="P154" s="36"/>
      <c r="Q154" s="37"/>
      <c r="R154" s="76"/>
      <c r="S154" s="76"/>
      <c r="T154" s="76"/>
      <c r="U154" s="76"/>
      <c r="V154" s="76"/>
      <c r="W154" s="76"/>
      <c r="X154" s="76"/>
      <c r="Y154" s="76"/>
      <c r="Z154" s="76"/>
      <c r="AA154" s="76"/>
      <c r="AB154" s="76"/>
      <c r="AC154" s="76"/>
      <c r="AD154" s="76"/>
      <c r="AE154" s="76"/>
      <c r="AF154" s="76"/>
      <c r="AG154" s="76"/>
      <c r="AH154" s="76"/>
    </row>
    <row r="155" spans="3:34" ht="11.25" customHeight="1" x14ac:dyDescent="0.15">
      <c r="C155" s="76"/>
      <c r="D155" s="76"/>
      <c r="E155" s="38" t="s">
        <v>57</v>
      </c>
      <c r="F155" s="39"/>
      <c r="G155" s="39"/>
      <c r="H155" s="40"/>
      <c r="I155" s="38" t="s">
        <v>59</v>
      </c>
      <c r="J155" s="41"/>
      <c r="K155" s="41"/>
      <c r="L155" s="41"/>
      <c r="M155" s="41"/>
      <c r="N155" s="41"/>
      <c r="O155" s="41"/>
      <c r="P155" s="41"/>
      <c r="Q155" s="42"/>
      <c r="R155" s="76"/>
      <c r="S155" s="76"/>
      <c r="T155" s="76"/>
      <c r="U155" s="76"/>
      <c r="V155" s="76"/>
      <c r="W155" s="76"/>
      <c r="X155" s="76"/>
      <c r="Y155" s="76"/>
      <c r="Z155" s="76"/>
      <c r="AA155" s="76"/>
      <c r="AB155" s="76"/>
      <c r="AC155" s="76"/>
      <c r="AD155" s="76"/>
      <c r="AE155" s="76"/>
      <c r="AF155" s="76"/>
      <c r="AG155" s="76"/>
      <c r="AH155" s="76"/>
    </row>
    <row r="156" spans="3:34" ht="11.25" customHeight="1" x14ac:dyDescent="0.15">
      <c r="C156" s="76"/>
      <c r="D156" s="76"/>
      <c r="E156" s="38" t="s">
        <v>58</v>
      </c>
      <c r="F156" s="39"/>
      <c r="G156" s="39"/>
      <c r="H156" s="40"/>
      <c r="I156" s="38" t="s">
        <v>60</v>
      </c>
      <c r="J156" s="41"/>
      <c r="K156" s="41"/>
      <c r="L156" s="41"/>
      <c r="M156" s="41"/>
      <c r="N156" s="41"/>
      <c r="O156" s="41"/>
      <c r="P156" s="41"/>
      <c r="Q156" s="42"/>
      <c r="R156" s="76"/>
      <c r="S156" s="76"/>
      <c r="T156" s="76"/>
      <c r="U156" s="76"/>
      <c r="V156" s="76"/>
      <c r="W156" s="76"/>
      <c r="X156" s="76"/>
      <c r="Y156" s="76"/>
      <c r="Z156" s="76"/>
      <c r="AA156" s="76"/>
      <c r="AB156" s="76"/>
      <c r="AC156" s="76"/>
      <c r="AD156" s="76"/>
      <c r="AE156" s="76"/>
      <c r="AF156" s="76"/>
      <c r="AG156" s="76"/>
      <c r="AH156" s="76"/>
    </row>
    <row r="157" spans="3:34" ht="11.25" customHeight="1" x14ac:dyDescent="0.15">
      <c r="C157" s="76"/>
      <c r="D157" s="76"/>
      <c r="E157" s="38" t="s">
        <v>61</v>
      </c>
      <c r="F157" s="39"/>
      <c r="G157" s="39"/>
      <c r="H157" s="40"/>
      <c r="I157" s="38" t="s">
        <v>62</v>
      </c>
      <c r="J157" s="41"/>
      <c r="K157" s="41"/>
      <c r="L157" s="41"/>
      <c r="M157" s="41"/>
      <c r="N157" s="41"/>
      <c r="O157" s="41"/>
      <c r="P157" s="41"/>
      <c r="Q157" s="42"/>
      <c r="R157" s="76"/>
      <c r="S157" s="76"/>
      <c r="T157" s="76"/>
      <c r="U157" s="76"/>
      <c r="V157" s="76"/>
      <c r="W157" s="76"/>
      <c r="X157" s="76"/>
      <c r="Y157" s="76"/>
      <c r="Z157" s="76"/>
      <c r="AA157" s="76"/>
      <c r="AB157" s="76"/>
      <c r="AC157" s="76"/>
      <c r="AD157" s="76"/>
      <c r="AE157" s="76"/>
      <c r="AF157" s="76"/>
      <c r="AG157" s="76"/>
      <c r="AH157" s="76"/>
    </row>
    <row r="158" spans="3:34" ht="11.25" customHeight="1" x14ac:dyDescent="0.15">
      <c r="C158" s="76"/>
      <c r="D158" s="76"/>
      <c r="E158" s="38" t="s">
        <v>63</v>
      </c>
      <c r="F158" s="39"/>
      <c r="G158" s="39"/>
      <c r="H158" s="40"/>
      <c r="I158" s="38" t="s">
        <v>64</v>
      </c>
      <c r="J158" s="41"/>
      <c r="K158" s="41"/>
      <c r="L158" s="41"/>
      <c r="M158" s="41"/>
      <c r="N158" s="41"/>
      <c r="O158" s="41"/>
      <c r="P158" s="41"/>
      <c r="Q158" s="42"/>
      <c r="R158" s="76"/>
      <c r="S158" s="76"/>
      <c r="T158" s="76"/>
      <c r="U158" s="76"/>
      <c r="V158" s="76"/>
      <c r="W158" s="76"/>
      <c r="X158" s="76"/>
      <c r="Y158" s="76"/>
      <c r="Z158" s="76"/>
      <c r="AA158" s="76"/>
      <c r="AB158" s="76"/>
      <c r="AC158" s="76"/>
      <c r="AD158" s="76"/>
      <c r="AE158" s="76"/>
      <c r="AF158" s="76"/>
      <c r="AG158" s="76"/>
      <c r="AH158" s="76"/>
    </row>
    <row r="159" spans="3:34" ht="11.25" customHeight="1" x14ac:dyDescent="0.15">
      <c r="C159" s="76"/>
      <c r="D159" s="76"/>
      <c r="E159" s="108" t="s">
        <v>584</v>
      </c>
      <c r="F159" s="76"/>
      <c r="G159" s="76"/>
      <c r="H159" s="76"/>
      <c r="I159" s="76"/>
      <c r="R159" s="76"/>
      <c r="S159" s="76"/>
      <c r="T159" s="76"/>
      <c r="U159" s="76"/>
      <c r="V159" s="76"/>
      <c r="W159" s="76"/>
      <c r="X159" s="76"/>
      <c r="Y159" s="76"/>
      <c r="Z159" s="76"/>
      <c r="AA159" s="76"/>
      <c r="AB159" s="76"/>
      <c r="AC159" s="76"/>
      <c r="AD159" s="76"/>
      <c r="AE159" s="76"/>
      <c r="AF159" s="76"/>
      <c r="AG159" s="76"/>
      <c r="AH159" s="76"/>
    </row>
    <row r="160" spans="3:34" ht="11.25" customHeight="1" x14ac:dyDescent="0.15">
      <c r="C160" s="76"/>
      <c r="D160" s="76"/>
      <c r="E160" s="76"/>
      <c r="F160" s="76"/>
      <c r="G160" s="76"/>
      <c r="H160" s="76"/>
      <c r="I160" s="76"/>
      <c r="R160" s="76"/>
      <c r="S160" s="76"/>
      <c r="T160" s="76"/>
      <c r="U160" s="76"/>
      <c r="V160" s="76"/>
      <c r="W160" s="76"/>
      <c r="X160" s="76"/>
      <c r="Y160" s="76"/>
      <c r="Z160" s="76"/>
      <c r="AA160" s="76"/>
      <c r="AB160" s="76"/>
      <c r="AC160" s="76"/>
      <c r="AD160" s="76"/>
      <c r="AE160" s="76"/>
      <c r="AF160" s="76"/>
      <c r="AG160" s="76"/>
      <c r="AH160" s="76"/>
    </row>
    <row r="161" spans="3:34" ht="11.25" customHeight="1" x14ac:dyDescent="0.15">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row>
    <row r="162" spans="3:34" ht="11.25" customHeight="1" x14ac:dyDescent="0.15">
      <c r="C162" s="76"/>
      <c r="D162" s="15" t="str">
        <f>$C$106&amp;"4."</f>
        <v>5.4.4.</v>
      </c>
      <c r="E162" s="76" t="s">
        <v>65</v>
      </c>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row>
    <row r="163" spans="3:34" ht="11.25" customHeight="1" x14ac:dyDescent="0.15">
      <c r="C163" s="76"/>
      <c r="D163" s="15"/>
      <c r="E163" s="76" t="s">
        <v>271</v>
      </c>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row>
    <row r="164" spans="3:34" ht="11.25" customHeight="1" x14ac:dyDescent="0.15">
      <c r="C164" s="76"/>
      <c r="D164" s="15"/>
      <c r="E164" s="76" t="s">
        <v>66</v>
      </c>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row>
    <row r="165" spans="3:34" ht="11.25" customHeight="1" x14ac:dyDescent="0.15">
      <c r="C165" s="76"/>
      <c r="D165" s="15"/>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row>
    <row r="166" spans="3:34" ht="11.25" customHeight="1" x14ac:dyDescent="0.15">
      <c r="C166" s="76"/>
      <c r="D166" s="15"/>
      <c r="E166" s="35" t="s">
        <v>65</v>
      </c>
      <c r="F166" s="36"/>
      <c r="G166" s="36"/>
      <c r="H166" s="37"/>
      <c r="I166" s="36"/>
      <c r="J166" s="37"/>
      <c r="K166" s="47" t="s">
        <v>67</v>
      </c>
      <c r="L166" s="48"/>
      <c r="M166" s="48"/>
      <c r="N166" s="48"/>
      <c r="O166" s="48"/>
      <c r="P166" s="48"/>
      <c r="Q166" s="48"/>
      <c r="R166" s="48"/>
      <c r="S166" s="48"/>
      <c r="T166" s="48"/>
      <c r="U166" s="48"/>
      <c r="V166" s="48"/>
      <c r="W166" s="48"/>
      <c r="X166" s="48"/>
      <c r="Y166" s="48"/>
      <c r="Z166" s="48"/>
      <c r="AA166" s="48"/>
      <c r="AB166" s="49"/>
      <c r="AC166" s="76"/>
      <c r="AD166" s="76"/>
      <c r="AE166" s="76"/>
      <c r="AF166" s="76"/>
      <c r="AG166" s="76"/>
      <c r="AH166" s="76"/>
    </row>
    <row r="167" spans="3:34" ht="11.25" customHeight="1" x14ac:dyDescent="0.15">
      <c r="C167" s="76"/>
      <c r="D167" s="76"/>
      <c r="E167" s="38" t="s">
        <v>68</v>
      </c>
      <c r="F167" s="39"/>
      <c r="G167" s="39"/>
      <c r="H167" s="39"/>
      <c r="I167" s="39"/>
      <c r="J167" s="40"/>
      <c r="K167" s="38" t="s">
        <v>69</v>
      </c>
      <c r="L167" s="39"/>
      <c r="M167" s="39"/>
      <c r="N167" s="39"/>
      <c r="O167" s="39"/>
      <c r="P167" s="39"/>
      <c r="Q167" s="39"/>
      <c r="R167" s="39"/>
      <c r="S167" s="39"/>
      <c r="T167" s="39"/>
      <c r="U167" s="39"/>
      <c r="V167" s="39"/>
      <c r="W167" s="39"/>
      <c r="X167" s="39"/>
      <c r="Y167" s="39"/>
      <c r="Z167" s="39"/>
      <c r="AA167" s="39"/>
      <c r="AB167" s="40"/>
      <c r="AC167" s="76"/>
      <c r="AD167" s="76"/>
      <c r="AE167" s="76"/>
      <c r="AF167" s="76"/>
      <c r="AG167" s="76"/>
      <c r="AH167" s="76"/>
    </row>
    <row r="168" spans="3:34" ht="11.25" customHeight="1" x14ac:dyDescent="0.15">
      <c r="C168" s="76"/>
      <c r="D168" s="76"/>
      <c r="E168" s="38" t="s">
        <v>70</v>
      </c>
      <c r="F168" s="39"/>
      <c r="G168" s="39"/>
      <c r="H168" s="39"/>
      <c r="I168" s="39"/>
      <c r="J168" s="40"/>
      <c r="K168" s="38" t="s">
        <v>71</v>
      </c>
      <c r="L168" s="39"/>
      <c r="M168" s="39"/>
      <c r="N168" s="39"/>
      <c r="O168" s="39"/>
      <c r="P168" s="39"/>
      <c r="Q168" s="39"/>
      <c r="R168" s="39"/>
      <c r="S168" s="39"/>
      <c r="T168" s="39"/>
      <c r="U168" s="39"/>
      <c r="V168" s="39"/>
      <c r="W168" s="39"/>
      <c r="X168" s="39"/>
      <c r="Y168" s="39"/>
      <c r="Z168" s="39"/>
      <c r="AA168" s="39"/>
      <c r="AB168" s="40"/>
      <c r="AC168" s="76"/>
      <c r="AD168" s="76"/>
      <c r="AE168" s="76"/>
      <c r="AF168" s="76"/>
      <c r="AG168" s="76"/>
      <c r="AH168" s="76"/>
    </row>
    <row r="169" spans="3:34" ht="11.25" customHeight="1" x14ac:dyDescent="0.15">
      <c r="C169" s="76"/>
      <c r="D169" s="76"/>
      <c r="E169" s="22" t="s">
        <v>72</v>
      </c>
      <c r="F169" s="25"/>
      <c r="G169" s="25"/>
      <c r="H169" s="25"/>
      <c r="I169" s="25"/>
      <c r="J169" s="26"/>
      <c r="K169" s="22" t="s">
        <v>73</v>
      </c>
      <c r="L169" s="25"/>
      <c r="M169" s="25"/>
      <c r="N169" s="25"/>
      <c r="O169" s="25"/>
      <c r="P169" s="25"/>
      <c r="Q169" s="25"/>
      <c r="R169" s="25"/>
      <c r="S169" s="25"/>
      <c r="T169" s="25"/>
      <c r="U169" s="25"/>
      <c r="V169" s="25"/>
      <c r="W169" s="25"/>
      <c r="X169" s="25"/>
      <c r="Y169" s="25"/>
      <c r="Z169" s="25"/>
      <c r="AA169" s="25"/>
      <c r="AB169" s="26"/>
      <c r="AC169" s="76"/>
      <c r="AD169" s="76"/>
      <c r="AE169" s="76"/>
      <c r="AF169" s="76"/>
      <c r="AG169" s="76"/>
      <c r="AH169" s="76"/>
    </row>
    <row r="170" spans="3:34" ht="11.25" customHeight="1" x14ac:dyDescent="0.15">
      <c r="C170" s="76"/>
      <c r="D170" s="76"/>
      <c r="E170" s="19"/>
      <c r="F170" s="20"/>
      <c r="G170" s="20"/>
      <c r="H170" s="20"/>
      <c r="I170" s="20"/>
      <c r="J170" s="21"/>
      <c r="K170" s="19" t="s">
        <v>238</v>
      </c>
      <c r="L170" s="20"/>
      <c r="M170" s="20"/>
      <c r="N170" s="20"/>
      <c r="O170" s="20"/>
      <c r="P170" s="20"/>
      <c r="Q170" s="20"/>
      <c r="R170" s="20"/>
      <c r="S170" s="20"/>
      <c r="T170" s="20"/>
      <c r="U170" s="20"/>
      <c r="V170" s="20"/>
      <c r="W170" s="20"/>
      <c r="X170" s="20"/>
      <c r="Y170" s="20"/>
      <c r="Z170" s="20"/>
      <c r="AA170" s="20"/>
      <c r="AB170" s="21"/>
      <c r="AC170" s="76"/>
      <c r="AD170" s="76"/>
      <c r="AE170" s="76"/>
      <c r="AF170" s="76"/>
      <c r="AG170" s="76"/>
      <c r="AH170" s="76"/>
    </row>
    <row r="171" spans="3:34" ht="11.25" customHeight="1" x14ac:dyDescent="0.15">
      <c r="C171" s="76"/>
      <c r="D171" s="76"/>
      <c r="E171" s="22" t="s">
        <v>74</v>
      </c>
      <c r="F171" s="25"/>
      <c r="G171" s="25"/>
      <c r="H171" s="25"/>
      <c r="I171" s="25"/>
      <c r="J171" s="26"/>
      <c r="K171" s="22" t="s">
        <v>75</v>
      </c>
      <c r="L171" s="25"/>
      <c r="M171" s="25"/>
      <c r="N171" s="25"/>
      <c r="O171" s="25"/>
      <c r="P171" s="25"/>
      <c r="Q171" s="25"/>
      <c r="R171" s="25"/>
      <c r="S171" s="25"/>
      <c r="T171" s="25"/>
      <c r="U171" s="25"/>
      <c r="V171" s="25"/>
      <c r="W171" s="25"/>
      <c r="X171" s="25"/>
      <c r="Y171" s="25"/>
      <c r="Z171" s="25"/>
      <c r="AA171" s="25"/>
      <c r="AB171" s="26"/>
      <c r="AC171" s="76"/>
      <c r="AD171" s="76"/>
      <c r="AE171" s="76"/>
      <c r="AF171" s="76"/>
      <c r="AG171" s="76"/>
      <c r="AH171" s="76"/>
    </row>
    <row r="172" spans="3:34" ht="11.25" customHeight="1" x14ac:dyDescent="0.15">
      <c r="C172" s="76"/>
      <c r="D172" s="76"/>
      <c r="E172" s="19"/>
      <c r="F172" s="20"/>
      <c r="G172" s="20"/>
      <c r="H172" s="20"/>
      <c r="I172" s="20"/>
      <c r="J172" s="21"/>
      <c r="K172" s="19" t="s">
        <v>76</v>
      </c>
      <c r="L172" s="20"/>
      <c r="M172" s="20"/>
      <c r="N172" s="20"/>
      <c r="O172" s="20"/>
      <c r="P172" s="20"/>
      <c r="Q172" s="20"/>
      <c r="R172" s="20"/>
      <c r="S172" s="20"/>
      <c r="T172" s="20"/>
      <c r="U172" s="20"/>
      <c r="V172" s="20"/>
      <c r="W172" s="20"/>
      <c r="X172" s="20"/>
      <c r="Y172" s="20"/>
      <c r="Z172" s="20"/>
      <c r="AA172" s="20"/>
      <c r="AB172" s="21"/>
      <c r="AC172" s="76"/>
      <c r="AD172" s="76"/>
      <c r="AE172" s="76"/>
      <c r="AF172" s="76"/>
      <c r="AG172" s="76"/>
      <c r="AH172" s="76"/>
    </row>
    <row r="173" spans="3:34" ht="11.25" customHeight="1" x14ac:dyDescent="0.15">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row>
    <row r="174" spans="3:34" ht="11.25" customHeight="1" x14ac:dyDescent="0.15">
      <c r="C174" s="76"/>
      <c r="D174" s="76"/>
      <c r="E174" s="76" t="s">
        <v>77</v>
      </c>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row>
    <row r="175" spans="3:34" ht="11.25" customHeight="1" x14ac:dyDescent="0.15">
      <c r="C175" s="76"/>
      <c r="D175" s="76"/>
      <c r="E175" s="76" t="s">
        <v>78</v>
      </c>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row>
    <row r="176" spans="3:34" ht="11.25" customHeight="1" x14ac:dyDescent="0.15">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row>
    <row r="177" spans="3:35" ht="11.25" customHeight="1" x14ac:dyDescent="0.15">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row>
    <row r="178" spans="3:35" ht="11.25" customHeight="1" x14ac:dyDescent="0.15">
      <c r="C178" s="15" t="str">
        <f>$B$5&amp;"5."</f>
        <v>5.5.</v>
      </c>
      <c r="D178" s="4" t="s">
        <v>79</v>
      </c>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row>
    <row r="179" spans="3:35" ht="11.25" customHeight="1" x14ac:dyDescent="0.15">
      <c r="C179" s="15"/>
      <c r="D179" s="15" t="str">
        <f>$C$178&amp;"1."</f>
        <v>5.5.1.</v>
      </c>
      <c r="E179" s="4" t="s">
        <v>80</v>
      </c>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row>
    <row r="180" spans="3:35" ht="11.25" customHeight="1" x14ac:dyDescent="0.15">
      <c r="C180" s="76"/>
      <c r="D180" s="76"/>
      <c r="E180" s="76" t="s">
        <v>81</v>
      </c>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row>
    <row r="181" spans="3:35" ht="11.25" customHeight="1" x14ac:dyDescent="0.15">
      <c r="C181" s="76"/>
      <c r="D181" s="76"/>
      <c r="E181" s="76" t="s">
        <v>82</v>
      </c>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row>
    <row r="182" spans="3:35" ht="11.25" customHeight="1" x14ac:dyDescent="0.15">
      <c r="C182" s="83"/>
      <c r="D182" s="83"/>
      <c r="E182" s="83" t="s">
        <v>531</v>
      </c>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row>
    <row r="183" spans="3:35" ht="11.25" customHeight="1" x14ac:dyDescent="0.15">
      <c r="C183" s="76"/>
      <c r="D183" s="76"/>
      <c r="E183" s="76"/>
      <c r="F183" s="76"/>
      <c r="G183" s="76"/>
      <c r="H183" s="76"/>
      <c r="I183" s="76"/>
      <c r="J183" s="76"/>
      <c r="K183" s="76"/>
      <c r="L183" s="76"/>
      <c r="M183" s="76"/>
      <c r="N183" s="76"/>
      <c r="O183" s="76"/>
      <c r="P183" s="76"/>
      <c r="Q183" s="76"/>
      <c r="R183" s="76"/>
      <c r="S183" s="76"/>
      <c r="T183" s="76"/>
      <c r="U183" s="76"/>
      <c r="V183" s="83"/>
      <c r="W183" s="76"/>
      <c r="X183" s="76"/>
      <c r="Y183" s="76"/>
      <c r="Z183" s="76"/>
      <c r="AA183" s="76"/>
      <c r="AB183" s="76"/>
      <c r="AC183" s="76"/>
      <c r="AD183" s="76"/>
      <c r="AE183" s="76"/>
      <c r="AF183" s="76"/>
      <c r="AG183" s="76"/>
      <c r="AH183" s="76"/>
      <c r="AI183" s="76"/>
    </row>
    <row r="184" spans="3:35" ht="11.25" customHeight="1" x14ac:dyDescent="0.15">
      <c r="C184" s="76"/>
      <c r="D184" s="76"/>
      <c r="E184" s="35" t="s">
        <v>83</v>
      </c>
      <c r="F184" s="36"/>
      <c r="G184" s="36"/>
      <c r="H184" s="36"/>
      <c r="I184" s="36"/>
      <c r="J184" s="36"/>
      <c r="K184" s="37"/>
      <c r="L184" s="36" t="s">
        <v>80</v>
      </c>
      <c r="M184" s="36"/>
      <c r="N184" s="36"/>
      <c r="O184" s="36"/>
      <c r="P184" s="36"/>
      <c r="Q184" s="36"/>
      <c r="R184" s="36"/>
      <c r="S184" s="36"/>
      <c r="T184" s="36"/>
      <c r="U184" s="36"/>
      <c r="V184" s="36"/>
      <c r="W184" s="36"/>
      <c r="X184" s="36"/>
      <c r="Y184" s="36"/>
      <c r="Z184" s="36"/>
      <c r="AA184" s="36"/>
      <c r="AB184" s="36"/>
      <c r="AC184" s="36"/>
      <c r="AD184" s="36"/>
      <c r="AE184" s="36"/>
      <c r="AF184" s="36"/>
      <c r="AG184" s="37"/>
      <c r="AH184" s="76"/>
      <c r="AI184" s="76"/>
    </row>
    <row r="185" spans="3:35" ht="11.25" customHeight="1" x14ac:dyDescent="0.15">
      <c r="C185" s="76"/>
      <c r="D185" s="76"/>
      <c r="E185" s="22" t="s">
        <v>84</v>
      </c>
      <c r="F185" s="25"/>
      <c r="G185" s="25"/>
      <c r="H185" s="25"/>
      <c r="I185" s="25"/>
      <c r="J185" s="25"/>
      <c r="K185" s="26"/>
      <c r="L185" s="22" t="s">
        <v>529</v>
      </c>
      <c r="M185" s="25"/>
      <c r="N185" s="25"/>
      <c r="O185" s="25"/>
      <c r="P185" s="25"/>
      <c r="Q185" s="25"/>
      <c r="R185" s="25"/>
      <c r="S185" s="25"/>
      <c r="T185" s="25"/>
      <c r="U185" s="25"/>
      <c r="V185" s="25"/>
      <c r="W185" s="25"/>
      <c r="X185" s="25"/>
      <c r="Y185" s="25"/>
      <c r="Z185" s="25"/>
      <c r="AA185" s="25"/>
      <c r="AB185" s="25"/>
      <c r="AC185" s="25"/>
      <c r="AD185" s="25"/>
      <c r="AE185" s="25"/>
      <c r="AF185" s="25"/>
      <c r="AG185" s="26"/>
      <c r="AH185" s="76"/>
      <c r="AI185" s="76"/>
    </row>
    <row r="186" spans="3:35" ht="11.25" customHeight="1" x14ac:dyDescent="0.15">
      <c r="C186" s="93"/>
      <c r="D186" s="93"/>
      <c r="E186" s="19"/>
      <c r="F186" s="20"/>
      <c r="G186" s="20"/>
      <c r="H186" s="20"/>
      <c r="I186" s="20"/>
      <c r="J186" s="20"/>
      <c r="K186" s="21"/>
      <c r="L186" s="19" t="s">
        <v>542</v>
      </c>
      <c r="M186" s="20"/>
      <c r="N186" s="20"/>
      <c r="O186" s="20"/>
      <c r="P186" s="20"/>
      <c r="Q186" s="20"/>
      <c r="R186" s="20"/>
      <c r="S186" s="20"/>
      <c r="T186" s="20"/>
      <c r="U186" s="20"/>
      <c r="V186" s="20"/>
      <c r="W186" s="20"/>
      <c r="X186" s="20"/>
      <c r="Y186" s="20"/>
      <c r="Z186" s="20"/>
      <c r="AA186" s="20"/>
      <c r="AB186" s="20"/>
      <c r="AC186" s="20"/>
      <c r="AD186" s="20"/>
      <c r="AE186" s="20"/>
      <c r="AF186" s="20"/>
      <c r="AG186" s="21"/>
      <c r="AH186" s="93"/>
      <c r="AI186" s="93"/>
    </row>
    <row r="187" spans="3:35" ht="11.25" customHeight="1" x14ac:dyDescent="0.15">
      <c r="C187" s="76"/>
      <c r="D187" s="76"/>
      <c r="E187" s="22" t="s">
        <v>85</v>
      </c>
      <c r="F187" s="25"/>
      <c r="G187" s="25"/>
      <c r="H187" s="25"/>
      <c r="I187" s="25"/>
      <c r="J187" s="25"/>
      <c r="K187" s="26"/>
      <c r="L187" s="22" t="s">
        <v>527</v>
      </c>
      <c r="M187" s="25"/>
      <c r="N187" s="25"/>
      <c r="O187" s="25"/>
      <c r="P187" s="25"/>
      <c r="Q187" s="25"/>
      <c r="R187" s="25"/>
      <c r="S187" s="25"/>
      <c r="T187" s="25"/>
      <c r="U187" s="25"/>
      <c r="V187" s="25"/>
      <c r="W187" s="25"/>
      <c r="X187" s="25"/>
      <c r="Y187" s="25"/>
      <c r="Z187" s="25"/>
      <c r="AA187" s="25"/>
      <c r="AB187" s="25"/>
      <c r="AC187" s="25"/>
      <c r="AD187" s="25"/>
      <c r="AE187" s="25"/>
      <c r="AF187" s="25"/>
      <c r="AG187" s="26"/>
      <c r="AH187" s="76"/>
      <c r="AI187" s="76"/>
    </row>
    <row r="188" spans="3:35" ht="11.25" customHeight="1" x14ac:dyDescent="0.15">
      <c r="C188" s="83"/>
      <c r="D188" s="83"/>
      <c r="E188" s="19"/>
      <c r="F188" s="20"/>
      <c r="G188" s="20"/>
      <c r="H188" s="20"/>
      <c r="I188" s="20"/>
      <c r="J188" s="20"/>
      <c r="K188" s="21"/>
      <c r="L188" s="19" t="s">
        <v>528</v>
      </c>
      <c r="M188" s="20"/>
      <c r="N188" s="20"/>
      <c r="O188" s="20"/>
      <c r="P188" s="20"/>
      <c r="Q188" s="20"/>
      <c r="R188" s="20"/>
      <c r="S188" s="20"/>
      <c r="T188" s="20"/>
      <c r="U188" s="20"/>
      <c r="V188" s="20"/>
      <c r="W188" s="20"/>
      <c r="X188" s="20"/>
      <c r="Y188" s="20"/>
      <c r="Z188" s="20"/>
      <c r="AA188" s="20"/>
      <c r="AB188" s="20"/>
      <c r="AC188" s="20"/>
      <c r="AD188" s="20"/>
      <c r="AE188" s="20"/>
      <c r="AF188" s="20"/>
      <c r="AG188" s="21"/>
      <c r="AH188" s="83"/>
      <c r="AI188" s="83"/>
    </row>
    <row r="189" spans="3:35" ht="11.25" customHeight="1" x14ac:dyDescent="0.15">
      <c r="C189" s="83"/>
      <c r="D189" s="83"/>
      <c r="E189" s="22" t="s">
        <v>515</v>
      </c>
      <c r="F189" s="25"/>
      <c r="G189" s="25"/>
      <c r="H189" s="25"/>
      <c r="I189" s="25"/>
      <c r="J189" s="25"/>
      <c r="K189" s="26"/>
      <c r="L189" s="22" t="s">
        <v>529</v>
      </c>
      <c r="M189" s="25"/>
      <c r="N189" s="25"/>
      <c r="O189" s="25"/>
      <c r="P189" s="25"/>
      <c r="Q189" s="25"/>
      <c r="R189" s="25"/>
      <c r="S189" s="25"/>
      <c r="T189" s="25"/>
      <c r="U189" s="25"/>
      <c r="V189" s="25"/>
      <c r="W189" s="25"/>
      <c r="X189" s="25"/>
      <c r="Y189" s="25"/>
      <c r="Z189" s="25"/>
      <c r="AA189" s="25"/>
      <c r="AB189" s="25"/>
      <c r="AC189" s="25"/>
      <c r="AD189" s="25"/>
      <c r="AE189" s="25"/>
      <c r="AF189" s="25"/>
      <c r="AG189" s="26"/>
      <c r="AH189" s="83"/>
      <c r="AI189" s="83"/>
    </row>
    <row r="190" spans="3:35" ht="11.25" customHeight="1" x14ac:dyDescent="0.15">
      <c r="C190" s="76"/>
      <c r="D190" s="76"/>
      <c r="E190" s="19"/>
      <c r="F190" s="20"/>
      <c r="G190" s="20"/>
      <c r="H190" s="20"/>
      <c r="I190" s="20"/>
      <c r="J190" s="20"/>
      <c r="K190" s="21"/>
      <c r="L190" s="19" t="s">
        <v>530</v>
      </c>
      <c r="M190" s="20"/>
      <c r="N190" s="20"/>
      <c r="O190" s="20"/>
      <c r="P190" s="20"/>
      <c r="Q190" s="20"/>
      <c r="R190" s="20"/>
      <c r="S190" s="20"/>
      <c r="T190" s="20"/>
      <c r="U190" s="20"/>
      <c r="V190" s="20"/>
      <c r="W190" s="20"/>
      <c r="X190" s="20"/>
      <c r="Y190" s="20"/>
      <c r="Z190" s="20"/>
      <c r="AA190" s="20"/>
      <c r="AB190" s="20"/>
      <c r="AC190" s="20"/>
      <c r="AD190" s="20"/>
      <c r="AE190" s="20"/>
      <c r="AF190" s="20"/>
      <c r="AG190" s="21"/>
      <c r="AH190" s="76"/>
      <c r="AI190" s="76"/>
    </row>
    <row r="191" spans="3:35" ht="11.25" customHeight="1" x14ac:dyDescent="0.15">
      <c r="C191" s="76"/>
      <c r="D191" s="76"/>
      <c r="E191" s="76"/>
      <c r="F191" s="76"/>
      <c r="G191" s="76"/>
      <c r="H191" s="76"/>
      <c r="I191" s="76"/>
      <c r="J191" s="76"/>
      <c r="K191" s="76"/>
      <c r="L191" s="76"/>
      <c r="M191" s="52"/>
      <c r="N191" s="76"/>
      <c r="O191" s="76"/>
      <c r="P191" s="76"/>
      <c r="Q191" s="76"/>
      <c r="R191" s="76"/>
      <c r="S191" s="76"/>
      <c r="T191" s="76"/>
      <c r="U191" s="76"/>
      <c r="V191" s="83"/>
      <c r="W191" s="76"/>
      <c r="X191" s="76"/>
      <c r="Y191" s="76"/>
      <c r="Z191" s="76"/>
      <c r="AA191" s="76"/>
      <c r="AB191" s="76"/>
      <c r="AC191" s="76"/>
      <c r="AD191" s="76"/>
      <c r="AE191" s="76"/>
      <c r="AF191" s="76"/>
      <c r="AG191" s="76"/>
      <c r="AH191" s="76"/>
      <c r="AI191" s="76"/>
    </row>
    <row r="192" spans="3:35" ht="11.25" customHeight="1" x14ac:dyDescent="0.15">
      <c r="C192" s="76"/>
      <c r="D192" s="15" t="str">
        <f>$C$178&amp;"2."</f>
        <v>5.5.2.</v>
      </c>
      <c r="E192" s="4" t="s">
        <v>239</v>
      </c>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row>
    <row r="193" spans="3:35" ht="11.25" customHeight="1" x14ac:dyDescent="0.15">
      <c r="C193" s="76"/>
      <c r="D193" s="15"/>
      <c r="E193" s="4" t="s">
        <v>532</v>
      </c>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row>
    <row r="194" spans="3:35" ht="11.25" customHeight="1" x14ac:dyDescent="0.15">
      <c r="C194" s="99"/>
      <c r="D194" s="15"/>
      <c r="E194" s="4" t="s">
        <v>576</v>
      </c>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row>
    <row r="195" spans="3:35" ht="11.25" customHeight="1" x14ac:dyDescent="0.15">
      <c r="C195" s="83"/>
      <c r="D195" s="15"/>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row>
    <row r="196" spans="3:35" ht="11.25" customHeight="1" x14ac:dyDescent="0.15">
      <c r="C196" s="15"/>
      <c r="E196" s="55" t="s">
        <v>519</v>
      </c>
      <c r="F196" s="56"/>
      <c r="G196" s="56"/>
      <c r="H196" s="57"/>
      <c r="I196" s="55" t="s">
        <v>518</v>
      </c>
      <c r="J196" s="56"/>
      <c r="K196" s="56"/>
      <c r="L196" s="56"/>
      <c r="M196" s="57"/>
      <c r="N196" s="55" t="s">
        <v>574</v>
      </c>
      <c r="O196" s="56"/>
      <c r="P196" s="56"/>
      <c r="Q196" s="55" t="s">
        <v>65</v>
      </c>
      <c r="R196" s="56"/>
      <c r="S196" s="56"/>
      <c r="T196" s="56"/>
      <c r="U196" s="49"/>
      <c r="V196" s="56" t="s">
        <v>125</v>
      </c>
      <c r="W196" s="56"/>
      <c r="X196" s="56"/>
      <c r="Y196" s="56"/>
      <c r="Z196" s="56"/>
      <c r="AA196" s="56"/>
      <c r="AB196" s="56"/>
      <c r="AC196" s="56"/>
      <c r="AD196" s="56"/>
      <c r="AE196" s="56"/>
      <c r="AF196" s="56"/>
      <c r="AG196" s="56"/>
      <c r="AH196" s="57"/>
      <c r="AI196" s="83"/>
    </row>
    <row r="197" spans="3:35" ht="11.25" customHeight="1" x14ac:dyDescent="0.15">
      <c r="C197" s="15"/>
      <c r="E197" s="89"/>
      <c r="F197" s="90"/>
      <c r="G197" s="90"/>
      <c r="H197" s="90"/>
      <c r="I197" s="89"/>
      <c r="J197" s="90"/>
      <c r="K197" s="90"/>
      <c r="L197" s="90"/>
      <c r="M197" s="91"/>
      <c r="N197" s="89" t="s">
        <v>575</v>
      </c>
      <c r="O197" s="90"/>
      <c r="P197" s="90"/>
      <c r="Q197" s="89"/>
      <c r="R197" s="90"/>
      <c r="S197" s="90"/>
      <c r="T197" s="90"/>
      <c r="U197" s="92"/>
      <c r="V197" s="90"/>
      <c r="W197" s="90"/>
      <c r="X197" s="90"/>
      <c r="Y197" s="90"/>
      <c r="Z197" s="90"/>
      <c r="AA197" s="90"/>
      <c r="AB197" s="90"/>
      <c r="AC197" s="90"/>
      <c r="AD197" s="90"/>
      <c r="AE197" s="90"/>
      <c r="AF197" s="90"/>
      <c r="AG197" s="90"/>
      <c r="AH197" s="91"/>
      <c r="AI197" s="88"/>
    </row>
    <row r="198" spans="3:35" ht="11.25" customHeight="1" x14ac:dyDescent="0.15">
      <c r="C198" s="15"/>
      <c r="E198" s="17" t="s">
        <v>84</v>
      </c>
      <c r="F198" s="82"/>
      <c r="G198" s="82"/>
      <c r="H198" s="82"/>
      <c r="I198" s="19" t="s">
        <v>87</v>
      </c>
      <c r="J198" s="20"/>
      <c r="K198" s="20"/>
      <c r="L198" s="20"/>
      <c r="M198" s="21"/>
      <c r="N198" s="19" t="s">
        <v>536</v>
      </c>
      <c r="O198" s="20"/>
      <c r="P198" s="30"/>
      <c r="Q198" s="19" t="s">
        <v>521</v>
      </c>
      <c r="R198" s="20"/>
      <c r="S198" s="20"/>
      <c r="T198" s="20"/>
      <c r="U198" s="34"/>
      <c r="V198" s="29" t="s">
        <v>570</v>
      </c>
      <c r="W198" s="20"/>
      <c r="X198" s="20"/>
      <c r="Y198" s="20"/>
      <c r="Z198" s="20"/>
      <c r="AA198" s="20"/>
      <c r="AB198" s="20"/>
      <c r="AC198" s="20"/>
      <c r="AD198" s="20"/>
      <c r="AE198" s="20"/>
      <c r="AF198" s="20"/>
      <c r="AG198" s="20"/>
      <c r="AH198" s="21"/>
      <c r="AI198" s="83"/>
    </row>
    <row r="199" spans="3:35" ht="11.25" customHeight="1" x14ac:dyDescent="0.15">
      <c r="C199" s="15"/>
      <c r="E199" s="17"/>
      <c r="F199" s="82"/>
      <c r="G199" s="82"/>
      <c r="H199" s="82"/>
      <c r="I199" s="38" t="s">
        <v>88</v>
      </c>
      <c r="J199" s="39"/>
      <c r="K199" s="39"/>
      <c r="L199" s="39"/>
      <c r="M199" s="40"/>
      <c r="N199" s="38" t="s">
        <v>536</v>
      </c>
      <c r="O199" s="39"/>
      <c r="P199" s="41"/>
      <c r="Q199" s="38" t="s">
        <v>520</v>
      </c>
      <c r="R199" s="39"/>
      <c r="S199" s="39"/>
      <c r="T199" s="39"/>
      <c r="U199" s="42"/>
      <c r="V199" s="29" t="s">
        <v>571</v>
      </c>
      <c r="W199" s="39"/>
      <c r="X199" s="39"/>
      <c r="Y199" s="39"/>
      <c r="Z199" s="39"/>
      <c r="AA199" s="39"/>
      <c r="AB199" s="39"/>
      <c r="AC199" s="39"/>
      <c r="AD199" s="39"/>
      <c r="AE199" s="39"/>
      <c r="AF199" s="39"/>
      <c r="AG199" s="39"/>
      <c r="AH199" s="40"/>
      <c r="AI199" s="83"/>
    </row>
    <row r="200" spans="3:35" ht="11.25" customHeight="1" x14ac:dyDescent="0.15">
      <c r="C200" s="15"/>
      <c r="E200" s="17"/>
      <c r="F200" s="82"/>
      <c r="G200" s="82"/>
      <c r="H200" s="82"/>
      <c r="I200" s="22" t="s">
        <v>539</v>
      </c>
      <c r="J200" s="25"/>
      <c r="K200" s="25"/>
      <c r="L200" s="25"/>
      <c r="M200" s="26"/>
      <c r="N200" s="22" t="s">
        <v>536</v>
      </c>
      <c r="O200" s="25"/>
      <c r="P200" s="32"/>
      <c r="Q200" s="22" t="s">
        <v>520</v>
      </c>
      <c r="R200" s="25"/>
      <c r="S200" s="25"/>
      <c r="T200" s="25"/>
      <c r="U200" s="33"/>
      <c r="V200" s="31" t="s">
        <v>572</v>
      </c>
      <c r="W200" s="25"/>
      <c r="X200" s="25"/>
      <c r="Y200" s="25"/>
      <c r="Z200" s="25"/>
      <c r="AA200" s="25"/>
      <c r="AB200" s="25"/>
      <c r="AC200" s="25"/>
      <c r="AD200" s="25"/>
      <c r="AE200" s="25"/>
      <c r="AF200" s="25"/>
      <c r="AG200" s="25"/>
      <c r="AH200" s="26"/>
      <c r="AI200" s="83"/>
    </row>
    <row r="201" spans="3:35" ht="11.25" customHeight="1" x14ac:dyDescent="0.15">
      <c r="C201" s="15"/>
      <c r="E201" s="17"/>
      <c r="F201" s="82"/>
      <c r="G201" s="82"/>
      <c r="H201" s="82"/>
      <c r="I201" s="19" t="s">
        <v>540</v>
      </c>
      <c r="J201" s="20"/>
      <c r="K201" s="20"/>
      <c r="L201" s="20"/>
      <c r="M201" s="21"/>
      <c r="N201" s="19"/>
      <c r="O201" s="20"/>
      <c r="P201" s="30"/>
      <c r="Q201" s="19"/>
      <c r="R201" s="20"/>
      <c r="S201" s="20"/>
      <c r="T201" s="20"/>
      <c r="U201" s="34"/>
      <c r="V201" s="29"/>
      <c r="W201" s="20"/>
      <c r="X201" s="20"/>
      <c r="Y201" s="20"/>
      <c r="Z201" s="20"/>
      <c r="AA201" s="20"/>
      <c r="AB201" s="20"/>
      <c r="AC201" s="20"/>
      <c r="AD201" s="20"/>
      <c r="AE201" s="20"/>
      <c r="AF201" s="20"/>
      <c r="AG201" s="20"/>
      <c r="AH201" s="21"/>
      <c r="AI201" s="83"/>
    </row>
    <row r="202" spans="3:35" ht="11.25" customHeight="1" x14ac:dyDescent="0.15">
      <c r="C202" s="15"/>
      <c r="E202" s="17"/>
      <c r="F202" s="82"/>
      <c r="G202" s="82"/>
      <c r="H202" s="82"/>
      <c r="I202" s="17" t="s">
        <v>89</v>
      </c>
      <c r="J202" s="82"/>
      <c r="K202" s="82"/>
      <c r="L202" s="82"/>
      <c r="M202" s="18"/>
      <c r="N202" s="17" t="s">
        <v>536</v>
      </c>
      <c r="O202" s="82"/>
      <c r="P202" s="84"/>
      <c r="Q202" s="17" t="s">
        <v>522</v>
      </c>
      <c r="R202" s="82"/>
      <c r="S202" s="82"/>
      <c r="T202" s="82"/>
      <c r="U202" s="28"/>
      <c r="V202" s="27" t="s">
        <v>573</v>
      </c>
      <c r="W202" s="82"/>
      <c r="X202" s="82"/>
      <c r="Y202" s="82"/>
      <c r="Z202" s="82"/>
      <c r="AA202" s="82"/>
      <c r="AB202" s="82"/>
      <c r="AC202" s="82"/>
      <c r="AD202" s="82"/>
      <c r="AE202" s="82"/>
      <c r="AF202" s="82"/>
      <c r="AG202" s="82"/>
      <c r="AH202" s="18"/>
      <c r="AI202" s="83"/>
    </row>
    <row r="203" spans="3:35" ht="11.25" customHeight="1" x14ac:dyDescent="0.15">
      <c r="C203" s="15"/>
      <c r="E203" s="22" t="s">
        <v>85</v>
      </c>
      <c r="F203" s="25"/>
      <c r="G203" s="25"/>
      <c r="H203" s="26"/>
      <c r="I203" s="38" t="s">
        <v>272</v>
      </c>
      <c r="J203" s="39"/>
      <c r="K203" s="39"/>
      <c r="L203" s="39"/>
      <c r="M203" s="40"/>
      <c r="N203" s="38" t="s">
        <v>517</v>
      </c>
      <c r="O203" s="39"/>
      <c r="P203" s="41"/>
      <c r="Q203" s="38" t="s">
        <v>533</v>
      </c>
      <c r="R203" s="39"/>
      <c r="S203" s="39"/>
      <c r="T203" s="39"/>
      <c r="U203" s="42"/>
      <c r="V203" s="66" t="s">
        <v>593</v>
      </c>
      <c r="W203" s="39"/>
      <c r="X203" s="39"/>
      <c r="Y203" s="39"/>
      <c r="Z203" s="39"/>
      <c r="AA203" s="39"/>
      <c r="AB203" s="39"/>
      <c r="AC203" s="39"/>
      <c r="AD203" s="39"/>
      <c r="AE203" s="39"/>
      <c r="AF203" s="39"/>
      <c r="AG203" s="39"/>
      <c r="AH203" s="40"/>
      <c r="AI203" s="83"/>
    </row>
    <row r="204" spans="3:35" ht="11.25" customHeight="1" x14ac:dyDescent="0.15">
      <c r="C204" s="15"/>
      <c r="E204" s="17"/>
      <c r="F204" s="82"/>
      <c r="G204" s="82"/>
      <c r="H204" s="18"/>
      <c r="I204" s="101" t="s">
        <v>273</v>
      </c>
      <c r="J204" s="102"/>
      <c r="K204" s="102"/>
      <c r="L204" s="102"/>
      <c r="M204" s="103"/>
      <c r="N204" s="101" t="s">
        <v>517</v>
      </c>
      <c r="O204" s="102"/>
      <c r="P204" s="104"/>
      <c r="Q204" s="101" t="s">
        <v>523</v>
      </c>
      <c r="R204" s="102"/>
      <c r="S204" s="102"/>
      <c r="T204" s="102"/>
      <c r="U204" s="105"/>
      <c r="V204" s="106" t="s">
        <v>594</v>
      </c>
      <c r="W204" s="102"/>
      <c r="X204" s="102"/>
      <c r="Y204" s="102"/>
      <c r="Z204" s="102"/>
      <c r="AA204" s="102"/>
      <c r="AB204" s="102"/>
      <c r="AC204" s="102"/>
      <c r="AD204" s="102"/>
      <c r="AE204" s="102"/>
      <c r="AF204" s="102"/>
      <c r="AG204" s="102"/>
      <c r="AH204" s="103"/>
      <c r="AI204" s="83"/>
    </row>
    <row r="205" spans="3:35" ht="11.25" customHeight="1" x14ac:dyDescent="0.15">
      <c r="C205" s="15"/>
      <c r="E205" s="19"/>
      <c r="F205" s="20"/>
      <c r="G205" s="20"/>
      <c r="H205" s="21"/>
      <c r="I205" s="101"/>
      <c r="J205" s="102"/>
      <c r="K205" s="102"/>
      <c r="L205" s="102"/>
      <c r="M205" s="103"/>
      <c r="N205" s="101"/>
      <c r="O205" s="102"/>
      <c r="P205" s="104"/>
      <c r="Q205" s="101"/>
      <c r="R205" s="102"/>
      <c r="S205" s="102"/>
      <c r="T205" s="102"/>
      <c r="U205" s="105"/>
      <c r="V205" s="106" t="s">
        <v>595</v>
      </c>
      <c r="W205" s="102"/>
      <c r="X205" s="102"/>
      <c r="Y205" s="102"/>
      <c r="Z205" s="102"/>
      <c r="AA205" s="102"/>
      <c r="AB205" s="102"/>
      <c r="AC205" s="102"/>
      <c r="AD205" s="102"/>
      <c r="AE205" s="102"/>
      <c r="AF205" s="102"/>
      <c r="AG205" s="102"/>
      <c r="AH205" s="103"/>
      <c r="AI205" s="108"/>
    </row>
    <row r="206" spans="3:35" ht="11.25" customHeight="1" x14ac:dyDescent="0.15">
      <c r="C206" s="15"/>
      <c r="E206" s="22" t="s">
        <v>86</v>
      </c>
      <c r="F206" s="25"/>
      <c r="G206" s="25"/>
      <c r="H206" s="26"/>
      <c r="I206" s="38" t="s">
        <v>274</v>
      </c>
      <c r="J206" s="39"/>
      <c r="K206" s="39"/>
      <c r="L206" s="39"/>
      <c r="M206" s="40"/>
      <c r="N206" s="38" t="s">
        <v>517</v>
      </c>
      <c r="O206" s="39"/>
      <c r="P206" s="41"/>
      <c r="Q206" s="38" t="s">
        <v>524</v>
      </c>
      <c r="R206" s="39"/>
      <c r="S206" s="39"/>
      <c r="T206" s="39"/>
      <c r="U206" s="42"/>
      <c r="V206" s="66" t="s">
        <v>534</v>
      </c>
      <c r="W206" s="39"/>
      <c r="X206" s="39"/>
      <c r="Y206" s="39"/>
      <c r="Z206" s="39"/>
      <c r="AA206" s="39"/>
      <c r="AB206" s="39"/>
      <c r="AC206" s="39"/>
      <c r="AD206" s="39"/>
      <c r="AE206" s="39"/>
      <c r="AF206" s="39"/>
      <c r="AG206" s="39"/>
      <c r="AH206" s="40"/>
      <c r="AI206" s="83"/>
    </row>
    <row r="207" spans="3:35" ht="11.25" customHeight="1" x14ac:dyDescent="0.15">
      <c r="C207" s="15"/>
      <c r="E207" s="17"/>
      <c r="F207" s="82"/>
      <c r="G207" s="82"/>
      <c r="H207" s="18"/>
      <c r="I207" s="22" t="s">
        <v>605</v>
      </c>
      <c r="J207" s="25"/>
      <c r="K207" s="25"/>
      <c r="L207" s="25"/>
      <c r="M207" s="26"/>
      <c r="N207" s="22" t="s">
        <v>517</v>
      </c>
      <c r="O207" s="25"/>
      <c r="P207" s="32"/>
      <c r="Q207" s="22" t="s">
        <v>607</v>
      </c>
      <c r="R207" s="25"/>
      <c r="S207" s="25"/>
      <c r="T207" s="25"/>
      <c r="U207" s="33"/>
      <c r="V207" s="31" t="s">
        <v>609</v>
      </c>
      <c r="W207" s="25"/>
      <c r="X207" s="25"/>
      <c r="Y207" s="25"/>
      <c r="Z207" s="25"/>
      <c r="AA207" s="25"/>
      <c r="AB207" s="25"/>
      <c r="AC207" s="25"/>
      <c r="AD207" s="25"/>
      <c r="AE207" s="25"/>
      <c r="AF207" s="25"/>
      <c r="AG207" s="25"/>
      <c r="AH207" s="26"/>
      <c r="AI207" s="109"/>
    </row>
    <row r="208" spans="3:35" ht="11.25" customHeight="1" x14ac:dyDescent="0.15">
      <c r="C208" s="15"/>
      <c r="E208" s="17"/>
      <c r="F208" s="82"/>
      <c r="G208" s="82"/>
      <c r="H208" s="18"/>
      <c r="I208" s="19" t="s">
        <v>606</v>
      </c>
      <c r="J208" s="20"/>
      <c r="K208" s="20"/>
      <c r="L208" s="20"/>
      <c r="M208" s="21"/>
      <c r="N208" s="19"/>
      <c r="O208" s="20"/>
      <c r="P208" s="30"/>
      <c r="Q208" s="19" t="s">
        <v>608</v>
      </c>
      <c r="R208" s="20"/>
      <c r="S208" s="20"/>
      <c r="T208" s="20"/>
      <c r="U208" s="34"/>
      <c r="V208" s="29" t="s">
        <v>610</v>
      </c>
      <c r="W208" s="20"/>
      <c r="X208" s="20"/>
      <c r="Y208" s="20"/>
      <c r="Z208" s="20"/>
      <c r="AA208" s="20"/>
      <c r="AB208" s="20"/>
      <c r="AC208" s="20"/>
      <c r="AD208" s="20"/>
      <c r="AE208" s="20"/>
      <c r="AF208" s="20"/>
      <c r="AG208" s="20"/>
      <c r="AH208" s="21"/>
      <c r="AI208" s="109"/>
    </row>
    <row r="209" spans="3:46" ht="11.25" customHeight="1" x14ac:dyDescent="0.15">
      <c r="C209" s="15"/>
      <c r="E209" s="17"/>
      <c r="F209" s="82"/>
      <c r="G209" s="82"/>
      <c r="H209" s="18"/>
      <c r="I209" s="22" t="s">
        <v>569</v>
      </c>
      <c r="J209" s="25"/>
      <c r="K209" s="25"/>
      <c r="L209" s="25"/>
      <c r="M209" s="26"/>
      <c r="N209" s="22" t="s">
        <v>517</v>
      </c>
      <c r="O209" s="25"/>
      <c r="P209" s="32"/>
      <c r="Q209" s="131" t="s">
        <v>520</v>
      </c>
      <c r="R209" s="25"/>
      <c r="S209" s="25"/>
      <c r="T209" s="25"/>
      <c r="U209" s="33"/>
      <c r="V209" s="31" t="s">
        <v>596</v>
      </c>
      <c r="W209" s="25"/>
      <c r="X209" s="25"/>
      <c r="Y209" s="25"/>
      <c r="Z209" s="25"/>
      <c r="AA209" s="25"/>
      <c r="AB209" s="25"/>
      <c r="AC209" s="25"/>
      <c r="AD209" s="25"/>
      <c r="AE209" s="25"/>
      <c r="AF209" s="25"/>
      <c r="AG209" s="25"/>
      <c r="AH209" s="26"/>
      <c r="AI209" s="99"/>
    </row>
    <row r="210" spans="3:46" ht="11.25" customHeight="1" x14ac:dyDescent="0.15">
      <c r="C210" s="15"/>
      <c r="E210" s="17"/>
      <c r="F210" s="82"/>
      <c r="G210" s="82"/>
      <c r="H210" s="18"/>
      <c r="I210" s="19"/>
      <c r="J210" s="20"/>
      <c r="K210" s="20"/>
      <c r="L210" s="20"/>
      <c r="M210" s="21"/>
      <c r="N210" s="19"/>
      <c r="O210" s="20"/>
      <c r="P210" s="30"/>
      <c r="Q210" s="132"/>
      <c r="R210" s="20"/>
      <c r="S210" s="20"/>
      <c r="T210" s="20"/>
      <c r="U210" s="34"/>
      <c r="V210" s="29" t="s">
        <v>597</v>
      </c>
      <c r="W210" s="20"/>
      <c r="X210" s="20"/>
      <c r="Y210" s="20"/>
      <c r="Z210" s="20"/>
      <c r="AA210" s="20"/>
      <c r="AB210" s="20"/>
      <c r="AC210" s="20"/>
      <c r="AD210" s="20"/>
      <c r="AE210" s="20"/>
      <c r="AF210" s="20"/>
      <c r="AG210" s="20"/>
      <c r="AH210" s="21"/>
      <c r="AI210" s="108"/>
    </row>
    <row r="211" spans="3:46" ht="11.25" customHeight="1" x14ac:dyDescent="0.15">
      <c r="C211" s="15"/>
      <c r="E211" s="17"/>
      <c r="F211" s="82"/>
      <c r="G211" s="82"/>
      <c r="H211" s="18"/>
      <c r="I211" s="22" t="s">
        <v>516</v>
      </c>
      <c r="J211" s="25"/>
      <c r="K211" s="25"/>
      <c r="L211" s="25"/>
      <c r="M211" s="26"/>
      <c r="N211" s="22" t="s">
        <v>517</v>
      </c>
      <c r="O211" s="25"/>
      <c r="P211" s="32"/>
      <c r="Q211" s="22" t="s">
        <v>525</v>
      </c>
      <c r="R211" s="25"/>
      <c r="S211" s="25"/>
      <c r="T211" s="25"/>
      <c r="U211" s="33"/>
      <c r="V211" s="31" t="s">
        <v>598</v>
      </c>
      <c r="W211" s="25"/>
      <c r="X211" s="25"/>
      <c r="Y211" s="25"/>
      <c r="Z211" s="25"/>
      <c r="AA211" s="25"/>
      <c r="AB211" s="25"/>
      <c r="AC211" s="25"/>
      <c r="AD211" s="25"/>
      <c r="AE211" s="25"/>
      <c r="AF211" s="25"/>
      <c r="AG211" s="25"/>
      <c r="AH211" s="26"/>
      <c r="AI211" s="83"/>
      <c r="AK211" s="53"/>
      <c r="AT211" s="53"/>
    </row>
    <row r="212" spans="3:46" ht="11.25" customHeight="1" x14ac:dyDescent="0.15">
      <c r="C212" s="15"/>
      <c r="E212" s="19"/>
      <c r="F212" s="20"/>
      <c r="G212" s="20"/>
      <c r="H212" s="21"/>
      <c r="I212" s="19"/>
      <c r="J212" s="20"/>
      <c r="K212" s="20"/>
      <c r="L212" s="20"/>
      <c r="M212" s="21"/>
      <c r="N212" s="19"/>
      <c r="O212" s="20"/>
      <c r="P212" s="30"/>
      <c r="Q212" s="85" t="s">
        <v>526</v>
      </c>
      <c r="R212" s="86"/>
      <c r="S212" s="86"/>
      <c r="T212" s="86"/>
      <c r="U212" s="87"/>
      <c r="V212" s="29" t="s">
        <v>599</v>
      </c>
      <c r="W212" s="20"/>
      <c r="X212" s="20"/>
      <c r="Y212" s="20"/>
      <c r="Z212" s="20"/>
      <c r="AA212" s="20"/>
      <c r="AB212" s="20"/>
      <c r="AC212" s="20"/>
      <c r="AD212" s="20"/>
      <c r="AE212" s="20"/>
      <c r="AF212" s="20"/>
      <c r="AG212" s="20"/>
      <c r="AH212" s="21"/>
      <c r="AI212" s="83"/>
    </row>
    <row r="213" spans="3:46" ht="11.25" customHeight="1" x14ac:dyDescent="0.15">
      <c r="C213" s="15"/>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row>
    <row r="214" spans="3:46" ht="11.25" customHeight="1" x14ac:dyDescent="0.15">
      <c r="C214" s="15"/>
      <c r="E214" s="76" t="s">
        <v>538</v>
      </c>
      <c r="F214" s="76"/>
      <c r="G214" s="76"/>
      <c r="H214" s="76"/>
      <c r="I214" s="76"/>
      <c r="J214" s="76"/>
      <c r="K214" s="76"/>
      <c r="L214" s="76"/>
      <c r="M214" s="76"/>
      <c r="N214" s="76"/>
      <c r="O214" s="76"/>
      <c r="P214" s="76"/>
      <c r="Q214" s="76"/>
      <c r="R214" s="76"/>
      <c r="S214" s="76"/>
      <c r="T214" s="76"/>
      <c r="U214" s="76"/>
      <c r="V214" s="76"/>
      <c r="W214" s="76"/>
      <c r="X214" s="76"/>
      <c r="Y214" s="76"/>
      <c r="Z214" s="83"/>
      <c r="AA214" s="76"/>
      <c r="AB214" s="76"/>
      <c r="AC214" s="76"/>
      <c r="AD214" s="76"/>
      <c r="AE214" s="76"/>
      <c r="AF214" s="76"/>
      <c r="AG214" s="76"/>
      <c r="AH214" s="76"/>
    </row>
    <row r="215" spans="3:46" ht="11.25" customHeight="1" x14ac:dyDescent="0.15">
      <c r="C215" s="15"/>
      <c r="E215" s="76" t="s">
        <v>537</v>
      </c>
    </row>
    <row r="216" spans="3:46" ht="11.25" customHeight="1" x14ac:dyDescent="0.15">
      <c r="C216" s="15"/>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row>
    <row r="217" spans="3:46" ht="11.25" customHeight="1" x14ac:dyDescent="0.15">
      <c r="C217" s="15"/>
      <c r="E217" s="31" t="s">
        <v>90</v>
      </c>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3"/>
      <c r="AE217" s="76"/>
      <c r="AF217" s="76"/>
      <c r="AG217" s="76"/>
    </row>
    <row r="218" spans="3:46" ht="11.25" customHeight="1" x14ac:dyDescent="0.15">
      <c r="C218" s="15"/>
      <c r="E218" s="27"/>
      <c r="F218" s="4" t="s">
        <v>91</v>
      </c>
      <c r="AD218" s="28"/>
      <c r="AE218" s="76"/>
      <c r="AF218" s="76"/>
      <c r="AG218" s="76"/>
    </row>
    <row r="219" spans="3:46" ht="11.25" customHeight="1" x14ac:dyDescent="0.15">
      <c r="C219" s="15"/>
      <c r="E219" s="27"/>
      <c r="F219" s="4" t="s">
        <v>92</v>
      </c>
      <c r="AD219" s="28"/>
      <c r="AE219" s="76"/>
      <c r="AF219" s="76"/>
      <c r="AG219" s="76"/>
    </row>
    <row r="220" spans="3:46" ht="11.25" customHeight="1" x14ac:dyDescent="0.15">
      <c r="C220" s="15"/>
      <c r="E220" s="27"/>
      <c r="G220" s="4" t="s">
        <v>93</v>
      </c>
      <c r="AD220" s="28"/>
      <c r="AE220" s="76"/>
      <c r="AF220" s="76"/>
      <c r="AG220" s="76"/>
      <c r="AH220" s="53"/>
    </row>
    <row r="221" spans="3:46" ht="11.25" customHeight="1" x14ac:dyDescent="0.15">
      <c r="C221" s="15"/>
      <c r="E221" s="27"/>
      <c r="G221" s="4" t="s">
        <v>94</v>
      </c>
      <c r="AD221" s="28"/>
      <c r="AE221" s="76"/>
      <c r="AF221" s="76"/>
      <c r="AG221" s="76"/>
    </row>
    <row r="222" spans="3:46" ht="11.25" customHeight="1" x14ac:dyDescent="0.15">
      <c r="C222" s="15"/>
      <c r="E222" s="27"/>
      <c r="G222" s="4" t="s">
        <v>95</v>
      </c>
      <c r="AD222" s="28"/>
      <c r="AE222" s="76"/>
      <c r="AF222" s="76"/>
      <c r="AG222" s="76"/>
    </row>
    <row r="223" spans="3:46" ht="11.25" customHeight="1" x14ac:dyDescent="0.15">
      <c r="C223" s="15"/>
      <c r="E223" s="27"/>
      <c r="F223" s="4" t="s">
        <v>96</v>
      </c>
      <c r="AD223" s="28"/>
      <c r="AE223" s="76"/>
      <c r="AF223" s="76"/>
      <c r="AG223" s="76"/>
    </row>
    <row r="224" spans="3:46" ht="11.25" customHeight="1" x14ac:dyDescent="0.15">
      <c r="C224" s="15"/>
      <c r="E224" s="29" t="s">
        <v>97</v>
      </c>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4"/>
      <c r="AE224" s="76"/>
      <c r="AF224" s="76"/>
      <c r="AG224" s="76"/>
    </row>
    <row r="225" spans="3:37" ht="11.25" customHeight="1" x14ac:dyDescent="0.15">
      <c r="C225" s="15"/>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row>
    <row r="226" spans="3:37" ht="11.25" x14ac:dyDescent="0.15">
      <c r="C226" s="76"/>
      <c r="D226" s="15"/>
    </row>
    <row r="227" spans="3:37" ht="11.25" customHeight="1" x14ac:dyDescent="0.15">
      <c r="C227" s="15" t="str">
        <f>$B$5&amp;"6."</f>
        <v>5.6.</v>
      </c>
      <c r="D227" s="4" t="s">
        <v>230</v>
      </c>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row>
    <row r="228" spans="3:37" ht="11.25" customHeight="1" x14ac:dyDescent="0.15">
      <c r="C228" s="76"/>
      <c r="D228" s="15"/>
      <c r="E228" s="4" t="s">
        <v>240</v>
      </c>
    </row>
    <row r="229" spans="3:37" ht="11.25" customHeight="1" x14ac:dyDescent="0.15">
      <c r="C229" s="76"/>
      <c r="D229" s="15"/>
      <c r="E229" s="4" t="s">
        <v>242</v>
      </c>
    </row>
    <row r="230" spans="3:37" ht="11.25" customHeight="1" x14ac:dyDescent="0.15">
      <c r="C230" s="76"/>
      <c r="D230" s="15"/>
      <c r="E230" s="4" t="s">
        <v>241</v>
      </c>
    </row>
    <row r="231" spans="3:37" ht="11.25" customHeight="1" x14ac:dyDescent="0.15">
      <c r="C231" s="76"/>
      <c r="D231" s="15"/>
    </row>
    <row r="232" spans="3:37" ht="11.25" customHeight="1" x14ac:dyDescent="0.15">
      <c r="C232" s="76"/>
      <c r="D232" s="15"/>
    </row>
    <row r="233" spans="3:37" ht="11.25" customHeight="1" x14ac:dyDescent="0.15">
      <c r="C233" s="15" t="str">
        <f>$B$5&amp;"7."</f>
        <v>5.7.</v>
      </c>
      <c r="D233" s="4" t="s">
        <v>98</v>
      </c>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row>
    <row r="234" spans="3:37" ht="11.25" customHeight="1" x14ac:dyDescent="0.15">
      <c r="C234" s="15"/>
      <c r="D234" s="15" t="str">
        <f>$C$233&amp;"1."</f>
        <v>5.7.1.</v>
      </c>
      <c r="E234" s="76" t="s">
        <v>99</v>
      </c>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row>
    <row r="235" spans="3:37" ht="11.25" customHeight="1" x14ac:dyDescent="0.15">
      <c r="C235" s="15"/>
      <c r="E235" s="76" t="s">
        <v>611</v>
      </c>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row>
    <row r="236" spans="3:37" ht="11.25" customHeight="1" x14ac:dyDescent="0.15">
      <c r="C236" s="15"/>
      <c r="E236" s="76" t="s">
        <v>612</v>
      </c>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row>
    <row r="237" spans="3:37" ht="11.25" customHeight="1" x14ac:dyDescent="0.15">
      <c r="C237" s="15"/>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row>
    <row r="238" spans="3:37" ht="11.25" customHeight="1" x14ac:dyDescent="0.15">
      <c r="C238" s="16"/>
      <c r="D238" s="16" t="str">
        <f>$C$233&amp;"2."</f>
        <v>5.7.2.</v>
      </c>
      <c r="E238" s="108" t="s">
        <v>100</v>
      </c>
      <c r="F238" s="108"/>
      <c r="G238" s="108"/>
      <c r="H238" s="108"/>
      <c r="I238" s="108"/>
      <c r="J238" s="108"/>
      <c r="K238" s="108"/>
      <c r="L238" s="108"/>
      <c r="M238" s="108"/>
      <c r="N238" s="108"/>
      <c r="O238" s="108"/>
      <c r="P238" s="108"/>
      <c r="Q238" s="108"/>
      <c r="R238" s="108"/>
      <c r="S238" s="108"/>
      <c r="T238" s="108"/>
      <c r="U238" s="108"/>
      <c r="V238" s="108"/>
      <c r="W238" s="108"/>
      <c r="X238" s="108"/>
      <c r="Y238" s="108"/>
      <c r="Z238" s="108"/>
      <c r="AA238" s="108"/>
      <c r="AB238" s="108"/>
      <c r="AC238" s="108"/>
      <c r="AD238" s="108"/>
      <c r="AE238" s="76"/>
      <c r="AF238" s="76"/>
      <c r="AG238" s="76"/>
      <c r="AH238" s="76"/>
    </row>
    <row r="239" spans="3:37" ht="11.25" customHeight="1" x14ac:dyDescent="0.15">
      <c r="C239" s="16"/>
      <c r="D239" s="108"/>
      <c r="E239" s="108" t="s">
        <v>101</v>
      </c>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76"/>
      <c r="AF239" s="76"/>
      <c r="AG239" s="76"/>
      <c r="AH239" s="76"/>
    </row>
    <row r="240" spans="3:37" ht="11.25" customHeight="1" x14ac:dyDescent="0.15">
      <c r="C240" s="16"/>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76"/>
      <c r="AF240" s="76"/>
      <c r="AG240" s="76"/>
      <c r="AH240" s="76"/>
    </row>
    <row r="241" spans="3:34" ht="11.25" customHeight="1" x14ac:dyDescent="0.15">
      <c r="C241" s="16"/>
      <c r="D241" s="108"/>
      <c r="E241" s="43" t="s">
        <v>102</v>
      </c>
      <c r="F241" s="24"/>
      <c r="G241" s="24"/>
      <c r="H241" s="24"/>
      <c r="I241" s="24"/>
      <c r="J241" s="23"/>
      <c r="K241" s="24" t="s">
        <v>103</v>
      </c>
      <c r="L241" s="24"/>
      <c r="M241" s="24"/>
      <c r="N241" s="24"/>
      <c r="O241" s="24"/>
      <c r="P241" s="24"/>
      <c r="Q241" s="24"/>
      <c r="R241" s="24"/>
      <c r="S241" s="24"/>
      <c r="T241" s="24"/>
      <c r="U241" s="24"/>
      <c r="V241" s="24"/>
      <c r="W241" s="24"/>
      <c r="X241" s="24"/>
      <c r="Y241" s="24"/>
      <c r="Z241" s="24"/>
      <c r="AA241" s="24"/>
      <c r="AB241" s="24"/>
      <c r="AC241" s="24"/>
      <c r="AD241" s="24"/>
      <c r="AE241" s="36"/>
      <c r="AF241" s="36"/>
      <c r="AG241" s="37"/>
      <c r="AH241" s="76"/>
    </row>
    <row r="242" spans="3:34" ht="11.25" customHeight="1" x14ac:dyDescent="0.15">
      <c r="C242" s="16"/>
      <c r="D242" s="108"/>
      <c r="E242" s="17" t="s">
        <v>104</v>
      </c>
      <c r="F242" s="108"/>
      <c r="G242" s="108"/>
      <c r="H242" s="108"/>
      <c r="I242" s="108"/>
      <c r="J242" s="18"/>
      <c r="K242" s="108" t="s">
        <v>105</v>
      </c>
      <c r="L242" s="108"/>
      <c r="M242" s="108"/>
      <c r="N242" s="108"/>
      <c r="O242" s="108"/>
      <c r="P242" s="108"/>
      <c r="Q242" s="108"/>
      <c r="R242" s="108"/>
      <c r="S242" s="108"/>
      <c r="T242" s="108"/>
      <c r="U242" s="108"/>
      <c r="V242" s="108"/>
      <c r="W242" s="108"/>
      <c r="X242" s="108"/>
      <c r="Y242" s="108"/>
      <c r="Z242" s="108"/>
      <c r="AA242" s="108"/>
      <c r="AB242" s="108"/>
      <c r="AC242" s="108"/>
      <c r="AD242" s="108"/>
      <c r="AG242" s="28"/>
      <c r="AH242" s="76"/>
    </row>
    <row r="243" spans="3:34" ht="11.25" customHeight="1" x14ac:dyDescent="0.15">
      <c r="C243" s="16"/>
      <c r="D243" s="108"/>
      <c r="E243" s="19"/>
      <c r="F243" s="20"/>
      <c r="G243" s="20"/>
      <c r="H243" s="20"/>
      <c r="I243" s="20"/>
      <c r="J243" s="21"/>
      <c r="K243" s="20"/>
      <c r="L243" s="20"/>
      <c r="M243" s="20"/>
      <c r="N243" s="20"/>
      <c r="O243" s="20"/>
      <c r="P243" s="20"/>
      <c r="Q243" s="20"/>
      <c r="R243" s="20"/>
      <c r="S243" s="20"/>
      <c r="T243" s="20"/>
      <c r="U243" s="20"/>
      <c r="V243" s="20"/>
      <c r="W243" s="20"/>
      <c r="X243" s="20"/>
      <c r="Y243" s="20"/>
      <c r="Z243" s="20"/>
      <c r="AA243" s="20"/>
      <c r="AB243" s="20"/>
      <c r="AC243" s="20"/>
      <c r="AD243" s="20"/>
      <c r="AE243" s="30"/>
      <c r="AF243" s="30"/>
      <c r="AG243" s="34"/>
      <c r="AH243" s="76"/>
    </row>
    <row r="244" spans="3:34" ht="11.25" customHeight="1" x14ac:dyDescent="0.15">
      <c r="C244" s="16"/>
      <c r="D244" s="108"/>
      <c r="E244" s="17" t="s">
        <v>106</v>
      </c>
      <c r="F244" s="108"/>
      <c r="G244" s="108"/>
      <c r="H244" s="108"/>
      <c r="I244" s="108"/>
      <c r="J244" s="18"/>
      <c r="K244" s="108" t="s">
        <v>477</v>
      </c>
      <c r="L244" s="108"/>
      <c r="M244" s="108"/>
      <c r="N244" s="108"/>
      <c r="O244" s="108"/>
      <c r="P244" s="108"/>
      <c r="Q244" s="108"/>
      <c r="R244" s="108"/>
      <c r="S244" s="108"/>
      <c r="T244" s="108"/>
      <c r="U244" s="108"/>
      <c r="V244" s="108"/>
      <c r="W244" s="108"/>
      <c r="X244" s="108"/>
      <c r="Y244" s="108"/>
      <c r="Z244" s="108"/>
      <c r="AA244" s="108"/>
      <c r="AB244" s="108"/>
      <c r="AC244" s="108"/>
      <c r="AD244" s="108"/>
      <c r="AG244" s="28"/>
      <c r="AH244" s="76"/>
    </row>
    <row r="245" spans="3:34" ht="11.25" customHeight="1" x14ac:dyDescent="0.15">
      <c r="C245" s="16"/>
      <c r="D245" s="108"/>
      <c r="E245" s="19"/>
      <c r="F245" s="20"/>
      <c r="G245" s="20"/>
      <c r="H245" s="20"/>
      <c r="I245" s="20"/>
      <c r="J245" s="21"/>
      <c r="K245" s="20"/>
      <c r="L245" s="20"/>
      <c r="M245" s="20"/>
      <c r="N245" s="20"/>
      <c r="O245" s="20"/>
      <c r="P245" s="20"/>
      <c r="Q245" s="20"/>
      <c r="R245" s="20"/>
      <c r="S245" s="20"/>
      <c r="T245" s="20"/>
      <c r="U245" s="20"/>
      <c r="V245" s="20"/>
      <c r="W245" s="20"/>
      <c r="X245" s="20"/>
      <c r="Y245" s="20"/>
      <c r="Z245" s="20"/>
      <c r="AA245" s="20"/>
      <c r="AB245" s="20"/>
      <c r="AC245" s="20"/>
      <c r="AD245" s="20"/>
      <c r="AE245" s="30"/>
      <c r="AF245" s="30"/>
      <c r="AG245" s="34"/>
      <c r="AH245" s="76"/>
    </row>
    <row r="246" spans="3:34" ht="11.25" customHeight="1" x14ac:dyDescent="0.15">
      <c r="C246" s="16"/>
      <c r="D246" s="108"/>
      <c r="E246" s="126" t="s">
        <v>585</v>
      </c>
      <c r="F246" s="127"/>
      <c r="G246" s="127"/>
      <c r="H246" s="127"/>
      <c r="I246" s="127"/>
      <c r="J246" s="18"/>
      <c r="K246" s="108" t="s">
        <v>107</v>
      </c>
      <c r="L246" s="108"/>
      <c r="M246" s="108"/>
      <c r="N246" s="108"/>
      <c r="O246" s="108"/>
      <c r="P246" s="108"/>
      <c r="Q246" s="108"/>
      <c r="R246" s="108"/>
      <c r="S246" s="108"/>
      <c r="T246" s="108"/>
      <c r="U246" s="108"/>
      <c r="V246" s="108"/>
      <c r="W246" s="108"/>
      <c r="X246" s="108"/>
      <c r="Y246" s="108"/>
      <c r="Z246" s="108"/>
      <c r="AA246" s="108"/>
      <c r="AB246" s="108"/>
      <c r="AC246" s="108"/>
      <c r="AD246" s="108"/>
      <c r="AG246" s="28"/>
      <c r="AH246" s="76"/>
    </row>
    <row r="247" spans="3:34" ht="11.25" customHeight="1" x14ac:dyDescent="0.15">
      <c r="C247" s="16"/>
      <c r="D247" s="108"/>
      <c r="E247" s="128" t="s">
        <v>108</v>
      </c>
      <c r="F247" s="129"/>
      <c r="G247" s="129"/>
      <c r="H247" s="129"/>
      <c r="I247" s="129"/>
      <c r="J247" s="21"/>
      <c r="K247" s="20"/>
      <c r="L247" s="20"/>
      <c r="M247" s="20"/>
      <c r="N247" s="20"/>
      <c r="O247" s="20"/>
      <c r="P247" s="20"/>
      <c r="Q247" s="20"/>
      <c r="R247" s="20"/>
      <c r="S247" s="20"/>
      <c r="T247" s="20"/>
      <c r="U247" s="20"/>
      <c r="V247" s="20"/>
      <c r="W247" s="20"/>
      <c r="X247" s="20"/>
      <c r="Y247" s="20"/>
      <c r="Z247" s="20"/>
      <c r="AA247" s="20"/>
      <c r="AB247" s="20"/>
      <c r="AC247" s="20"/>
      <c r="AD247" s="20"/>
      <c r="AE247" s="30"/>
      <c r="AF247" s="30"/>
      <c r="AG247" s="34"/>
      <c r="AH247" s="76"/>
    </row>
    <row r="248" spans="3:34" ht="11.25" customHeight="1" x14ac:dyDescent="0.15">
      <c r="C248" s="16"/>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c r="AA248" s="108"/>
      <c r="AB248" s="108"/>
      <c r="AC248" s="108"/>
      <c r="AD248" s="108"/>
      <c r="AE248" s="76"/>
      <c r="AF248" s="76"/>
      <c r="AG248" s="76"/>
      <c r="AH248" s="76"/>
    </row>
    <row r="249" spans="3:34" ht="11.25" customHeight="1" x14ac:dyDescent="0.15">
      <c r="C249" s="16"/>
      <c r="D249" s="16" t="str">
        <f>$C$233&amp;"3."</f>
        <v>5.7.3.</v>
      </c>
      <c r="E249" s="108" t="s">
        <v>109</v>
      </c>
      <c r="F249" s="108"/>
      <c r="G249" s="108"/>
      <c r="H249" s="108"/>
      <c r="I249" s="108"/>
      <c r="J249" s="108"/>
      <c r="K249" s="108"/>
      <c r="L249" s="108"/>
      <c r="M249" s="108"/>
      <c r="N249" s="108"/>
      <c r="O249" s="108"/>
      <c r="P249" s="108"/>
      <c r="Q249" s="108"/>
      <c r="R249" s="108"/>
      <c r="S249" s="108"/>
      <c r="T249" s="108"/>
      <c r="U249" s="108"/>
      <c r="V249" s="108"/>
      <c r="W249" s="108"/>
      <c r="X249" s="108"/>
      <c r="Y249" s="108"/>
      <c r="Z249" s="108"/>
      <c r="AA249" s="108"/>
      <c r="AB249" s="108"/>
      <c r="AC249" s="108"/>
      <c r="AD249" s="108"/>
      <c r="AE249" s="76"/>
      <c r="AF249" s="76"/>
      <c r="AG249" s="76"/>
      <c r="AH249" s="76"/>
    </row>
    <row r="250" spans="3:34" ht="11.25" customHeight="1" x14ac:dyDescent="0.15">
      <c r="C250" s="16"/>
      <c r="D250" s="108"/>
      <c r="E250" s="108" t="s">
        <v>110</v>
      </c>
      <c r="F250" s="108"/>
      <c r="G250" s="108"/>
      <c r="H250" s="108"/>
      <c r="I250" s="108"/>
      <c r="J250" s="108"/>
      <c r="K250" s="108"/>
      <c r="L250" s="108"/>
      <c r="M250" s="108"/>
      <c r="N250" s="108"/>
      <c r="O250" s="108"/>
      <c r="P250" s="108"/>
      <c r="Q250" s="108"/>
      <c r="R250" s="108"/>
      <c r="S250" s="108"/>
      <c r="T250" s="108"/>
      <c r="U250" s="108"/>
      <c r="V250" s="108"/>
      <c r="W250" s="108"/>
      <c r="X250" s="108"/>
      <c r="Y250" s="108"/>
      <c r="Z250" s="108"/>
      <c r="AA250" s="108"/>
      <c r="AB250" s="108"/>
      <c r="AC250" s="108"/>
      <c r="AD250" s="108"/>
      <c r="AE250" s="76"/>
      <c r="AF250" s="76"/>
      <c r="AG250" s="76"/>
      <c r="AH250" s="76"/>
    </row>
    <row r="251" spans="3:34" ht="11.25" customHeight="1" x14ac:dyDescent="0.15">
      <c r="C251" s="16"/>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c r="AA251" s="108"/>
      <c r="AB251" s="108"/>
      <c r="AC251" s="108"/>
      <c r="AD251" s="108"/>
      <c r="AE251" s="76"/>
      <c r="AF251" s="76"/>
      <c r="AG251" s="76"/>
      <c r="AH251" s="76"/>
    </row>
    <row r="252" spans="3:34" ht="11.25" customHeight="1" x14ac:dyDescent="0.15">
      <c r="C252" s="16"/>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c r="AE252" s="76"/>
      <c r="AF252" s="76"/>
      <c r="AG252" s="76"/>
      <c r="AH252" s="76"/>
    </row>
    <row r="253" spans="3:34" ht="11.25" customHeight="1" x14ac:dyDescent="0.15">
      <c r="C253" s="16"/>
      <c r="D253" s="16" t="str">
        <f>$C$233&amp;"4."</f>
        <v>5.7.4.</v>
      </c>
      <c r="E253" s="108" t="s">
        <v>478</v>
      </c>
      <c r="F253" s="108"/>
      <c r="G253" s="108"/>
      <c r="H253" s="108"/>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c r="AE253" s="76"/>
      <c r="AF253" s="76"/>
      <c r="AG253" s="76"/>
      <c r="AH253" s="76"/>
    </row>
    <row r="254" spans="3:34" ht="11.25" customHeight="1" x14ac:dyDescent="0.15">
      <c r="C254" s="16"/>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c r="AE254" s="76"/>
      <c r="AF254" s="76"/>
      <c r="AG254" s="76"/>
      <c r="AH254" s="76"/>
    </row>
    <row r="255" spans="3:34" ht="11.25" customHeight="1" x14ac:dyDescent="0.15">
      <c r="C255" s="16"/>
      <c r="D255" s="108"/>
      <c r="E255" s="16" t="s">
        <v>48</v>
      </c>
      <c r="F255" s="108" t="s">
        <v>111</v>
      </c>
      <c r="G255" s="108"/>
      <c r="H255" s="108"/>
      <c r="I255" s="108"/>
      <c r="J255" s="108"/>
      <c r="K255" s="108"/>
      <c r="L255" s="108"/>
      <c r="M255" s="108"/>
      <c r="N255" s="108"/>
      <c r="O255" s="108"/>
      <c r="P255" s="108"/>
      <c r="Q255" s="108"/>
      <c r="R255" s="108"/>
      <c r="S255" s="108"/>
      <c r="T255" s="108"/>
      <c r="U255" s="108"/>
      <c r="V255" s="108"/>
      <c r="W255" s="108"/>
      <c r="X255" s="108"/>
      <c r="Y255" s="108"/>
      <c r="Z255" s="108"/>
      <c r="AA255" s="108"/>
      <c r="AB255" s="108"/>
      <c r="AC255" s="108"/>
      <c r="AD255" s="108"/>
      <c r="AE255" s="76"/>
      <c r="AF255" s="76"/>
      <c r="AG255" s="76"/>
      <c r="AH255" s="76"/>
    </row>
    <row r="256" spans="3:34" ht="11.25" customHeight="1" x14ac:dyDescent="0.15">
      <c r="C256" s="16"/>
      <c r="D256" s="108"/>
      <c r="E256" s="108"/>
      <c r="F256" s="108" t="s">
        <v>586</v>
      </c>
      <c r="G256" s="108"/>
      <c r="H256" s="108"/>
      <c r="I256" s="108"/>
      <c r="J256" s="108"/>
      <c r="K256" s="108"/>
      <c r="L256" s="108"/>
      <c r="M256" s="108"/>
      <c r="N256" s="108"/>
      <c r="O256" s="108"/>
      <c r="P256" s="108"/>
      <c r="Q256" s="108"/>
      <c r="R256" s="108"/>
      <c r="S256" s="108"/>
      <c r="T256" s="108"/>
      <c r="U256" s="108"/>
      <c r="V256" s="108"/>
      <c r="W256" s="108"/>
      <c r="X256" s="108"/>
      <c r="Y256" s="108"/>
      <c r="Z256" s="108"/>
      <c r="AA256" s="108"/>
      <c r="AB256" s="108"/>
      <c r="AC256" s="108"/>
      <c r="AD256" s="108"/>
      <c r="AE256" s="76"/>
      <c r="AF256" s="76"/>
      <c r="AG256" s="76"/>
      <c r="AH256" s="76"/>
    </row>
    <row r="257" spans="3:34" ht="11.25" customHeight="1" x14ac:dyDescent="0.15">
      <c r="C257" s="16"/>
      <c r="D257" s="108"/>
      <c r="E257" s="108"/>
      <c r="F257" s="108" t="s">
        <v>613</v>
      </c>
      <c r="G257" s="108"/>
      <c r="H257" s="108"/>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c r="AE257" s="76"/>
      <c r="AF257" s="76"/>
      <c r="AG257" s="76"/>
      <c r="AH257" s="76"/>
    </row>
    <row r="258" spans="3:34" ht="11.25" customHeight="1" x14ac:dyDescent="0.15">
      <c r="C258" s="16"/>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76"/>
      <c r="AF258" s="76"/>
      <c r="AG258" s="76"/>
      <c r="AH258" s="76"/>
    </row>
    <row r="259" spans="3:34" ht="11.25" customHeight="1" x14ac:dyDescent="0.15">
      <c r="C259" s="16"/>
      <c r="D259" s="108"/>
      <c r="E259" s="108"/>
      <c r="F259" s="108" t="s">
        <v>112</v>
      </c>
      <c r="G259" s="108"/>
      <c r="H259" s="108"/>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c r="AE259" s="76"/>
      <c r="AF259" s="76"/>
      <c r="AG259" s="76"/>
      <c r="AH259" s="76"/>
    </row>
    <row r="260" spans="3:34" ht="11.25" customHeight="1" x14ac:dyDescent="0.15">
      <c r="C260" s="16"/>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c r="AA260" s="108"/>
      <c r="AB260" s="108"/>
      <c r="AC260" s="108"/>
      <c r="AD260" s="108"/>
      <c r="AE260" s="76"/>
      <c r="AF260" s="76"/>
      <c r="AG260" s="76"/>
      <c r="AH260" s="76"/>
    </row>
    <row r="261" spans="3:34" ht="11.25" customHeight="1" x14ac:dyDescent="0.15">
      <c r="C261" s="16"/>
      <c r="D261" s="108"/>
      <c r="E261" s="16" t="s">
        <v>50</v>
      </c>
      <c r="F261" s="108" t="s">
        <v>113</v>
      </c>
      <c r="G261" s="108"/>
      <c r="H261" s="108"/>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c r="AE261" s="76"/>
      <c r="AF261" s="76"/>
      <c r="AG261" s="76"/>
      <c r="AH261" s="76"/>
    </row>
    <row r="262" spans="3:34" ht="11.25" customHeight="1" x14ac:dyDescent="0.15">
      <c r="C262" s="16"/>
      <c r="D262" s="108"/>
      <c r="E262" s="108"/>
      <c r="F262" s="130" t="s">
        <v>587</v>
      </c>
      <c r="G262" s="108"/>
      <c r="H262" s="108"/>
      <c r="I262" s="108"/>
      <c r="J262" s="108"/>
      <c r="K262" s="108"/>
      <c r="L262" s="108"/>
      <c r="M262" s="108"/>
      <c r="N262" s="108"/>
      <c r="O262" s="108"/>
      <c r="P262" s="108"/>
      <c r="Q262" s="108"/>
      <c r="R262" s="108"/>
      <c r="S262" s="108"/>
      <c r="T262" s="108"/>
      <c r="U262" s="108"/>
      <c r="V262" s="108"/>
      <c r="W262" s="108"/>
      <c r="X262" s="108"/>
      <c r="Y262" s="108"/>
      <c r="Z262" s="108"/>
      <c r="AA262" s="108"/>
      <c r="AB262" s="108"/>
      <c r="AC262" s="108"/>
      <c r="AD262" s="108"/>
      <c r="AE262" s="76"/>
      <c r="AF262" s="76"/>
      <c r="AG262" s="76"/>
      <c r="AH262" s="76"/>
    </row>
    <row r="263" spans="3:34" ht="11.25" customHeight="1" x14ac:dyDescent="0.15">
      <c r="C263" s="16"/>
      <c r="D263" s="108"/>
      <c r="E263" s="108"/>
      <c r="F263" s="130" t="s">
        <v>614</v>
      </c>
      <c r="G263" s="108"/>
      <c r="H263" s="108"/>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c r="AE263" s="76"/>
      <c r="AF263" s="76"/>
      <c r="AG263" s="76"/>
      <c r="AH263" s="76"/>
    </row>
    <row r="264" spans="3:34" ht="11.25" customHeight="1" x14ac:dyDescent="0.15">
      <c r="C264" s="16"/>
      <c r="D264" s="108"/>
      <c r="E264" s="108"/>
      <c r="F264" s="130"/>
      <c r="G264" s="108"/>
      <c r="H264" s="108"/>
      <c r="I264" s="108"/>
      <c r="J264" s="108"/>
      <c r="K264" s="108"/>
      <c r="L264" s="108"/>
      <c r="M264" s="108"/>
      <c r="N264" s="108"/>
      <c r="O264" s="108"/>
      <c r="P264" s="108"/>
      <c r="Q264" s="108"/>
      <c r="R264" s="108"/>
      <c r="S264" s="108"/>
      <c r="T264" s="108"/>
      <c r="U264" s="108"/>
      <c r="V264" s="108"/>
      <c r="W264" s="108"/>
      <c r="X264" s="108"/>
      <c r="Y264" s="108"/>
      <c r="Z264" s="108"/>
      <c r="AA264" s="108"/>
      <c r="AB264" s="108"/>
      <c r="AC264" s="108"/>
      <c r="AD264" s="108"/>
      <c r="AE264" s="76"/>
      <c r="AF264" s="76"/>
      <c r="AG264" s="76"/>
      <c r="AH264" s="76"/>
    </row>
    <row r="265" spans="3:34" ht="11.25" customHeight="1" x14ac:dyDescent="0.15">
      <c r="C265" s="16"/>
      <c r="D265" s="108"/>
      <c r="E265" s="108"/>
      <c r="F265" s="130" t="s">
        <v>114</v>
      </c>
      <c r="G265" s="108"/>
      <c r="H265" s="108"/>
      <c r="I265" s="108"/>
      <c r="J265" s="108"/>
      <c r="K265" s="108"/>
      <c r="L265" s="108"/>
      <c r="M265" s="108"/>
      <c r="N265" s="108"/>
      <c r="O265" s="108"/>
      <c r="P265" s="108"/>
      <c r="Q265" s="108"/>
      <c r="R265" s="108"/>
      <c r="S265" s="108"/>
      <c r="T265" s="108"/>
      <c r="U265" s="108"/>
      <c r="V265" s="108"/>
      <c r="W265" s="108"/>
      <c r="X265" s="108"/>
      <c r="Y265" s="108"/>
      <c r="Z265" s="108"/>
      <c r="AA265" s="108"/>
      <c r="AB265" s="108"/>
      <c r="AC265" s="108"/>
      <c r="AD265" s="108"/>
      <c r="AE265" s="76"/>
      <c r="AF265" s="76"/>
      <c r="AG265" s="76"/>
      <c r="AH265" s="76"/>
    </row>
    <row r="266" spans="3:34" ht="11.25" customHeight="1" x14ac:dyDescent="0.15">
      <c r="C266" s="16"/>
      <c r="D266" s="108"/>
      <c r="E266" s="108"/>
      <c r="F266" s="130" t="s">
        <v>115</v>
      </c>
      <c r="G266" s="108"/>
      <c r="H266" s="108"/>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c r="AE266" s="76"/>
      <c r="AF266" s="76"/>
      <c r="AG266" s="76"/>
      <c r="AH266" s="76"/>
    </row>
    <row r="267" spans="3:34" ht="11.25" customHeight="1" x14ac:dyDescent="0.15">
      <c r="C267" s="16"/>
      <c r="D267" s="108"/>
      <c r="E267" s="108"/>
      <c r="F267" s="130" t="s">
        <v>615</v>
      </c>
      <c r="G267" s="108"/>
      <c r="H267" s="108"/>
      <c r="I267" s="108"/>
      <c r="J267" s="108"/>
      <c r="K267" s="108"/>
      <c r="L267" s="108"/>
      <c r="M267" s="108"/>
      <c r="N267" s="108"/>
      <c r="O267" s="108"/>
      <c r="P267" s="108"/>
      <c r="Q267" s="108"/>
      <c r="R267" s="108"/>
      <c r="S267" s="108"/>
      <c r="T267" s="108"/>
      <c r="U267" s="108"/>
      <c r="V267" s="108"/>
      <c r="W267" s="108"/>
      <c r="X267" s="108"/>
      <c r="Y267" s="108"/>
      <c r="Z267" s="108"/>
      <c r="AA267" s="108"/>
      <c r="AB267" s="108"/>
      <c r="AC267" s="108"/>
      <c r="AD267" s="108"/>
      <c r="AE267" s="76"/>
      <c r="AF267" s="76"/>
      <c r="AG267" s="76"/>
      <c r="AH267" s="76"/>
    </row>
    <row r="268" spans="3:34" ht="11.25" customHeight="1" x14ac:dyDescent="0.15">
      <c r="C268" s="16"/>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c r="AE268" s="76"/>
      <c r="AF268" s="76"/>
      <c r="AG268" s="76"/>
      <c r="AH268" s="76"/>
    </row>
    <row r="269" spans="3:34" ht="11.25" customHeight="1" x14ac:dyDescent="0.15">
      <c r="C269" s="16"/>
      <c r="D269" s="108"/>
      <c r="E269" s="16" t="s">
        <v>51</v>
      </c>
      <c r="F269" s="108" t="s">
        <v>243</v>
      </c>
      <c r="G269" s="108"/>
      <c r="H269" s="108"/>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76"/>
      <c r="AF269" s="76"/>
      <c r="AG269" s="76"/>
      <c r="AH269" s="76"/>
    </row>
    <row r="270" spans="3:34" ht="11.25" customHeight="1" x14ac:dyDescent="0.15">
      <c r="C270" s="16"/>
      <c r="D270" s="108"/>
      <c r="E270" s="108"/>
      <c r="F270" s="130" t="s">
        <v>116</v>
      </c>
      <c r="G270" s="108"/>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c r="AE270" s="76"/>
      <c r="AF270" s="76"/>
      <c r="AG270" s="76"/>
      <c r="AH270" s="76"/>
    </row>
    <row r="271" spans="3:34" ht="11.25" customHeight="1" x14ac:dyDescent="0.15">
      <c r="C271" s="16"/>
      <c r="D271" s="108"/>
      <c r="E271" s="108"/>
      <c r="F271" s="108" t="s">
        <v>244</v>
      </c>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08"/>
      <c r="AD271" s="108"/>
      <c r="AE271" s="76"/>
      <c r="AF271" s="76"/>
      <c r="AG271" s="76"/>
      <c r="AH271" s="76"/>
    </row>
    <row r="272" spans="3:34" ht="11.25" customHeight="1" x14ac:dyDescent="0.15">
      <c r="C272" s="15"/>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row>
    <row r="273" spans="3:34" ht="11.25" customHeight="1" x14ac:dyDescent="0.15">
      <c r="C273" s="15"/>
      <c r="D273" s="15" t="str">
        <f>$C$233&amp;"5."</f>
        <v>5.7.5.</v>
      </c>
      <c r="E273" s="4" t="s">
        <v>117</v>
      </c>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row>
    <row r="274" spans="3:34" ht="11.25" customHeight="1" x14ac:dyDescent="0.15">
      <c r="C274" s="15"/>
      <c r="E274" s="4" t="s">
        <v>118</v>
      </c>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row>
    <row r="275" spans="3:34" ht="11.25" customHeight="1" x14ac:dyDescent="0.15">
      <c r="C275" s="15"/>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row>
    <row r="276" spans="3:34" ht="11.25" customHeight="1" x14ac:dyDescent="0.15">
      <c r="C276" s="15" t="str">
        <f>$B$5&amp;"8."</f>
        <v>5.8.</v>
      </c>
      <c r="D276" s="4" t="s">
        <v>119</v>
      </c>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row>
    <row r="277" spans="3:34" ht="11.25" customHeight="1" x14ac:dyDescent="0.15">
      <c r="C277" s="15"/>
      <c r="D277" s="15" t="str">
        <f>$C$276&amp;"1."</f>
        <v>5.8.1.</v>
      </c>
      <c r="E277" s="76" t="s">
        <v>120</v>
      </c>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row>
    <row r="278" spans="3:34" ht="11.25" customHeight="1" x14ac:dyDescent="0.15">
      <c r="C278" s="15"/>
      <c r="E278" s="76" t="s">
        <v>121</v>
      </c>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row>
    <row r="279" spans="3:34" ht="11.25" customHeight="1" x14ac:dyDescent="0.15">
      <c r="C279" s="15"/>
      <c r="E279" s="76" t="s">
        <v>122</v>
      </c>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row>
    <row r="280" spans="3:34" ht="11.25" customHeight="1" x14ac:dyDescent="0.15">
      <c r="C280" s="15"/>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row>
    <row r="281" spans="3:34" ht="11.25" customHeight="1" x14ac:dyDescent="0.15">
      <c r="C281" s="15"/>
      <c r="E281" s="76" t="s">
        <v>123</v>
      </c>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row>
    <row r="282" spans="3:34" ht="11.25" customHeight="1" x14ac:dyDescent="0.15">
      <c r="C282" s="15"/>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row>
    <row r="283" spans="3:34" ht="11.25" customHeight="1" x14ac:dyDescent="0.15">
      <c r="C283" s="15"/>
      <c r="E283" s="43" t="s">
        <v>124</v>
      </c>
      <c r="F283" s="24"/>
      <c r="G283" s="24"/>
      <c r="H283" s="24"/>
      <c r="I283" s="24"/>
      <c r="J283" s="24"/>
      <c r="K283" s="23"/>
      <c r="L283" s="43" t="s">
        <v>125</v>
      </c>
      <c r="M283" s="24"/>
      <c r="N283" s="24"/>
      <c r="O283" s="24"/>
      <c r="P283" s="24"/>
      <c r="Q283" s="24"/>
      <c r="R283" s="24"/>
      <c r="S283" s="24"/>
      <c r="T283" s="24"/>
      <c r="U283" s="24"/>
      <c r="V283" s="24"/>
      <c r="W283" s="24"/>
      <c r="X283" s="24"/>
      <c r="Y283" s="24"/>
      <c r="Z283" s="24"/>
      <c r="AA283" s="24"/>
      <c r="AB283" s="24"/>
      <c r="AC283" s="24"/>
      <c r="AD283" s="24"/>
      <c r="AE283" s="23"/>
      <c r="AF283" s="76"/>
      <c r="AG283" s="76"/>
      <c r="AH283" s="76"/>
    </row>
    <row r="284" spans="3:34" ht="11.25" customHeight="1" x14ac:dyDescent="0.15">
      <c r="C284" s="15"/>
      <c r="E284" s="38" t="s">
        <v>126</v>
      </c>
      <c r="F284" s="39"/>
      <c r="G284" s="39"/>
      <c r="H284" s="39"/>
      <c r="I284" s="39"/>
      <c r="J284" s="39"/>
      <c r="K284" s="40"/>
      <c r="L284" s="38" t="s">
        <v>127</v>
      </c>
      <c r="M284" s="39"/>
      <c r="N284" s="39"/>
      <c r="O284" s="39"/>
      <c r="P284" s="39"/>
      <c r="Q284" s="39"/>
      <c r="R284" s="39"/>
      <c r="S284" s="39"/>
      <c r="T284" s="39"/>
      <c r="U284" s="39"/>
      <c r="V284" s="39"/>
      <c r="W284" s="39"/>
      <c r="X284" s="39"/>
      <c r="Y284" s="39"/>
      <c r="Z284" s="39"/>
      <c r="AA284" s="39"/>
      <c r="AB284" s="39"/>
      <c r="AC284" s="39"/>
      <c r="AD284" s="39"/>
      <c r="AE284" s="40"/>
      <c r="AF284" s="76"/>
      <c r="AG284" s="76"/>
      <c r="AH284" s="76"/>
    </row>
    <row r="285" spans="3:34" ht="11.25" customHeight="1" x14ac:dyDescent="0.15">
      <c r="C285" s="15"/>
      <c r="E285" s="38" t="s">
        <v>128</v>
      </c>
      <c r="F285" s="39"/>
      <c r="G285" s="39"/>
      <c r="H285" s="39"/>
      <c r="I285" s="39"/>
      <c r="J285" s="39"/>
      <c r="K285" s="40"/>
      <c r="L285" s="38" t="s">
        <v>479</v>
      </c>
      <c r="M285" s="39"/>
      <c r="N285" s="39"/>
      <c r="O285" s="39"/>
      <c r="P285" s="39"/>
      <c r="Q285" s="39"/>
      <c r="R285" s="39"/>
      <c r="S285" s="39"/>
      <c r="T285" s="39"/>
      <c r="U285" s="39"/>
      <c r="V285" s="39"/>
      <c r="W285" s="39"/>
      <c r="X285" s="39"/>
      <c r="Y285" s="39"/>
      <c r="Z285" s="39"/>
      <c r="AA285" s="39"/>
      <c r="AB285" s="39"/>
      <c r="AC285" s="39"/>
      <c r="AD285" s="39"/>
      <c r="AE285" s="40"/>
      <c r="AF285" s="76"/>
      <c r="AG285" s="76"/>
      <c r="AH285" s="76"/>
    </row>
    <row r="286" spans="3:34" ht="11.25" customHeight="1" x14ac:dyDescent="0.15">
      <c r="C286" s="15"/>
      <c r="E286" s="38" t="s">
        <v>129</v>
      </c>
      <c r="F286" s="39"/>
      <c r="G286" s="39"/>
      <c r="H286" s="39"/>
      <c r="I286" s="39"/>
      <c r="J286" s="39"/>
      <c r="K286" s="40"/>
      <c r="L286" s="38" t="s">
        <v>130</v>
      </c>
      <c r="M286" s="39"/>
      <c r="N286" s="39"/>
      <c r="O286" s="39"/>
      <c r="P286" s="39"/>
      <c r="Q286" s="39"/>
      <c r="R286" s="39"/>
      <c r="S286" s="39"/>
      <c r="T286" s="39"/>
      <c r="U286" s="39"/>
      <c r="V286" s="39"/>
      <c r="W286" s="39"/>
      <c r="X286" s="39"/>
      <c r="Y286" s="39"/>
      <c r="Z286" s="39"/>
      <c r="AA286" s="39"/>
      <c r="AB286" s="39"/>
      <c r="AC286" s="39"/>
      <c r="AD286" s="39"/>
      <c r="AE286" s="40"/>
      <c r="AF286" s="76"/>
      <c r="AG286" s="76"/>
      <c r="AH286" s="76"/>
    </row>
    <row r="287" spans="3:34" ht="11.25" customHeight="1" x14ac:dyDescent="0.15">
      <c r="C287" s="15"/>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row>
    <row r="288" spans="3:34" ht="11.25" customHeight="1" x14ac:dyDescent="0.15">
      <c r="C288" s="15"/>
      <c r="E288" s="76" t="s">
        <v>131</v>
      </c>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row>
    <row r="289" spans="3:34" ht="11.25" customHeight="1" x14ac:dyDescent="0.15">
      <c r="C289" s="15"/>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row>
    <row r="290" spans="3:34" ht="11.25" customHeight="1" x14ac:dyDescent="0.15">
      <c r="C290" s="15"/>
      <c r="E290" s="76" t="s">
        <v>132</v>
      </c>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row>
    <row r="291" spans="3:34" ht="11.25" customHeight="1" x14ac:dyDescent="0.15">
      <c r="C291" s="15"/>
      <c r="E291" s="76" t="s">
        <v>133</v>
      </c>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row>
    <row r="292" spans="3:34" ht="11.25" customHeight="1" x14ac:dyDescent="0.15">
      <c r="C292" s="15"/>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row>
    <row r="293" spans="3:34" ht="11.25" customHeight="1" x14ac:dyDescent="0.15">
      <c r="C293" s="15"/>
      <c r="D293" s="15" t="str">
        <f>$C$276&amp;"2."</f>
        <v>5.8.2.</v>
      </c>
      <c r="E293" s="76" t="s">
        <v>126</v>
      </c>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row>
    <row r="294" spans="3:34" ht="11.25" customHeight="1" x14ac:dyDescent="0.15">
      <c r="C294" s="15"/>
      <c r="E294" s="76" t="s">
        <v>134</v>
      </c>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row>
    <row r="295" spans="3:34" ht="11.25" customHeight="1" x14ac:dyDescent="0.15">
      <c r="C295" s="15"/>
      <c r="E295" s="76" t="s">
        <v>135</v>
      </c>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row>
    <row r="296" spans="3:34" ht="11.25" customHeight="1" x14ac:dyDescent="0.15">
      <c r="C296" s="15"/>
      <c r="E296" s="76" t="s">
        <v>245</v>
      </c>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row>
    <row r="297" spans="3:34" ht="11.25" customHeight="1" x14ac:dyDescent="0.15">
      <c r="C297" s="15"/>
      <c r="AH297" s="76"/>
    </row>
    <row r="298" spans="3:34" ht="11.25" customHeight="1" x14ac:dyDescent="0.15">
      <c r="C298" s="15"/>
      <c r="D298" s="15" t="str">
        <f>$C$276&amp;"3."</f>
        <v>5.8.3.</v>
      </c>
      <c r="E298" s="76" t="s">
        <v>128</v>
      </c>
      <c r="AH298" s="76"/>
    </row>
    <row r="299" spans="3:34" ht="11.25" customHeight="1" x14ac:dyDescent="0.15">
      <c r="C299" s="15"/>
      <c r="E299" s="76" t="s">
        <v>600</v>
      </c>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row>
    <row r="300" spans="3:34" ht="11.25" customHeight="1" x14ac:dyDescent="0.15">
      <c r="C300" s="15"/>
      <c r="E300" s="76" t="s">
        <v>601</v>
      </c>
      <c r="F300" s="54"/>
      <c r="G300" s="54"/>
      <c r="H300" s="54"/>
      <c r="I300" s="54"/>
      <c r="J300" s="54"/>
      <c r="K300" s="54"/>
      <c r="L300" s="54"/>
      <c r="M300" s="54"/>
      <c r="N300" s="54"/>
      <c r="O300" s="54"/>
      <c r="P300" s="54"/>
      <c r="Q300" s="54"/>
      <c r="R300" s="54"/>
      <c r="S300" s="54"/>
      <c r="T300" s="54"/>
      <c r="U300" s="54"/>
      <c r="V300" s="54"/>
      <c r="W300" s="76"/>
      <c r="X300" s="76"/>
      <c r="Y300" s="76"/>
      <c r="Z300" s="76"/>
      <c r="AA300" s="76"/>
      <c r="AB300" s="76"/>
      <c r="AC300" s="76"/>
      <c r="AD300" s="76"/>
      <c r="AE300" s="76"/>
      <c r="AF300" s="76"/>
      <c r="AG300" s="76"/>
      <c r="AH300" s="76"/>
    </row>
    <row r="301" spans="3:34" ht="11.25" customHeight="1" x14ac:dyDescent="0.15">
      <c r="C301" s="15"/>
      <c r="E301" s="15"/>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row>
    <row r="302" spans="3:34" ht="11.25" customHeight="1" x14ac:dyDescent="0.15">
      <c r="C302" s="15"/>
      <c r="D302" s="15" t="str">
        <f>$C$276&amp;"4."</f>
        <v>5.8.4.</v>
      </c>
      <c r="E302" s="76" t="s">
        <v>129</v>
      </c>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row>
    <row r="303" spans="3:34" ht="11.25" customHeight="1" x14ac:dyDescent="0.15">
      <c r="C303" s="15"/>
      <c r="E303" s="76" t="s">
        <v>136</v>
      </c>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row>
    <row r="304" spans="3:34" ht="11.25" customHeight="1" x14ac:dyDescent="0.15">
      <c r="C304" s="15"/>
      <c r="E304" s="76" t="s">
        <v>137</v>
      </c>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row>
    <row r="305" spans="3:34" ht="11.25" customHeight="1" x14ac:dyDescent="0.15">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row>
    <row r="306" spans="3:34" ht="11.25" customHeight="1" x14ac:dyDescent="0.15">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row>
    <row r="307" spans="3:34" ht="11.25" customHeight="1" x14ac:dyDescent="0.15">
      <c r="C307" s="15" t="str">
        <f>$B$5&amp;"9."</f>
        <v>5.9.</v>
      </c>
      <c r="D307" s="4" t="s">
        <v>138</v>
      </c>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row>
    <row r="308" spans="3:34" ht="11.25" customHeight="1" x14ac:dyDescent="0.15">
      <c r="C308" s="76"/>
      <c r="D308" s="15" t="str">
        <f>$C$307&amp;"1."</f>
        <v>5.9.1.</v>
      </c>
      <c r="E308" s="76" t="s">
        <v>139</v>
      </c>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row>
    <row r="309" spans="3:34" ht="11.25" customHeight="1" x14ac:dyDescent="0.15">
      <c r="C309" s="76"/>
      <c r="D309" s="76"/>
      <c r="E309" s="76" t="s">
        <v>140</v>
      </c>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row>
    <row r="310" spans="3:34" ht="11.25" customHeight="1" x14ac:dyDescent="0.15">
      <c r="C310" s="76"/>
      <c r="D310" s="76"/>
      <c r="E310" s="76" t="s">
        <v>141</v>
      </c>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row>
    <row r="311" spans="3:34" ht="11.25" customHeight="1" x14ac:dyDescent="0.15">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row>
    <row r="312" spans="3:34" ht="11.25" customHeight="1" x14ac:dyDescent="0.15">
      <c r="C312" s="76"/>
      <c r="D312" s="76"/>
      <c r="E312" s="76" t="s">
        <v>142</v>
      </c>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row>
    <row r="313" spans="3:34" ht="11.25" customHeight="1" x14ac:dyDescent="0.15">
      <c r="C313" s="76"/>
      <c r="D313" s="76"/>
      <c r="E313" s="76" t="s">
        <v>143</v>
      </c>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row>
    <row r="314" spans="3:34" ht="11.25" customHeight="1" x14ac:dyDescent="0.15">
      <c r="C314" s="76"/>
      <c r="D314" s="76"/>
      <c r="E314" s="108" t="s">
        <v>602</v>
      </c>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row>
    <row r="315" spans="3:34" ht="11.25" customHeight="1" x14ac:dyDescent="0.15">
      <c r="C315" s="107"/>
      <c r="D315" s="107"/>
      <c r="E315" s="108" t="s">
        <v>577</v>
      </c>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row>
    <row r="316" spans="3:34" ht="11.25" customHeight="1" x14ac:dyDescent="0.15">
      <c r="C316" s="107"/>
      <c r="D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row>
    <row r="317" spans="3:34" ht="11.25" customHeight="1" x14ac:dyDescent="0.15">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row>
    <row r="318" spans="3:34" ht="11.25" customHeight="1" x14ac:dyDescent="0.15">
      <c r="C318" s="76"/>
      <c r="D318" s="15" t="str">
        <f>$C$307&amp;"2."</f>
        <v>5.9.2.</v>
      </c>
      <c r="E318" s="76" t="s">
        <v>144</v>
      </c>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row>
    <row r="319" spans="3:34" ht="11.25" customHeight="1" x14ac:dyDescent="0.15">
      <c r="C319" s="76"/>
      <c r="D319" s="76"/>
      <c r="E319" s="76" t="s">
        <v>145</v>
      </c>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row>
    <row r="320" spans="3:34" ht="11.25" customHeight="1" x14ac:dyDescent="0.15">
      <c r="C320" s="76"/>
      <c r="D320" s="76"/>
      <c r="E320" s="76" t="s">
        <v>146</v>
      </c>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row>
    <row r="321" spans="3:34" ht="11.25" customHeight="1" x14ac:dyDescent="0.15">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row>
    <row r="322" spans="3:34" ht="11.25" customHeight="1" x14ac:dyDescent="0.15">
      <c r="C322" s="76"/>
      <c r="D322" s="15" t="str">
        <f>$C$307&amp;"3."</f>
        <v>5.9.3.</v>
      </c>
      <c r="E322" s="76" t="s">
        <v>147</v>
      </c>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row>
    <row r="323" spans="3:34" ht="11.25" customHeight="1" x14ac:dyDescent="0.15">
      <c r="C323" s="76"/>
      <c r="D323" s="76"/>
      <c r="E323" s="76" t="s">
        <v>148</v>
      </c>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row>
    <row r="324" spans="3:34" ht="11.25" customHeight="1" x14ac:dyDescent="0.15">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row>
    <row r="325" spans="3:34" ht="11.25" customHeight="1" x14ac:dyDescent="0.15">
      <c r="C325" s="76"/>
      <c r="D325" s="76"/>
      <c r="E325" s="15" t="s">
        <v>48</v>
      </c>
      <c r="F325" s="76" t="s">
        <v>149</v>
      </c>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row>
    <row r="326" spans="3:34" ht="11.25" customHeight="1" x14ac:dyDescent="0.15">
      <c r="C326" s="76"/>
      <c r="D326" s="76"/>
      <c r="E326" s="15" t="s">
        <v>50</v>
      </c>
      <c r="F326" s="76" t="s">
        <v>150</v>
      </c>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row>
    <row r="327" spans="3:34" ht="11.25" customHeight="1" x14ac:dyDescent="0.15">
      <c r="C327" s="76"/>
      <c r="D327" s="76"/>
      <c r="E327" s="15"/>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row>
    <row r="328" spans="3:34" ht="11.25" customHeight="1" x14ac:dyDescent="0.15">
      <c r="C328" s="76"/>
      <c r="D328" s="76"/>
      <c r="E328" s="76" t="s">
        <v>151</v>
      </c>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row>
    <row r="329" spans="3:34" ht="11.25" customHeight="1" x14ac:dyDescent="0.15">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row>
    <row r="330" spans="3:34" ht="11.25" customHeight="1" x14ac:dyDescent="0.15">
      <c r="C330" s="76"/>
      <c r="D330" s="76"/>
      <c r="E330" s="76" t="s">
        <v>152</v>
      </c>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row>
    <row r="331" spans="3:34" ht="11.25" customHeight="1" x14ac:dyDescent="0.15">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row>
    <row r="332" spans="3:34" ht="11.25" customHeight="1" x14ac:dyDescent="0.15">
      <c r="C332" s="76"/>
      <c r="D332" s="76"/>
      <c r="E332" s="35" t="s">
        <v>147</v>
      </c>
      <c r="F332" s="36"/>
      <c r="G332" s="36"/>
      <c r="H332" s="36"/>
      <c r="I332" s="36"/>
      <c r="J332" s="36"/>
      <c r="K332" s="36"/>
      <c r="L332" s="36"/>
      <c r="M332" s="36"/>
      <c r="N332" s="36"/>
      <c r="O332" s="35" t="s">
        <v>153</v>
      </c>
      <c r="P332" s="36"/>
      <c r="Q332" s="36"/>
      <c r="R332" s="36"/>
      <c r="S332" s="36"/>
      <c r="T332" s="36"/>
      <c r="U332" s="36"/>
      <c r="V332" s="36"/>
      <c r="W332" s="36"/>
      <c r="X332" s="36"/>
      <c r="Y332" s="36"/>
      <c r="Z332" s="36"/>
      <c r="AA332" s="36"/>
      <c r="AB332" s="36"/>
      <c r="AC332" s="36"/>
      <c r="AD332" s="36"/>
      <c r="AE332" s="36"/>
      <c r="AF332" s="37"/>
      <c r="AG332" s="76"/>
      <c r="AH332" s="76"/>
    </row>
    <row r="333" spans="3:34" ht="11.25" customHeight="1" x14ac:dyDescent="0.15">
      <c r="C333" s="76"/>
      <c r="D333" s="76"/>
      <c r="E333" s="27" t="s">
        <v>154</v>
      </c>
      <c r="O333" s="27" t="s">
        <v>155</v>
      </c>
      <c r="AE333" s="76"/>
      <c r="AF333" s="18"/>
      <c r="AG333" s="76"/>
      <c r="AH333" s="76"/>
    </row>
    <row r="334" spans="3:34" ht="11.25" customHeight="1" x14ac:dyDescent="0.15">
      <c r="C334" s="76"/>
      <c r="D334" s="76"/>
      <c r="E334" s="29"/>
      <c r="F334" s="30"/>
      <c r="G334" s="30"/>
      <c r="H334" s="30"/>
      <c r="I334" s="30"/>
      <c r="J334" s="30"/>
      <c r="K334" s="30"/>
      <c r="L334" s="30"/>
      <c r="M334" s="30"/>
      <c r="N334" s="30"/>
      <c r="O334" s="29" t="s">
        <v>156</v>
      </c>
      <c r="P334" s="30"/>
      <c r="Q334" s="30"/>
      <c r="R334" s="30"/>
      <c r="S334" s="30"/>
      <c r="T334" s="30"/>
      <c r="U334" s="30"/>
      <c r="V334" s="30"/>
      <c r="W334" s="30"/>
      <c r="X334" s="30"/>
      <c r="Y334" s="30"/>
      <c r="Z334" s="30"/>
      <c r="AA334" s="30"/>
      <c r="AB334" s="30"/>
      <c r="AC334" s="30"/>
      <c r="AD334" s="30"/>
      <c r="AE334" s="20"/>
      <c r="AF334" s="21"/>
      <c r="AG334" s="76"/>
      <c r="AH334" s="76"/>
    </row>
    <row r="335" spans="3:34" ht="11.25" customHeight="1" x14ac:dyDescent="0.15">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row>
    <row r="336" spans="3:34" ht="11.25" customHeight="1" x14ac:dyDescent="0.15">
      <c r="C336" s="76"/>
      <c r="D336" s="76"/>
      <c r="E336" s="76" t="s">
        <v>224</v>
      </c>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row>
    <row r="337" spans="3:34" ht="11.25" customHeight="1" x14ac:dyDescent="0.15">
      <c r="C337" s="76"/>
      <c r="D337" s="76"/>
      <c r="E337" s="76" t="s">
        <v>225</v>
      </c>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row>
    <row r="338" spans="3:34" ht="11.25" customHeight="1" x14ac:dyDescent="0.15">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row>
    <row r="339" spans="3:34" ht="11.25" customHeight="1" x14ac:dyDescent="0.15">
      <c r="C339" s="15" t="str">
        <f>$B$5&amp;"10."</f>
        <v>5.10.</v>
      </c>
      <c r="D339" s="4" t="s">
        <v>157</v>
      </c>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row>
    <row r="340" spans="3:34" ht="11.25" customHeight="1" x14ac:dyDescent="0.15">
      <c r="C340" s="76"/>
      <c r="D340" s="15" t="str">
        <f>$C$339&amp;"1."</f>
        <v>5.10.1.</v>
      </c>
      <c r="E340" s="76" t="s">
        <v>158</v>
      </c>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row>
    <row r="341" spans="3:34" ht="11.25" customHeight="1" x14ac:dyDescent="0.15">
      <c r="C341" s="76"/>
      <c r="D341" s="76"/>
      <c r="E341" s="76" t="s">
        <v>159</v>
      </c>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row>
    <row r="342" spans="3:34" ht="11.25" customHeight="1" x14ac:dyDescent="0.15">
      <c r="C342" s="76"/>
      <c r="D342" s="76"/>
      <c r="E342" s="76" t="s">
        <v>160</v>
      </c>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row>
    <row r="343" spans="3:34" ht="11.25" customHeight="1" x14ac:dyDescent="0.15">
      <c r="C343" s="76"/>
      <c r="D343" s="76"/>
      <c r="E343" s="76" t="s">
        <v>161</v>
      </c>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row>
    <row r="344" spans="3:34" ht="11.25" customHeight="1" x14ac:dyDescent="0.15">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row>
    <row r="345" spans="3:34" ht="11.25" customHeight="1" x14ac:dyDescent="0.15">
      <c r="C345" s="76"/>
      <c r="D345" s="76"/>
      <c r="E345" s="76" t="s">
        <v>162</v>
      </c>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row>
    <row r="346" spans="3:34" ht="11.25" customHeight="1" x14ac:dyDescent="0.15">
      <c r="C346" s="76"/>
      <c r="D346" s="76"/>
      <c r="E346" s="76" t="s">
        <v>543</v>
      </c>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row>
    <row r="347" spans="3:34" ht="11.25" customHeight="1" x14ac:dyDescent="0.15">
      <c r="C347" s="76"/>
      <c r="D347" s="76"/>
      <c r="E347" s="76" t="s">
        <v>163</v>
      </c>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row>
    <row r="348" spans="3:34" ht="11.25" customHeight="1" x14ac:dyDescent="0.15">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row>
    <row r="349" spans="3:34" ht="11.25" customHeight="1" x14ac:dyDescent="0.15">
      <c r="C349" s="76"/>
      <c r="D349" s="15" t="str">
        <f>$C$339&amp;"2."</f>
        <v>5.10.2.</v>
      </c>
      <c r="E349" s="108" t="s">
        <v>164</v>
      </c>
      <c r="F349" s="108"/>
      <c r="G349" s="108"/>
      <c r="H349" s="108"/>
      <c r="I349" s="108"/>
      <c r="J349" s="108"/>
      <c r="K349" s="108"/>
      <c r="L349" s="108"/>
      <c r="M349" s="108"/>
      <c r="N349" s="108"/>
      <c r="O349" s="108"/>
      <c r="P349" s="108"/>
      <c r="Q349" s="108"/>
      <c r="R349" s="108"/>
      <c r="S349" s="108"/>
      <c r="T349" s="108"/>
      <c r="U349" s="108"/>
      <c r="V349" s="108"/>
      <c r="W349" s="108"/>
      <c r="X349" s="108"/>
      <c r="Y349" s="108"/>
      <c r="Z349" s="108"/>
      <c r="AA349" s="108"/>
      <c r="AB349" s="108"/>
      <c r="AC349" s="108"/>
      <c r="AD349" s="108"/>
      <c r="AE349" s="108"/>
      <c r="AF349" s="108"/>
      <c r="AG349" s="76"/>
      <c r="AH349" s="76"/>
    </row>
    <row r="350" spans="3:34" ht="11.25" customHeight="1" x14ac:dyDescent="0.15">
      <c r="C350" s="76"/>
      <c r="D350" s="76"/>
      <c r="E350" s="108" t="s">
        <v>480</v>
      </c>
      <c r="F350" s="108"/>
      <c r="G350" s="108"/>
      <c r="H350" s="108"/>
      <c r="I350" s="108"/>
      <c r="J350" s="108"/>
      <c r="K350" s="108"/>
      <c r="L350" s="108"/>
      <c r="M350" s="108"/>
      <c r="N350" s="108"/>
      <c r="O350" s="108"/>
      <c r="P350" s="108"/>
      <c r="Q350" s="108"/>
      <c r="R350" s="108"/>
      <c r="S350" s="108"/>
      <c r="T350" s="108"/>
      <c r="U350" s="108"/>
      <c r="V350" s="108"/>
      <c r="W350" s="108"/>
      <c r="X350" s="108"/>
      <c r="Y350" s="108"/>
      <c r="Z350" s="108"/>
      <c r="AA350" s="108"/>
      <c r="AB350" s="108"/>
      <c r="AC350" s="108"/>
      <c r="AD350" s="108"/>
      <c r="AE350" s="108"/>
      <c r="AF350" s="108"/>
      <c r="AG350" s="76"/>
      <c r="AH350" s="76"/>
    </row>
    <row r="351" spans="3:34" ht="11.25" customHeight="1" x14ac:dyDescent="0.15">
      <c r="C351" s="76"/>
      <c r="D351" s="76"/>
      <c r="E351" s="108" t="s">
        <v>165</v>
      </c>
      <c r="F351" s="108"/>
      <c r="G351" s="108"/>
      <c r="H351" s="108"/>
      <c r="I351" s="108"/>
      <c r="J351" s="108"/>
      <c r="K351" s="108"/>
      <c r="L351" s="108"/>
      <c r="M351" s="108"/>
      <c r="N351" s="108"/>
      <c r="O351" s="108"/>
      <c r="P351" s="108"/>
      <c r="Q351" s="108"/>
      <c r="R351" s="108"/>
      <c r="S351" s="108"/>
      <c r="T351" s="108"/>
      <c r="U351" s="108"/>
      <c r="V351" s="108"/>
      <c r="W351" s="108"/>
      <c r="X351" s="108"/>
      <c r="Y351" s="108"/>
      <c r="Z351" s="108"/>
      <c r="AA351" s="108"/>
      <c r="AB351" s="108"/>
      <c r="AC351" s="108"/>
      <c r="AD351" s="108"/>
      <c r="AE351" s="108"/>
      <c r="AF351" s="108"/>
      <c r="AG351" s="76"/>
      <c r="AH351" s="76"/>
    </row>
    <row r="352" spans="3:34" ht="11.25" customHeight="1" x14ac:dyDescent="0.15">
      <c r="C352" s="76"/>
      <c r="D352" s="76"/>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c r="AE352" s="108"/>
      <c r="AF352" s="108"/>
      <c r="AG352" s="76"/>
      <c r="AH352" s="76"/>
    </row>
    <row r="353" spans="3:34" ht="11.25" customHeight="1" x14ac:dyDescent="0.15">
      <c r="C353" s="76"/>
      <c r="D353" s="76"/>
      <c r="E353" s="108" t="s">
        <v>588</v>
      </c>
      <c r="F353" s="108"/>
      <c r="G353" s="108"/>
      <c r="H353" s="108"/>
      <c r="I353" s="108"/>
      <c r="J353" s="108"/>
      <c r="K353" s="108"/>
      <c r="L353" s="108"/>
      <c r="M353" s="108"/>
      <c r="N353" s="108"/>
      <c r="O353" s="108"/>
      <c r="P353" s="108"/>
      <c r="Q353" s="108"/>
      <c r="R353" s="108"/>
      <c r="S353" s="108"/>
      <c r="T353" s="108"/>
      <c r="U353" s="108"/>
      <c r="V353" s="108"/>
      <c r="W353" s="108"/>
      <c r="X353" s="108"/>
      <c r="Y353" s="108"/>
      <c r="Z353" s="108"/>
      <c r="AA353" s="108"/>
      <c r="AB353" s="108"/>
      <c r="AC353" s="108"/>
      <c r="AD353" s="108"/>
      <c r="AE353" s="108"/>
      <c r="AF353" s="108"/>
      <c r="AG353" s="76"/>
      <c r="AH353" s="76"/>
    </row>
    <row r="354" spans="3:34" ht="11.25" customHeight="1" x14ac:dyDescent="0.15">
      <c r="C354" s="76"/>
      <c r="D354" s="76"/>
      <c r="E354" s="108" t="s">
        <v>589</v>
      </c>
      <c r="F354" s="108"/>
      <c r="G354" s="108"/>
      <c r="H354" s="108"/>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c r="AE354" s="108"/>
      <c r="AF354" s="108"/>
      <c r="AG354" s="76"/>
      <c r="AH354" s="76"/>
    </row>
    <row r="355" spans="3:34" ht="11.25" customHeight="1" x14ac:dyDescent="0.15">
      <c r="C355" s="76"/>
      <c r="D355" s="76"/>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c r="AA355" s="108"/>
      <c r="AB355" s="108"/>
      <c r="AC355" s="108"/>
      <c r="AD355" s="108"/>
      <c r="AE355" s="108"/>
      <c r="AF355" s="108"/>
      <c r="AG355" s="76"/>
      <c r="AH355" s="76"/>
    </row>
    <row r="356" spans="3:34" ht="11.25" customHeight="1" x14ac:dyDescent="0.15">
      <c r="C356" s="76"/>
      <c r="D356" s="76"/>
      <c r="E356" s="108" t="s">
        <v>166</v>
      </c>
      <c r="F356" s="108"/>
      <c r="G356" s="108"/>
      <c r="H356" s="108"/>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c r="AE356" s="108"/>
      <c r="AF356" s="108"/>
      <c r="AG356" s="76"/>
      <c r="AH356" s="76"/>
    </row>
    <row r="357" spans="3:34" ht="11.25" customHeight="1" x14ac:dyDescent="0.15">
      <c r="C357" s="76"/>
      <c r="D357" s="76"/>
      <c r="E357" s="108" t="s">
        <v>167</v>
      </c>
      <c r="F357" s="108"/>
      <c r="G357" s="108"/>
      <c r="H357" s="108"/>
      <c r="I357" s="108"/>
      <c r="J357" s="108"/>
      <c r="K357" s="108"/>
      <c r="L357" s="108"/>
      <c r="M357" s="108"/>
      <c r="N357" s="108"/>
      <c r="O357" s="108"/>
      <c r="P357" s="108"/>
      <c r="Q357" s="108"/>
      <c r="R357" s="108"/>
      <c r="S357" s="108"/>
      <c r="T357" s="108"/>
      <c r="U357" s="108"/>
      <c r="V357" s="108"/>
      <c r="W357" s="108"/>
      <c r="X357" s="108"/>
      <c r="Y357" s="108"/>
      <c r="Z357" s="108"/>
      <c r="AA357" s="108"/>
      <c r="AB357" s="108"/>
      <c r="AC357" s="108"/>
      <c r="AD357" s="108"/>
      <c r="AE357" s="108"/>
      <c r="AF357" s="108"/>
      <c r="AG357" s="76"/>
      <c r="AH357" s="76"/>
    </row>
    <row r="358" spans="3:34" ht="11.25" customHeight="1" x14ac:dyDescent="0.15">
      <c r="C358" s="76"/>
      <c r="D358" s="76"/>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c r="AE358" s="108"/>
      <c r="AF358" s="108"/>
      <c r="AG358" s="76"/>
      <c r="AH358" s="76"/>
    </row>
    <row r="359" spans="3:34" ht="11.25" customHeight="1" x14ac:dyDescent="0.15">
      <c r="C359" s="76"/>
      <c r="D359" s="76"/>
      <c r="E359" s="76" t="s">
        <v>168</v>
      </c>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row>
    <row r="360" spans="3:34" ht="11.25" customHeight="1" x14ac:dyDescent="0.15">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row>
    <row r="361" spans="3:34" ht="11.25" customHeight="1" x14ac:dyDescent="0.15">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row>
    <row r="362" spans="3:34" ht="11.25" customHeight="1" x14ac:dyDescent="0.15">
      <c r="C362" s="76"/>
      <c r="D362" s="76"/>
      <c r="E362" s="76" t="s">
        <v>169</v>
      </c>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row>
    <row r="363" spans="3:34" ht="11.25" customHeight="1" x14ac:dyDescent="0.15">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row>
    <row r="364" spans="3:34" ht="11.25" customHeight="1" x14ac:dyDescent="0.15">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row>
    <row r="365" spans="3:34" ht="11.25" customHeight="1" x14ac:dyDescent="0.15">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row>
    <row r="366" spans="3:34" ht="11.25" customHeight="1" x14ac:dyDescent="0.15">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row>
    <row r="367" spans="3:34" ht="11.25" customHeight="1" x14ac:dyDescent="0.15">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row>
    <row r="368" spans="3:34" ht="11.25" customHeight="1" x14ac:dyDescent="0.15">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row>
    <row r="369" spans="3:34" ht="11.25" customHeight="1" x14ac:dyDescent="0.15">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row>
    <row r="370" spans="3:34" ht="11.25" customHeight="1" x14ac:dyDescent="0.15">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row>
    <row r="371" spans="3:34" ht="11.25" customHeight="1" x14ac:dyDescent="0.15">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row>
    <row r="372" spans="3:34" ht="11.25" customHeight="1" x14ac:dyDescent="0.15">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row>
    <row r="373" spans="3:34" ht="11.25" customHeight="1" x14ac:dyDescent="0.15">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row>
    <row r="374" spans="3:34" ht="11.25" customHeight="1" x14ac:dyDescent="0.15">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row>
    <row r="375" spans="3:34" ht="11.25" customHeight="1" x14ac:dyDescent="0.15">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row>
    <row r="376" spans="3:34" ht="11.25" customHeight="1" x14ac:dyDescent="0.15">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row>
    <row r="377" spans="3:34" ht="11.25" customHeight="1" x14ac:dyDescent="0.15">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row>
    <row r="378" spans="3:34" ht="11.25" customHeight="1" x14ac:dyDescent="0.15">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row>
    <row r="379" spans="3:34" ht="11.25" customHeight="1" x14ac:dyDescent="0.15">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row>
    <row r="380" spans="3:34" ht="11.25" customHeight="1" x14ac:dyDescent="0.15">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row>
    <row r="381" spans="3:34" ht="11.25" customHeight="1" x14ac:dyDescent="0.15">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row>
    <row r="382" spans="3:34" ht="11.25" customHeight="1" x14ac:dyDescent="0.15">
      <c r="C382" s="15" t="str">
        <f>$B$5&amp;"11."</f>
        <v>5.11.</v>
      </c>
      <c r="D382" s="4" t="s">
        <v>170</v>
      </c>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row>
    <row r="383" spans="3:34" ht="11.25" customHeight="1" x14ac:dyDescent="0.15">
      <c r="C383" s="76"/>
      <c r="D383" s="15" t="str">
        <f>$C$382&amp;"1."</f>
        <v>5.11.1.</v>
      </c>
      <c r="E383" s="76" t="s">
        <v>171</v>
      </c>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row>
    <row r="384" spans="3:34" ht="11.25" customHeight="1" x14ac:dyDescent="0.15">
      <c r="C384" s="76"/>
      <c r="D384" s="15"/>
      <c r="E384" s="76" t="s">
        <v>246</v>
      </c>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row>
    <row r="385" spans="3:34" ht="11.25" customHeight="1" x14ac:dyDescent="0.15">
      <c r="C385" s="76"/>
      <c r="D385" s="15"/>
      <c r="E385" s="76" t="s">
        <v>247</v>
      </c>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row>
    <row r="386" spans="3:34" ht="11.25" customHeight="1" x14ac:dyDescent="0.15">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row>
    <row r="387" spans="3:34" ht="11.25" customHeight="1" x14ac:dyDescent="0.15">
      <c r="C387" s="76"/>
      <c r="D387" s="76"/>
      <c r="E387" s="76" t="s">
        <v>248</v>
      </c>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row>
    <row r="388" spans="3:34" ht="11.25" customHeight="1" x14ac:dyDescent="0.15">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row>
    <row r="389" spans="3:34" ht="11.25" customHeight="1" x14ac:dyDescent="0.15">
      <c r="C389" s="76"/>
      <c r="D389" s="76"/>
      <c r="E389" s="76" t="s">
        <v>172</v>
      </c>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row>
    <row r="390" spans="3:34" ht="11.25" customHeight="1" x14ac:dyDescent="0.15">
      <c r="C390" s="76"/>
      <c r="D390" s="76"/>
      <c r="E390" s="76" t="s">
        <v>173</v>
      </c>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row>
    <row r="391" spans="3:34" ht="11.25" customHeight="1" x14ac:dyDescent="0.15">
      <c r="C391" s="76"/>
      <c r="D391" s="76"/>
      <c r="E391" s="76" t="s">
        <v>174</v>
      </c>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row>
    <row r="392" spans="3:34" ht="11.25" customHeight="1" x14ac:dyDescent="0.15">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row>
    <row r="393" spans="3:34" ht="11.25" customHeight="1" x14ac:dyDescent="0.15">
      <c r="C393" s="76"/>
      <c r="D393" s="76"/>
      <c r="E393" s="76" t="s">
        <v>250</v>
      </c>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row>
    <row r="394" spans="3:34" ht="11.25" customHeight="1" x14ac:dyDescent="0.15">
      <c r="C394" s="76"/>
      <c r="D394" s="76"/>
      <c r="E394" s="76" t="s">
        <v>249</v>
      </c>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row>
    <row r="395" spans="3:34" ht="11.25" customHeight="1" x14ac:dyDescent="0.15">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row>
    <row r="396" spans="3:34" ht="11.25" customHeight="1" x14ac:dyDescent="0.15">
      <c r="C396" s="76"/>
      <c r="D396" s="76"/>
      <c r="E396" s="76" t="s">
        <v>175</v>
      </c>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row>
    <row r="397" spans="3:34" ht="11.25" customHeight="1" x14ac:dyDescent="0.15">
      <c r="C397" s="76"/>
      <c r="D397" s="76"/>
      <c r="E397" s="76" t="s">
        <v>176</v>
      </c>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row>
    <row r="398" spans="3:34" ht="11.25" customHeight="1" x14ac:dyDescent="0.15">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row>
    <row r="399" spans="3:34" ht="11.25" customHeight="1" x14ac:dyDescent="0.15">
      <c r="C399" s="76"/>
      <c r="D399" s="15" t="str">
        <f>$C$382&amp;"2."</f>
        <v>5.11.2.</v>
      </c>
      <c r="E399" s="76" t="s">
        <v>177</v>
      </c>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row>
    <row r="400" spans="3:34" ht="11.25" customHeight="1" x14ac:dyDescent="0.15">
      <c r="C400" s="76"/>
      <c r="D400" s="76"/>
      <c r="E400" s="76" t="s">
        <v>481</v>
      </c>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row>
    <row r="401" spans="2:35" ht="11.25" customHeight="1" x14ac:dyDescent="0.15">
      <c r="C401" s="76"/>
      <c r="D401" s="76"/>
      <c r="E401" s="76" t="s">
        <v>178</v>
      </c>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row>
    <row r="402" spans="2:35" ht="11.25" customHeight="1" x14ac:dyDescent="0.15">
      <c r="C402" s="76"/>
      <c r="D402" s="76"/>
      <c r="E402" s="76" t="s">
        <v>179</v>
      </c>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row>
    <row r="403" spans="2:35" ht="11.25" customHeight="1" x14ac:dyDescent="0.15">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row>
    <row r="404" spans="2:35" ht="11.25" customHeight="1" x14ac:dyDescent="0.15">
      <c r="C404" s="76"/>
      <c r="D404" s="76"/>
      <c r="E404" s="76" t="s">
        <v>180</v>
      </c>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row>
    <row r="405" spans="2:35" ht="11.25" customHeight="1" x14ac:dyDescent="0.15">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row>
    <row r="406" spans="2:35" ht="11.25" customHeight="1" x14ac:dyDescent="0.15">
      <c r="C406" s="76"/>
      <c r="D406" s="15" t="str">
        <f>$C$382&amp;"3."</f>
        <v>5.11.3.</v>
      </c>
      <c r="E406" s="76" t="s">
        <v>181</v>
      </c>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row>
    <row r="407" spans="2:35" ht="11.25" customHeight="1" x14ac:dyDescent="0.15">
      <c r="C407" s="76"/>
      <c r="D407" s="76"/>
      <c r="E407" s="76" t="s">
        <v>468</v>
      </c>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row>
    <row r="408" spans="2:35" ht="11.25" customHeight="1" x14ac:dyDescent="0.15">
      <c r="C408" s="76"/>
      <c r="D408" s="76"/>
      <c r="E408" s="76" t="s">
        <v>182</v>
      </c>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row>
    <row r="409" spans="2:35" ht="11.25" customHeight="1" x14ac:dyDescent="0.15">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row>
    <row r="410" spans="2:35" ht="11.25" customHeight="1" x14ac:dyDescent="0.15">
      <c r="C410" s="76"/>
      <c r="D410" s="76"/>
      <c r="E410" s="76" t="s">
        <v>183</v>
      </c>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row>
    <row r="411" spans="2:35" ht="11.25" customHeight="1" x14ac:dyDescent="0.15">
      <c r="C411" s="76"/>
      <c r="D411" s="76"/>
      <c r="E411" s="76" t="s">
        <v>184</v>
      </c>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row>
    <row r="412" spans="2:35" ht="11.25" customHeight="1" x14ac:dyDescent="0.15">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row>
    <row r="413" spans="2:35" ht="11.25" customHeight="1" x14ac:dyDescent="0.15">
      <c r="C413" s="76"/>
      <c r="D413" s="76"/>
      <c r="E413" s="76" t="s">
        <v>185</v>
      </c>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row>
    <row r="414" spans="2:35" ht="11.25" customHeight="1" x14ac:dyDescent="0.15">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row>
    <row r="415" spans="2:35" ht="11.25" customHeight="1" x14ac:dyDescent="0.15">
      <c r="B415" s="97"/>
      <c r="C415" s="100" t="str">
        <f>$B$5&amp;"12."</f>
        <v>5.12.</v>
      </c>
      <c r="D415" s="51" t="s">
        <v>186</v>
      </c>
      <c r="E415" s="98"/>
      <c r="F415" s="98"/>
      <c r="G415" s="98"/>
      <c r="H415" s="98"/>
      <c r="I415" s="98"/>
      <c r="J415" s="98"/>
      <c r="K415" s="98"/>
      <c r="L415" s="98"/>
      <c r="M415" s="98"/>
      <c r="N415" s="98"/>
      <c r="O415" s="53"/>
      <c r="P415" s="53"/>
      <c r="Q415" s="53"/>
      <c r="R415" s="53"/>
      <c r="S415" s="53"/>
      <c r="T415" s="53"/>
      <c r="U415" s="53"/>
      <c r="V415" s="53"/>
      <c r="W415" s="53"/>
      <c r="X415" s="53"/>
      <c r="Y415" s="53"/>
      <c r="Z415" s="53"/>
      <c r="AA415" s="53"/>
      <c r="AB415" s="53"/>
      <c r="AC415" s="76"/>
      <c r="AD415" s="76"/>
      <c r="AE415" s="76"/>
      <c r="AF415" s="76"/>
      <c r="AG415" s="76"/>
      <c r="AH415" s="76"/>
    </row>
    <row r="416" spans="2:35" ht="11.25" customHeight="1" x14ac:dyDescent="0.15">
      <c r="B416" s="97"/>
      <c r="C416" s="98"/>
      <c r="D416" s="100" t="str">
        <f>$C$415&amp;"1."</f>
        <v>5.12.1.</v>
      </c>
      <c r="E416" s="98" t="s">
        <v>551</v>
      </c>
      <c r="F416" s="98"/>
      <c r="G416" s="98"/>
      <c r="H416" s="98"/>
      <c r="I416" s="98"/>
      <c r="J416" s="98"/>
      <c r="K416" s="98"/>
      <c r="L416" s="98"/>
      <c r="M416" s="98"/>
      <c r="N416" s="98"/>
      <c r="O416" s="53"/>
      <c r="P416" s="53"/>
      <c r="Q416" s="53"/>
      <c r="R416" s="53"/>
      <c r="S416" s="53"/>
      <c r="T416" s="53"/>
      <c r="U416" s="53"/>
      <c r="V416" s="53"/>
      <c r="W416" s="53"/>
      <c r="X416" s="53"/>
      <c r="Y416" s="53"/>
      <c r="Z416" s="53"/>
      <c r="AA416" s="53"/>
      <c r="AB416" s="53"/>
      <c r="AC416" s="94"/>
      <c r="AD416" s="94"/>
      <c r="AE416" s="94"/>
      <c r="AF416" s="94"/>
      <c r="AG416" s="94"/>
      <c r="AH416" s="94"/>
      <c r="AI416" s="53"/>
    </row>
    <row r="417" spans="2:35" ht="11.25" customHeight="1" x14ac:dyDescent="0.15">
      <c r="B417" s="97"/>
      <c r="C417" s="98"/>
      <c r="D417" s="100"/>
      <c r="E417" s="98" t="s">
        <v>552</v>
      </c>
      <c r="F417" s="98"/>
      <c r="G417" s="98"/>
      <c r="H417" s="98"/>
      <c r="I417" s="98"/>
      <c r="J417" s="98"/>
      <c r="K417" s="98"/>
      <c r="L417" s="98"/>
      <c r="M417" s="98"/>
      <c r="N417" s="98"/>
      <c r="O417" s="53"/>
      <c r="P417" s="53"/>
      <c r="Q417" s="53"/>
      <c r="R417" s="53"/>
      <c r="S417" s="53"/>
      <c r="T417" s="53"/>
      <c r="U417" s="53"/>
      <c r="V417" s="53"/>
      <c r="W417" s="53"/>
      <c r="X417" s="53"/>
      <c r="Y417" s="53"/>
      <c r="Z417" s="53"/>
      <c r="AA417" s="53"/>
      <c r="AB417" s="53"/>
      <c r="AC417" s="94"/>
      <c r="AD417" s="94"/>
      <c r="AE417" s="94"/>
      <c r="AF417" s="94"/>
      <c r="AG417" s="94"/>
      <c r="AH417" s="94"/>
      <c r="AI417" s="53"/>
    </row>
    <row r="418" spans="2:35" ht="11.25" customHeight="1" x14ac:dyDescent="0.15">
      <c r="B418" s="97"/>
      <c r="C418" s="98"/>
      <c r="D418" s="100"/>
      <c r="E418" s="98" t="s">
        <v>559</v>
      </c>
      <c r="F418" s="98"/>
      <c r="G418" s="98"/>
      <c r="H418" s="98"/>
      <c r="I418" s="98"/>
      <c r="J418" s="98"/>
      <c r="K418" s="98"/>
      <c r="L418" s="98"/>
      <c r="M418" s="98"/>
      <c r="N418" s="98"/>
      <c r="O418" s="53"/>
      <c r="P418" s="53"/>
      <c r="Q418" s="53"/>
      <c r="R418" s="53"/>
      <c r="S418" s="53"/>
      <c r="T418" s="53"/>
      <c r="U418" s="53"/>
      <c r="V418" s="53"/>
      <c r="W418" s="53"/>
      <c r="X418" s="53"/>
      <c r="Y418" s="53"/>
      <c r="Z418" s="53"/>
      <c r="AA418" s="53"/>
      <c r="AB418" s="53"/>
      <c r="AC418" s="94"/>
      <c r="AD418" s="94"/>
      <c r="AE418" s="94"/>
      <c r="AF418" s="94"/>
      <c r="AG418" s="94"/>
      <c r="AH418" s="94"/>
      <c r="AI418" s="53"/>
    </row>
    <row r="419" spans="2:35" ht="11.25" customHeight="1" x14ac:dyDescent="0.15">
      <c r="B419" s="97"/>
      <c r="C419" s="98"/>
      <c r="D419" s="100"/>
      <c r="E419" s="98" t="s">
        <v>553</v>
      </c>
      <c r="F419" s="98"/>
      <c r="G419" s="98"/>
      <c r="H419" s="98"/>
      <c r="I419" s="98"/>
      <c r="J419" s="98"/>
      <c r="K419" s="98"/>
      <c r="L419" s="98"/>
      <c r="M419" s="98"/>
      <c r="N419" s="98"/>
      <c r="O419" s="53"/>
      <c r="P419" s="53"/>
      <c r="Q419" s="53"/>
      <c r="R419" s="53"/>
      <c r="S419" s="53"/>
      <c r="T419" s="53"/>
      <c r="U419" s="53"/>
      <c r="V419" s="53"/>
      <c r="W419" s="53"/>
      <c r="X419" s="53"/>
      <c r="Y419" s="53"/>
      <c r="Z419" s="53"/>
      <c r="AA419" s="53"/>
      <c r="AB419" s="53"/>
      <c r="AC419" s="94"/>
      <c r="AD419" s="94"/>
      <c r="AE419" s="94"/>
      <c r="AF419" s="94"/>
      <c r="AG419" s="94"/>
      <c r="AH419" s="94"/>
      <c r="AI419" s="53"/>
    </row>
    <row r="420" spans="2:35" ht="11.25" customHeight="1" x14ac:dyDescent="0.15">
      <c r="B420" s="97"/>
      <c r="C420" s="98"/>
      <c r="D420" s="100"/>
      <c r="E420" s="98"/>
      <c r="F420" s="98"/>
      <c r="G420" s="98"/>
      <c r="H420" s="98"/>
      <c r="I420" s="98"/>
      <c r="J420" s="98"/>
      <c r="K420" s="98"/>
      <c r="L420" s="98"/>
      <c r="M420" s="98"/>
      <c r="N420" s="98"/>
      <c r="O420" s="53"/>
      <c r="P420" s="53"/>
      <c r="Q420" s="53"/>
      <c r="R420" s="53"/>
      <c r="S420" s="53"/>
      <c r="T420" s="53"/>
      <c r="U420" s="53"/>
      <c r="V420" s="53"/>
      <c r="W420" s="53"/>
      <c r="X420" s="53"/>
      <c r="Y420" s="53"/>
      <c r="Z420" s="53"/>
      <c r="AA420" s="53"/>
      <c r="AB420" s="53"/>
      <c r="AC420" s="94"/>
      <c r="AD420" s="94"/>
      <c r="AE420" s="94"/>
      <c r="AF420" s="94"/>
      <c r="AG420" s="94"/>
      <c r="AH420" s="94"/>
      <c r="AI420" s="53"/>
    </row>
    <row r="421" spans="2:35" ht="11.25" customHeight="1" x14ac:dyDescent="0.15">
      <c r="B421" s="97"/>
      <c r="C421" s="98"/>
      <c r="D421" s="100"/>
      <c r="E421" s="98" t="s">
        <v>554</v>
      </c>
      <c r="F421" s="98"/>
      <c r="G421" s="98"/>
      <c r="H421" s="98"/>
      <c r="I421" s="98"/>
      <c r="J421" s="98"/>
      <c r="K421" s="98"/>
      <c r="L421" s="98"/>
      <c r="M421" s="98"/>
      <c r="N421" s="98"/>
      <c r="O421" s="53"/>
      <c r="P421" s="53"/>
      <c r="Q421" s="53"/>
      <c r="R421" s="53"/>
      <c r="S421" s="53"/>
      <c r="T421" s="53"/>
      <c r="U421" s="53"/>
      <c r="V421" s="53"/>
      <c r="W421" s="53"/>
      <c r="X421" s="53"/>
      <c r="Y421" s="53"/>
      <c r="Z421" s="53"/>
      <c r="AA421" s="53"/>
      <c r="AB421" s="53"/>
      <c r="AC421" s="94"/>
      <c r="AD421" s="94"/>
      <c r="AE421" s="94"/>
      <c r="AF421" s="94"/>
      <c r="AG421" s="94"/>
      <c r="AH421" s="94"/>
      <c r="AI421" s="53"/>
    </row>
    <row r="422" spans="2:35" ht="11.25" customHeight="1" x14ac:dyDescent="0.15">
      <c r="B422" s="97"/>
      <c r="C422" s="98"/>
      <c r="D422" s="100"/>
      <c r="E422" s="98" t="s">
        <v>555</v>
      </c>
      <c r="F422" s="98"/>
      <c r="G422" s="98"/>
      <c r="H422" s="98"/>
      <c r="I422" s="98"/>
      <c r="J422" s="98"/>
      <c r="K422" s="98"/>
      <c r="L422" s="98"/>
      <c r="M422" s="98"/>
      <c r="N422" s="98"/>
      <c r="O422" s="53"/>
      <c r="P422" s="53"/>
      <c r="Q422" s="53"/>
      <c r="R422" s="53"/>
      <c r="S422" s="53"/>
      <c r="T422" s="53"/>
      <c r="U422" s="53"/>
      <c r="V422" s="53"/>
      <c r="W422" s="53"/>
      <c r="X422" s="53"/>
      <c r="Y422" s="53"/>
      <c r="Z422" s="53"/>
      <c r="AA422" s="53"/>
      <c r="AB422" s="53"/>
      <c r="AC422" s="94"/>
      <c r="AD422" s="94"/>
      <c r="AE422" s="94"/>
      <c r="AF422" s="94"/>
      <c r="AG422" s="94"/>
      <c r="AH422" s="94"/>
      <c r="AI422" s="53"/>
    </row>
    <row r="423" spans="2:35" ht="11.25" customHeight="1" x14ac:dyDescent="0.15">
      <c r="B423" s="97"/>
      <c r="C423" s="98"/>
      <c r="D423" s="100"/>
      <c r="E423" s="98"/>
      <c r="F423" s="98"/>
      <c r="G423" s="98"/>
      <c r="H423" s="98"/>
      <c r="I423" s="98"/>
      <c r="J423" s="98"/>
      <c r="K423" s="98"/>
      <c r="L423" s="98"/>
      <c r="M423" s="98"/>
      <c r="N423" s="98"/>
      <c r="O423" s="53"/>
      <c r="P423" s="53"/>
      <c r="Q423" s="53"/>
      <c r="R423" s="53"/>
      <c r="S423" s="53"/>
      <c r="T423" s="53"/>
      <c r="U423" s="53"/>
      <c r="V423" s="53"/>
      <c r="W423" s="53"/>
      <c r="X423" s="53"/>
      <c r="Y423" s="53"/>
      <c r="Z423" s="53"/>
      <c r="AA423" s="53"/>
      <c r="AB423" s="53"/>
      <c r="AC423" s="94"/>
      <c r="AD423" s="94"/>
      <c r="AE423" s="94"/>
      <c r="AF423" s="94"/>
      <c r="AG423" s="94"/>
      <c r="AH423" s="94"/>
      <c r="AI423" s="53"/>
    </row>
    <row r="424" spans="2:35" ht="11.25" customHeight="1" x14ac:dyDescent="0.15">
      <c r="B424" s="97"/>
      <c r="C424" s="98"/>
      <c r="D424" s="100" t="str">
        <f>$C$415&amp;"1."</f>
        <v>5.12.1.</v>
      </c>
      <c r="E424" s="98" t="s">
        <v>546</v>
      </c>
      <c r="F424" s="98"/>
      <c r="G424" s="98"/>
      <c r="H424" s="98"/>
      <c r="I424" s="98"/>
      <c r="J424" s="98"/>
      <c r="K424" s="98"/>
      <c r="L424" s="98"/>
      <c r="M424" s="98"/>
      <c r="N424" s="98"/>
      <c r="O424" s="53"/>
      <c r="P424" s="53"/>
      <c r="Q424" s="53"/>
      <c r="R424" s="53"/>
      <c r="S424" s="53"/>
      <c r="T424" s="53"/>
      <c r="U424" s="53"/>
      <c r="V424" s="53"/>
      <c r="W424" s="53"/>
      <c r="X424" s="53"/>
      <c r="Y424" s="53"/>
      <c r="Z424" s="53"/>
      <c r="AA424" s="53"/>
      <c r="AB424" s="53"/>
      <c r="AC424" s="94"/>
      <c r="AD424" s="94"/>
      <c r="AE424" s="94"/>
      <c r="AF424" s="94"/>
      <c r="AG424" s="94"/>
      <c r="AH424" s="94"/>
      <c r="AI424" s="53"/>
    </row>
    <row r="425" spans="2:35" ht="11.25" customHeight="1" x14ac:dyDescent="0.15">
      <c r="B425" s="97"/>
      <c r="C425" s="98"/>
      <c r="D425" s="98"/>
      <c r="E425" s="98" t="s">
        <v>547</v>
      </c>
      <c r="F425" s="98"/>
      <c r="G425" s="51"/>
      <c r="H425" s="98"/>
      <c r="I425" s="98"/>
      <c r="J425" s="98"/>
      <c r="K425" s="98"/>
      <c r="L425" s="98"/>
      <c r="M425" s="98"/>
      <c r="N425" s="98"/>
      <c r="O425" s="53"/>
      <c r="P425" s="53"/>
      <c r="Q425" s="53"/>
      <c r="R425" s="53"/>
      <c r="S425" s="53"/>
      <c r="T425" s="53"/>
      <c r="U425" s="53"/>
      <c r="V425" s="53"/>
      <c r="W425" s="53"/>
      <c r="X425" s="53"/>
      <c r="Y425" s="53"/>
      <c r="Z425" s="53"/>
      <c r="AA425" s="53"/>
      <c r="AB425" s="53"/>
      <c r="AC425" s="53"/>
      <c r="AD425" s="53"/>
      <c r="AE425" s="53"/>
      <c r="AF425" s="53"/>
      <c r="AG425" s="94"/>
      <c r="AH425" s="94"/>
      <c r="AI425" s="94"/>
    </row>
    <row r="426" spans="2:35" ht="11.25" customHeight="1" x14ac:dyDescent="0.15">
      <c r="B426" s="97"/>
      <c r="C426" s="98"/>
      <c r="D426" s="98"/>
      <c r="E426" s="98" t="s">
        <v>548</v>
      </c>
      <c r="F426" s="98"/>
      <c r="G426" s="51"/>
      <c r="H426" s="98"/>
      <c r="I426" s="98"/>
      <c r="J426" s="98"/>
      <c r="K426" s="98"/>
      <c r="L426" s="98"/>
      <c r="M426" s="98"/>
      <c r="N426" s="98"/>
      <c r="O426" s="53"/>
      <c r="P426" s="53"/>
      <c r="Q426" s="53"/>
      <c r="R426" s="53"/>
      <c r="S426" s="53"/>
      <c r="T426" s="53"/>
      <c r="U426" s="53"/>
      <c r="V426" s="53"/>
      <c r="W426" s="53"/>
      <c r="X426" s="53"/>
      <c r="Y426" s="53"/>
      <c r="Z426" s="53"/>
      <c r="AA426" s="53"/>
      <c r="AB426" s="53"/>
      <c r="AC426" s="53"/>
      <c r="AD426" s="53"/>
      <c r="AE426" s="53"/>
      <c r="AF426" s="53"/>
      <c r="AG426" s="94"/>
      <c r="AH426" s="94"/>
      <c r="AI426" s="94"/>
    </row>
    <row r="427" spans="2:35" ht="11.25" customHeight="1" x14ac:dyDescent="0.15">
      <c r="B427" s="97"/>
      <c r="C427" s="98"/>
      <c r="D427" s="98"/>
      <c r="E427" s="98" t="s">
        <v>549</v>
      </c>
      <c r="F427" s="98"/>
      <c r="G427" s="51"/>
      <c r="H427" s="98"/>
      <c r="I427" s="98"/>
      <c r="J427" s="98"/>
      <c r="K427" s="98"/>
      <c r="L427" s="98"/>
      <c r="M427" s="98"/>
      <c r="N427" s="98"/>
      <c r="O427" s="53"/>
      <c r="P427" s="53"/>
      <c r="Q427" s="53"/>
      <c r="R427" s="53"/>
      <c r="S427" s="53"/>
      <c r="T427" s="53"/>
      <c r="U427" s="53"/>
      <c r="V427" s="53"/>
      <c r="W427" s="53"/>
      <c r="X427" s="53"/>
      <c r="Y427" s="53"/>
      <c r="Z427" s="53"/>
      <c r="AA427" s="53"/>
      <c r="AB427" s="53"/>
      <c r="AC427" s="53"/>
      <c r="AD427" s="53"/>
      <c r="AE427" s="53"/>
      <c r="AF427" s="53"/>
      <c r="AG427" s="94"/>
      <c r="AH427" s="94"/>
      <c r="AI427" s="94"/>
    </row>
    <row r="428" spans="2:35" ht="11.25" customHeight="1" x14ac:dyDescent="0.15">
      <c r="B428" s="97"/>
      <c r="C428" s="98"/>
      <c r="D428" s="98"/>
      <c r="E428" s="98" t="s">
        <v>550</v>
      </c>
      <c r="F428" s="98"/>
      <c r="G428" s="51"/>
      <c r="H428" s="98"/>
      <c r="I428" s="98"/>
      <c r="J428" s="98"/>
      <c r="K428" s="98"/>
      <c r="L428" s="98"/>
      <c r="M428" s="98"/>
      <c r="N428" s="98"/>
      <c r="O428" s="53"/>
      <c r="P428" s="53"/>
      <c r="Q428" s="53"/>
      <c r="R428" s="53"/>
      <c r="S428" s="53"/>
      <c r="T428" s="53"/>
      <c r="U428" s="53"/>
      <c r="V428" s="53"/>
      <c r="W428" s="53"/>
      <c r="X428" s="53"/>
      <c r="Y428" s="53"/>
      <c r="Z428" s="53"/>
      <c r="AA428" s="53"/>
      <c r="AB428" s="53"/>
      <c r="AC428" s="53"/>
      <c r="AD428" s="53"/>
      <c r="AE428" s="53"/>
      <c r="AF428" s="53"/>
      <c r="AG428" s="94"/>
      <c r="AH428" s="94"/>
      <c r="AI428" s="94"/>
    </row>
    <row r="429" spans="2:35" ht="11.25" customHeight="1" x14ac:dyDescent="0.15">
      <c r="B429" s="97"/>
      <c r="C429" s="98"/>
      <c r="D429" s="100"/>
      <c r="E429" s="98"/>
      <c r="F429" s="98"/>
      <c r="G429" s="98"/>
      <c r="H429" s="98"/>
      <c r="I429" s="98"/>
      <c r="J429" s="98"/>
      <c r="K429" s="98"/>
      <c r="L429" s="98"/>
      <c r="M429" s="98"/>
      <c r="N429" s="98"/>
      <c r="O429" s="53"/>
      <c r="P429" s="53"/>
      <c r="Q429" s="53"/>
      <c r="R429" s="53"/>
      <c r="S429" s="53"/>
      <c r="T429" s="53"/>
      <c r="U429" s="53"/>
      <c r="V429" s="53"/>
      <c r="W429" s="53"/>
      <c r="X429" s="53"/>
      <c r="Y429" s="53"/>
      <c r="Z429" s="53"/>
      <c r="AA429" s="53"/>
      <c r="AB429" s="53"/>
      <c r="AC429" s="94"/>
      <c r="AD429" s="94"/>
      <c r="AE429" s="94"/>
      <c r="AF429" s="94"/>
      <c r="AG429" s="94"/>
      <c r="AH429" s="94"/>
      <c r="AI429" s="53"/>
    </row>
    <row r="430" spans="2:35" ht="11.25" customHeight="1" x14ac:dyDescent="0.15">
      <c r="B430" s="97"/>
      <c r="C430" s="98"/>
      <c r="D430" s="100" t="str">
        <f>$C$415&amp;"2."</f>
        <v>5.12.2.</v>
      </c>
      <c r="E430" s="98" t="s">
        <v>187</v>
      </c>
      <c r="F430" s="98"/>
      <c r="G430" s="98"/>
      <c r="H430" s="98"/>
      <c r="I430" s="98"/>
      <c r="J430" s="98"/>
      <c r="K430" s="98"/>
      <c r="L430" s="98"/>
      <c r="M430" s="98"/>
      <c r="N430" s="98"/>
      <c r="O430" s="53"/>
      <c r="P430" s="53"/>
      <c r="Q430" s="53"/>
      <c r="R430" s="53"/>
      <c r="S430" s="53"/>
      <c r="T430" s="53"/>
      <c r="U430" s="53"/>
      <c r="V430" s="53"/>
      <c r="W430" s="53"/>
      <c r="X430" s="53"/>
      <c r="Y430" s="53"/>
      <c r="Z430" s="53"/>
      <c r="AA430" s="53"/>
      <c r="AB430" s="53"/>
      <c r="AC430" s="76"/>
      <c r="AD430" s="76"/>
      <c r="AE430" s="76"/>
      <c r="AF430" s="76"/>
      <c r="AG430" s="76"/>
      <c r="AH430" s="76"/>
      <c r="AI430" s="53"/>
    </row>
    <row r="431" spans="2:35" ht="11.25" customHeight="1" x14ac:dyDescent="0.15">
      <c r="B431" s="97"/>
      <c r="C431" s="98"/>
      <c r="D431" s="100"/>
      <c r="E431" s="98" t="s">
        <v>556</v>
      </c>
      <c r="F431" s="98"/>
      <c r="G431" s="98"/>
      <c r="H431" s="98"/>
      <c r="I431" s="98"/>
      <c r="J431" s="98"/>
      <c r="K431" s="98"/>
      <c r="L431" s="98"/>
      <c r="M431" s="98"/>
      <c r="N431" s="98"/>
      <c r="O431" s="53"/>
      <c r="P431" s="53"/>
      <c r="Q431" s="53"/>
      <c r="R431" s="53"/>
      <c r="S431" s="53"/>
      <c r="T431" s="53"/>
      <c r="U431" s="53"/>
      <c r="V431" s="53"/>
      <c r="W431" s="53"/>
      <c r="X431" s="53"/>
      <c r="Y431" s="53"/>
      <c r="Z431" s="53"/>
      <c r="AA431" s="53"/>
      <c r="AB431" s="53"/>
      <c r="AC431" s="94"/>
      <c r="AD431" s="94"/>
      <c r="AE431" s="94"/>
      <c r="AF431" s="94"/>
      <c r="AG431" s="94"/>
      <c r="AH431" s="94"/>
      <c r="AI431" s="53"/>
    </row>
    <row r="432" spans="2:35" ht="11.25" customHeight="1" x14ac:dyDescent="0.15">
      <c r="B432" s="97"/>
      <c r="C432" s="98"/>
      <c r="D432" s="100"/>
      <c r="E432" s="98"/>
      <c r="F432" s="98"/>
      <c r="G432" s="98"/>
      <c r="H432" s="98"/>
      <c r="I432" s="98"/>
      <c r="J432" s="98"/>
      <c r="K432" s="98"/>
      <c r="L432" s="98"/>
      <c r="M432" s="98"/>
      <c r="N432" s="98"/>
      <c r="O432" s="53"/>
      <c r="P432" s="53"/>
      <c r="Q432" s="53"/>
      <c r="R432" s="53"/>
      <c r="S432" s="53"/>
      <c r="T432" s="53"/>
      <c r="U432" s="53"/>
      <c r="V432" s="53"/>
      <c r="W432" s="53"/>
      <c r="X432" s="53"/>
      <c r="Y432" s="53"/>
      <c r="Z432" s="53"/>
      <c r="AA432" s="53"/>
      <c r="AB432" s="53"/>
      <c r="AC432" s="94"/>
      <c r="AD432" s="94"/>
      <c r="AE432" s="94"/>
      <c r="AF432" s="94"/>
      <c r="AG432" s="94"/>
      <c r="AH432" s="94"/>
      <c r="AI432" s="53"/>
    </row>
    <row r="433" spans="2:34" ht="11.25" customHeight="1" x14ac:dyDescent="0.15">
      <c r="B433" s="97"/>
      <c r="C433" s="98"/>
      <c r="D433" s="58" t="str">
        <f>$C$415&amp;"3."</f>
        <v>5.12.3.</v>
      </c>
      <c r="E433" s="98" t="s">
        <v>188</v>
      </c>
      <c r="F433" s="98"/>
      <c r="G433" s="98"/>
      <c r="H433" s="98"/>
      <c r="I433" s="98"/>
      <c r="J433" s="98"/>
      <c r="K433" s="98"/>
      <c r="L433" s="98"/>
      <c r="M433" s="98"/>
      <c r="N433" s="98"/>
      <c r="O433" s="53"/>
      <c r="P433" s="53"/>
      <c r="Q433" s="53"/>
      <c r="R433" s="53"/>
      <c r="S433" s="53"/>
      <c r="T433" s="53"/>
      <c r="U433" s="53"/>
      <c r="V433" s="53"/>
      <c r="W433" s="53"/>
      <c r="X433" s="53"/>
      <c r="Y433" s="53"/>
      <c r="Z433" s="53"/>
      <c r="AA433" s="53"/>
      <c r="AB433" s="53"/>
      <c r="AC433" s="76"/>
      <c r="AD433" s="76"/>
      <c r="AE433" s="76"/>
      <c r="AF433" s="76"/>
      <c r="AG433" s="76"/>
      <c r="AH433" s="76"/>
    </row>
    <row r="434" spans="2:34" ht="11.25" customHeight="1" x14ac:dyDescent="0.15">
      <c r="B434" s="97"/>
      <c r="C434" s="98"/>
      <c r="D434" s="58"/>
      <c r="E434" s="98" t="s">
        <v>558</v>
      </c>
      <c r="F434" s="98"/>
      <c r="G434" s="98"/>
      <c r="H434" s="98"/>
      <c r="I434" s="98"/>
      <c r="J434" s="98"/>
      <c r="K434" s="98"/>
      <c r="L434" s="98"/>
      <c r="M434" s="98"/>
      <c r="N434" s="98"/>
      <c r="O434" s="53"/>
      <c r="P434" s="53"/>
      <c r="Q434" s="53"/>
      <c r="R434" s="53"/>
      <c r="S434" s="53"/>
      <c r="T434" s="53"/>
      <c r="U434" s="53"/>
      <c r="V434" s="53"/>
      <c r="W434" s="53"/>
      <c r="X434" s="53"/>
      <c r="Y434" s="53"/>
      <c r="Z434" s="53"/>
      <c r="AA434" s="53"/>
      <c r="AB434" s="53"/>
      <c r="AC434" s="94"/>
      <c r="AD434" s="94"/>
      <c r="AE434" s="94"/>
      <c r="AF434" s="94"/>
      <c r="AG434" s="94"/>
      <c r="AH434" s="94"/>
    </row>
    <row r="435" spans="2:34" ht="11.25" customHeight="1" x14ac:dyDescent="0.15">
      <c r="B435" s="97"/>
      <c r="C435" s="98"/>
      <c r="D435" s="58"/>
      <c r="E435" s="98" t="s">
        <v>560</v>
      </c>
      <c r="F435" s="98"/>
      <c r="G435" s="98"/>
      <c r="H435" s="98"/>
      <c r="I435" s="98"/>
      <c r="J435" s="98"/>
      <c r="K435" s="98"/>
      <c r="L435" s="98"/>
      <c r="M435" s="98"/>
      <c r="N435" s="98"/>
      <c r="O435" s="53"/>
      <c r="P435" s="53"/>
      <c r="Q435" s="53"/>
      <c r="R435" s="53"/>
      <c r="S435" s="53"/>
      <c r="T435" s="53"/>
      <c r="U435" s="53"/>
      <c r="V435" s="53"/>
      <c r="W435" s="53"/>
      <c r="X435" s="53"/>
      <c r="Y435" s="53"/>
      <c r="Z435" s="53"/>
      <c r="AA435" s="53"/>
      <c r="AB435" s="53"/>
      <c r="AC435" s="94"/>
      <c r="AD435" s="94"/>
      <c r="AE435" s="94"/>
      <c r="AF435" s="94"/>
      <c r="AG435" s="94"/>
      <c r="AH435" s="94"/>
    </row>
    <row r="436" spans="2:34" ht="11.25" customHeight="1" x14ac:dyDescent="0.15">
      <c r="B436" s="97"/>
      <c r="C436" s="98"/>
      <c r="D436" s="58"/>
      <c r="E436" s="98" t="s">
        <v>561</v>
      </c>
      <c r="F436" s="98"/>
      <c r="G436" s="98"/>
      <c r="H436" s="98"/>
      <c r="I436" s="98"/>
      <c r="J436" s="98"/>
      <c r="K436" s="98"/>
      <c r="L436" s="98"/>
      <c r="M436" s="98"/>
      <c r="N436" s="98"/>
      <c r="O436" s="53"/>
      <c r="P436" s="53"/>
      <c r="Q436" s="53"/>
      <c r="R436" s="53"/>
      <c r="S436" s="53"/>
      <c r="T436" s="53"/>
      <c r="U436" s="53"/>
      <c r="V436" s="53"/>
      <c r="W436" s="53"/>
      <c r="X436" s="53"/>
      <c r="Y436" s="53"/>
      <c r="Z436" s="53"/>
      <c r="AA436" s="53"/>
      <c r="AB436" s="53"/>
      <c r="AC436" s="94"/>
      <c r="AD436" s="94"/>
      <c r="AE436" s="94"/>
      <c r="AF436" s="94"/>
      <c r="AG436" s="94"/>
      <c r="AH436" s="94"/>
    </row>
    <row r="437" spans="2:34" ht="11.25" customHeight="1" x14ac:dyDescent="0.15">
      <c r="B437" s="97"/>
      <c r="C437" s="98"/>
      <c r="D437" s="58"/>
      <c r="E437" s="98"/>
      <c r="F437" s="98"/>
      <c r="G437" s="98"/>
      <c r="H437" s="98"/>
      <c r="I437" s="98"/>
      <c r="J437" s="98"/>
      <c r="K437" s="98"/>
      <c r="L437" s="98"/>
      <c r="M437" s="98"/>
      <c r="N437" s="98"/>
      <c r="O437" s="53"/>
      <c r="P437" s="53"/>
      <c r="Q437" s="53"/>
      <c r="R437" s="53"/>
      <c r="S437" s="53"/>
      <c r="T437" s="53"/>
      <c r="U437" s="53"/>
      <c r="V437" s="53"/>
      <c r="W437" s="53"/>
      <c r="X437" s="53"/>
      <c r="Y437" s="53"/>
      <c r="Z437" s="53"/>
      <c r="AA437" s="53"/>
      <c r="AB437" s="53"/>
      <c r="AC437" s="94"/>
      <c r="AD437" s="94"/>
      <c r="AE437" s="94"/>
      <c r="AF437" s="94"/>
      <c r="AG437" s="94"/>
      <c r="AH437" s="94"/>
    </row>
    <row r="438" spans="2:34" ht="11.25" customHeight="1" x14ac:dyDescent="0.15">
      <c r="B438" s="97"/>
      <c r="C438" s="98"/>
      <c r="D438" s="58"/>
      <c r="E438" s="98" t="s">
        <v>562</v>
      </c>
      <c r="F438" s="98"/>
      <c r="G438" s="98"/>
      <c r="H438" s="98"/>
      <c r="I438" s="98"/>
      <c r="J438" s="98"/>
      <c r="K438" s="98"/>
      <c r="L438" s="98"/>
      <c r="M438" s="98"/>
      <c r="N438" s="98"/>
      <c r="O438" s="53"/>
      <c r="P438" s="53"/>
      <c r="Q438" s="53"/>
      <c r="R438" s="53"/>
      <c r="S438" s="53"/>
      <c r="T438" s="53"/>
      <c r="U438" s="53"/>
      <c r="V438" s="53"/>
      <c r="W438" s="53"/>
      <c r="X438" s="53"/>
      <c r="Y438" s="53"/>
      <c r="Z438" s="53"/>
      <c r="AA438" s="53"/>
      <c r="AB438" s="53"/>
      <c r="AC438" s="94"/>
      <c r="AD438" s="94"/>
      <c r="AE438" s="94"/>
      <c r="AF438" s="94"/>
      <c r="AG438" s="94"/>
      <c r="AH438" s="94"/>
    </row>
    <row r="439" spans="2:34" ht="11.25" customHeight="1" x14ac:dyDescent="0.15">
      <c r="B439" s="97"/>
      <c r="C439" s="98"/>
      <c r="D439" s="58"/>
      <c r="E439" s="98"/>
      <c r="F439" s="98"/>
      <c r="G439" s="98"/>
      <c r="H439" s="98"/>
      <c r="I439" s="98"/>
      <c r="J439" s="98"/>
      <c r="K439" s="98"/>
      <c r="L439" s="98"/>
      <c r="M439" s="98"/>
      <c r="N439" s="98"/>
      <c r="O439" s="53"/>
      <c r="P439" s="53"/>
      <c r="Q439" s="53"/>
      <c r="R439" s="53"/>
      <c r="S439" s="53"/>
      <c r="T439" s="53"/>
      <c r="U439" s="53"/>
      <c r="V439" s="53"/>
      <c r="W439" s="53"/>
      <c r="X439" s="53"/>
      <c r="Y439" s="53"/>
      <c r="Z439" s="53"/>
      <c r="AA439" s="53"/>
      <c r="AB439" s="53"/>
      <c r="AC439" s="94"/>
      <c r="AD439" s="94"/>
      <c r="AE439" s="94"/>
      <c r="AF439" s="94"/>
      <c r="AG439" s="94"/>
      <c r="AH439" s="94"/>
    </row>
    <row r="440" spans="2:34" ht="11.25" customHeight="1" x14ac:dyDescent="0.15">
      <c r="B440" s="97"/>
      <c r="C440" s="98"/>
      <c r="D440" s="58" t="str">
        <f>$C$415&amp;"4."</f>
        <v>5.12.4.</v>
      </c>
      <c r="E440" s="98" t="s">
        <v>189</v>
      </c>
      <c r="F440" s="98"/>
      <c r="G440" s="98"/>
      <c r="H440" s="98"/>
      <c r="I440" s="98"/>
      <c r="J440" s="98"/>
      <c r="K440" s="98"/>
      <c r="L440" s="98"/>
      <c r="M440" s="98"/>
      <c r="N440" s="98"/>
      <c r="O440" s="53"/>
      <c r="P440" s="53"/>
      <c r="Q440" s="53"/>
      <c r="R440" s="53"/>
      <c r="S440" s="53"/>
      <c r="T440" s="53"/>
      <c r="U440" s="53"/>
      <c r="V440" s="53"/>
      <c r="W440" s="53"/>
      <c r="X440" s="53"/>
      <c r="Y440" s="53"/>
      <c r="Z440" s="53"/>
      <c r="AA440" s="53"/>
      <c r="AB440" s="53"/>
      <c r="AC440" s="76"/>
      <c r="AD440" s="76"/>
      <c r="AE440" s="76"/>
      <c r="AF440" s="76"/>
      <c r="AG440" s="76"/>
      <c r="AH440" s="76"/>
    </row>
    <row r="441" spans="2:34" ht="11.25" customHeight="1" x14ac:dyDescent="0.15">
      <c r="B441" s="97"/>
      <c r="C441" s="98"/>
      <c r="D441" s="58"/>
      <c r="E441" s="98" t="s">
        <v>557</v>
      </c>
      <c r="F441" s="98"/>
      <c r="G441" s="98"/>
      <c r="H441" s="98"/>
      <c r="I441" s="98"/>
      <c r="J441" s="98"/>
      <c r="K441" s="98"/>
      <c r="L441" s="98"/>
      <c r="M441" s="98"/>
      <c r="N441" s="98"/>
      <c r="O441" s="53"/>
      <c r="P441" s="53"/>
      <c r="Q441" s="53"/>
      <c r="R441" s="53"/>
      <c r="S441" s="53"/>
      <c r="T441" s="53"/>
      <c r="U441" s="53"/>
      <c r="V441" s="53"/>
      <c r="W441" s="53"/>
      <c r="X441" s="53"/>
      <c r="Y441" s="53"/>
      <c r="Z441" s="53"/>
      <c r="AA441" s="53"/>
      <c r="AB441" s="53"/>
      <c r="AC441" s="94"/>
      <c r="AD441" s="94"/>
      <c r="AE441" s="94"/>
      <c r="AF441" s="94"/>
      <c r="AG441" s="94"/>
      <c r="AH441" s="94"/>
    </row>
    <row r="442" spans="2:34" ht="11.25" customHeight="1" x14ac:dyDescent="0.15">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row>
    <row r="443" spans="2:34" ht="11.25" customHeight="1" x14ac:dyDescent="0.15">
      <c r="C443" s="15" t="str">
        <f>$B$5&amp;"13."</f>
        <v>5.13.</v>
      </c>
      <c r="D443" s="4" t="s">
        <v>190</v>
      </c>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row>
    <row r="444" spans="2:34" ht="11.25" customHeight="1" x14ac:dyDescent="0.15">
      <c r="C444" s="76"/>
      <c r="D444" s="76" t="s">
        <v>275</v>
      </c>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row>
    <row r="445" spans="2:34" ht="11.25" customHeight="1" x14ac:dyDescent="0.15">
      <c r="C445" s="76"/>
      <c r="D445" s="76" t="s">
        <v>276</v>
      </c>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row>
    <row r="446" spans="2:34" ht="11.25" customHeight="1" x14ac:dyDescent="0.15">
      <c r="C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row>
    <row r="447" spans="2:34" ht="11.25" customHeight="1" x14ac:dyDescent="0.15">
      <c r="C447" s="76"/>
      <c r="D447" s="76"/>
      <c r="E447" s="55" t="s">
        <v>277</v>
      </c>
      <c r="F447" s="56"/>
      <c r="G447" s="56"/>
      <c r="H447" s="55" t="s">
        <v>67</v>
      </c>
      <c r="I447" s="56"/>
      <c r="J447" s="56"/>
      <c r="K447" s="56"/>
      <c r="L447" s="56"/>
      <c r="M447" s="56"/>
      <c r="N447" s="56"/>
      <c r="O447" s="56"/>
      <c r="P447" s="56"/>
      <c r="Q447" s="56"/>
      <c r="R447" s="56"/>
      <c r="S447" s="56"/>
      <c r="T447" s="56"/>
      <c r="U447" s="57"/>
      <c r="V447" s="76"/>
      <c r="W447" s="76"/>
      <c r="X447" s="76"/>
      <c r="Y447" s="76"/>
      <c r="Z447" s="76"/>
      <c r="AA447" s="76"/>
      <c r="AB447" s="76"/>
      <c r="AC447" s="76"/>
      <c r="AD447" s="76"/>
      <c r="AE447" s="76"/>
      <c r="AF447" s="76"/>
      <c r="AG447" s="76"/>
      <c r="AH447" s="76"/>
    </row>
    <row r="448" spans="2:34" ht="11.25" customHeight="1" x14ac:dyDescent="0.15">
      <c r="C448" s="76"/>
      <c r="D448" s="76"/>
      <c r="E448" s="38" t="s">
        <v>278</v>
      </c>
      <c r="F448" s="39"/>
      <c r="G448" s="41"/>
      <c r="H448" s="38" t="s">
        <v>279</v>
      </c>
      <c r="I448" s="39"/>
      <c r="J448" s="39"/>
      <c r="K448" s="39"/>
      <c r="L448" s="39"/>
      <c r="M448" s="39"/>
      <c r="N448" s="39"/>
      <c r="O448" s="39"/>
      <c r="P448" s="39"/>
      <c r="Q448" s="39"/>
      <c r="R448" s="39"/>
      <c r="S448" s="39"/>
      <c r="T448" s="39"/>
      <c r="U448" s="40"/>
      <c r="V448" s="76"/>
      <c r="W448" s="76"/>
      <c r="X448" s="76"/>
      <c r="Y448" s="76"/>
      <c r="Z448" s="76"/>
      <c r="AA448" s="76"/>
      <c r="AB448" s="76"/>
      <c r="AC448" s="76"/>
      <c r="AD448" s="76"/>
      <c r="AE448" s="76"/>
      <c r="AF448" s="76"/>
      <c r="AG448" s="76"/>
      <c r="AH448" s="76"/>
    </row>
    <row r="449" spans="3:34" ht="11.25" customHeight="1" x14ac:dyDescent="0.15">
      <c r="C449" s="76"/>
      <c r="D449" s="76"/>
      <c r="E449" s="19" t="s">
        <v>280</v>
      </c>
      <c r="F449" s="20"/>
      <c r="G449" s="30"/>
      <c r="H449" s="19" t="s">
        <v>281</v>
      </c>
      <c r="I449" s="20"/>
      <c r="J449" s="20"/>
      <c r="K449" s="20"/>
      <c r="L449" s="20"/>
      <c r="M449" s="20"/>
      <c r="N449" s="20"/>
      <c r="O449" s="20"/>
      <c r="P449" s="20"/>
      <c r="Q449" s="20"/>
      <c r="R449" s="20"/>
      <c r="S449" s="20"/>
      <c r="T449" s="20"/>
      <c r="U449" s="21"/>
      <c r="V449" s="76"/>
      <c r="W449" s="76"/>
      <c r="X449" s="76"/>
      <c r="Y449" s="76"/>
      <c r="Z449" s="76"/>
      <c r="AA449" s="76"/>
      <c r="AB449" s="76"/>
      <c r="AC449" s="76"/>
      <c r="AD449" s="76"/>
      <c r="AE449" s="76"/>
      <c r="AF449" s="76"/>
      <c r="AG449" s="76"/>
      <c r="AH449" s="76"/>
    </row>
    <row r="450" spans="3:34" ht="11.25" customHeight="1" x14ac:dyDescent="0.15">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row>
    <row r="451" spans="3:34" ht="11.25" customHeight="1" x14ac:dyDescent="0.15">
      <c r="C451" s="76"/>
      <c r="D451" s="76" t="s">
        <v>282</v>
      </c>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row>
    <row r="452" spans="3:34" ht="11.25" customHeight="1" x14ac:dyDescent="0.15">
      <c r="C452" s="76"/>
      <c r="D452" s="76" t="s">
        <v>283</v>
      </c>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row>
    <row r="453" spans="3:34" ht="11.25" customHeight="1" x14ac:dyDescent="0.15">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row>
    <row r="454" spans="3:34" ht="11.25" customHeight="1" x14ac:dyDescent="0.15">
      <c r="C454" s="15" t="str">
        <f>$B$5&amp;"14."</f>
        <v>5.14.</v>
      </c>
      <c r="D454" s="4" t="s">
        <v>191</v>
      </c>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row>
    <row r="455" spans="3:34" ht="11.25" customHeight="1" x14ac:dyDescent="0.15">
      <c r="C455" s="76"/>
      <c r="D455" s="15" t="str">
        <f>$C$454&amp;"1."</f>
        <v>5.14.1.</v>
      </c>
      <c r="E455" s="76" t="s">
        <v>192</v>
      </c>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row>
    <row r="456" spans="3:34" ht="11.25" customHeight="1" x14ac:dyDescent="0.15">
      <c r="C456" s="76"/>
      <c r="D456" s="76"/>
      <c r="E456" s="76" t="s">
        <v>193</v>
      </c>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row>
    <row r="457" spans="3:34" ht="11.25" customHeight="1" x14ac:dyDescent="0.15">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row>
    <row r="458" spans="3:34" ht="11.25" customHeight="1" x14ac:dyDescent="0.15">
      <c r="C458" s="76"/>
      <c r="D458" s="76"/>
      <c r="E458" s="35" t="s">
        <v>124</v>
      </c>
      <c r="F458" s="36"/>
      <c r="G458" s="36"/>
      <c r="H458" s="36"/>
      <c r="I458" s="36"/>
      <c r="J458" s="35" t="s">
        <v>194</v>
      </c>
      <c r="K458" s="36"/>
      <c r="L458" s="36"/>
      <c r="M458" s="36"/>
      <c r="N458" s="36"/>
      <c r="O458" s="36"/>
      <c r="P458" s="36"/>
      <c r="Q458" s="36"/>
      <c r="R458" s="36"/>
      <c r="S458" s="36"/>
      <c r="T458" s="36"/>
      <c r="U458" s="36"/>
      <c r="V458" s="36"/>
      <c r="W458" s="36"/>
      <c r="X458" s="36"/>
      <c r="Y458" s="36"/>
      <c r="Z458" s="36"/>
      <c r="AA458" s="37"/>
      <c r="AB458" s="35" t="s">
        <v>195</v>
      </c>
      <c r="AC458" s="36"/>
      <c r="AD458" s="36"/>
      <c r="AE458" s="37"/>
      <c r="AF458" s="76"/>
      <c r="AG458" s="76"/>
      <c r="AH458" s="76"/>
    </row>
    <row r="459" spans="3:34" ht="11.25" customHeight="1" x14ac:dyDescent="0.15">
      <c r="C459" s="76"/>
      <c r="D459" s="76"/>
      <c r="E459" s="38" t="s">
        <v>196</v>
      </c>
      <c r="F459" s="39"/>
      <c r="G459" s="39"/>
      <c r="H459" s="39"/>
      <c r="I459" s="40"/>
      <c r="J459" s="38" t="s">
        <v>197</v>
      </c>
      <c r="K459" s="39"/>
      <c r="L459" s="39"/>
      <c r="M459" s="39"/>
      <c r="N459" s="39"/>
      <c r="O459" s="39"/>
      <c r="P459" s="39"/>
      <c r="Q459" s="39"/>
      <c r="R459" s="39"/>
      <c r="S459" s="39"/>
      <c r="T459" s="39"/>
      <c r="U459" s="39"/>
      <c r="V459" s="39"/>
      <c r="W459" s="39"/>
      <c r="X459" s="39"/>
      <c r="Y459" s="39"/>
      <c r="Z459" s="39"/>
      <c r="AA459" s="40"/>
      <c r="AB459" s="38" t="s">
        <v>198</v>
      </c>
      <c r="AC459" s="39"/>
      <c r="AD459" s="39"/>
      <c r="AE459" s="40"/>
      <c r="AF459" s="76"/>
      <c r="AG459" s="76"/>
      <c r="AH459" s="76"/>
    </row>
    <row r="460" spans="3:34" ht="11.25" customHeight="1" x14ac:dyDescent="0.15">
      <c r="C460" s="76"/>
      <c r="D460" s="76"/>
      <c r="E460" s="38" t="s">
        <v>199</v>
      </c>
      <c r="F460" s="39"/>
      <c r="G460" s="39"/>
      <c r="H460" s="39"/>
      <c r="I460" s="40"/>
      <c r="J460" s="38" t="s">
        <v>253</v>
      </c>
      <c r="K460" s="39"/>
      <c r="L460" s="39"/>
      <c r="M460" s="39"/>
      <c r="N460" s="39"/>
      <c r="O460" s="39"/>
      <c r="P460" s="39"/>
      <c r="Q460" s="39"/>
      <c r="R460" s="39"/>
      <c r="S460" s="39"/>
      <c r="T460" s="39"/>
      <c r="U460" s="39"/>
      <c r="V460" s="39"/>
      <c r="W460" s="39"/>
      <c r="X460" s="39"/>
      <c r="Y460" s="39"/>
      <c r="Z460" s="39"/>
      <c r="AA460" s="40"/>
      <c r="AB460" s="38" t="s">
        <v>200</v>
      </c>
      <c r="AC460" s="39"/>
      <c r="AD460" s="39"/>
      <c r="AE460" s="40"/>
      <c r="AF460" s="76"/>
      <c r="AG460" s="76"/>
      <c r="AH460" s="76"/>
    </row>
    <row r="461" spans="3:34" ht="11.25" customHeight="1" x14ac:dyDescent="0.15">
      <c r="C461" s="76"/>
      <c r="D461" s="76"/>
      <c r="E461" s="38" t="s">
        <v>201</v>
      </c>
      <c r="F461" s="39"/>
      <c r="G461" s="39"/>
      <c r="H461" s="39"/>
      <c r="I461" s="40"/>
      <c r="J461" s="38" t="s">
        <v>202</v>
      </c>
      <c r="K461" s="39"/>
      <c r="L461" s="39"/>
      <c r="M461" s="39"/>
      <c r="N461" s="39"/>
      <c r="O461" s="39"/>
      <c r="P461" s="39"/>
      <c r="Q461" s="39"/>
      <c r="R461" s="39"/>
      <c r="S461" s="39"/>
      <c r="T461" s="39"/>
      <c r="U461" s="39"/>
      <c r="V461" s="39"/>
      <c r="W461" s="39"/>
      <c r="X461" s="39"/>
      <c r="Y461" s="39"/>
      <c r="Z461" s="39"/>
      <c r="AA461" s="40"/>
      <c r="AB461" s="38" t="s">
        <v>200</v>
      </c>
      <c r="AC461" s="39"/>
      <c r="AD461" s="39"/>
      <c r="AE461" s="40"/>
      <c r="AF461" s="76"/>
      <c r="AG461" s="76"/>
      <c r="AH461" s="76"/>
    </row>
    <row r="462" spans="3:34" ht="11.25" customHeight="1" x14ac:dyDescent="0.15">
      <c r="C462" s="76"/>
      <c r="D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row>
    <row r="463" spans="3:34" ht="11.25" customHeight="1" x14ac:dyDescent="0.15">
      <c r="C463" s="76"/>
      <c r="D463" s="76"/>
      <c r="E463" s="4" t="s">
        <v>227</v>
      </c>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row>
    <row r="464" spans="3:34" ht="11.25" customHeight="1" x14ac:dyDescent="0.15">
      <c r="C464" s="76"/>
      <c r="D464" s="76"/>
      <c r="E464" s="4" t="s">
        <v>228</v>
      </c>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row>
    <row r="465" spans="3:34" ht="11.25" customHeight="1" x14ac:dyDescent="0.15">
      <c r="C465" s="76"/>
      <c r="D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row>
    <row r="466" spans="3:34" ht="11.25" customHeight="1" x14ac:dyDescent="0.15">
      <c r="C466" s="76"/>
      <c r="D466" s="76"/>
      <c r="E466" s="4" t="s">
        <v>226</v>
      </c>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row>
    <row r="467" spans="3:34" ht="11.25" customHeight="1" x14ac:dyDescent="0.15">
      <c r="C467" s="76"/>
      <c r="D467" s="76"/>
      <c r="E467" s="76" t="s">
        <v>203</v>
      </c>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row>
    <row r="468" spans="3:34" ht="11.25" customHeight="1" x14ac:dyDescent="0.15">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row>
    <row r="469" spans="3:34" ht="11.25" customHeight="1" x14ac:dyDescent="0.15">
      <c r="C469" s="76"/>
      <c r="D469" s="15" t="str">
        <f>$C$454&amp;"2."</f>
        <v>5.14.2.</v>
      </c>
      <c r="E469" s="76" t="s">
        <v>204</v>
      </c>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row>
    <row r="470" spans="3:34" ht="11.25" customHeight="1" x14ac:dyDescent="0.15">
      <c r="C470" s="76"/>
      <c r="D470" s="76"/>
      <c r="E470" s="76" t="s">
        <v>205</v>
      </c>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row>
    <row r="471" spans="3:34" ht="11.25" customHeight="1" x14ac:dyDescent="0.15">
      <c r="C471" s="76"/>
      <c r="D471" s="76"/>
      <c r="E471" s="76" t="s">
        <v>206</v>
      </c>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row>
    <row r="472" spans="3:34" ht="11.25" customHeight="1" x14ac:dyDescent="0.15">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row>
    <row r="473" spans="3:34" ht="11.25" customHeight="1" x14ac:dyDescent="0.15">
      <c r="C473" s="76"/>
      <c r="D473" s="76"/>
      <c r="E473" s="76" t="s">
        <v>207</v>
      </c>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row>
    <row r="474" spans="3:34" ht="11.25" customHeight="1" x14ac:dyDescent="0.15">
      <c r="C474" s="76"/>
      <c r="D474" s="76"/>
      <c r="E474" s="76" t="s">
        <v>208</v>
      </c>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row>
    <row r="475" spans="3:34" ht="11.25" customHeight="1" x14ac:dyDescent="0.15">
      <c r="C475" s="76"/>
      <c r="D475" s="76"/>
      <c r="E475" s="76" t="s">
        <v>209</v>
      </c>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row>
    <row r="476" spans="3:34" ht="11.25" customHeight="1" x14ac:dyDescent="0.15">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row>
    <row r="477" spans="3:34" ht="11.25" customHeight="1" x14ac:dyDescent="0.15">
      <c r="C477" s="76"/>
      <c r="D477" s="76"/>
      <c r="E477" s="76" t="s">
        <v>210</v>
      </c>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row>
    <row r="478" spans="3:34" ht="11.25" customHeight="1" x14ac:dyDescent="0.15">
      <c r="C478" s="76"/>
      <c r="D478" s="76"/>
      <c r="E478" s="76" t="s">
        <v>211</v>
      </c>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row>
    <row r="479" spans="3:34" ht="11.25" customHeight="1" x14ac:dyDescent="0.15">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row>
    <row r="480" spans="3:34" ht="11.25" customHeight="1" x14ac:dyDescent="0.15">
      <c r="C480" s="76"/>
      <c r="D480" s="15" t="str">
        <f>$C$454&amp;"3."</f>
        <v>5.14.3.</v>
      </c>
      <c r="E480" s="76" t="s">
        <v>212</v>
      </c>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row>
    <row r="481" spans="3:34" ht="11.25" customHeight="1" x14ac:dyDescent="0.15">
      <c r="C481" s="76"/>
      <c r="D481" s="76"/>
      <c r="E481" s="76" t="s">
        <v>213</v>
      </c>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row>
    <row r="482" spans="3:34" ht="11.25" customHeight="1" x14ac:dyDescent="0.15">
      <c r="C482" s="76"/>
      <c r="D482" s="76"/>
      <c r="E482" s="76" t="s">
        <v>214</v>
      </c>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row>
    <row r="483" spans="3:34" ht="11.25" customHeight="1" x14ac:dyDescent="0.15">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row>
    <row r="484" spans="3:34" ht="11.25" customHeight="1" x14ac:dyDescent="0.15">
      <c r="C484" s="76"/>
      <c r="D484" s="76"/>
      <c r="E484" s="76" t="s">
        <v>215</v>
      </c>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row>
    <row r="485" spans="3:34" ht="11.25" customHeight="1" x14ac:dyDescent="0.15">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row>
    <row r="486" spans="3:34" ht="11.25" customHeight="1" x14ac:dyDescent="0.15">
      <c r="C486" s="76"/>
      <c r="D486" s="76"/>
      <c r="E486" s="15" t="s">
        <v>48</v>
      </c>
      <c r="F486" s="76" t="s">
        <v>216</v>
      </c>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row>
    <row r="487" spans="3:34" ht="11.25" customHeight="1" x14ac:dyDescent="0.15">
      <c r="C487" s="76"/>
      <c r="D487" s="76"/>
      <c r="E487" s="15" t="s">
        <v>50</v>
      </c>
      <c r="F487" s="76" t="s">
        <v>217</v>
      </c>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row>
    <row r="488" spans="3:34" ht="11.25" customHeight="1" x14ac:dyDescent="0.15">
      <c r="C488" s="76"/>
      <c r="D488" s="76"/>
      <c r="E488" s="76"/>
      <c r="F488" s="4" t="s">
        <v>218</v>
      </c>
      <c r="G488" s="76" t="s">
        <v>219</v>
      </c>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row>
    <row r="489" spans="3:34" ht="11.25" customHeight="1" x14ac:dyDescent="0.15">
      <c r="C489" s="76"/>
      <c r="D489" s="76"/>
      <c r="E489" s="76"/>
      <c r="F489" s="4" t="s">
        <v>218</v>
      </c>
      <c r="G489" s="108" t="s">
        <v>590</v>
      </c>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row>
    <row r="490" spans="3:34" ht="11.25" customHeight="1" x14ac:dyDescent="0.15">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row>
    <row r="491" spans="3:34" ht="11.25" customHeight="1" x14ac:dyDescent="0.15">
      <c r="C491" s="15"/>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row>
    <row r="492" spans="3:34" ht="11.25" customHeight="1" x14ac:dyDescent="0.15">
      <c r="C492" s="15" t="str">
        <f>$B$5&amp;"15."</f>
        <v>5.15.</v>
      </c>
      <c r="D492" s="4" t="s">
        <v>222</v>
      </c>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row>
    <row r="493" spans="3:34" ht="11.25" customHeight="1" x14ac:dyDescent="0.15">
      <c r="C493" s="15"/>
      <c r="D493" s="15" t="str">
        <f>$C$492&amp;"1."</f>
        <v>5.15.1.</v>
      </c>
      <c r="E493" s="4" t="s">
        <v>220</v>
      </c>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row>
    <row r="494" spans="3:34" ht="11.25" customHeight="1" x14ac:dyDescent="0.15">
      <c r="C494" s="76"/>
      <c r="D494" s="76"/>
      <c r="E494" s="76" t="s">
        <v>223</v>
      </c>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row>
    <row r="495" spans="3:34" ht="11.25" customHeight="1" x14ac:dyDescent="0.15">
      <c r="C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row>
    <row r="496" spans="3:34" ht="11.25" customHeight="1" x14ac:dyDescent="0.15">
      <c r="C496" s="76"/>
      <c r="D496" s="15" t="str">
        <f>$C$492&amp;"2."</f>
        <v>5.15.2.</v>
      </c>
      <c r="E496" s="4" t="s">
        <v>254</v>
      </c>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row>
    <row r="497" spans="3:34" ht="11.25" customHeight="1" x14ac:dyDescent="0.15">
      <c r="C497" s="76"/>
      <c r="D497" s="76"/>
      <c r="E497" s="98" t="s">
        <v>564</v>
      </c>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row>
    <row r="498" spans="3:34" ht="11.25" customHeight="1" x14ac:dyDescent="0.15">
      <c r="C498" s="95"/>
      <c r="D498" s="95"/>
      <c r="E498" s="98" t="s">
        <v>565</v>
      </c>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row>
    <row r="499" spans="3:34" ht="11.25" customHeight="1" x14ac:dyDescent="0.15">
      <c r="C499" s="76"/>
      <c r="D499" s="76"/>
      <c r="E499" s="45" t="s">
        <v>482</v>
      </c>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row>
    <row r="500" spans="3:34" ht="11.25" customHeight="1" x14ac:dyDescent="0.15">
      <c r="C500" s="76"/>
      <c r="D500" s="76"/>
      <c r="E500" s="15"/>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row>
    <row r="501" spans="3:34" ht="11.25" customHeight="1" x14ac:dyDescent="0.15">
      <c r="C501" s="76"/>
      <c r="D501" s="76"/>
      <c r="E501" s="144" t="s">
        <v>262</v>
      </c>
      <c r="F501" s="144"/>
      <c r="G501" s="144"/>
      <c r="H501" s="144"/>
      <c r="I501" s="144"/>
      <c r="J501" s="144"/>
      <c r="K501" s="144"/>
      <c r="L501" s="144"/>
      <c r="M501" s="145" t="s">
        <v>263</v>
      </c>
      <c r="N501" s="145"/>
      <c r="O501" s="145"/>
      <c r="P501" s="145"/>
      <c r="Q501" s="145"/>
      <c r="R501" s="145"/>
      <c r="S501" s="145"/>
      <c r="T501" s="145"/>
      <c r="U501" s="145"/>
      <c r="V501" s="145" t="s">
        <v>483</v>
      </c>
      <c r="W501" s="145"/>
      <c r="X501" s="145"/>
      <c r="Y501" s="145"/>
      <c r="Z501" s="145"/>
      <c r="AA501" s="145"/>
      <c r="AB501" s="145"/>
      <c r="AC501" s="145"/>
      <c r="AD501" s="145"/>
      <c r="AE501" s="145"/>
      <c r="AF501" s="145"/>
      <c r="AG501" s="145"/>
      <c r="AH501" s="76"/>
    </row>
    <row r="502" spans="3:34" ht="11.25" customHeight="1" x14ac:dyDescent="0.15">
      <c r="C502" s="76"/>
      <c r="D502" s="76"/>
      <c r="E502" s="142" t="s">
        <v>255</v>
      </c>
      <c r="F502" s="142"/>
      <c r="G502" s="142"/>
      <c r="H502" s="142"/>
      <c r="I502" s="142"/>
      <c r="J502" s="142"/>
      <c r="K502" s="142"/>
      <c r="L502" s="142"/>
      <c r="M502" s="143" t="s">
        <v>511</v>
      </c>
      <c r="N502" s="143"/>
      <c r="O502" s="143"/>
      <c r="P502" s="143"/>
      <c r="Q502" s="143"/>
      <c r="R502" s="143"/>
      <c r="S502" s="143"/>
      <c r="T502" s="143"/>
      <c r="U502" s="143"/>
      <c r="V502" s="143" t="s">
        <v>512</v>
      </c>
      <c r="W502" s="143"/>
      <c r="X502" s="143"/>
      <c r="Y502" s="143"/>
      <c r="Z502" s="143"/>
      <c r="AA502" s="143"/>
      <c r="AB502" s="143"/>
      <c r="AC502" s="143"/>
      <c r="AD502" s="143"/>
      <c r="AE502" s="143"/>
      <c r="AF502" s="143"/>
      <c r="AG502" s="143"/>
      <c r="AH502" s="76"/>
    </row>
    <row r="503" spans="3:34" ht="11.25" customHeight="1" x14ac:dyDescent="0.15">
      <c r="C503" s="76"/>
      <c r="D503" s="76"/>
      <c r="E503" s="142" t="s">
        <v>256</v>
      </c>
      <c r="F503" s="142"/>
      <c r="G503" s="142"/>
      <c r="H503" s="142"/>
      <c r="I503" s="142"/>
      <c r="J503" s="142"/>
      <c r="K503" s="142"/>
      <c r="L503" s="142"/>
      <c r="M503" s="143" t="s">
        <v>260</v>
      </c>
      <c r="N503" s="143"/>
      <c r="O503" s="143"/>
      <c r="P503" s="143"/>
      <c r="Q503" s="143"/>
      <c r="R503" s="143"/>
      <c r="S503" s="143"/>
      <c r="T503" s="143"/>
      <c r="U503" s="143"/>
      <c r="V503" s="143" t="s">
        <v>485</v>
      </c>
      <c r="W503" s="143"/>
      <c r="X503" s="143"/>
      <c r="Y503" s="143"/>
      <c r="Z503" s="143"/>
      <c r="AA503" s="143"/>
      <c r="AB503" s="143"/>
      <c r="AC503" s="143"/>
      <c r="AD503" s="143"/>
      <c r="AE503" s="143"/>
      <c r="AF503" s="143"/>
      <c r="AG503" s="143"/>
      <c r="AH503" s="76"/>
    </row>
    <row r="504" spans="3:34" ht="11.25" customHeight="1" x14ac:dyDescent="0.15">
      <c r="C504" s="76"/>
      <c r="D504" s="76"/>
      <c r="E504" s="142" t="s">
        <v>257</v>
      </c>
      <c r="F504" s="142"/>
      <c r="G504" s="142"/>
      <c r="H504" s="142"/>
      <c r="I504" s="142"/>
      <c r="J504" s="142"/>
      <c r="K504" s="142"/>
      <c r="L504" s="142"/>
      <c r="M504" s="143" t="s">
        <v>261</v>
      </c>
      <c r="N504" s="143"/>
      <c r="O504" s="143"/>
      <c r="P504" s="143"/>
      <c r="Q504" s="143"/>
      <c r="R504" s="143"/>
      <c r="S504" s="143"/>
      <c r="T504" s="143"/>
      <c r="U504" s="143"/>
      <c r="V504" s="143" t="s">
        <v>486</v>
      </c>
      <c r="W504" s="143"/>
      <c r="X504" s="143"/>
      <c r="Y504" s="143"/>
      <c r="Z504" s="143"/>
      <c r="AA504" s="143"/>
      <c r="AB504" s="143"/>
      <c r="AC504" s="143"/>
      <c r="AD504" s="143"/>
      <c r="AE504" s="143"/>
      <c r="AF504" s="143"/>
      <c r="AG504" s="143"/>
      <c r="AH504" s="76"/>
    </row>
    <row r="505" spans="3:34" ht="11.25" customHeight="1" x14ac:dyDescent="0.15">
      <c r="C505" s="76"/>
      <c r="D505" s="76"/>
      <c r="E505" s="142" t="s">
        <v>258</v>
      </c>
      <c r="F505" s="142"/>
      <c r="G505" s="142"/>
      <c r="H505" s="142"/>
      <c r="I505" s="142"/>
      <c r="J505" s="142"/>
      <c r="K505" s="142"/>
      <c r="L505" s="142"/>
      <c r="M505" s="143">
        <v>86400</v>
      </c>
      <c r="N505" s="143"/>
      <c r="O505" s="143"/>
      <c r="P505" s="143"/>
      <c r="Q505" s="143"/>
      <c r="R505" s="143"/>
      <c r="S505" s="143"/>
      <c r="T505" s="143"/>
      <c r="U505" s="143"/>
      <c r="V505" s="143" t="s">
        <v>484</v>
      </c>
      <c r="W505" s="143"/>
      <c r="X505" s="143"/>
      <c r="Y505" s="143"/>
      <c r="Z505" s="143"/>
      <c r="AA505" s="143"/>
      <c r="AB505" s="143"/>
      <c r="AC505" s="143"/>
      <c r="AD505" s="143"/>
      <c r="AE505" s="143"/>
      <c r="AF505" s="143"/>
      <c r="AG505" s="143"/>
      <c r="AH505" s="76"/>
    </row>
    <row r="506" spans="3:34" ht="11.25" customHeight="1" x14ac:dyDescent="0.15">
      <c r="C506" s="76"/>
      <c r="D506" s="76"/>
      <c r="E506" s="143" t="s">
        <v>259</v>
      </c>
      <c r="F506" s="143"/>
      <c r="G506" s="143"/>
      <c r="H506" s="143"/>
      <c r="I506" s="143"/>
      <c r="J506" s="143"/>
      <c r="K506" s="143"/>
      <c r="L506" s="143"/>
      <c r="M506" s="143" t="b">
        <v>0</v>
      </c>
      <c r="N506" s="143"/>
      <c r="O506" s="143"/>
      <c r="P506" s="143"/>
      <c r="Q506" s="143"/>
      <c r="R506" s="143"/>
      <c r="S506" s="143"/>
      <c r="T506" s="143"/>
      <c r="U506" s="143"/>
      <c r="V506" s="143" t="s">
        <v>469</v>
      </c>
      <c r="W506" s="143"/>
      <c r="X506" s="143"/>
      <c r="Y506" s="143"/>
      <c r="Z506" s="143"/>
      <c r="AA506" s="143"/>
      <c r="AB506" s="143"/>
      <c r="AC506" s="143"/>
      <c r="AD506" s="143"/>
      <c r="AE506" s="143"/>
      <c r="AF506" s="143"/>
      <c r="AG506" s="143"/>
      <c r="AH506" s="76"/>
    </row>
    <row r="507" spans="3:34" ht="11.25" customHeight="1" x14ac:dyDescent="0.15">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row>
    <row r="508" spans="3:34" ht="11.25" customHeight="1" x14ac:dyDescent="0.15">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row>
    <row r="509" spans="3:34" ht="11.25" customHeight="1" x14ac:dyDescent="0.15">
      <c r="C509" s="76"/>
      <c r="D509" s="15" t="str">
        <f>$C$492&amp;"3."</f>
        <v>5.15.3.</v>
      </c>
      <c r="E509" s="4" t="s">
        <v>284</v>
      </c>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row>
    <row r="510" spans="3:34" ht="11.25" customHeight="1" x14ac:dyDescent="0.15">
      <c r="C510" s="76"/>
      <c r="D510" s="76"/>
      <c r="E510" s="76" t="s">
        <v>285</v>
      </c>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row>
    <row r="511" spans="3:34" ht="11.25" customHeight="1" x14ac:dyDescent="0.15">
      <c r="C511" s="76"/>
      <c r="D511" s="76"/>
      <c r="E511" s="76" t="s">
        <v>286</v>
      </c>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row>
    <row r="512" spans="3:34" ht="11.25" customHeight="1" x14ac:dyDescent="0.15">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row>
    <row r="513" spans="1:56" ht="11.25" customHeight="1" x14ac:dyDescent="0.15">
      <c r="C513" s="76"/>
      <c r="D513" s="76"/>
      <c r="E513" s="76" t="s">
        <v>287</v>
      </c>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row>
    <row r="514" spans="1:56" ht="11.25" customHeight="1" x14ac:dyDescent="0.15">
      <c r="C514" s="76"/>
      <c r="D514" s="76"/>
      <c r="E514" s="76" t="s">
        <v>288</v>
      </c>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row>
    <row r="515" spans="1:56" ht="11.25" customHeight="1" x14ac:dyDescent="0.15">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row>
    <row r="516" spans="1:56" ht="11.25" customHeight="1" x14ac:dyDescent="0.15">
      <c r="C516" s="76"/>
      <c r="D516" s="15" t="str">
        <f>$C$492&amp;"4."</f>
        <v>5.15.4.</v>
      </c>
      <c r="E516" s="4" t="s">
        <v>289</v>
      </c>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row>
    <row r="517" spans="1:56" s="53" customFormat="1" ht="11.25" customHeight="1" x14ac:dyDescent="0.15">
      <c r="A517" s="4"/>
      <c r="B517" s="4"/>
      <c r="C517" s="95"/>
      <c r="D517" s="95"/>
      <c r="E517" s="98" t="s">
        <v>563</v>
      </c>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4"/>
      <c r="AJ517" s="4"/>
      <c r="AK517" s="4"/>
      <c r="AL517" s="4"/>
      <c r="AM517" s="4"/>
      <c r="AN517" s="4"/>
      <c r="AO517" s="4"/>
      <c r="AP517" s="4"/>
      <c r="AQ517" s="4"/>
      <c r="AR517" s="4"/>
      <c r="AS517" s="4"/>
      <c r="AT517" s="4"/>
      <c r="AU517" s="4"/>
      <c r="AV517" s="4"/>
      <c r="AW517" s="4"/>
      <c r="AX517" s="4"/>
      <c r="AY517" s="4"/>
      <c r="AZ517" s="4"/>
      <c r="BA517" s="4"/>
      <c r="BB517" s="4"/>
      <c r="BC517" s="4"/>
      <c r="BD517" s="4"/>
    </row>
    <row r="518" spans="1:56" s="53" customFormat="1" ht="11.25" customHeight="1" x14ac:dyDescent="0.15">
      <c r="A518" s="4"/>
      <c r="B518" s="4"/>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4"/>
      <c r="AJ518" s="4"/>
      <c r="AK518" s="4"/>
      <c r="AL518" s="4"/>
      <c r="AM518" s="4"/>
      <c r="AN518" s="4"/>
      <c r="AO518" s="4"/>
      <c r="AP518" s="4"/>
      <c r="AQ518" s="4"/>
      <c r="AR518" s="4"/>
      <c r="AS518" s="4"/>
      <c r="AT518" s="4"/>
      <c r="AU518" s="4"/>
      <c r="AV518" s="4"/>
      <c r="AW518" s="4"/>
      <c r="AX518" s="4"/>
      <c r="AY518" s="4"/>
      <c r="AZ518" s="4"/>
      <c r="BA518" s="4"/>
      <c r="BB518" s="4"/>
      <c r="BC518" s="4"/>
      <c r="BD518" s="4"/>
    </row>
    <row r="519" spans="1:56" ht="11.25" customHeight="1" x14ac:dyDescent="0.15">
      <c r="C519" s="76"/>
      <c r="D519" s="15" t="str">
        <f>$C$492&amp;"5."</f>
        <v>5.15.5.</v>
      </c>
      <c r="E519" s="4" t="s">
        <v>290</v>
      </c>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row>
    <row r="520" spans="1:56" ht="11.25" customHeight="1" x14ac:dyDescent="0.15">
      <c r="C520" s="76"/>
      <c r="D520" s="76"/>
      <c r="E520" s="76" t="s">
        <v>291</v>
      </c>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row>
    <row r="521" spans="1:56" ht="11.25" customHeight="1" x14ac:dyDescent="0.15">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row>
    <row r="522" spans="1:56" ht="11.25" customHeight="1" x14ac:dyDescent="0.15">
      <c r="C522" s="76"/>
      <c r="D522" s="15" t="str">
        <f>$C$492&amp;"6."</f>
        <v>5.15.6.</v>
      </c>
      <c r="E522" s="4" t="s">
        <v>292</v>
      </c>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row>
    <row r="523" spans="1:56" ht="11.25" customHeight="1" x14ac:dyDescent="0.15">
      <c r="C523" s="76"/>
      <c r="D523" s="76"/>
      <c r="E523" s="76" t="s">
        <v>293</v>
      </c>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row>
    <row r="524" spans="1:56" ht="11.25" customHeight="1" x14ac:dyDescent="0.15">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row>
    <row r="525" spans="1:56" ht="11.25" customHeight="1" x14ac:dyDescent="0.15">
      <c r="C525" s="76"/>
      <c r="D525" s="15" t="str">
        <f>$C$492&amp;"7."</f>
        <v>5.15.7.</v>
      </c>
      <c r="E525" s="4" t="s">
        <v>294</v>
      </c>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row>
    <row r="526" spans="1:56" ht="11.25" customHeight="1" x14ac:dyDescent="0.15">
      <c r="C526" s="76"/>
      <c r="D526" s="15"/>
      <c r="E526" s="4" t="s">
        <v>295</v>
      </c>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row>
    <row r="527" spans="1:56" ht="11.25" customHeight="1" x14ac:dyDescent="0.15">
      <c r="C527" s="76"/>
      <c r="D527" s="15"/>
      <c r="E527" s="4" t="s">
        <v>296</v>
      </c>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row>
    <row r="528" spans="1:56" ht="11.25" customHeight="1" x14ac:dyDescent="0.15">
      <c r="C528" s="76"/>
      <c r="D528" s="15"/>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row>
    <row r="529" spans="1:56" ht="11.25" customHeight="1" x14ac:dyDescent="0.15">
      <c r="C529" s="76"/>
      <c r="D529" s="15"/>
      <c r="E529" s="15" t="s">
        <v>48</v>
      </c>
      <c r="F529" s="76" t="s">
        <v>297</v>
      </c>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row>
    <row r="530" spans="1:56" ht="11.25" customHeight="1" x14ac:dyDescent="0.15">
      <c r="C530" s="76"/>
      <c r="D530" s="15"/>
      <c r="E530" s="15"/>
      <c r="F530" s="76" t="s">
        <v>298</v>
      </c>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row>
    <row r="531" spans="1:56" ht="11.25" customHeight="1" x14ac:dyDescent="0.15">
      <c r="C531" s="76"/>
      <c r="D531" s="15"/>
      <c r="E531" s="15"/>
      <c r="F531" s="76" t="s">
        <v>299</v>
      </c>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row>
    <row r="532" spans="1:56" ht="11.25" customHeight="1" x14ac:dyDescent="0.15">
      <c r="C532" s="76"/>
      <c r="D532" s="15"/>
      <c r="E532" s="15"/>
      <c r="F532" s="76" t="s">
        <v>300</v>
      </c>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row>
    <row r="533" spans="1:56" ht="11.25" customHeight="1" x14ac:dyDescent="0.15">
      <c r="C533" s="76"/>
      <c r="D533" s="15"/>
      <c r="E533" s="15" t="s">
        <v>50</v>
      </c>
      <c r="F533" s="76" t="s">
        <v>301</v>
      </c>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row>
    <row r="534" spans="1:56" ht="11.25" customHeight="1" x14ac:dyDescent="0.15">
      <c r="C534" s="76"/>
      <c r="D534" s="15"/>
      <c r="E534" s="15"/>
      <c r="F534" s="98" t="s">
        <v>566</v>
      </c>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row>
    <row r="535" spans="1:56" s="53" customFormat="1" ht="11.25" customHeight="1" x14ac:dyDescent="0.15">
      <c r="A535" s="4"/>
      <c r="B535" s="4"/>
      <c r="C535" s="76"/>
      <c r="D535" s="15"/>
      <c r="E535" s="15"/>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4"/>
      <c r="AJ535" s="4"/>
      <c r="AK535" s="4"/>
      <c r="AL535" s="4"/>
      <c r="AM535" s="4"/>
      <c r="AN535" s="4"/>
      <c r="AO535" s="4"/>
      <c r="AP535" s="4"/>
      <c r="AQ535" s="4"/>
      <c r="AR535" s="4"/>
      <c r="AS535" s="4"/>
      <c r="AT535" s="4"/>
      <c r="AU535" s="4"/>
      <c r="AV535" s="4"/>
      <c r="AW535" s="4"/>
      <c r="AX535" s="4"/>
      <c r="AY535" s="4"/>
      <c r="AZ535" s="4"/>
      <c r="BA535" s="4"/>
      <c r="BB535" s="4"/>
      <c r="BC535" s="4"/>
      <c r="BD535" s="4"/>
    </row>
    <row r="536" spans="1:56" s="53" customFormat="1" ht="11.25" customHeight="1" x14ac:dyDescent="0.15">
      <c r="A536" s="4"/>
      <c r="B536" s="4"/>
      <c r="C536" s="15" t="str">
        <f>$B$5&amp;"16."</f>
        <v>5.16.</v>
      </c>
      <c r="D536" s="4" t="s">
        <v>460</v>
      </c>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row>
    <row r="537" spans="1:56" s="53" customFormat="1" ht="11.25" customHeight="1" x14ac:dyDescent="0.15">
      <c r="A537" s="4"/>
      <c r="B537" s="4"/>
      <c r="C537" s="15"/>
      <c r="D537" s="46" t="str">
        <f>C536&amp;"1."</f>
        <v>5.16.1.</v>
      </c>
      <c r="E537" s="4" t="s">
        <v>56</v>
      </c>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row>
    <row r="538" spans="1:56" s="53" customFormat="1" ht="11.25" customHeight="1" x14ac:dyDescent="0.15">
      <c r="A538" s="4"/>
      <c r="B538" s="4"/>
      <c r="C538" s="15"/>
      <c r="D538" s="46"/>
      <c r="E538" s="4" t="s">
        <v>505</v>
      </c>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row>
    <row r="539" spans="1:56" s="53" customFormat="1" ht="11.25" customHeight="1" x14ac:dyDescent="0.15">
      <c r="A539" s="4"/>
      <c r="B539" s="4"/>
      <c r="C539" s="4"/>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row>
    <row r="540" spans="1:56" s="53" customFormat="1" ht="11.25" customHeight="1" x14ac:dyDescent="0.15">
      <c r="A540" s="4"/>
      <c r="B540" s="4"/>
      <c r="C540" s="4"/>
      <c r="D540" s="58" t="str">
        <f>C536&amp;"2."</f>
        <v>5.16.2.</v>
      </c>
      <c r="E540" s="76" t="s">
        <v>303</v>
      </c>
      <c r="F540" s="76"/>
      <c r="G540" s="76"/>
      <c r="H540" s="76"/>
      <c r="I540" s="76"/>
      <c r="J540" s="76"/>
      <c r="K540" s="76"/>
      <c r="L540" s="76"/>
      <c r="M540" s="76"/>
      <c r="N540" s="76"/>
      <c r="O540" s="76"/>
      <c r="P540" s="76"/>
      <c r="Q540" s="76"/>
      <c r="R540" s="76"/>
      <c r="S540" s="76"/>
      <c r="T540" s="76"/>
      <c r="U540" s="76"/>
      <c r="V540" s="76"/>
      <c r="W540" s="76"/>
      <c r="X540" s="76"/>
      <c r="Y540" s="76"/>
      <c r="Z540" s="76"/>
      <c r="AA540" s="76"/>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row>
    <row r="541" spans="1:56" s="53" customFormat="1" ht="11.25" customHeight="1" x14ac:dyDescent="0.15">
      <c r="A541" s="4"/>
      <c r="B541" s="4"/>
      <c r="C541" s="4"/>
      <c r="D541" s="58"/>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row>
    <row r="542" spans="1:56" s="53" customFormat="1" ht="11.25" customHeight="1" x14ac:dyDescent="0.15">
      <c r="A542" s="4"/>
      <c r="B542" s="4"/>
      <c r="C542" s="4"/>
      <c r="D542" s="58"/>
      <c r="E542" s="76" t="s">
        <v>506</v>
      </c>
      <c r="F542" s="76"/>
      <c r="G542" s="76"/>
      <c r="H542" s="76"/>
      <c r="I542" s="76"/>
      <c r="J542" s="76"/>
      <c r="K542" s="76"/>
      <c r="L542" s="76"/>
      <c r="M542" s="76"/>
      <c r="N542" s="76"/>
      <c r="O542" s="76"/>
      <c r="P542" s="76"/>
      <c r="Q542" s="76"/>
      <c r="R542" s="76"/>
      <c r="S542" s="76"/>
      <c r="T542" s="76"/>
      <c r="U542" s="76"/>
      <c r="V542" s="76"/>
      <c r="W542" s="76"/>
      <c r="X542" s="76"/>
      <c r="Y542" s="76"/>
      <c r="Z542" s="76"/>
      <c r="AA542" s="76"/>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row>
    <row r="543" spans="1:56" s="53" customFormat="1" ht="11.25" customHeight="1" x14ac:dyDescent="0.15">
      <c r="A543" s="4"/>
      <c r="B543" s="4"/>
      <c r="C543" s="4"/>
      <c r="D543" s="1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row>
    <row r="544" spans="1:56" s="53" customFormat="1" ht="11.25" customHeight="1" x14ac:dyDescent="0.15">
      <c r="A544" s="4"/>
      <c r="B544" s="4"/>
      <c r="C544" s="4"/>
      <c r="D544" s="76"/>
      <c r="E544" s="43" t="s">
        <v>304</v>
      </c>
      <c r="F544" s="24"/>
      <c r="G544" s="24"/>
      <c r="H544" s="24"/>
      <c r="I544" s="23"/>
      <c r="J544" s="43" t="s">
        <v>305</v>
      </c>
      <c r="K544" s="24"/>
      <c r="L544" s="24"/>
      <c r="M544" s="24"/>
      <c r="N544" s="24"/>
      <c r="O544" s="24"/>
      <c r="P544" s="24"/>
      <c r="Q544" s="24"/>
      <c r="R544" s="24"/>
      <c r="S544" s="24"/>
      <c r="T544" s="23"/>
      <c r="U544" s="24" t="s">
        <v>67</v>
      </c>
      <c r="V544" s="24"/>
      <c r="W544" s="24"/>
      <c r="X544" s="24"/>
      <c r="Y544" s="24"/>
      <c r="Z544" s="24"/>
      <c r="AA544" s="24"/>
      <c r="AB544" s="36"/>
      <c r="AC544" s="36"/>
      <c r="AD544" s="36"/>
      <c r="AE544" s="36"/>
      <c r="AF544" s="36"/>
      <c r="AG544" s="37"/>
      <c r="AH544" s="4"/>
      <c r="AI544" s="4"/>
      <c r="AJ544" s="4"/>
      <c r="AK544" s="4"/>
      <c r="AL544" s="4"/>
      <c r="AM544" s="4"/>
      <c r="AN544" s="4"/>
      <c r="AO544" s="4"/>
      <c r="AP544" s="4"/>
      <c r="AQ544" s="4"/>
      <c r="AR544" s="4"/>
      <c r="AS544" s="4"/>
      <c r="AT544" s="4"/>
      <c r="AU544" s="4"/>
      <c r="AV544" s="4"/>
      <c r="AW544" s="4"/>
      <c r="AX544" s="4"/>
      <c r="AY544" s="4"/>
      <c r="AZ544" s="4"/>
      <c r="BA544" s="4"/>
      <c r="BB544" s="4"/>
      <c r="BC544" s="4"/>
      <c r="BD544" s="4"/>
    </row>
    <row r="545" spans="3:34" ht="11.25" customHeight="1" x14ac:dyDescent="0.15">
      <c r="D545" s="76"/>
      <c r="E545" s="22" t="s">
        <v>306</v>
      </c>
      <c r="F545" s="25"/>
      <c r="G545" s="25"/>
      <c r="H545" s="25"/>
      <c r="I545" s="26"/>
      <c r="J545" s="22" t="s">
        <v>307</v>
      </c>
      <c r="K545" s="25"/>
      <c r="L545" s="25"/>
      <c r="M545" s="25"/>
      <c r="N545" s="25"/>
      <c r="O545" s="25"/>
      <c r="P545" s="25"/>
      <c r="Q545" s="25"/>
      <c r="R545" s="25"/>
      <c r="S545" s="25"/>
      <c r="T545" s="26"/>
      <c r="U545" s="22" t="s">
        <v>308</v>
      </c>
      <c r="V545" s="25"/>
      <c r="W545" s="25"/>
      <c r="X545" s="25"/>
      <c r="Y545" s="25"/>
      <c r="Z545" s="25"/>
      <c r="AA545" s="25"/>
      <c r="AB545" s="32"/>
      <c r="AC545" s="25"/>
      <c r="AD545" s="32"/>
      <c r="AE545" s="32"/>
      <c r="AF545" s="32"/>
      <c r="AG545" s="33"/>
    </row>
    <row r="546" spans="3:34" ht="11.25" customHeight="1" x14ac:dyDescent="0.15">
      <c r="C546" s="76"/>
      <c r="D546" s="76"/>
      <c r="E546" s="22" t="s">
        <v>309</v>
      </c>
      <c r="F546" s="25"/>
      <c r="G546" s="25"/>
      <c r="H546" s="25"/>
      <c r="I546" s="26"/>
      <c r="J546" s="31" t="s">
        <v>310</v>
      </c>
      <c r="K546" s="32"/>
      <c r="L546" s="32"/>
      <c r="M546" s="32"/>
      <c r="N546" s="32"/>
      <c r="O546" s="32"/>
      <c r="P546" s="32"/>
      <c r="Q546" s="32"/>
      <c r="R546" s="32"/>
      <c r="S546" s="32"/>
      <c r="T546" s="33"/>
      <c r="U546" s="22" t="s">
        <v>311</v>
      </c>
      <c r="V546" s="25"/>
      <c r="W546" s="25"/>
      <c r="X546" s="25"/>
      <c r="Y546" s="25"/>
      <c r="Z546" s="25"/>
      <c r="AA546" s="25"/>
      <c r="AB546" s="25"/>
      <c r="AC546" s="25"/>
      <c r="AD546" s="25"/>
      <c r="AE546" s="25"/>
      <c r="AF546" s="25"/>
      <c r="AG546" s="26"/>
    </row>
    <row r="547" spans="3:34" ht="11.25" customHeight="1" x14ac:dyDescent="0.15">
      <c r="C547" s="76"/>
      <c r="D547" s="76"/>
      <c r="E547" s="19"/>
      <c r="F547" s="20"/>
      <c r="G547" s="20"/>
      <c r="H547" s="20"/>
      <c r="I547" s="21"/>
      <c r="J547" s="29"/>
      <c r="K547" s="30"/>
      <c r="L547" s="30"/>
      <c r="M547" s="30"/>
      <c r="N547" s="30"/>
      <c r="O547" s="30"/>
      <c r="P547" s="30"/>
      <c r="Q547" s="30"/>
      <c r="R547" s="30"/>
      <c r="S547" s="30"/>
      <c r="T547" s="34"/>
      <c r="U547" s="19" t="s">
        <v>312</v>
      </c>
      <c r="V547" s="20"/>
      <c r="W547" s="20"/>
      <c r="X547" s="20"/>
      <c r="Y547" s="20"/>
      <c r="Z547" s="20"/>
      <c r="AA547" s="20"/>
      <c r="AB547" s="20"/>
      <c r="AC547" s="20"/>
      <c r="AD547" s="20"/>
      <c r="AE547" s="20"/>
      <c r="AF547" s="20"/>
      <c r="AG547" s="21"/>
    </row>
    <row r="548" spans="3:34" ht="11.25" customHeight="1" x14ac:dyDescent="0.15">
      <c r="C548" s="76"/>
      <c r="D548" s="76"/>
      <c r="E548" s="38" t="s">
        <v>313</v>
      </c>
      <c r="F548" s="39"/>
      <c r="G548" s="39"/>
      <c r="H548" s="39"/>
      <c r="I548" s="40"/>
      <c r="J548" s="59" t="s">
        <v>314</v>
      </c>
      <c r="K548" s="41"/>
      <c r="L548" s="41"/>
      <c r="M548" s="41"/>
      <c r="N548" s="41"/>
      <c r="O548" s="41"/>
      <c r="P548" s="41"/>
      <c r="Q548" s="41"/>
      <c r="R548" s="41"/>
      <c r="S548" s="41"/>
      <c r="T548" s="42"/>
      <c r="U548" s="38" t="s">
        <v>315</v>
      </c>
      <c r="V548" s="39"/>
      <c r="W548" s="39"/>
      <c r="X548" s="39"/>
      <c r="Y548" s="39"/>
      <c r="Z548" s="39"/>
      <c r="AA548" s="39"/>
      <c r="AB548" s="39"/>
      <c r="AC548" s="39"/>
      <c r="AD548" s="39"/>
      <c r="AE548" s="39"/>
      <c r="AF548" s="39"/>
      <c r="AG548" s="40"/>
    </row>
    <row r="549" spans="3:34" ht="11.25" customHeight="1" x14ac:dyDescent="0.15">
      <c r="C549" s="76"/>
      <c r="D549" s="76"/>
      <c r="E549" s="76"/>
      <c r="F549" s="76"/>
      <c r="G549" s="76"/>
      <c r="H549" s="76"/>
      <c r="I549" s="76"/>
      <c r="J549" s="76"/>
      <c r="K549" s="76"/>
      <c r="L549" s="76"/>
      <c r="M549" s="76"/>
      <c r="N549" s="76"/>
      <c r="O549" s="76"/>
      <c r="P549" s="76"/>
      <c r="Q549" s="76"/>
      <c r="R549" s="76"/>
      <c r="S549" s="76"/>
      <c r="T549" s="76"/>
      <c r="U549" s="76"/>
      <c r="V549" s="76"/>
      <c r="W549" s="76"/>
      <c r="X549" s="76"/>
    </row>
    <row r="550" spans="3:34" ht="11.25" customHeight="1" x14ac:dyDescent="0.15">
      <c r="C550" s="15" t="str">
        <f>$B$5&amp;"17."</f>
        <v>5.17.</v>
      </c>
      <c r="D550" s="4" t="s">
        <v>316</v>
      </c>
    </row>
    <row r="551" spans="3:34" ht="11.25" customHeight="1" x14ac:dyDescent="0.15">
      <c r="C551" s="15"/>
      <c r="E551" s="4" t="s">
        <v>487</v>
      </c>
    </row>
    <row r="552" spans="3:34" ht="11.25" customHeight="1" x14ac:dyDescent="0.15"/>
    <row r="553" spans="3:34" ht="11.25" customHeight="1" x14ac:dyDescent="0.15">
      <c r="C553" s="15" t="str">
        <f>$B$5&amp;"18."</f>
        <v>5.18.</v>
      </c>
      <c r="D553" s="4" t="s">
        <v>317</v>
      </c>
    </row>
    <row r="554" spans="3:34" ht="11.25" customHeight="1" x14ac:dyDescent="0.15">
      <c r="D554" s="15" t="str">
        <f>$C$553&amp;"1."</f>
        <v>5.18.1.</v>
      </c>
      <c r="E554" s="4" t="s">
        <v>56</v>
      </c>
    </row>
    <row r="555" spans="3:34" ht="11.25" customHeight="1" x14ac:dyDescent="0.15">
      <c r="E555" s="4" t="s">
        <v>318</v>
      </c>
    </row>
    <row r="556" spans="3:34" ht="11.25" customHeight="1" x14ac:dyDescent="0.15">
      <c r="E556" s="4" t="s">
        <v>319</v>
      </c>
      <c r="AH556" s="76"/>
    </row>
    <row r="557" spans="3:34" ht="11.25" customHeight="1" x14ac:dyDescent="0.15">
      <c r="AH557" s="76"/>
    </row>
    <row r="558" spans="3:34" ht="11.25" customHeight="1" x14ac:dyDescent="0.15">
      <c r="E558" s="4" t="s">
        <v>320</v>
      </c>
      <c r="AH558" s="76"/>
    </row>
    <row r="559" spans="3:34" ht="11.25" customHeight="1" x14ac:dyDescent="0.15">
      <c r="E559" s="4" t="s">
        <v>321</v>
      </c>
      <c r="AH559" s="76"/>
    </row>
    <row r="560" spans="3:34" ht="11.25" customHeight="1" x14ac:dyDescent="0.15">
      <c r="AH560" s="76"/>
    </row>
    <row r="561" spans="1:56" ht="11.25" customHeight="1" x14ac:dyDescent="0.15">
      <c r="E561" s="4" t="s">
        <v>322</v>
      </c>
      <c r="AH561" s="76"/>
    </row>
    <row r="562" spans="1:56" ht="11.25" customHeight="1" x14ac:dyDescent="0.15">
      <c r="AH562" s="76"/>
    </row>
    <row r="563" spans="1:56" ht="11.25" customHeight="1" x14ac:dyDescent="0.15">
      <c r="D563" s="15" t="str">
        <f>$C$553&amp;"2."</f>
        <v>5.18.2.</v>
      </c>
      <c r="E563" s="4" t="s">
        <v>323</v>
      </c>
      <c r="AH563" s="76"/>
    </row>
    <row r="564" spans="1:56" ht="11.25" customHeight="1" x14ac:dyDescent="0.15">
      <c r="E564" s="4" t="s">
        <v>324</v>
      </c>
    </row>
    <row r="565" spans="1:56" ht="11.25" customHeight="1" x14ac:dyDescent="0.15">
      <c r="E565" s="60" t="s">
        <v>325</v>
      </c>
      <c r="F565" s="61"/>
      <c r="G565" s="62"/>
      <c r="H565" s="60" t="s">
        <v>326</v>
      </c>
      <c r="I565" s="61"/>
      <c r="J565" s="61"/>
      <c r="K565" s="61"/>
      <c r="L565" s="61"/>
      <c r="M565" s="61"/>
      <c r="N565" s="61"/>
      <c r="O565" s="61"/>
      <c r="P565" s="61"/>
      <c r="Q565" s="61"/>
      <c r="R565" s="61"/>
      <c r="S565" s="61"/>
      <c r="T565" s="61"/>
      <c r="U565" s="61"/>
      <c r="V565" s="61"/>
      <c r="W565" s="61"/>
      <c r="X565" s="61"/>
      <c r="Y565" s="61"/>
      <c r="Z565" s="61"/>
      <c r="AA565" s="61"/>
      <c r="AB565" s="61"/>
      <c r="AC565" s="61"/>
      <c r="AD565" s="62"/>
    </row>
    <row r="566" spans="1:56" ht="11.25" customHeight="1" x14ac:dyDescent="0.15">
      <c r="E566" s="134"/>
      <c r="F566" s="135"/>
      <c r="G566" s="63"/>
      <c r="H566" s="77"/>
      <c r="I566" s="78"/>
      <c r="J566" s="78"/>
      <c r="K566" s="78"/>
      <c r="L566" s="78"/>
      <c r="M566" s="78"/>
      <c r="N566" s="78"/>
      <c r="O566" s="78"/>
      <c r="P566" s="78"/>
      <c r="Q566" s="78"/>
      <c r="R566" s="78"/>
      <c r="S566" s="78"/>
      <c r="T566" s="78"/>
      <c r="U566" s="78"/>
      <c r="V566" s="78"/>
      <c r="W566" s="78"/>
      <c r="X566" s="78"/>
      <c r="Y566" s="78"/>
      <c r="Z566" s="78"/>
      <c r="AA566" s="78"/>
      <c r="AB566" s="78"/>
      <c r="AC566" s="78"/>
      <c r="AD566" s="63"/>
    </row>
    <row r="567" spans="1:56" ht="11.25" customHeight="1" x14ac:dyDescent="0.15">
      <c r="E567" s="136" t="s">
        <v>327</v>
      </c>
      <c r="F567" s="137"/>
      <c r="G567" s="64"/>
      <c r="H567" s="74" t="s">
        <v>328</v>
      </c>
      <c r="I567" s="75"/>
      <c r="J567" s="75"/>
      <c r="K567" s="75"/>
      <c r="L567" s="75"/>
      <c r="M567" s="75"/>
      <c r="N567" s="75"/>
      <c r="O567" s="75"/>
      <c r="P567" s="75"/>
      <c r="Q567" s="75"/>
      <c r="R567" s="75"/>
      <c r="S567" s="75"/>
      <c r="T567" s="75"/>
      <c r="U567" s="75"/>
      <c r="V567" s="75"/>
      <c r="W567" s="75"/>
      <c r="X567" s="75"/>
      <c r="Y567" s="75"/>
      <c r="Z567" s="32"/>
      <c r="AA567" s="32"/>
      <c r="AB567" s="32"/>
      <c r="AC567" s="32"/>
      <c r="AD567" s="33"/>
    </row>
    <row r="568" spans="1:56" ht="11.25" customHeight="1" x14ac:dyDescent="0.15">
      <c r="E568" s="138"/>
      <c r="F568" s="139"/>
      <c r="G568" s="65"/>
      <c r="H568" s="72"/>
      <c r="I568" s="73"/>
      <c r="J568" s="73"/>
      <c r="K568" s="73"/>
      <c r="L568" s="73"/>
      <c r="M568" s="73"/>
      <c r="N568" s="73"/>
      <c r="O568" s="73"/>
      <c r="P568" s="73"/>
      <c r="Q568" s="73"/>
      <c r="R568" s="73"/>
      <c r="S568" s="73"/>
      <c r="T568" s="73"/>
      <c r="U568" s="73"/>
      <c r="V568" s="73"/>
      <c r="W568" s="73"/>
      <c r="X568" s="73"/>
      <c r="Y568" s="73"/>
      <c r="Z568" s="30"/>
      <c r="AA568" s="30"/>
      <c r="AB568" s="30"/>
      <c r="AC568" s="30"/>
      <c r="AD568" s="34"/>
    </row>
    <row r="569" spans="1:56" ht="11.25" customHeight="1" x14ac:dyDescent="0.15">
      <c r="E569" s="140" t="s">
        <v>329</v>
      </c>
      <c r="F569" s="141"/>
      <c r="G569" s="64"/>
      <c r="H569" s="74" t="s">
        <v>330</v>
      </c>
      <c r="I569" s="75"/>
      <c r="J569" s="75"/>
      <c r="K569" s="75"/>
      <c r="L569" s="75"/>
      <c r="M569" s="75"/>
      <c r="N569" s="75"/>
      <c r="O569" s="75"/>
      <c r="P569" s="75"/>
      <c r="Q569" s="75"/>
      <c r="R569" s="75"/>
      <c r="S569" s="75"/>
      <c r="T569" s="75"/>
      <c r="U569" s="75"/>
      <c r="V569" s="75"/>
      <c r="W569" s="75"/>
      <c r="X569" s="75"/>
      <c r="Y569" s="75"/>
      <c r="Z569" s="32"/>
      <c r="AA569" s="32"/>
      <c r="AB569" s="32"/>
      <c r="AC569" s="32"/>
      <c r="AD569" s="33"/>
    </row>
    <row r="570" spans="1:56" ht="11.25" customHeight="1" x14ac:dyDescent="0.15">
      <c r="C570" s="76"/>
      <c r="D570" s="76"/>
      <c r="E570" s="138"/>
      <c r="F570" s="139"/>
      <c r="G570" s="65"/>
      <c r="H570" s="72"/>
      <c r="I570" s="73"/>
      <c r="J570" s="73"/>
      <c r="K570" s="73"/>
      <c r="L570" s="73"/>
      <c r="M570" s="73"/>
      <c r="N570" s="73"/>
      <c r="O570" s="73"/>
      <c r="P570" s="73"/>
      <c r="Q570" s="73"/>
      <c r="R570" s="73"/>
      <c r="S570" s="73"/>
      <c r="T570" s="73"/>
      <c r="U570" s="73"/>
      <c r="V570" s="73"/>
      <c r="W570" s="73"/>
      <c r="X570" s="73"/>
      <c r="Y570" s="73"/>
      <c r="Z570" s="30"/>
      <c r="AA570" s="30"/>
      <c r="AB570" s="30"/>
      <c r="AC570" s="30"/>
      <c r="AD570" s="34"/>
    </row>
    <row r="571" spans="1:56" ht="11.25" customHeight="1" x14ac:dyDescent="0.15">
      <c r="C571" s="76"/>
      <c r="D571" s="76"/>
      <c r="E571" s="140" t="s">
        <v>331</v>
      </c>
      <c r="F571" s="141"/>
      <c r="G571" s="64"/>
      <c r="H571" s="74" t="s">
        <v>332</v>
      </c>
      <c r="I571" s="75"/>
      <c r="J571" s="75"/>
      <c r="K571" s="75"/>
      <c r="L571" s="75"/>
      <c r="M571" s="75"/>
      <c r="N571" s="75"/>
      <c r="O571" s="75"/>
      <c r="P571" s="75"/>
      <c r="Q571" s="75"/>
      <c r="R571" s="75"/>
      <c r="S571" s="75"/>
      <c r="T571" s="75"/>
      <c r="U571" s="75"/>
      <c r="V571" s="75"/>
      <c r="W571" s="75"/>
      <c r="X571" s="75"/>
      <c r="Y571" s="75"/>
      <c r="Z571" s="32"/>
      <c r="AA571" s="32"/>
      <c r="AB571" s="32"/>
      <c r="AC571" s="32"/>
      <c r="AD571" s="33"/>
    </row>
    <row r="572" spans="1:56" ht="11.25" customHeight="1" x14ac:dyDescent="0.15">
      <c r="C572" s="76"/>
      <c r="D572" s="76"/>
      <c r="E572" s="138"/>
      <c r="F572" s="139"/>
      <c r="G572" s="65"/>
      <c r="H572" s="72" t="s">
        <v>333</v>
      </c>
      <c r="I572" s="73"/>
      <c r="J572" s="73"/>
      <c r="K572" s="73"/>
      <c r="L572" s="73"/>
      <c r="M572" s="73"/>
      <c r="N572" s="73"/>
      <c r="O572" s="73"/>
      <c r="P572" s="73"/>
      <c r="Q572" s="73"/>
      <c r="R572" s="73"/>
      <c r="S572" s="73"/>
      <c r="T572" s="73"/>
      <c r="U572" s="73"/>
      <c r="V572" s="73"/>
      <c r="W572" s="73"/>
      <c r="X572" s="73"/>
      <c r="Y572" s="73"/>
      <c r="Z572" s="30"/>
      <c r="AA572" s="30"/>
      <c r="AB572" s="30"/>
      <c r="AC572" s="30"/>
      <c r="AD572" s="34"/>
    </row>
    <row r="573" spans="1:56" ht="11.25" customHeight="1" x14ac:dyDescent="0.15">
      <c r="C573" s="76"/>
      <c r="D573" s="76"/>
      <c r="E573" s="140" t="s">
        <v>334</v>
      </c>
      <c r="F573" s="141"/>
      <c r="G573" s="64"/>
      <c r="H573" s="74" t="s">
        <v>335</v>
      </c>
      <c r="I573" s="75"/>
      <c r="J573" s="75"/>
      <c r="K573" s="75"/>
      <c r="L573" s="75"/>
      <c r="M573" s="75"/>
      <c r="N573" s="75"/>
      <c r="O573" s="75"/>
      <c r="P573" s="75"/>
      <c r="Q573" s="75"/>
      <c r="R573" s="75"/>
      <c r="S573" s="75"/>
      <c r="T573" s="75"/>
      <c r="U573" s="75"/>
      <c r="V573" s="75"/>
      <c r="W573" s="75"/>
      <c r="X573" s="75"/>
      <c r="Y573" s="75"/>
      <c r="Z573" s="32"/>
      <c r="AA573" s="32"/>
      <c r="AB573" s="32"/>
      <c r="AC573" s="32"/>
      <c r="AD573" s="33"/>
    </row>
    <row r="574" spans="1:56" ht="11.25" customHeight="1" x14ac:dyDescent="0.15">
      <c r="C574" s="76"/>
      <c r="D574" s="76"/>
      <c r="E574" s="138"/>
      <c r="F574" s="139"/>
      <c r="G574" s="65"/>
      <c r="H574" s="72" t="s">
        <v>336</v>
      </c>
      <c r="I574" s="73"/>
      <c r="J574" s="73"/>
      <c r="K574" s="73"/>
      <c r="L574" s="73"/>
      <c r="M574" s="73"/>
      <c r="N574" s="73"/>
      <c r="O574" s="73"/>
      <c r="P574" s="73"/>
      <c r="Q574" s="73"/>
      <c r="R574" s="73"/>
      <c r="S574" s="73"/>
      <c r="T574" s="73"/>
      <c r="U574" s="73"/>
      <c r="V574" s="73"/>
      <c r="W574" s="73"/>
      <c r="X574" s="73"/>
      <c r="Y574" s="73"/>
      <c r="Z574" s="30"/>
      <c r="AA574" s="30"/>
      <c r="AB574" s="30"/>
      <c r="AC574" s="30"/>
      <c r="AD574" s="34"/>
    </row>
    <row r="575" spans="1:56" s="53" customFormat="1" ht="11.25" customHeight="1" x14ac:dyDescent="0.15">
      <c r="A575" s="4"/>
      <c r="B575" s="4"/>
      <c r="C575" s="76"/>
      <c r="D575" s="76"/>
      <c r="E575" s="140" t="s">
        <v>337</v>
      </c>
      <c r="F575" s="141"/>
      <c r="G575" s="64"/>
      <c r="H575" s="74" t="s">
        <v>338</v>
      </c>
      <c r="I575" s="75"/>
      <c r="J575" s="75"/>
      <c r="K575" s="75"/>
      <c r="L575" s="75"/>
      <c r="M575" s="75"/>
      <c r="N575" s="75"/>
      <c r="O575" s="75"/>
      <c r="P575" s="75"/>
      <c r="Q575" s="75"/>
      <c r="R575" s="75"/>
      <c r="S575" s="75"/>
      <c r="T575" s="75"/>
      <c r="U575" s="75"/>
      <c r="V575" s="75"/>
      <c r="W575" s="75"/>
      <c r="X575" s="75"/>
      <c r="Y575" s="75"/>
      <c r="Z575" s="32"/>
      <c r="AA575" s="32"/>
      <c r="AB575" s="32"/>
      <c r="AC575" s="32"/>
      <c r="AD575" s="33"/>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row>
    <row r="576" spans="1:56" s="53" customFormat="1" ht="11.25" customHeight="1" x14ac:dyDescent="0.15">
      <c r="A576" s="4"/>
      <c r="B576" s="4"/>
      <c r="C576" s="76"/>
      <c r="D576" s="76"/>
      <c r="E576" s="138"/>
      <c r="F576" s="139"/>
      <c r="G576" s="65"/>
      <c r="H576" s="72"/>
      <c r="I576" s="73"/>
      <c r="J576" s="73"/>
      <c r="K576" s="73"/>
      <c r="L576" s="73"/>
      <c r="M576" s="73"/>
      <c r="N576" s="73"/>
      <c r="O576" s="73"/>
      <c r="P576" s="73"/>
      <c r="Q576" s="73"/>
      <c r="R576" s="73"/>
      <c r="S576" s="73"/>
      <c r="T576" s="73"/>
      <c r="U576" s="73"/>
      <c r="V576" s="73"/>
      <c r="W576" s="73"/>
      <c r="X576" s="73"/>
      <c r="Y576" s="73"/>
      <c r="Z576" s="30"/>
      <c r="AA576" s="30"/>
      <c r="AB576" s="30"/>
      <c r="AC576" s="30"/>
      <c r="AD576" s="3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row>
    <row r="577" spans="1:56" s="53" customFormat="1" ht="11.25" customHeight="1" x14ac:dyDescent="0.15">
      <c r="A577" s="4"/>
      <c r="B577" s="4"/>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row>
    <row r="578" spans="1:56" s="53" customFormat="1" ht="11.25" customHeight="1" x14ac:dyDescent="0.15">
      <c r="A578" s="4"/>
      <c r="B578" s="4"/>
      <c r="C578" s="76"/>
      <c r="D578" s="15" t="str">
        <f>$C$553&amp;"3."</f>
        <v>5.18.3.</v>
      </c>
      <c r="E578" s="4" t="s">
        <v>339</v>
      </c>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4"/>
      <c r="AJ578" s="4"/>
      <c r="AK578" s="4"/>
      <c r="AL578" s="4"/>
      <c r="AM578" s="4"/>
      <c r="AN578" s="4"/>
      <c r="AO578" s="4"/>
      <c r="AP578" s="4"/>
      <c r="AQ578" s="4"/>
      <c r="AR578" s="4"/>
      <c r="AS578" s="4"/>
      <c r="AT578" s="4"/>
      <c r="AU578" s="4"/>
      <c r="AV578" s="4"/>
      <c r="AW578" s="4"/>
      <c r="AX578" s="4"/>
      <c r="AY578" s="4"/>
      <c r="AZ578" s="4"/>
      <c r="BA578" s="4"/>
      <c r="BB578" s="4"/>
      <c r="BC578" s="4"/>
      <c r="BD578" s="4"/>
    </row>
    <row r="579" spans="1:56" s="53" customFormat="1" ht="11.25" customHeight="1" x14ac:dyDescent="0.15">
      <c r="A579" s="4"/>
      <c r="B579" s="4"/>
      <c r="C579" s="76"/>
      <c r="D579" s="76"/>
      <c r="E579" s="76" t="s">
        <v>340</v>
      </c>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4"/>
      <c r="AJ579" s="4"/>
      <c r="AK579" s="4"/>
      <c r="AL579" s="4"/>
      <c r="AM579" s="4"/>
      <c r="AN579" s="4"/>
      <c r="AO579" s="4"/>
      <c r="AP579" s="4"/>
      <c r="AQ579" s="4"/>
      <c r="AR579" s="4"/>
      <c r="AS579" s="4"/>
      <c r="AT579" s="4"/>
      <c r="AU579" s="4"/>
      <c r="AV579" s="4"/>
      <c r="AW579" s="4"/>
      <c r="AX579" s="4"/>
      <c r="AY579" s="4"/>
      <c r="AZ579" s="4"/>
      <c r="BA579" s="4"/>
      <c r="BB579" s="4"/>
      <c r="BC579" s="4"/>
      <c r="BD579" s="4"/>
    </row>
    <row r="580" spans="1:56" s="53" customFormat="1" ht="11.25" customHeight="1" x14ac:dyDescent="0.15">
      <c r="A580" s="4"/>
      <c r="B580" s="4"/>
      <c r="C580" s="76"/>
      <c r="D580" s="76"/>
      <c r="E580" s="35" t="s">
        <v>302</v>
      </c>
      <c r="F580" s="36"/>
      <c r="G580" s="36"/>
      <c r="H580" s="36"/>
      <c r="I580" s="36"/>
      <c r="J580" s="37"/>
      <c r="K580" s="36" t="s">
        <v>125</v>
      </c>
      <c r="L580" s="36"/>
      <c r="M580" s="36"/>
      <c r="N580" s="36"/>
      <c r="O580" s="36"/>
      <c r="P580" s="36"/>
      <c r="Q580" s="36"/>
      <c r="R580" s="36"/>
      <c r="S580" s="36"/>
      <c r="T580" s="36"/>
      <c r="U580" s="36"/>
      <c r="V580" s="36"/>
      <c r="W580" s="36"/>
      <c r="X580" s="36"/>
      <c r="Y580" s="36"/>
      <c r="Z580" s="36"/>
      <c r="AA580" s="36"/>
      <c r="AB580" s="36"/>
      <c r="AC580" s="37"/>
      <c r="AD580" s="76"/>
      <c r="AE580" s="76"/>
      <c r="AF580" s="76"/>
      <c r="AG580" s="76"/>
      <c r="AH580" s="76"/>
      <c r="AI580" s="4"/>
      <c r="AJ580" s="4"/>
      <c r="AK580" s="4"/>
      <c r="AL580" s="4"/>
      <c r="AM580" s="4"/>
      <c r="AN580" s="4"/>
      <c r="AO580" s="4"/>
      <c r="AP580" s="4"/>
      <c r="AQ580" s="4"/>
      <c r="AR580" s="4"/>
      <c r="AS580" s="4"/>
      <c r="AT580" s="4"/>
      <c r="AU580" s="4"/>
      <c r="AV580" s="4"/>
      <c r="AW580" s="4"/>
      <c r="AX580" s="4"/>
      <c r="AY580" s="4"/>
      <c r="AZ580" s="4"/>
      <c r="BA580" s="4"/>
      <c r="BB580" s="4"/>
      <c r="BC580" s="4"/>
      <c r="BD580" s="4"/>
    </row>
    <row r="581" spans="1:56" s="53" customFormat="1" ht="11.25" customHeight="1" x14ac:dyDescent="0.15">
      <c r="A581" s="4"/>
      <c r="B581" s="4"/>
      <c r="C581" s="76"/>
      <c r="D581" s="76"/>
      <c r="E581" s="27" t="s">
        <v>341</v>
      </c>
      <c r="F581" s="4"/>
      <c r="G581" s="4"/>
      <c r="H581" s="4"/>
      <c r="I581" s="4"/>
      <c r="J581" s="28"/>
      <c r="K581" s="66" t="s">
        <v>342</v>
      </c>
      <c r="L581" s="41"/>
      <c r="M581" s="41"/>
      <c r="N581" s="41"/>
      <c r="O581" s="41"/>
      <c r="P581" s="41"/>
      <c r="Q581" s="41"/>
      <c r="R581" s="41"/>
      <c r="S581" s="41"/>
      <c r="T581" s="41"/>
      <c r="U581" s="41"/>
      <c r="V581" s="41"/>
      <c r="W581" s="41"/>
      <c r="X581" s="41"/>
      <c r="Y581" s="41"/>
      <c r="Z581" s="41"/>
      <c r="AA581" s="41"/>
      <c r="AB581" s="39"/>
      <c r="AC581" s="40"/>
      <c r="AD581" s="76"/>
      <c r="AE581" s="76"/>
      <c r="AF581" s="76"/>
      <c r="AG581" s="76"/>
      <c r="AH581" s="76"/>
      <c r="AI581" s="4"/>
      <c r="AJ581" s="4"/>
      <c r="AK581" s="4"/>
      <c r="AL581" s="4"/>
      <c r="AM581" s="4"/>
      <c r="AN581" s="4"/>
      <c r="AO581" s="4"/>
      <c r="AP581" s="4"/>
      <c r="AQ581" s="4"/>
      <c r="AR581" s="4"/>
      <c r="AS581" s="4"/>
      <c r="AT581" s="4"/>
      <c r="AU581" s="4"/>
      <c r="AV581" s="4"/>
      <c r="AW581" s="4"/>
      <c r="AX581" s="4"/>
      <c r="AY581" s="4"/>
      <c r="AZ581" s="4"/>
      <c r="BA581" s="4"/>
      <c r="BB581" s="4"/>
      <c r="BC581" s="4"/>
      <c r="BD581" s="4"/>
    </row>
    <row r="582" spans="1:56" s="53" customFormat="1" ht="11.25" customHeight="1" x14ac:dyDescent="0.15">
      <c r="A582" s="4"/>
      <c r="B582" s="4"/>
      <c r="C582" s="76"/>
      <c r="D582" s="76"/>
      <c r="E582" s="66" t="s">
        <v>343</v>
      </c>
      <c r="F582" s="41"/>
      <c r="G582" s="41"/>
      <c r="H582" s="41"/>
      <c r="I582" s="41"/>
      <c r="J582" s="42"/>
      <c r="K582" s="66" t="s">
        <v>344</v>
      </c>
      <c r="L582" s="41"/>
      <c r="M582" s="41"/>
      <c r="N582" s="41"/>
      <c r="O582" s="41"/>
      <c r="P582" s="41"/>
      <c r="Q582" s="41"/>
      <c r="R582" s="41"/>
      <c r="S582" s="41"/>
      <c r="T582" s="41"/>
      <c r="U582" s="41"/>
      <c r="V582" s="41"/>
      <c r="W582" s="41"/>
      <c r="X582" s="41"/>
      <c r="Y582" s="41"/>
      <c r="Z582" s="41"/>
      <c r="AA582" s="41"/>
      <c r="AB582" s="39"/>
      <c r="AC582" s="40"/>
      <c r="AD582" s="76"/>
      <c r="AE582" s="76"/>
      <c r="AF582" s="76"/>
      <c r="AG582" s="76"/>
      <c r="AH582" s="76"/>
      <c r="AI582" s="4"/>
      <c r="AJ582" s="4"/>
      <c r="AK582" s="4"/>
      <c r="AL582" s="4"/>
      <c r="AM582" s="4"/>
      <c r="AN582" s="4"/>
      <c r="AO582" s="4"/>
      <c r="AP582" s="4"/>
      <c r="AQ582" s="4"/>
      <c r="AR582" s="4"/>
      <c r="AS582" s="4"/>
      <c r="AT582" s="4"/>
      <c r="AU582" s="4"/>
      <c r="AV582" s="4"/>
      <c r="AW582" s="4"/>
      <c r="AX582" s="4"/>
      <c r="AY582" s="4"/>
      <c r="AZ582" s="4"/>
      <c r="BA582" s="4"/>
      <c r="BB582" s="4"/>
      <c r="BC582" s="4"/>
      <c r="BD582" s="4"/>
    </row>
    <row r="583" spans="1:56" s="53" customFormat="1" ht="11.25" customHeight="1" x14ac:dyDescent="0.15">
      <c r="A583" s="4"/>
      <c r="B583" s="4"/>
      <c r="C583" s="76"/>
      <c r="D583" s="76"/>
      <c r="E583" s="31" t="s">
        <v>345</v>
      </c>
      <c r="F583" s="32"/>
      <c r="G583" s="32"/>
      <c r="H583" s="32"/>
      <c r="I583" s="32"/>
      <c r="J583" s="33"/>
      <c r="K583" s="32" t="s">
        <v>603</v>
      </c>
      <c r="L583" s="32"/>
      <c r="M583" s="32"/>
      <c r="N583" s="32"/>
      <c r="O583" s="32"/>
      <c r="P583" s="32"/>
      <c r="Q583" s="32"/>
      <c r="R583" s="32"/>
      <c r="S583" s="32"/>
      <c r="T583" s="32"/>
      <c r="U583" s="32"/>
      <c r="V583" s="32"/>
      <c r="W583" s="32"/>
      <c r="X583" s="32"/>
      <c r="Y583" s="32"/>
      <c r="Z583" s="32"/>
      <c r="AA583" s="32"/>
      <c r="AB583" s="25"/>
      <c r="AC583" s="26"/>
      <c r="AD583" s="76"/>
      <c r="AE583" s="76"/>
      <c r="AF583" s="76"/>
      <c r="AG583" s="76"/>
      <c r="AH583" s="76"/>
      <c r="AI583" s="4"/>
      <c r="AJ583" s="4"/>
      <c r="AK583" s="4"/>
      <c r="AL583" s="4"/>
      <c r="AM583" s="4"/>
      <c r="AN583" s="4"/>
      <c r="AO583" s="4"/>
      <c r="AP583" s="4"/>
      <c r="AQ583" s="4"/>
      <c r="AR583" s="4"/>
      <c r="AS583" s="4"/>
      <c r="AT583" s="4"/>
      <c r="AU583" s="4"/>
      <c r="AV583" s="4"/>
      <c r="AW583" s="4"/>
      <c r="AX583" s="4"/>
      <c r="AY583" s="4"/>
      <c r="AZ583" s="4"/>
      <c r="BA583" s="4"/>
      <c r="BB583" s="4"/>
      <c r="BC583" s="4"/>
      <c r="BD583" s="4"/>
    </row>
    <row r="584" spans="1:56" s="53" customFormat="1" ht="11.25" customHeight="1" x14ac:dyDescent="0.15">
      <c r="A584" s="4"/>
      <c r="B584" s="4"/>
      <c r="C584" s="76"/>
      <c r="D584" s="76"/>
      <c r="E584" s="29"/>
      <c r="F584" s="30"/>
      <c r="G584" s="30"/>
      <c r="H584" s="30"/>
      <c r="I584" s="30"/>
      <c r="J584" s="34"/>
      <c r="K584" s="30" t="s">
        <v>604</v>
      </c>
      <c r="L584" s="30"/>
      <c r="M584" s="30"/>
      <c r="N584" s="30"/>
      <c r="O584" s="30"/>
      <c r="P584" s="30"/>
      <c r="Q584" s="30"/>
      <c r="R584" s="30"/>
      <c r="S584" s="30"/>
      <c r="T584" s="30"/>
      <c r="U584" s="30"/>
      <c r="V584" s="30"/>
      <c r="W584" s="30"/>
      <c r="X584" s="30"/>
      <c r="Y584" s="30"/>
      <c r="Z584" s="30"/>
      <c r="AA584" s="30"/>
      <c r="AB584" s="20"/>
      <c r="AC584" s="21"/>
      <c r="AD584" s="76"/>
      <c r="AE584" s="76"/>
      <c r="AF584" s="76"/>
      <c r="AG584" s="76"/>
      <c r="AH584" s="76"/>
      <c r="AI584" s="4"/>
      <c r="AJ584" s="4"/>
      <c r="AK584" s="4"/>
      <c r="AL584" s="4"/>
      <c r="AM584" s="4"/>
      <c r="AN584" s="4"/>
      <c r="AO584" s="4"/>
      <c r="AP584" s="4"/>
      <c r="AQ584" s="4"/>
      <c r="AR584" s="4"/>
      <c r="AS584" s="4"/>
      <c r="AT584" s="4"/>
      <c r="AU584" s="4"/>
      <c r="AV584" s="4"/>
      <c r="AW584" s="4"/>
      <c r="AX584" s="4"/>
      <c r="AY584" s="4"/>
      <c r="AZ584" s="4"/>
      <c r="BA584" s="4"/>
      <c r="BB584" s="4"/>
      <c r="BC584" s="4"/>
      <c r="BD584" s="4"/>
    </row>
    <row r="585" spans="1:56" s="53" customFormat="1" ht="11.25" customHeight="1" x14ac:dyDescent="0.15">
      <c r="A585" s="4"/>
      <c r="B585" s="4"/>
      <c r="C585" s="76"/>
      <c r="D585" s="76"/>
      <c r="E585" s="31" t="s">
        <v>346</v>
      </c>
      <c r="F585" s="32"/>
      <c r="G585" s="32"/>
      <c r="H585" s="32"/>
      <c r="I585" s="32"/>
      <c r="J585" s="33"/>
      <c r="K585" s="32" t="s">
        <v>347</v>
      </c>
      <c r="L585" s="32"/>
      <c r="M585" s="32"/>
      <c r="N585" s="32"/>
      <c r="O585" s="32"/>
      <c r="P585" s="32"/>
      <c r="Q585" s="32"/>
      <c r="R585" s="32"/>
      <c r="S585" s="32"/>
      <c r="T585" s="32"/>
      <c r="U585" s="32"/>
      <c r="V585" s="32"/>
      <c r="W585" s="32"/>
      <c r="X585" s="32"/>
      <c r="Y585" s="32"/>
      <c r="Z585" s="32"/>
      <c r="AA585" s="32"/>
      <c r="AB585" s="25"/>
      <c r="AC585" s="26"/>
      <c r="AD585" s="76"/>
      <c r="AE585" s="76"/>
      <c r="AF585" s="76"/>
      <c r="AG585" s="76"/>
      <c r="AH585" s="76"/>
      <c r="AI585" s="4"/>
      <c r="AJ585" s="4"/>
      <c r="AK585" s="4"/>
      <c r="AL585" s="4"/>
      <c r="AM585" s="4"/>
      <c r="AN585" s="4"/>
      <c r="AO585" s="4"/>
      <c r="AP585" s="4"/>
      <c r="AQ585" s="4"/>
      <c r="AR585" s="4"/>
      <c r="AS585" s="4"/>
      <c r="AT585" s="4"/>
      <c r="AU585" s="4"/>
      <c r="AV585" s="4"/>
      <c r="AW585" s="4"/>
      <c r="AX585" s="4"/>
      <c r="AY585" s="4"/>
      <c r="AZ585" s="4"/>
      <c r="BA585" s="4"/>
      <c r="BB585" s="4"/>
      <c r="BC585" s="4"/>
      <c r="BD585" s="4"/>
    </row>
    <row r="586" spans="1:56" s="53" customFormat="1" ht="11.25" customHeight="1" x14ac:dyDescent="0.15">
      <c r="A586" s="4"/>
      <c r="B586" s="4"/>
      <c r="C586" s="76"/>
      <c r="D586" s="76"/>
      <c r="E586" s="29"/>
      <c r="F586" s="30"/>
      <c r="G586" s="30"/>
      <c r="H586" s="30"/>
      <c r="I586" s="30"/>
      <c r="J586" s="34"/>
      <c r="K586" s="30" t="s">
        <v>348</v>
      </c>
      <c r="L586" s="30"/>
      <c r="M586" s="30"/>
      <c r="N586" s="30"/>
      <c r="O586" s="30"/>
      <c r="P586" s="30"/>
      <c r="Q586" s="30"/>
      <c r="R586" s="30"/>
      <c r="S586" s="30"/>
      <c r="T586" s="30"/>
      <c r="U586" s="30"/>
      <c r="V586" s="30"/>
      <c r="W586" s="30"/>
      <c r="X586" s="30"/>
      <c r="Y586" s="30"/>
      <c r="Z586" s="30"/>
      <c r="AA586" s="30"/>
      <c r="AB586" s="20"/>
      <c r="AC586" s="21"/>
      <c r="AD586" s="76"/>
      <c r="AE586" s="76"/>
      <c r="AF586" s="76"/>
      <c r="AG586" s="76"/>
      <c r="AH586" s="76"/>
      <c r="AI586" s="4"/>
      <c r="AJ586" s="4"/>
      <c r="AK586" s="4"/>
      <c r="AL586" s="4"/>
      <c r="AM586" s="4"/>
      <c r="AN586" s="4"/>
      <c r="AO586" s="4"/>
      <c r="AP586" s="4"/>
      <c r="AQ586" s="4"/>
      <c r="AR586" s="4"/>
      <c r="AS586" s="4"/>
      <c r="AT586" s="4"/>
      <c r="AU586" s="4"/>
      <c r="AV586" s="4"/>
      <c r="AW586" s="4"/>
      <c r="AX586" s="4"/>
      <c r="AY586" s="4"/>
      <c r="AZ586" s="4"/>
      <c r="BA586" s="4"/>
      <c r="BB586" s="4"/>
      <c r="BC586" s="4"/>
      <c r="BD586" s="4"/>
    </row>
    <row r="587" spans="1:56" s="53" customFormat="1" ht="11.25" customHeight="1" x14ac:dyDescent="0.15">
      <c r="A587" s="4"/>
      <c r="B587" s="4"/>
      <c r="C587" s="76"/>
      <c r="D587" s="76"/>
      <c r="E587" s="31" t="s">
        <v>349</v>
      </c>
      <c r="F587" s="32"/>
      <c r="G587" s="32"/>
      <c r="H587" s="32"/>
      <c r="I587" s="32"/>
      <c r="J587" s="33"/>
      <c r="K587" s="32" t="s">
        <v>350</v>
      </c>
      <c r="L587" s="32"/>
      <c r="M587" s="32"/>
      <c r="N587" s="32"/>
      <c r="O587" s="32"/>
      <c r="P587" s="32"/>
      <c r="Q587" s="32"/>
      <c r="R587" s="32"/>
      <c r="S587" s="32"/>
      <c r="T587" s="32"/>
      <c r="U587" s="32"/>
      <c r="V587" s="32"/>
      <c r="W587" s="32"/>
      <c r="X587" s="32"/>
      <c r="Y587" s="32"/>
      <c r="Z587" s="32"/>
      <c r="AA587" s="32"/>
      <c r="AB587" s="25"/>
      <c r="AC587" s="26"/>
      <c r="AD587" s="76"/>
      <c r="AE587" s="76"/>
      <c r="AF587" s="76"/>
      <c r="AG587" s="76"/>
      <c r="AH587" s="76"/>
      <c r="AI587" s="4"/>
      <c r="AJ587" s="4"/>
      <c r="AK587" s="4"/>
      <c r="AL587" s="4"/>
      <c r="AM587" s="4"/>
      <c r="AN587" s="4"/>
      <c r="AO587" s="4"/>
      <c r="AP587" s="4"/>
      <c r="AQ587" s="4"/>
      <c r="AR587" s="4"/>
      <c r="AS587" s="4"/>
      <c r="AT587" s="4"/>
      <c r="AU587" s="4"/>
      <c r="AV587" s="4"/>
      <c r="AW587" s="4"/>
      <c r="AX587" s="4"/>
      <c r="AY587" s="4"/>
      <c r="AZ587" s="4"/>
      <c r="BA587" s="4"/>
      <c r="BB587" s="4"/>
      <c r="BC587" s="4"/>
      <c r="BD587" s="4"/>
    </row>
    <row r="588" spans="1:56" s="53" customFormat="1" ht="11.25" customHeight="1" x14ac:dyDescent="0.15">
      <c r="A588" s="4"/>
      <c r="B588" s="4"/>
      <c r="C588" s="76"/>
      <c r="D588" s="76"/>
      <c r="E588" s="29"/>
      <c r="F588" s="30"/>
      <c r="G588" s="30"/>
      <c r="H588" s="30"/>
      <c r="I588" s="30"/>
      <c r="J588" s="34"/>
      <c r="K588" s="30" t="s">
        <v>351</v>
      </c>
      <c r="L588" s="30"/>
      <c r="M588" s="30"/>
      <c r="N588" s="30"/>
      <c r="O588" s="30"/>
      <c r="P588" s="30"/>
      <c r="Q588" s="30"/>
      <c r="R588" s="30"/>
      <c r="S588" s="30"/>
      <c r="T588" s="30"/>
      <c r="U588" s="30"/>
      <c r="V588" s="30"/>
      <c r="W588" s="30"/>
      <c r="X588" s="30"/>
      <c r="Y588" s="30"/>
      <c r="Z588" s="30"/>
      <c r="AA588" s="30"/>
      <c r="AB588" s="20"/>
      <c r="AC588" s="21"/>
      <c r="AD588" s="76"/>
      <c r="AE588" s="76"/>
      <c r="AF588" s="76"/>
      <c r="AG588" s="76"/>
      <c r="AH588" s="76"/>
      <c r="AI588" s="4"/>
      <c r="AJ588" s="4"/>
      <c r="AK588" s="4"/>
      <c r="AL588" s="4"/>
      <c r="AM588" s="4"/>
      <c r="AN588" s="4"/>
      <c r="AO588" s="4"/>
      <c r="AP588" s="4"/>
      <c r="AQ588" s="4"/>
      <c r="AR588" s="4"/>
      <c r="AS588" s="4"/>
      <c r="AT588" s="4"/>
      <c r="AU588" s="4"/>
      <c r="AV588" s="4"/>
      <c r="AW588" s="4"/>
      <c r="AX588" s="4"/>
      <c r="AY588" s="4"/>
      <c r="AZ588" s="4"/>
      <c r="BA588" s="4"/>
      <c r="BB588" s="4"/>
      <c r="BC588" s="4"/>
      <c r="BD588" s="4"/>
    </row>
    <row r="589" spans="1:56" s="53" customFormat="1" ht="11.25" customHeight="1" x14ac:dyDescent="0.15">
      <c r="A589" s="4"/>
      <c r="B589" s="4"/>
      <c r="C589" s="76"/>
      <c r="D589" s="76"/>
      <c r="E589" s="29" t="s">
        <v>352</v>
      </c>
      <c r="F589" s="30"/>
      <c r="G589" s="30"/>
      <c r="H589" s="30"/>
      <c r="I589" s="30"/>
      <c r="J589" s="34"/>
      <c r="K589" s="30" t="s">
        <v>353</v>
      </c>
      <c r="L589" s="30"/>
      <c r="M589" s="30"/>
      <c r="N589" s="30"/>
      <c r="O589" s="30"/>
      <c r="P589" s="30"/>
      <c r="Q589" s="30"/>
      <c r="R589" s="30"/>
      <c r="S589" s="30"/>
      <c r="T589" s="30"/>
      <c r="U589" s="30"/>
      <c r="V589" s="30"/>
      <c r="W589" s="30"/>
      <c r="X589" s="30"/>
      <c r="Y589" s="30"/>
      <c r="Z589" s="30"/>
      <c r="AA589" s="30"/>
      <c r="AB589" s="20"/>
      <c r="AC589" s="21"/>
      <c r="AD589" s="76"/>
      <c r="AE589" s="76"/>
      <c r="AF589" s="76"/>
      <c r="AG589" s="76"/>
      <c r="AH589" s="76"/>
      <c r="AI589" s="4"/>
      <c r="AJ589" s="4"/>
      <c r="AK589" s="4"/>
      <c r="AL589" s="4"/>
      <c r="AM589" s="4"/>
      <c r="AN589" s="4"/>
      <c r="AO589" s="4"/>
      <c r="AP589" s="4"/>
      <c r="AQ589" s="4"/>
      <c r="AR589" s="4"/>
      <c r="AS589" s="4"/>
      <c r="AT589" s="4"/>
      <c r="AU589" s="4"/>
      <c r="AV589" s="4"/>
      <c r="AW589" s="4"/>
      <c r="AX589" s="4"/>
      <c r="AY589" s="4"/>
      <c r="AZ589" s="4"/>
      <c r="BA589" s="4"/>
      <c r="BB589" s="4"/>
      <c r="BC589" s="4"/>
      <c r="BD589" s="4"/>
    </row>
    <row r="590" spans="1:56" s="53" customFormat="1" ht="11.25" customHeight="1" x14ac:dyDescent="0.15">
      <c r="A590" s="4"/>
      <c r="B590" s="4"/>
      <c r="C590" s="76"/>
      <c r="D590" s="76"/>
      <c r="E590" s="31" t="s">
        <v>354</v>
      </c>
      <c r="F590" s="32"/>
      <c r="G590" s="32"/>
      <c r="H590" s="32"/>
      <c r="I590" s="32"/>
      <c r="J590" s="33"/>
      <c r="K590" s="32" t="s">
        <v>355</v>
      </c>
      <c r="L590" s="32"/>
      <c r="M590" s="32"/>
      <c r="N590" s="32"/>
      <c r="O590" s="32"/>
      <c r="P590" s="32"/>
      <c r="Q590" s="32"/>
      <c r="R590" s="32"/>
      <c r="S590" s="32"/>
      <c r="T590" s="32"/>
      <c r="U590" s="32"/>
      <c r="V590" s="32"/>
      <c r="W590" s="32"/>
      <c r="X590" s="32"/>
      <c r="Y590" s="32"/>
      <c r="Z590" s="32"/>
      <c r="AA590" s="32"/>
      <c r="AB590" s="25"/>
      <c r="AC590" s="26"/>
      <c r="AD590" s="76"/>
      <c r="AE590" s="76"/>
      <c r="AF590" s="76"/>
      <c r="AG590" s="76"/>
      <c r="AH590" s="76"/>
      <c r="AI590" s="4"/>
      <c r="AJ590" s="4"/>
      <c r="AK590" s="4"/>
      <c r="AL590" s="4"/>
      <c r="AM590" s="4"/>
      <c r="AN590" s="4"/>
      <c r="AO590" s="4"/>
      <c r="AP590" s="4"/>
      <c r="AQ590" s="4"/>
      <c r="AR590" s="4"/>
      <c r="AS590" s="4"/>
      <c r="AT590" s="4"/>
      <c r="AU590" s="4"/>
      <c r="AV590" s="4"/>
      <c r="AW590" s="4"/>
      <c r="AX590" s="4"/>
      <c r="AY590" s="4"/>
      <c r="AZ590" s="4"/>
      <c r="BA590" s="4"/>
      <c r="BB590" s="4"/>
      <c r="BC590" s="4"/>
      <c r="BD590" s="4"/>
    </row>
    <row r="591" spans="1:56" s="53" customFormat="1" ht="11.25" customHeight="1" x14ac:dyDescent="0.15">
      <c r="A591" s="4"/>
      <c r="B591" s="4"/>
      <c r="C591" s="76"/>
      <c r="D591" s="76"/>
      <c r="E591" s="29"/>
      <c r="F591" s="30"/>
      <c r="G591" s="30"/>
      <c r="H591" s="30"/>
      <c r="I591" s="30"/>
      <c r="J591" s="34"/>
      <c r="K591" s="30" t="s">
        <v>356</v>
      </c>
      <c r="L591" s="30"/>
      <c r="M591" s="30"/>
      <c r="N591" s="30"/>
      <c r="O591" s="30"/>
      <c r="P591" s="30"/>
      <c r="Q591" s="30"/>
      <c r="R591" s="30"/>
      <c r="S591" s="30"/>
      <c r="T591" s="30"/>
      <c r="U591" s="30"/>
      <c r="V591" s="30"/>
      <c r="W591" s="30"/>
      <c r="X591" s="30"/>
      <c r="Y591" s="30"/>
      <c r="Z591" s="30"/>
      <c r="AA591" s="30"/>
      <c r="AB591" s="20"/>
      <c r="AC591" s="21"/>
      <c r="AD591" s="76"/>
      <c r="AE591" s="76"/>
      <c r="AF591" s="76"/>
      <c r="AG591" s="76"/>
      <c r="AH591" s="76"/>
      <c r="AI591" s="4"/>
      <c r="AJ591" s="4"/>
      <c r="AK591" s="4"/>
      <c r="AL591" s="4"/>
      <c r="AM591" s="4"/>
      <c r="AN591" s="4"/>
      <c r="AO591" s="4"/>
      <c r="AP591" s="4"/>
      <c r="AQ591" s="4"/>
      <c r="AR591" s="4"/>
      <c r="AS591" s="4"/>
      <c r="AT591" s="4"/>
      <c r="AU591" s="4"/>
      <c r="AV591" s="4"/>
      <c r="AW591" s="4"/>
      <c r="AX591" s="4"/>
      <c r="AY591" s="4"/>
      <c r="AZ591" s="4"/>
      <c r="BA591" s="4"/>
      <c r="BB591" s="4"/>
      <c r="BC591" s="4"/>
      <c r="BD591" s="4"/>
    </row>
    <row r="592" spans="1:56" s="53" customFormat="1" ht="11.25" customHeight="1" x14ac:dyDescent="0.15">
      <c r="A592" s="4"/>
      <c r="B592" s="4"/>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4"/>
      <c r="AJ592" s="4"/>
      <c r="AK592" s="4"/>
      <c r="AL592" s="4"/>
      <c r="AM592" s="4"/>
      <c r="AN592" s="4"/>
      <c r="AO592" s="4"/>
      <c r="AP592" s="4"/>
      <c r="AQ592" s="4"/>
      <c r="AR592" s="4"/>
      <c r="AS592" s="4"/>
      <c r="AT592" s="4"/>
      <c r="AU592" s="4"/>
      <c r="AV592" s="4"/>
      <c r="AW592" s="4"/>
      <c r="AX592" s="4"/>
      <c r="AY592" s="4"/>
      <c r="AZ592" s="4"/>
      <c r="BA592" s="4"/>
      <c r="BB592" s="4"/>
      <c r="BC592" s="4"/>
      <c r="BD592" s="4"/>
    </row>
    <row r="593" spans="1:56" s="53" customFormat="1" ht="11.25" customHeight="1" x14ac:dyDescent="0.15">
      <c r="A593" s="4"/>
      <c r="B593" s="4"/>
      <c r="C593" s="76"/>
      <c r="D593" s="76"/>
      <c r="E593" s="76" t="s">
        <v>357</v>
      </c>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4"/>
      <c r="AJ593" s="4"/>
      <c r="AK593" s="4"/>
      <c r="AL593" s="4"/>
      <c r="AM593" s="4"/>
      <c r="AN593" s="4"/>
      <c r="AO593" s="4"/>
      <c r="AP593" s="4"/>
      <c r="AQ593" s="4"/>
      <c r="AR593" s="4"/>
      <c r="AS593" s="4"/>
      <c r="AT593" s="4"/>
      <c r="AU593" s="4"/>
      <c r="AV593" s="4"/>
      <c r="AW593" s="4"/>
      <c r="AX593" s="4"/>
      <c r="AY593" s="4"/>
      <c r="AZ593" s="4"/>
      <c r="BA593" s="4"/>
      <c r="BB593" s="4"/>
      <c r="BC593" s="4"/>
      <c r="BD593" s="4"/>
    </row>
    <row r="594" spans="1:56" s="53" customFormat="1" ht="11.25" customHeight="1" x14ac:dyDescent="0.15">
      <c r="A594" s="4"/>
      <c r="B594" s="4"/>
      <c r="C594" s="76"/>
      <c r="D594" s="76"/>
      <c r="E594" s="76" t="s">
        <v>358</v>
      </c>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4"/>
      <c r="AJ594" s="4"/>
      <c r="AK594" s="4"/>
      <c r="AL594" s="4"/>
      <c r="AM594" s="4"/>
      <c r="AN594" s="4"/>
      <c r="AO594" s="4"/>
      <c r="AP594" s="4"/>
      <c r="AQ594" s="4"/>
      <c r="AR594" s="4"/>
      <c r="AS594" s="4"/>
      <c r="AT594" s="4"/>
      <c r="AU594" s="4"/>
      <c r="AV594" s="4"/>
      <c r="AW594" s="4"/>
      <c r="AX594" s="4"/>
      <c r="AY594" s="4"/>
      <c r="AZ594" s="4"/>
      <c r="BA594" s="4"/>
      <c r="BB594" s="4"/>
      <c r="BC594" s="4"/>
      <c r="BD594" s="4"/>
    </row>
    <row r="595" spans="1:56" s="53" customFormat="1" ht="11.25" customHeight="1" x14ac:dyDescent="0.15">
      <c r="A595" s="4"/>
      <c r="B595" s="4"/>
      <c r="C595" s="76"/>
      <c r="D595" s="76"/>
      <c r="E595" s="31" t="s">
        <v>567</v>
      </c>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3"/>
      <c r="AE595" s="76"/>
      <c r="AF595" s="76"/>
      <c r="AG595" s="76"/>
      <c r="AH595" s="76"/>
      <c r="AI595" s="4"/>
      <c r="AJ595" s="4"/>
      <c r="AK595" s="4"/>
      <c r="AL595" s="4"/>
      <c r="AM595" s="4"/>
      <c r="AN595" s="4"/>
      <c r="AO595" s="4"/>
      <c r="AP595" s="4"/>
      <c r="AQ595" s="4"/>
      <c r="AR595" s="4"/>
      <c r="AS595" s="4"/>
      <c r="AT595" s="4"/>
      <c r="AU595" s="4"/>
      <c r="AV595" s="4"/>
      <c r="AW595" s="4"/>
      <c r="AX595" s="4"/>
      <c r="AY595" s="4"/>
      <c r="AZ595" s="4"/>
      <c r="BA595" s="4"/>
      <c r="BB595" s="4"/>
      <c r="BC595" s="4"/>
      <c r="BD595" s="4"/>
    </row>
    <row r="596" spans="1:56" s="53" customFormat="1" ht="11.25" customHeight="1" x14ac:dyDescent="0.15">
      <c r="A596" s="4"/>
      <c r="B596" s="4"/>
      <c r="C596" s="76"/>
      <c r="D596" s="76"/>
      <c r="E596" s="29" t="s">
        <v>359</v>
      </c>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4"/>
      <c r="AE596" s="76"/>
      <c r="AF596" s="76"/>
      <c r="AG596" s="76"/>
      <c r="AH596" s="76"/>
      <c r="AI596" s="4"/>
      <c r="AJ596" s="4"/>
      <c r="AK596" s="4"/>
      <c r="AL596" s="4"/>
      <c r="AM596" s="4"/>
      <c r="AN596" s="4"/>
      <c r="AO596" s="4"/>
      <c r="AP596" s="4"/>
      <c r="AQ596" s="4"/>
      <c r="AR596" s="4"/>
      <c r="AS596" s="4"/>
      <c r="AT596" s="4"/>
      <c r="AU596" s="4"/>
      <c r="AV596" s="4"/>
      <c r="AW596" s="4"/>
      <c r="AX596" s="4"/>
      <c r="AY596" s="4"/>
      <c r="AZ596" s="4"/>
      <c r="BA596" s="4"/>
      <c r="BB596" s="4"/>
      <c r="BC596" s="4"/>
      <c r="BD596" s="4"/>
    </row>
    <row r="597" spans="1:56" s="53" customFormat="1" ht="11.25" customHeight="1" x14ac:dyDescent="0.15">
      <c r="A597" s="4"/>
      <c r="B597" s="4"/>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4"/>
      <c r="AJ597" s="4"/>
      <c r="AK597" s="4"/>
      <c r="AL597" s="4"/>
      <c r="AM597" s="4"/>
      <c r="AN597" s="4"/>
      <c r="AO597" s="4"/>
      <c r="AP597" s="4"/>
      <c r="AQ597" s="4"/>
      <c r="AR597" s="4"/>
      <c r="AS597" s="4"/>
      <c r="AT597" s="4"/>
      <c r="AU597" s="4"/>
      <c r="AV597" s="4"/>
      <c r="AW597" s="4"/>
      <c r="AX597" s="4"/>
      <c r="AY597" s="4"/>
      <c r="AZ597" s="4"/>
      <c r="BA597" s="4"/>
      <c r="BB597" s="4"/>
      <c r="BC597" s="4"/>
      <c r="BD597" s="4"/>
    </row>
    <row r="598" spans="1:56" s="53" customFormat="1" ht="11.25" customHeight="1" x14ac:dyDescent="0.15">
      <c r="A598" s="4"/>
      <c r="B598" s="4"/>
      <c r="C598" s="76"/>
      <c r="D598" s="76"/>
      <c r="E598" s="76" t="s">
        <v>360</v>
      </c>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4"/>
      <c r="AJ598" s="4"/>
      <c r="AK598" s="4"/>
      <c r="AL598" s="4"/>
      <c r="AM598" s="4"/>
      <c r="AN598" s="4"/>
      <c r="AO598" s="4"/>
      <c r="AP598" s="4"/>
      <c r="AQ598" s="4"/>
      <c r="AR598" s="4"/>
      <c r="AS598" s="4"/>
      <c r="AT598" s="4"/>
      <c r="AU598" s="4"/>
      <c r="AV598" s="4"/>
      <c r="AW598" s="4"/>
      <c r="AX598" s="4"/>
      <c r="AY598" s="4"/>
      <c r="AZ598" s="4"/>
      <c r="BA598" s="4"/>
      <c r="BB598" s="4"/>
      <c r="BC598" s="4"/>
      <c r="BD598" s="4"/>
    </row>
    <row r="599" spans="1:56" s="53" customFormat="1" ht="11.25" customHeight="1" x14ac:dyDescent="0.15">
      <c r="A599" s="4"/>
      <c r="B599" s="4"/>
      <c r="C599" s="76"/>
      <c r="D599" s="76"/>
      <c r="E599" s="76" t="s">
        <v>358</v>
      </c>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4"/>
      <c r="AJ599" s="4"/>
      <c r="AK599" s="4"/>
      <c r="AL599" s="4"/>
      <c r="AM599" s="4"/>
      <c r="AN599" s="4"/>
      <c r="AO599" s="4"/>
      <c r="AP599" s="4"/>
      <c r="AQ599" s="4"/>
      <c r="AR599" s="4"/>
      <c r="AS599" s="4"/>
      <c r="AT599" s="4"/>
      <c r="AU599" s="4"/>
      <c r="AV599" s="4"/>
      <c r="AW599" s="4"/>
      <c r="AX599" s="4"/>
      <c r="AY599" s="4"/>
      <c r="AZ599" s="4"/>
      <c r="BA599" s="4"/>
      <c r="BB599" s="4"/>
      <c r="BC599" s="4"/>
      <c r="BD599" s="4"/>
    </row>
    <row r="600" spans="1:56" s="53" customFormat="1" ht="11.25" customHeight="1" x14ac:dyDescent="0.15">
      <c r="A600" s="4"/>
      <c r="B600" s="4"/>
      <c r="C600" s="76"/>
      <c r="D600" s="76"/>
      <c r="E600" s="67" t="s">
        <v>568</v>
      </c>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3"/>
      <c r="AE600" s="76"/>
      <c r="AF600" s="76"/>
      <c r="AG600" s="76"/>
      <c r="AH600" s="76"/>
      <c r="AI600" s="4"/>
      <c r="AJ600" s="4"/>
      <c r="AK600" s="4"/>
      <c r="AL600" s="4"/>
      <c r="AM600" s="4"/>
      <c r="AN600" s="4"/>
      <c r="AO600" s="4"/>
      <c r="AP600" s="4"/>
      <c r="AQ600" s="4"/>
      <c r="AR600" s="4"/>
      <c r="AS600" s="4"/>
      <c r="AT600" s="4"/>
      <c r="AU600" s="4"/>
      <c r="AV600" s="4"/>
      <c r="AW600" s="4"/>
      <c r="AX600" s="4"/>
      <c r="AY600" s="4"/>
      <c r="AZ600" s="4"/>
      <c r="BA600" s="4"/>
      <c r="BB600" s="4"/>
      <c r="BC600" s="4"/>
      <c r="BD600" s="4"/>
    </row>
    <row r="601" spans="1:56" s="53" customFormat="1" ht="11.25" customHeight="1" x14ac:dyDescent="0.15">
      <c r="A601" s="4"/>
      <c r="B601" s="4"/>
      <c r="C601" s="76"/>
      <c r="D601" s="76"/>
      <c r="E601" s="68" t="s">
        <v>508</v>
      </c>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4"/>
      <c r="AE601" s="76"/>
      <c r="AF601" s="76"/>
      <c r="AG601" s="76"/>
      <c r="AH601" s="76"/>
      <c r="AI601" s="4"/>
      <c r="AJ601" s="4"/>
      <c r="AK601" s="4"/>
      <c r="AL601" s="4"/>
      <c r="AM601" s="4"/>
      <c r="AN601" s="4"/>
      <c r="AO601" s="4"/>
      <c r="AP601" s="4"/>
      <c r="AQ601" s="4"/>
      <c r="AR601" s="4"/>
      <c r="AS601" s="4"/>
      <c r="AT601" s="4"/>
      <c r="AU601" s="4"/>
      <c r="AV601" s="4"/>
      <c r="AW601" s="4"/>
      <c r="AX601" s="4"/>
      <c r="AY601" s="4"/>
      <c r="AZ601" s="4"/>
      <c r="BA601" s="4"/>
      <c r="BB601" s="4"/>
      <c r="BC601" s="4"/>
      <c r="BD601" s="4"/>
    </row>
    <row r="602" spans="1:56" s="53" customFormat="1" ht="11.25" customHeight="1" x14ac:dyDescent="0.15">
      <c r="A602" s="4"/>
      <c r="B602" s="4"/>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4"/>
      <c r="AJ602" s="4"/>
      <c r="AK602" s="4"/>
      <c r="AL602" s="4"/>
      <c r="AM602" s="4"/>
      <c r="AN602" s="4"/>
      <c r="AO602" s="4"/>
      <c r="AP602" s="4"/>
      <c r="AQ602" s="4"/>
      <c r="AR602" s="4"/>
      <c r="AS602" s="4"/>
      <c r="AT602" s="4"/>
      <c r="AU602" s="4"/>
      <c r="AV602" s="4"/>
      <c r="AW602" s="4"/>
      <c r="AX602" s="4"/>
      <c r="AY602" s="4"/>
      <c r="AZ602" s="4"/>
      <c r="BA602" s="4"/>
      <c r="BB602" s="4"/>
      <c r="BC602" s="4"/>
      <c r="BD602" s="4"/>
    </row>
    <row r="603" spans="1:56" s="53" customFormat="1" ht="11.25" customHeight="1" x14ac:dyDescent="0.15">
      <c r="A603" s="4"/>
      <c r="B603" s="4"/>
      <c r="C603" s="76"/>
      <c r="D603" s="50" t="str">
        <f>$C$553&amp;"4."</f>
        <v>5.18.4.</v>
      </c>
      <c r="E603" s="76" t="s">
        <v>361</v>
      </c>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4"/>
      <c r="AJ603" s="4"/>
      <c r="AK603" s="4"/>
      <c r="AL603" s="4"/>
      <c r="AM603" s="4"/>
      <c r="AN603" s="4"/>
      <c r="AO603" s="4"/>
      <c r="AP603" s="4"/>
      <c r="AQ603" s="4"/>
      <c r="AR603" s="4"/>
      <c r="AS603" s="4"/>
      <c r="AT603" s="4"/>
      <c r="AU603" s="4"/>
      <c r="AV603" s="4"/>
      <c r="AW603" s="4"/>
      <c r="AX603" s="4"/>
      <c r="AY603" s="4"/>
      <c r="AZ603" s="4"/>
      <c r="BA603" s="4"/>
      <c r="BB603" s="4"/>
      <c r="BC603" s="4"/>
      <c r="BD603" s="4"/>
    </row>
    <row r="604" spans="1:56" s="53" customFormat="1" ht="11.25" customHeight="1" x14ac:dyDescent="0.15">
      <c r="A604" s="4"/>
      <c r="B604" s="4"/>
      <c r="C604" s="76"/>
      <c r="D604" s="50"/>
      <c r="E604" s="76" t="s">
        <v>362</v>
      </c>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4"/>
      <c r="AJ604" s="4"/>
      <c r="AK604" s="4"/>
      <c r="AL604" s="4"/>
      <c r="AM604" s="4"/>
      <c r="AN604" s="4"/>
      <c r="AO604" s="4"/>
      <c r="AP604" s="4"/>
      <c r="AQ604" s="4"/>
      <c r="AR604" s="4"/>
      <c r="AS604" s="4"/>
      <c r="AT604" s="4"/>
      <c r="AU604" s="4"/>
      <c r="AV604" s="4"/>
      <c r="AW604" s="4"/>
      <c r="AX604" s="4"/>
      <c r="AY604" s="4"/>
      <c r="AZ604" s="4"/>
      <c r="BA604" s="4"/>
      <c r="BB604" s="4"/>
      <c r="BC604" s="4"/>
      <c r="BD604" s="4"/>
    </row>
    <row r="605" spans="1:56" s="53" customFormat="1" ht="11.25" customHeight="1" x14ac:dyDescent="0.15">
      <c r="A605" s="4"/>
      <c r="B605" s="4"/>
      <c r="C605" s="76"/>
      <c r="D605" s="50"/>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4"/>
      <c r="AJ605" s="4"/>
      <c r="AK605" s="4"/>
      <c r="AL605" s="4"/>
      <c r="AM605" s="4"/>
      <c r="AN605" s="4"/>
      <c r="AO605" s="4"/>
      <c r="AP605" s="4"/>
      <c r="AQ605" s="4"/>
      <c r="AR605" s="4"/>
      <c r="AS605" s="4"/>
      <c r="AT605" s="4"/>
      <c r="AU605" s="4"/>
      <c r="AV605" s="4"/>
      <c r="AW605" s="4"/>
      <c r="AX605" s="4"/>
      <c r="AY605" s="4"/>
      <c r="AZ605" s="4"/>
      <c r="BA605" s="4"/>
      <c r="BB605" s="4"/>
      <c r="BC605" s="4"/>
      <c r="BD605" s="4"/>
    </row>
    <row r="606" spans="1:56" s="53" customFormat="1" ht="11.25" customHeight="1" x14ac:dyDescent="0.15">
      <c r="A606" s="4"/>
      <c r="B606" s="4"/>
      <c r="C606" s="76"/>
      <c r="D606" s="50"/>
      <c r="E606" s="76" t="s">
        <v>363</v>
      </c>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4"/>
      <c r="AJ606" s="4"/>
      <c r="AK606" s="4"/>
      <c r="AL606" s="4"/>
      <c r="AM606" s="4"/>
      <c r="AN606" s="4"/>
      <c r="AO606" s="4"/>
      <c r="AP606" s="4"/>
      <c r="AQ606" s="4"/>
      <c r="AR606" s="4"/>
      <c r="AS606" s="4"/>
      <c r="AT606" s="4"/>
      <c r="AU606" s="4"/>
      <c r="AV606" s="4"/>
      <c r="AW606" s="4"/>
      <c r="AX606" s="4"/>
      <c r="AY606" s="4"/>
      <c r="AZ606" s="4"/>
      <c r="BA606" s="4"/>
      <c r="BB606" s="4"/>
      <c r="BC606" s="4"/>
      <c r="BD606" s="4"/>
    </row>
    <row r="607" spans="1:56" s="53" customFormat="1" ht="11.25" customHeight="1" x14ac:dyDescent="0.15">
      <c r="A607" s="4"/>
      <c r="B607" s="4"/>
      <c r="C607" s="76"/>
      <c r="D607" s="76"/>
      <c r="E607" s="76" t="s">
        <v>364</v>
      </c>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4"/>
      <c r="AJ607" s="4"/>
      <c r="AK607" s="4"/>
      <c r="AL607" s="4"/>
      <c r="AM607" s="4"/>
      <c r="AN607" s="4"/>
      <c r="AO607" s="4"/>
      <c r="AP607" s="4"/>
      <c r="AQ607" s="4"/>
      <c r="AR607" s="4"/>
      <c r="AS607" s="4"/>
      <c r="AT607" s="4"/>
      <c r="AU607" s="4"/>
      <c r="AV607" s="4"/>
      <c r="AW607" s="4"/>
      <c r="AX607" s="4"/>
      <c r="AY607" s="4"/>
      <c r="AZ607" s="4"/>
      <c r="BA607" s="4"/>
      <c r="BB607" s="4"/>
      <c r="BC607" s="4"/>
      <c r="BD607" s="4"/>
    </row>
    <row r="608" spans="1:56" s="53" customFormat="1" ht="11.25" customHeight="1" x14ac:dyDescent="0.15">
      <c r="A608" s="4"/>
      <c r="B608" s="4"/>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4"/>
      <c r="AJ608" s="4"/>
      <c r="AK608" s="4"/>
      <c r="AL608" s="4"/>
      <c r="AM608" s="4"/>
      <c r="AN608" s="4"/>
      <c r="AO608" s="4"/>
      <c r="AP608" s="4"/>
      <c r="AQ608" s="4"/>
      <c r="AR608" s="4"/>
      <c r="AS608" s="4"/>
      <c r="AT608" s="4"/>
      <c r="AU608" s="4"/>
      <c r="AV608" s="4"/>
      <c r="AW608" s="4"/>
      <c r="AX608" s="4"/>
      <c r="AY608" s="4"/>
      <c r="AZ608" s="4"/>
      <c r="BA608" s="4"/>
      <c r="BB608" s="4"/>
      <c r="BC608" s="4"/>
      <c r="BD608" s="4"/>
    </row>
    <row r="609" spans="1:56" s="53" customFormat="1" ht="11.25" customHeight="1" x14ac:dyDescent="0.15">
      <c r="A609" s="4"/>
      <c r="B609" s="4"/>
      <c r="C609" s="76"/>
      <c r="D609" s="76"/>
      <c r="E609" s="76" t="s">
        <v>365</v>
      </c>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4"/>
      <c r="AJ609" s="4"/>
      <c r="AK609" s="4"/>
      <c r="AL609" s="4"/>
      <c r="AM609" s="4"/>
      <c r="AN609" s="4"/>
      <c r="AO609" s="4"/>
      <c r="AP609" s="4"/>
      <c r="AQ609" s="4"/>
      <c r="AR609" s="4"/>
      <c r="AS609" s="4"/>
      <c r="AT609" s="4"/>
      <c r="AU609" s="4"/>
      <c r="AV609" s="4"/>
      <c r="AW609" s="4"/>
      <c r="AX609" s="4"/>
      <c r="AY609" s="4"/>
      <c r="AZ609" s="4"/>
      <c r="BA609" s="4"/>
      <c r="BB609" s="4"/>
      <c r="BC609" s="4"/>
      <c r="BD609" s="4"/>
    </row>
    <row r="610" spans="1:56" s="53" customFormat="1" ht="11.25" customHeight="1" x14ac:dyDescent="0.15">
      <c r="A610" s="4"/>
      <c r="B610" s="4"/>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4"/>
      <c r="AJ610" s="4"/>
      <c r="AK610" s="4"/>
      <c r="AL610" s="4"/>
      <c r="AM610" s="4"/>
      <c r="AN610" s="4"/>
      <c r="AO610" s="4"/>
      <c r="AP610" s="4"/>
      <c r="AQ610" s="4"/>
      <c r="AR610" s="4"/>
      <c r="AS610" s="4"/>
      <c r="AT610" s="4"/>
      <c r="AU610" s="4"/>
      <c r="AV610" s="4"/>
      <c r="AW610" s="4"/>
      <c r="AX610" s="4"/>
      <c r="AY610" s="4"/>
      <c r="AZ610" s="4"/>
      <c r="BA610" s="4"/>
      <c r="BB610" s="4"/>
      <c r="BC610" s="4"/>
      <c r="BD610" s="4"/>
    </row>
    <row r="611" spans="1:56" s="53" customFormat="1" ht="11.25" customHeight="1" x14ac:dyDescent="0.15">
      <c r="A611" s="4"/>
      <c r="B611" s="4"/>
      <c r="C611" s="76"/>
      <c r="D611" s="50" t="str">
        <f>$C$553&amp;"5."</f>
        <v>5.18.5.</v>
      </c>
      <c r="E611" s="76" t="s">
        <v>366</v>
      </c>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4"/>
      <c r="AJ611" s="4"/>
      <c r="AK611" s="4"/>
      <c r="AL611" s="4"/>
      <c r="AM611" s="4"/>
      <c r="AN611" s="4"/>
      <c r="AO611" s="4"/>
      <c r="AP611" s="4"/>
      <c r="AQ611" s="4"/>
      <c r="AR611" s="4"/>
      <c r="AS611" s="4"/>
      <c r="AT611" s="4"/>
      <c r="AU611" s="4"/>
      <c r="AV611" s="4"/>
      <c r="AW611" s="4"/>
      <c r="AX611" s="4"/>
      <c r="AY611" s="4"/>
      <c r="AZ611" s="4"/>
      <c r="BA611" s="4"/>
      <c r="BB611" s="4"/>
      <c r="BC611" s="4"/>
      <c r="BD611" s="4"/>
    </row>
    <row r="612" spans="1:56" s="53" customFormat="1" ht="11.25" customHeight="1" x14ac:dyDescent="0.15">
      <c r="A612" s="4"/>
      <c r="B612" s="4"/>
      <c r="C612" s="76"/>
      <c r="D612" s="76"/>
      <c r="E612" s="76" t="s">
        <v>367</v>
      </c>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4"/>
      <c r="AJ612" s="4"/>
      <c r="AK612" s="4"/>
      <c r="AL612" s="4"/>
      <c r="AM612" s="4"/>
      <c r="AN612" s="4"/>
      <c r="AO612" s="4"/>
      <c r="AP612" s="4"/>
      <c r="AQ612" s="4"/>
      <c r="AR612" s="4"/>
      <c r="AS612" s="4"/>
      <c r="AT612" s="4"/>
      <c r="AU612" s="4"/>
      <c r="AV612" s="4"/>
      <c r="AW612" s="4"/>
      <c r="AX612" s="4"/>
      <c r="AY612" s="4"/>
      <c r="AZ612" s="4"/>
      <c r="BA612" s="4"/>
      <c r="BB612" s="4"/>
      <c r="BC612" s="4"/>
      <c r="BD612" s="4"/>
    </row>
    <row r="613" spans="1:56" s="53" customFormat="1" ht="11.25" customHeight="1" x14ac:dyDescent="0.15">
      <c r="A613" s="4"/>
      <c r="B613" s="4"/>
      <c r="C613" s="76"/>
      <c r="D613" s="76"/>
      <c r="E613" s="76" t="s">
        <v>368</v>
      </c>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4"/>
      <c r="AJ613" s="4"/>
      <c r="AK613" s="4"/>
      <c r="AL613" s="4"/>
      <c r="AM613" s="4"/>
      <c r="AN613" s="4"/>
      <c r="AO613" s="4"/>
      <c r="AP613" s="4"/>
      <c r="AQ613" s="4"/>
      <c r="AR613" s="4"/>
      <c r="AS613" s="4"/>
      <c r="AT613" s="4"/>
      <c r="AU613" s="4"/>
      <c r="AV613" s="4"/>
      <c r="AW613" s="4"/>
      <c r="AX613" s="4"/>
      <c r="AY613" s="4"/>
      <c r="AZ613" s="4"/>
      <c r="BA613" s="4"/>
      <c r="BB613" s="4"/>
      <c r="BC613" s="4"/>
      <c r="BD613" s="4"/>
    </row>
    <row r="614" spans="1:56" s="53" customFormat="1" ht="11.25" customHeight="1" x14ac:dyDescent="0.15">
      <c r="A614" s="4"/>
      <c r="B614" s="4"/>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4"/>
      <c r="AJ614" s="4"/>
      <c r="AK614" s="4"/>
      <c r="AL614" s="4"/>
      <c r="AM614" s="4"/>
      <c r="AN614" s="4"/>
      <c r="AO614" s="4"/>
      <c r="AP614" s="4"/>
      <c r="AQ614" s="4"/>
      <c r="AR614" s="4"/>
      <c r="AS614" s="4"/>
      <c r="AT614" s="4"/>
      <c r="AU614" s="4"/>
      <c r="AV614" s="4"/>
      <c r="AW614" s="4"/>
      <c r="AX614" s="4"/>
      <c r="AY614" s="4"/>
      <c r="AZ614" s="4"/>
      <c r="BA614" s="4"/>
      <c r="BB614" s="4"/>
      <c r="BC614" s="4"/>
      <c r="BD614" s="4"/>
    </row>
    <row r="615" spans="1:56" s="53" customFormat="1" ht="11.25" customHeight="1" x14ac:dyDescent="0.15">
      <c r="A615" s="4"/>
      <c r="B615" s="4"/>
      <c r="C615" s="76"/>
      <c r="D615" s="76"/>
      <c r="E615" s="35" t="s">
        <v>302</v>
      </c>
      <c r="F615" s="36"/>
      <c r="G615" s="36"/>
      <c r="H615" s="36"/>
      <c r="I615" s="36"/>
      <c r="J615" s="35" t="s">
        <v>125</v>
      </c>
      <c r="K615" s="36"/>
      <c r="L615" s="36"/>
      <c r="M615" s="36"/>
      <c r="N615" s="36"/>
      <c r="O615" s="36"/>
      <c r="P615" s="36"/>
      <c r="Q615" s="36"/>
      <c r="R615" s="36"/>
      <c r="S615" s="36"/>
      <c r="T615" s="36"/>
      <c r="U615" s="36"/>
      <c r="V615" s="36"/>
      <c r="W615" s="36"/>
      <c r="X615" s="36"/>
      <c r="Y615" s="36"/>
      <c r="Z615" s="36"/>
      <c r="AA615" s="36"/>
      <c r="AB615" s="36"/>
      <c r="AC615" s="37"/>
      <c r="AD615" s="76"/>
      <c r="AE615" s="76"/>
      <c r="AF615" s="76"/>
      <c r="AG615" s="76"/>
      <c r="AH615" s="76"/>
      <c r="AI615" s="4"/>
      <c r="AJ615" s="4"/>
      <c r="AK615" s="4"/>
      <c r="AL615" s="4"/>
      <c r="AM615" s="4"/>
      <c r="AN615" s="4"/>
      <c r="AO615" s="4"/>
      <c r="AP615" s="4"/>
      <c r="AQ615" s="4"/>
      <c r="AR615" s="4"/>
      <c r="AS615" s="4"/>
      <c r="AT615" s="4"/>
      <c r="AU615" s="4"/>
      <c r="AV615" s="4"/>
      <c r="AW615" s="4"/>
      <c r="AX615" s="4"/>
      <c r="AY615" s="4"/>
      <c r="AZ615" s="4"/>
      <c r="BA615" s="4"/>
      <c r="BB615" s="4"/>
      <c r="BC615" s="4"/>
      <c r="BD615" s="4"/>
    </row>
    <row r="616" spans="1:56" s="53" customFormat="1" ht="11.25" customHeight="1" x14ac:dyDescent="0.15">
      <c r="A616" s="4"/>
      <c r="B616" s="4"/>
      <c r="C616" s="76"/>
      <c r="D616" s="76"/>
      <c r="E616" s="38" t="s">
        <v>369</v>
      </c>
      <c r="F616" s="39"/>
      <c r="G616" s="39"/>
      <c r="H616" s="39"/>
      <c r="I616" s="40"/>
      <c r="J616" s="38" t="s">
        <v>370</v>
      </c>
      <c r="K616" s="39"/>
      <c r="L616" s="39"/>
      <c r="M616" s="39"/>
      <c r="N616" s="39"/>
      <c r="O616" s="39"/>
      <c r="P616" s="39"/>
      <c r="Q616" s="39"/>
      <c r="R616" s="39"/>
      <c r="S616" s="39"/>
      <c r="T616" s="39"/>
      <c r="U616" s="39"/>
      <c r="V616" s="39"/>
      <c r="W616" s="39"/>
      <c r="X616" s="39"/>
      <c r="Y616" s="39"/>
      <c r="Z616" s="39"/>
      <c r="AA616" s="39"/>
      <c r="AB616" s="39"/>
      <c r="AC616" s="40"/>
      <c r="AD616" s="76"/>
      <c r="AE616" s="76"/>
      <c r="AF616" s="76"/>
      <c r="AG616" s="76"/>
      <c r="AH616" s="76"/>
      <c r="AI616" s="4"/>
      <c r="AJ616" s="4"/>
      <c r="AK616" s="4"/>
      <c r="AL616" s="4"/>
      <c r="AM616" s="4"/>
      <c r="AN616" s="4"/>
      <c r="AO616" s="4"/>
      <c r="AP616" s="4"/>
      <c r="AQ616" s="4"/>
      <c r="AR616" s="4"/>
      <c r="AS616" s="4"/>
      <c r="AT616" s="4"/>
      <c r="AU616" s="4"/>
      <c r="AV616" s="4"/>
      <c r="AW616" s="4"/>
      <c r="AX616" s="4"/>
      <c r="AY616" s="4"/>
      <c r="AZ616" s="4"/>
      <c r="BA616" s="4"/>
      <c r="BB616" s="4"/>
      <c r="BC616" s="4"/>
      <c r="BD616" s="4"/>
    </row>
    <row r="617" spans="1:56" s="53" customFormat="1" ht="11.25" customHeight="1" x14ac:dyDescent="0.15">
      <c r="A617" s="4"/>
      <c r="B617" s="4"/>
      <c r="C617" s="76"/>
      <c r="D617" s="76"/>
      <c r="E617" s="38" t="s">
        <v>371</v>
      </c>
      <c r="F617" s="39"/>
      <c r="G617" s="39"/>
      <c r="H617" s="39"/>
      <c r="I617" s="40"/>
      <c r="J617" s="38" t="s">
        <v>488</v>
      </c>
      <c r="K617" s="39"/>
      <c r="L617" s="39"/>
      <c r="M617" s="39"/>
      <c r="N617" s="39"/>
      <c r="O617" s="39"/>
      <c r="P617" s="39"/>
      <c r="Q617" s="39"/>
      <c r="R617" s="39"/>
      <c r="S617" s="39"/>
      <c r="T617" s="39"/>
      <c r="U617" s="39"/>
      <c r="V617" s="39"/>
      <c r="W617" s="39"/>
      <c r="X617" s="39"/>
      <c r="Y617" s="39"/>
      <c r="Z617" s="39"/>
      <c r="AA617" s="39"/>
      <c r="AB617" s="39"/>
      <c r="AC617" s="40"/>
      <c r="AD617" s="76"/>
      <c r="AE617" s="76"/>
      <c r="AF617" s="76"/>
      <c r="AG617" s="76"/>
      <c r="AH617" s="76"/>
      <c r="AI617" s="4"/>
      <c r="AJ617" s="4"/>
      <c r="AK617" s="4"/>
      <c r="AL617" s="4"/>
      <c r="AM617" s="4"/>
      <c r="AN617" s="4"/>
      <c r="AO617" s="4"/>
      <c r="AP617" s="4"/>
      <c r="AQ617" s="4"/>
      <c r="AR617" s="4"/>
      <c r="AS617" s="4"/>
      <c r="AT617" s="4"/>
      <c r="AU617" s="4"/>
      <c r="AV617" s="4"/>
      <c r="AW617" s="4"/>
      <c r="AX617" s="4"/>
      <c r="AY617" s="4"/>
      <c r="AZ617" s="4"/>
      <c r="BA617" s="4"/>
      <c r="BB617" s="4"/>
      <c r="BC617" s="4"/>
      <c r="BD617" s="4"/>
    </row>
    <row r="618" spans="1:56" ht="11.25" customHeight="1" x14ac:dyDescent="0.15">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row>
    <row r="619" spans="1:56" ht="11.25" customHeight="1" x14ac:dyDescent="0.15">
      <c r="C619" s="76"/>
      <c r="D619" s="46" t="str">
        <f>$C$553&amp;"6."</f>
        <v>5.18.6.</v>
      </c>
      <c r="E619" s="4" t="s">
        <v>372</v>
      </c>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row>
    <row r="620" spans="1:56" ht="11.25" customHeight="1" x14ac:dyDescent="0.15">
      <c r="C620" s="76"/>
      <c r="D620" s="76"/>
      <c r="E620" s="76" t="s">
        <v>373</v>
      </c>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row>
    <row r="621" spans="1:56" ht="11.25" customHeight="1" x14ac:dyDescent="0.15">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row>
    <row r="622" spans="1:56" ht="11.25" customHeight="1" x14ac:dyDescent="0.15">
      <c r="C622" s="76"/>
      <c r="D622" s="46" t="str">
        <f>$C$553&amp;"7."</f>
        <v>5.18.7.</v>
      </c>
      <c r="E622" s="4" t="s">
        <v>374</v>
      </c>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row>
    <row r="623" spans="1:56" ht="11.25" customHeight="1" x14ac:dyDescent="0.15">
      <c r="C623" s="76"/>
      <c r="D623" s="76"/>
      <c r="E623" s="76" t="s">
        <v>375</v>
      </c>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row>
    <row r="624" spans="1:56" ht="11.25" customHeight="1" x14ac:dyDescent="0.15">
      <c r="C624" s="76"/>
      <c r="D624" s="76"/>
      <c r="E624" s="76" t="s">
        <v>376</v>
      </c>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row>
    <row r="625" spans="2:34" ht="11.25" customHeight="1" x14ac:dyDescent="0.15">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row>
    <row r="626" spans="2:34" ht="11.25" customHeight="1" x14ac:dyDescent="0.15">
      <c r="C626" s="76"/>
      <c r="D626" s="46" t="str">
        <f>$C$553&amp;"8."</f>
        <v>5.18.8.</v>
      </c>
      <c r="E626" s="4" t="s">
        <v>377</v>
      </c>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row>
    <row r="627" spans="2:34" ht="11.25" customHeight="1" x14ac:dyDescent="0.15">
      <c r="C627" s="76"/>
      <c r="D627" s="76"/>
      <c r="E627" s="69" t="s">
        <v>378</v>
      </c>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row>
    <row r="628" spans="2:34" ht="11.25" customHeight="1" x14ac:dyDescent="0.15">
      <c r="C628" s="76"/>
      <c r="D628" s="76"/>
      <c r="E628" s="76" t="s">
        <v>379</v>
      </c>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row>
    <row r="629" spans="2:34" ht="11.25" customHeight="1" x14ac:dyDescent="0.15">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row>
    <row r="630" spans="2:34" ht="11.25" customHeight="1" x14ac:dyDescent="0.15">
      <c r="C630" s="15" t="str">
        <f>$B$5&amp;"19."</f>
        <v>5.19.</v>
      </c>
      <c r="D630" s="4" t="s">
        <v>380</v>
      </c>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row>
    <row r="631" spans="2:34" ht="11.25" customHeight="1" x14ac:dyDescent="0.15">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row>
    <row r="632" spans="2:34" ht="11.25" customHeight="1" x14ac:dyDescent="0.15">
      <c r="C632" s="15"/>
      <c r="D632" s="46" t="str">
        <f>$C$630&amp;"1."</f>
        <v>5.19.1.</v>
      </c>
      <c r="E632" s="133" t="s">
        <v>103</v>
      </c>
      <c r="F632" s="133"/>
    </row>
    <row r="633" spans="2:34" ht="11.25" customHeight="1" x14ac:dyDescent="0.15">
      <c r="C633" s="15"/>
      <c r="E633" s="4" t="s">
        <v>461</v>
      </c>
    </row>
    <row r="634" spans="2:34" ht="11.25" customHeight="1" x14ac:dyDescent="0.15">
      <c r="C634" s="15"/>
      <c r="E634" s="4" t="s">
        <v>381</v>
      </c>
    </row>
    <row r="635" spans="2:34" ht="11.25" customHeight="1" x14ac:dyDescent="0.15">
      <c r="C635" s="15"/>
    </row>
    <row r="636" spans="2:34" ht="11.25" customHeight="1" x14ac:dyDescent="0.15">
      <c r="B636" s="15"/>
      <c r="D636" s="46" t="str">
        <f>$C$630&amp;"2."</f>
        <v>5.19.2.</v>
      </c>
      <c r="E636" s="4" t="s">
        <v>382</v>
      </c>
    </row>
    <row r="637" spans="2:34" ht="11.25" customHeight="1" x14ac:dyDescent="0.15">
      <c r="B637" s="15"/>
      <c r="E637" s="4" t="s">
        <v>383</v>
      </c>
    </row>
    <row r="638" spans="2:34" ht="11.25" customHeight="1" x14ac:dyDescent="0.15">
      <c r="B638" s="15"/>
    </row>
    <row r="639" spans="2:34" ht="11.25" customHeight="1" x14ac:dyDescent="0.15">
      <c r="B639" s="15"/>
    </row>
    <row r="640" spans="2:34" ht="11.25" customHeight="1" x14ac:dyDescent="0.15">
      <c r="B640" s="15"/>
    </row>
    <row r="641" spans="2:2" ht="11.25" customHeight="1" x14ac:dyDescent="0.15">
      <c r="B641" s="15"/>
    </row>
    <row r="642" spans="2:2" ht="11.25" customHeight="1" x14ac:dyDescent="0.15">
      <c r="B642" s="15"/>
    </row>
    <row r="643" spans="2:2" ht="11.25" customHeight="1" x14ac:dyDescent="0.15">
      <c r="B643" s="15"/>
    </row>
    <row r="644" spans="2:2" ht="11.25" customHeight="1" x14ac:dyDescent="0.15">
      <c r="B644" s="15"/>
    </row>
    <row r="645" spans="2:2" ht="11.25" customHeight="1" x14ac:dyDescent="0.15">
      <c r="B645" s="15"/>
    </row>
    <row r="646" spans="2:2" ht="11.25" customHeight="1" x14ac:dyDescent="0.15">
      <c r="B646" s="15"/>
    </row>
    <row r="647" spans="2:2" ht="11.25" customHeight="1" x14ac:dyDescent="0.15">
      <c r="B647" s="15"/>
    </row>
    <row r="648" spans="2:2" ht="11.25" customHeight="1" x14ac:dyDescent="0.15">
      <c r="B648" s="15"/>
    </row>
    <row r="649" spans="2:2" ht="11.25" customHeight="1" x14ac:dyDescent="0.15">
      <c r="B649" s="15"/>
    </row>
    <row r="650" spans="2:2" ht="11.25" customHeight="1" x14ac:dyDescent="0.15">
      <c r="B650" s="15"/>
    </row>
    <row r="651" spans="2:2" ht="11.25" customHeight="1" x14ac:dyDescent="0.15">
      <c r="B651" s="15"/>
    </row>
    <row r="652" spans="2:2" ht="11.25" customHeight="1" x14ac:dyDescent="0.15">
      <c r="B652" s="15"/>
    </row>
    <row r="653" spans="2:2" ht="11.25" customHeight="1" x14ac:dyDescent="0.15">
      <c r="B653" s="15"/>
    </row>
    <row r="654" spans="2:2" ht="11.25" customHeight="1" x14ac:dyDescent="0.15">
      <c r="B654" s="15"/>
    </row>
    <row r="655" spans="2:2" ht="11.25" customHeight="1" x14ac:dyDescent="0.15">
      <c r="B655" s="15"/>
    </row>
    <row r="656" spans="2:2" ht="11.25" customHeight="1" x14ac:dyDescent="0.15">
      <c r="B656" s="15"/>
    </row>
    <row r="657" spans="3:33" ht="11.25" customHeight="1" x14ac:dyDescent="0.15">
      <c r="C657" s="15"/>
      <c r="D657" s="46" t="str">
        <f>$C$630&amp;"3."</f>
        <v>5.19.3.</v>
      </c>
      <c r="E657" s="4" t="s">
        <v>384</v>
      </c>
    </row>
    <row r="658" spans="3:33" ht="11.25" customHeight="1" x14ac:dyDescent="0.15">
      <c r="C658" s="15"/>
      <c r="D658" s="46"/>
      <c r="E658" s="4" t="s">
        <v>385</v>
      </c>
    </row>
    <row r="659" spans="3:33" ht="11.25" customHeight="1" x14ac:dyDescent="0.15">
      <c r="C659" s="15"/>
      <c r="D659" s="46"/>
      <c r="E659" s="4" t="s">
        <v>218</v>
      </c>
      <c r="F659" s="4" t="s">
        <v>386</v>
      </c>
    </row>
    <row r="660" spans="3:33" ht="11.25" customHeight="1" x14ac:dyDescent="0.15">
      <c r="C660" s="15"/>
      <c r="D660" s="46"/>
      <c r="E660" s="4" t="s">
        <v>218</v>
      </c>
      <c r="F660" s="4" t="s">
        <v>387</v>
      </c>
    </row>
    <row r="661" spans="3:33" ht="11.25" customHeight="1" x14ac:dyDescent="0.15">
      <c r="C661" s="15"/>
      <c r="D661" s="46"/>
    </row>
    <row r="662" spans="3:33" ht="11.25" customHeight="1" x14ac:dyDescent="0.15">
      <c r="C662" s="15"/>
      <c r="D662" s="46" t="str">
        <f>$C$630&amp;"4."</f>
        <v>5.19.4.</v>
      </c>
      <c r="E662" s="4" t="s">
        <v>388</v>
      </c>
    </row>
    <row r="663" spans="3:33" ht="11.25" customHeight="1" x14ac:dyDescent="0.15">
      <c r="C663" s="15"/>
      <c r="E663" s="4" t="s">
        <v>389</v>
      </c>
    </row>
    <row r="664" spans="3:33" ht="11.25" customHeight="1" x14ac:dyDescent="0.15">
      <c r="C664" s="15"/>
    </row>
    <row r="665" spans="3:33" ht="11.25" customHeight="1" x14ac:dyDescent="0.15">
      <c r="C665" s="15"/>
      <c r="E665" s="35" t="s">
        <v>390</v>
      </c>
      <c r="F665" s="35" t="s">
        <v>391</v>
      </c>
      <c r="G665" s="36"/>
      <c r="H665" s="36"/>
      <c r="I665" s="36"/>
      <c r="J665" s="36"/>
      <c r="K665" s="36"/>
      <c r="L665" s="36"/>
      <c r="M665" s="37"/>
      <c r="N665" s="35" t="s">
        <v>79</v>
      </c>
      <c r="O665" s="36"/>
      <c r="P665" s="36"/>
      <c r="Q665" s="36"/>
      <c r="R665" s="36"/>
      <c r="S665" s="36"/>
      <c r="T665" s="36"/>
      <c r="U665" s="36"/>
      <c r="V665" s="36"/>
      <c r="W665" s="36"/>
      <c r="X665" s="36"/>
      <c r="Y665" s="36"/>
      <c r="Z665" s="36"/>
      <c r="AA665" s="36"/>
      <c r="AB665" s="36"/>
      <c r="AC665" s="36"/>
      <c r="AD665" s="36"/>
      <c r="AE665" s="36"/>
      <c r="AF665" s="36"/>
      <c r="AG665" s="37"/>
    </row>
    <row r="666" spans="3:33" ht="11.25" customHeight="1" x14ac:dyDescent="0.15">
      <c r="C666" s="15"/>
      <c r="E666" s="70">
        <v>1</v>
      </c>
      <c r="F666" s="31" t="s">
        <v>392</v>
      </c>
      <c r="G666" s="32"/>
      <c r="H666" s="32"/>
      <c r="I666" s="32"/>
      <c r="J666" s="32"/>
      <c r="K666" s="32"/>
      <c r="L666" s="32"/>
      <c r="M666" s="33"/>
      <c r="N666" s="31" t="s">
        <v>393</v>
      </c>
      <c r="O666" s="32"/>
      <c r="P666" s="32"/>
      <c r="Q666" s="32"/>
      <c r="R666" s="32"/>
      <c r="S666" s="32"/>
      <c r="T666" s="32"/>
      <c r="U666" s="32"/>
      <c r="V666" s="32"/>
      <c r="W666" s="32"/>
      <c r="X666" s="32"/>
      <c r="Y666" s="32"/>
      <c r="Z666" s="32"/>
      <c r="AA666" s="32"/>
      <c r="AB666" s="32"/>
      <c r="AC666" s="32"/>
      <c r="AD666" s="32"/>
      <c r="AE666" s="32"/>
      <c r="AF666" s="32"/>
      <c r="AG666" s="33"/>
    </row>
    <row r="667" spans="3:33" ht="11.25" customHeight="1" x14ac:dyDescent="0.15">
      <c r="C667" s="15"/>
      <c r="E667" s="71"/>
      <c r="F667" s="27"/>
      <c r="M667" s="28"/>
      <c r="N667" s="27" t="s">
        <v>394</v>
      </c>
      <c r="AG667" s="28"/>
    </row>
    <row r="668" spans="3:33" ht="11.25" customHeight="1" x14ac:dyDescent="0.15">
      <c r="C668" s="15"/>
      <c r="E668" s="71"/>
      <c r="F668" s="27"/>
      <c r="M668" s="28"/>
      <c r="N668" s="27" t="s">
        <v>395</v>
      </c>
      <c r="AG668" s="28"/>
    </row>
    <row r="669" spans="3:33" ht="11.25" customHeight="1" x14ac:dyDescent="0.15">
      <c r="C669" s="15"/>
      <c r="E669" s="71"/>
      <c r="F669" s="27"/>
      <c r="M669" s="28"/>
      <c r="N669" s="27"/>
      <c r="AG669" s="28"/>
    </row>
    <row r="670" spans="3:33" ht="11.25" customHeight="1" x14ac:dyDescent="0.15">
      <c r="C670" s="15"/>
      <c r="E670" s="44"/>
      <c r="F670" s="29"/>
      <c r="G670" s="30"/>
      <c r="H670" s="30"/>
      <c r="I670" s="30"/>
      <c r="J670" s="30"/>
      <c r="K670" s="30"/>
      <c r="L670" s="30"/>
      <c r="M670" s="34"/>
      <c r="N670" s="29" t="s">
        <v>396</v>
      </c>
      <c r="O670" s="30"/>
      <c r="P670" s="30"/>
      <c r="Q670" s="30"/>
      <c r="R670" s="30"/>
      <c r="S670" s="30"/>
      <c r="T670" s="30"/>
      <c r="U670" s="30"/>
      <c r="V670" s="30"/>
      <c r="W670" s="30"/>
      <c r="X670" s="30"/>
      <c r="Y670" s="30"/>
      <c r="Z670" s="30"/>
      <c r="AA670" s="30"/>
      <c r="AB670" s="30"/>
      <c r="AC670" s="30"/>
      <c r="AD670" s="30"/>
      <c r="AE670" s="30"/>
      <c r="AF670" s="30"/>
      <c r="AG670" s="34"/>
    </row>
    <row r="671" spans="3:33" ht="11.25" customHeight="1" x14ac:dyDescent="0.15">
      <c r="C671" s="15"/>
      <c r="E671" s="70">
        <v>2</v>
      </c>
      <c r="F671" s="31" t="s">
        <v>397</v>
      </c>
      <c r="G671" s="32"/>
      <c r="H671" s="32"/>
      <c r="I671" s="32"/>
      <c r="J671" s="32"/>
      <c r="K671" s="32"/>
      <c r="L671" s="32"/>
      <c r="M671" s="33"/>
      <c r="N671" s="31" t="s">
        <v>398</v>
      </c>
      <c r="O671" s="32"/>
      <c r="P671" s="32"/>
      <c r="Q671" s="32"/>
      <c r="R671" s="32"/>
      <c r="S671" s="32"/>
      <c r="T671" s="32"/>
      <c r="U671" s="32"/>
      <c r="V671" s="32"/>
      <c r="W671" s="32"/>
      <c r="X671" s="32"/>
      <c r="Y671" s="32"/>
      <c r="Z671" s="32"/>
      <c r="AA671" s="32"/>
      <c r="AB671" s="32"/>
      <c r="AC671" s="32"/>
      <c r="AD671" s="32"/>
      <c r="AE671" s="32"/>
      <c r="AF671" s="32"/>
      <c r="AG671" s="33"/>
    </row>
    <row r="672" spans="3:33" ht="11.25" customHeight="1" x14ac:dyDescent="0.15">
      <c r="C672" s="15"/>
      <c r="E672" s="71"/>
      <c r="F672" s="27"/>
      <c r="M672" s="28"/>
      <c r="N672" s="27" t="s">
        <v>399</v>
      </c>
      <c r="AG672" s="28"/>
    </row>
    <row r="673" spans="3:33" ht="11.25" customHeight="1" x14ac:dyDescent="0.15">
      <c r="C673" s="15"/>
      <c r="E673" s="71"/>
      <c r="F673" s="27"/>
      <c r="M673" s="28"/>
      <c r="N673" s="27" t="s">
        <v>395</v>
      </c>
      <c r="AG673" s="28"/>
    </row>
    <row r="674" spans="3:33" ht="11.25" customHeight="1" x14ac:dyDescent="0.15">
      <c r="C674" s="15"/>
      <c r="E674" s="44"/>
      <c r="F674" s="29"/>
      <c r="G674" s="30"/>
      <c r="H674" s="30"/>
      <c r="I674" s="30"/>
      <c r="J674" s="30"/>
      <c r="K674" s="30"/>
      <c r="L674" s="30"/>
      <c r="M674" s="34"/>
      <c r="N674" s="29"/>
      <c r="O674" s="30"/>
      <c r="P674" s="30"/>
      <c r="Q674" s="30"/>
      <c r="R674" s="30"/>
      <c r="S674" s="30"/>
      <c r="T674" s="30"/>
      <c r="U674" s="30"/>
      <c r="V674" s="30"/>
      <c r="W674" s="30"/>
      <c r="X674" s="30"/>
      <c r="Y674" s="30"/>
      <c r="Z674" s="30"/>
      <c r="AA674" s="30"/>
      <c r="AB674" s="30"/>
      <c r="AC674" s="30"/>
      <c r="AD674" s="30"/>
      <c r="AE674" s="30"/>
      <c r="AF674" s="30"/>
      <c r="AG674" s="34"/>
    </row>
    <row r="675" spans="3:33" ht="11.25" customHeight="1" x14ac:dyDescent="0.15">
      <c r="C675" s="15"/>
      <c r="E675" s="70">
        <v>3</v>
      </c>
      <c r="F675" s="31" t="s">
        <v>400</v>
      </c>
      <c r="G675" s="32"/>
      <c r="H675" s="32"/>
      <c r="I675" s="32"/>
      <c r="J675" s="32"/>
      <c r="K675" s="32"/>
      <c r="L675" s="32"/>
      <c r="M675" s="33"/>
      <c r="N675" s="31" t="s">
        <v>401</v>
      </c>
      <c r="O675" s="32"/>
      <c r="P675" s="32"/>
      <c r="Q675" s="32"/>
      <c r="R675" s="32"/>
      <c r="S675" s="32"/>
      <c r="T675" s="32"/>
      <c r="U675" s="32"/>
      <c r="V675" s="32"/>
      <c r="W675" s="32"/>
      <c r="X675" s="32"/>
      <c r="Y675" s="32"/>
      <c r="Z675" s="32"/>
      <c r="AA675" s="32"/>
      <c r="AB675" s="32"/>
      <c r="AC675" s="32"/>
      <c r="AD675" s="32"/>
      <c r="AE675" s="32"/>
      <c r="AF675" s="32"/>
      <c r="AG675" s="33"/>
    </row>
    <row r="676" spans="3:33" ht="11.25" customHeight="1" x14ac:dyDescent="0.15">
      <c r="C676" s="15"/>
      <c r="E676" s="71"/>
      <c r="F676" s="27"/>
      <c r="M676" s="28"/>
      <c r="N676" s="27" t="s">
        <v>402</v>
      </c>
      <c r="AG676" s="28"/>
    </row>
    <row r="677" spans="3:33" ht="11.25" customHeight="1" x14ac:dyDescent="0.15">
      <c r="C677" s="15"/>
      <c r="E677" s="44"/>
      <c r="F677" s="29"/>
      <c r="G677" s="30"/>
      <c r="H677" s="30"/>
      <c r="I677" s="30"/>
      <c r="J677" s="30"/>
      <c r="K677" s="30"/>
      <c r="L677" s="30"/>
      <c r="M677" s="34"/>
      <c r="N677" s="29"/>
      <c r="O677" s="30"/>
      <c r="P677" s="30"/>
      <c r="Q677" s="30"/>
      <c r="R677" s="30"/>
      <c r="S677" s="30"/>
      <c r="T677" s="30"/>
      <c r="U677" s="30"/>
      <c r="V677" s="30"/>
      <c r="W677" s="30"/>
      <c r="X677" s="30"/>
      <c r="Y677" s="30"/>
      <c r="Z677" s="30"/>
      <c r="AA677" s="30"/>
      <c r="AB677" s="30"/>
      <c r="AC677" s="30"/>
      <c r="AD677" s="30"/>
      <c r="AE677" s="30"/>
      <c r="AF677" s="30"/>
      <c r="AG677" s="34"/>
    </row>
    <row r="678" spans="3:33" ht="11.25" customHeight="1" x14ac:dyDescent="0.15">
      <c r="C678" s="15"/>
      <c r="D678" s="46"/>
    </row>
    <row r="679" spans="3:33" ht="11.25" customHeight="1" x14ac:dyDescent="0.15">
      <c r="C679" s="15"/>
      <c r="D679" s="46" t="str">
        <f>$C$630&amp;"5."</f>
        <v>5.19.5.</v>
      </c>
      <c r="E679" s="4" t="s">
        <v>403</v>
      </c>
    </row>
    <row r="680" spans="3:33" ht="11.25" customHeight="1" x14ac:dyDescent="0.15">
      <c r="C680" s="15"/>
      <c r="D680" s="46"/>
      <c r="E680" s="4" t="s">
        <v>462</v>
      </c>
    </row>
    <row r="681" spans="3:33" ht="11.25" customHeight="1" x14ac:dyDescent="0.15">
      <c r="C681" s="15"/>
      <c r="D681" s="46"/>
      <c r="E681" s="4" t="s">
        <v>404</v>
      </c>
    </row>
    <row r="682" spans="3:33" ht="11.25" customHeight="1" x14ac:dyDescent="0.15">
      <c r="C682" s="15"/>
      <c r="D682" s="46"/>
      <c r="E682" s="4" t="s">
        <v>405</v>
      </c>
    </row>
    <row r="683" spans="3:33" ht="11.25" customHeight="1" x14ac:dyDescent="0.15">
      <c r="C683" s="15"/>
      <c r="D683" s="46"/>
    </row>
    <row r="684" spans="3:33" ht="11.25" customHeight="1" x14ac:dyDescent="0.15">
      <c r="C684" s="15"/>
      <c r="D684" s="46" t="str">
        <f>$C$630&amp;"6."</f>
        <v>5.19.6.</v>
      </c>
      <c r="E684" s="4" t="s">
        <v>406</v>
      </c>
    </row>
    <row r="685" spans="3:33" ht="11.25" customHeight="1" x14ac:dyDescent="0.15">
      <c r="C685" s="15"/>
      <c r="E685" s="4" t="s">
        <v>463</v>
      </c>
    </row>
    <row r="686" spans="3:33" ht="11.25" customHeight="1" x14ac:dyDescent="0.15">
      <c r="C686" s="15"/>
      <c r="E686" s="4" t="s">
        <v>407</v>
      </c>
    </row>
    <row r="687" spans="3:33" ht="11.25" customHeight="1" x14ac:dyDescent="0.15">
      <c r="C687" s="15"/>
      <c r="E687" s="4" t="s">
        <v>408</v>
      </c>
    </row>
    <row r="688" spans="3:33" ht="11.25" customHeight="1" x14ac:dyDescent="0.15">
      <c r="C688" s="15"/>
      <c r="E688" s="4" t="s">
        <v>409</v>
      </c>
    </row>
    <row r="689" spans="3:34" ht="11.25" customHeight="1" x14ac:dyDescent="0.15">
      <c r="C689" s="15"/>
    </row>
    <row r="690" spans="3:34" ht="11.25" customHeight="1" x14ac:dyDescent="0.15">
      <c r="C690" s="15"/>
      <c r="E690" s="35" t="s">
        <v>390</v>
      </c>
      <c r="F690" s="35" t="s">
        <v>410</v>
      </c>
      <c r="G690" s="36"/>
      <c r="H690" s="36"/>
      <c r="I690" s="36"/>
      <c r="J690" s="36"/>
      <c r="K690" s="36"/>
      <c r="L690" s="36"/>
      <c r="M690" s="37"/>
      <c r="N690" s="35" t="s">
        <v>411</v>
      </c>
      <c r="O690" s="36"/>
      <c r="P690" s="36"/>
      <c r="Q690" s="36"/>
      <c r="R690" s="36"/>
      <c r="S690" s="36"/>
      <c r="T690" s="36"/>
      <c r="U690" s="36"/>
      <c r="V690" s="36"/>
      <c r="W690" s="36"/>
      <c r="X690" s="36"/>
      <c r="Y690" s="36"/>
      <c r="Z690" s="36"/>
      <c r="AA690" s="36"/>
      <c r="AB690" s="36"/>
      <c r="AC690" s="36"/>
      <c r="AD690" s="36"/>
      <c r="AE690" s="36"/>
      <c r="AF690" s="36"/>
      <c r="AG690" s="37"/>
    </row>
    <row r="691" spans="3:34" ht="11.25" customHeight="1" x14ac:dyDescent="0.15">
      <c r="C691" s="15"/>
      <c r="E691" s="70">
        <v>1</v>
      </c>
      <c r="F691" s="31" t="s">
        <v>412</v>
      </c>
      <c r="G691" s="32"/>
      <c r="H691" s="32"/>
      <c r="I691" s="32"/>
      <c r="J691" s="32"/>
      <c r="K691" s="32"/>
      <c r="L691" s="32"/>
      <c r="M691" s="33"/>
      <c r="N691" s="31" t="s">
        <v>514</v>
      </c>
      <c r="O691" s="32"/>
      <c r="P691" s="32"/>
      <c r="Q691" s="32"/>
      <c r="R691" s="32"/>
      <c r="S691" s="32"/>
      <c r="T691" s="32"/>
      <c r="U691" s="32"/>
      <c r="V691" s="32"/>
      <c r="W691" s="32"/>
      <c r="X691" s="32"/>
      <c r="Y691" s="32"/>
      <c r="Z691" s="32"/>
      <c r="AA691" s="32"/>
      <c r="AB691" s="32"/>
      <c r="AC691" s="32"/>
      <c r="AD691" s="32"/>
      <c r="AE691" s="32"/>
      <c r="AF691" s="32"/>
      <c r="AG691" s="33"/>
    </row>
    <row r="692" spans="3:34" ht="11.25" customHeight="1" x14ac:dyDescent="0.15">
      <c r="C692" s="15"/>
      <c r="E692" s="71"/>
      <c r="F692" s="27" t="s">
        <v>413</v>
      </c>
      <c r="M692" s="28"/>
      <c r="N692" s="27" t="s">
        <v>414</v>
      </c>
      <c r="AG692" s="28"/>
    </row>
    <row r="693" spans="3:34" ht="11.25" customHeight="1" x14ac:dyDescent="0.15">
      <c r="C693" s="15"/>
      <c r="E693" s="44"/>
      <c r="F693" s="29"/>
      <c r="G693" s="30"/>
      <c r="H693" s="30"/>
      <c r="I693" s="30"/>
      <c r="J693" s="30"/>
      <c r="K693" s="30"/>
      <c r="L693" s="30"/>
      <c r="M693" s="34"/>
      <c r="N693" s="29" t="s">
        <v>415</v>
      </c>
      <c r="O693" s="30"/>
      <c r="P693" s="30"/>
      <c r="Q693" s="30"/>
      <c r="R693" s="30"/>
      <c r="S693" s="30"/>
      <c r="T693" s="30"/>
      <c r="U693" s="30"/>
      <c r="V693" s="30"/>
      <c r="W693" s="30"/>
      <c r="X693" s="30"/>
      <c r="Y693" s="30"/>
      <c r="Z693" s="30"/>
      <c r="AA693" s="30"/>
      <c r="AB693" s="30"/>
      <c r="AC693" s="30"/>
      <c r="AD693" s="30"/>
      <c r="AE693" s="30"/>
      <c r="AF693" s="30"/>
      <c r="AG693" s="34"/>
    </row>
    <row r="694" spans="3:34" ht="11.25" customHeight="1" x14ac:dyDescent="0.15">
      <c r="C694" s="15"/>
      <c r="E694" s="70">
        <v>2</v>
      </c>
      <c r="F694" s="31" t="s">
        <v>464</v>
      </c>
      <c r="G694" s="32"/>
      <c r="H694" s="32"/>
      <c r="I694" s="32"/>
      <c r="J694" s="32"/>
      <c r="K694" s="32"/>
      <c r="L694" s="32"/>
      <c r="M694" s="33"/>
      <c r="N694" s="31" t="s">
        <v>465</v>
      </c>
      <c r="O694" s="32"/>
      <c r="P694" s="32"/>
      <c r="Q694" s="32"/>
      <c r="R694" s="32"/>
      <c r="S694" s="32"/>
      <c r="T694" s="32"/>
      <c r="U694" s="32"/>
      <c r="V694" s="32"/>
      <c r="W694" s="32"/>
      <c r="X694" s="32"/>
      <c r="Y694" s="32"/>
      <c r="Z694" s="32"/>
      <c r="AA694" s="32"/>
      <c r="AB694" s="32"/>
      <c r="AC694" s="32"/>
      <c r="AD694" s="32"/>
      <c r="AE694" s="32"/>
      <c r="AF694" s="32"/>
      <c r="AG694" s="33"/>
    </row>
    <row r="695" spans="3:34" ht="11.25" customHeight="1" x14ac:dyDescent="0.15">
      <c r="C695" s="15"/>
      <c r="E695" s="71"/>
      <c r="F695" s="27"/>
      <c r="M695" s="28"/>
      <c r="N695" s="27" t="s">
        <v>416</v>
      </c>
      <c r="AG695" s="28"/>
    </row>
    <row r="696" spans="3:34" ht="11.25" customHeight="1" x14ac:dyDescent="0.15">
      <c r="C696" s="15"/>
      <c r="E696" s="71"/>
      <c r="F696" s="27"/>
      <c r="M696" s="28"/>
      <c r="N696" s="27" t="s">
        <v>466</v>
      </c>
      <c r="AG696" s="28"/>
    </row>
    <row r="697" spans="3:34" ht="11.25" customHeight="1" x14ac:dyDescent="0.15">
      <c r="C697" s="15"/>
      <c r="E697" s="44"/>
      <c r="F697" s="29"/>
      <c r="G697" s="30"/>
      <c r="H697" s="30"/>
      <c r="I697" s="30"/>
      <c r="J697" s="30"/>
      <c r="K697" s="30"/>
      <c r="L697" s="30"/>
      <c r="M697" s="34"/>
      <c r="N697" s="29" t="s">
        <v>467</v>
      </c>
      <c r="O697" s="30"/>
      <c r="P697" s="30"/>
      <c r="Q697" s="30"/>
      <c r="R697" s="30"/>
      <c r="S697" s="30"/>
      <c r="T697" s="30"/>
      <c r="U697" s="30"/>
      <c r="V697" s="30"/>
      <c r="W697" s="30"/>
      <c r="X697" s="30"/>
      <c r="Y697" s="30"/>
      <c r="Z697" s="30"/>
      <c r="AA697" s="30"/>
      <c r="AB697" s="30"/>
      <c r="AC697" s="30"/>
      <c r="AD697" s="30"/>
      <c r="AE697" s="30"/>
      <c r="AF697" s="30"/>
      <c r="AG697" s="34"/>
    </row>
    <row r="698" spans="3:34" ht="11.25" customHeight="1" x14ac:dyDescent="0.15">
      <c r="C698" s="15"/>
      <c r="D698" s="46"/>
    </row>
    <row r="699" spans="3:34" ht="11.25" customHeight="1" x14ac:dyDescent="0.15">
      <c r="C699" s="15"/>
      <c r="D699" s="46" t="str">
        <f>$C$630&amp;"7."</f>
        <v>5.19.7.</v>
      </c>
      <c r="E699" s="4" t="s">
        <v>417</v>
      </c>
    </row>
    <row r="700" spans="3:34" ht="11.25" customHeight="1" x14ac:dyDescent="0.15">
      <c r="C700" s="15"/>
      <c r="E700" s="4" t="s">
        <v>418</v>
      </c>
    </row>
    <row r="701" spans="3:34" ht="11.25" customHeight="1" x14ac:dyDescent="0.15">
      <c r="C701" s="15"/>
      <c r="E701" s="4" t="s">
        <v>419</v>
      </c>
    </row>
    <row r="702" spans="3:34" ht="11.25" customHeight="1" x14ac:dyDescent="0.15">
      <c r="C702" s="15"/>
    </row>
    <row r="703" spans="3:34" ht="11.25" customHeight="1" x14ac:dyDescent="0.15">
      <c r="C703" s="15"/>
      <c r="E703" s="35" t="s">
        <v>390</v>
      </c>
      <c r="F703" s="35" t="s">
        <v>420</v>
      </c>
      <c r="G703" s="36"/>
      <c r="H703" s="36"/>
      <c r="I703" s="36"/>
      <c r="J703" s="36"/>
      <c r="K703" s="36"/>
      <c r="L703" s="36"/>
      <c r="M703" s="37"/>
      <c r="N703" s="35" t="s">
        <v>421</v>
      </c>
      <c r="O703" s="36"/>
      <c r="P703" s="36"/>
      <c r="Q703" s="36"/>
      <c r="R703" s="36"/>
      <c r="S703" s="36"/>
      <c r="T703" s="36"/>
      <c r="U703" s="36"/>
      <c r="V703" s="36"/>
      <c r="W703" s="36"/>
      <c r="X703" s="36"/>
      <c r="Y703" s="36"/>
      <c r="Z703" s="36"/>
      <c r="AA703" s="36"/>
      <c r="AB703" s="36"/>
      <c r="AC703" s="36"/>
      <c r="AD703" s="36"/>
      <c r="AE703" s="36"/>
      <c r="AF703" s="36"/>
      <c r="AG703" s="37"/>
    </row>
    <row r="704" spans="3:34" ht="11.25" customHeight="1" x14ac:dyDescent="0.15">
      <c r="C704" s="15"/>
      <c r="E704" s="70">
        <v>1</v>
      </c>
      <c r="F704" s="31" t="s">
        <v>422</v>
      </c>
      <c r="G704" s="32"/>
      <c r="H704" s="32"/>
      <c r="I704" s="32"/>
      <c r="J704" s="32"/>
      <c r="K704" s="32"/>
      <c r="L704" s="32"/>
      <c r="M704" s="33"/>
      <c r="N704" s="31" t="s">
        <v>423</v>
      </c>
      <c r="O704" s="32"/>
      <c r="P704" s="32"/>
      <c r="Q704" s="32"/>
      <c r="R704" s="32"/>
      <c r="S704" s="32"/>
      <c r="T704" s="32"/>
      <c r="U704" s="32"/>
      <c r="V704" s="32"/>
      <c r="W704" s="32"/>
      <c r="X704" s="32"/>
      <c r="Y704" s="32"/>
      <c r="Z704" s="32"/>
      <c r="AA704" s="32"/>
      <c r="AB704" s="32"/>
      <c r="AC704" s="32"/>
      <c r="AD704" s="32"/>
      <c r="AE704" s="32"/>
      <c r="AF704" s="32"/>
      <c r="AG704" s="33"/>
      <c r="AH704" s="15"/>
    </row>
    <row r="705" spans="3:34" ht="11.25" customHeight="1" x14ac:dyDescent="0.15">
      <c r="C705" s="15"/>
      <c r="E705" s="71"/>
      <c r="F705" s="27" t="s">
        <v>424</v>
      </c>
      <c r="M705" s="28"/>
      <c r="N705" s="27" t="s">
        <v>425</v>
      </c>
      <c r="AG705" s="28"/>
      <c r="AH705" s="15"/>
    </row>
    <row r="706" spans="3:34" ht="11.25" customHeight="1" x14ac:dyDescent="0.15">
      <c r="C706" s="15"/>
      <c r="E706" s="71"/>
      <c r="F706" s="27"/>
      <c r="M706" s="28"/>
      <c r="N706" s="27" t="s">
        <v>426</v>
      </c>
      <c r="AG706" s="28"/>
      <c r="AH706" s="15"/>
    </row>
    <row r="707" spans="3:34" ht="11.25" customHeight="1" x14ac:dyDescent="0.15">
      <c r="C707" s="15"/>
      <c r="E707" s="44"/>
      <c r="F707" s="29"/>
      <c r="G707" s="30"/>
      <c r="H707" s="30"/>
      <c r="I707" s="30"/>
      <c r="J707" s="30"/>
      <c r="K707" s="30"/>
      <c r="L707" s="30"/>
      <c r="M707" s="34"/>
      <c r="N707" s="29" t="s">
        <v>427</v>
      </c>
      <c r="O707" s="30"/>
      <c r="P707" s="30"/>
      <c r="Q707" s="30"/>
      <c r="R707" s="30"/>
      <c r="S707" s="30"/>
      <c r="T707" s="30"/>
      <c r="U707" s="30"/>
      <c r="V707" s="30"/>
      <c r="W707" s="30"/>
      <c r="X707" s="30"/>
      <c r="Y707" s="30"/>
      <c r="Z707" s="30"/>
      <c r="AA707" s="30"/>
      <c r="AB707" s="30"/>
      <c r="AC707" s="30"/>
      <c r="AD707" s="30"/>
      <c r="AE707" s="30"/>
      <c r="AF707" s="30"/>
      <c r="AG707" s="34"/>
      <c r="AH707" s="15"/>
    </row>
    <row r="708" spans="3:34" ht="11.25" customHeight="1" x14ac:dyDescent="0.15">
      <c r="C708" s="15"/>
      <c r="E708" s="70">
        <v>2</v>
      </c>
      <c r="F708" s="31" t="s">
        <v>428</v>
      </c>
      <c r="G708" s="32"/>
      <c r="H708" s="32"/>
      <c r="I708" s="32"/>
      <c r="J708" s="32"/>
      <c r="K708" s="32"/>
      <c r="L708" s="32"/>
      <c r="M708" s="33"/>
      <c r="N708" s="22" t="s">
        <v>591</v>
      </c>
      <c r="O708" s="32"/>
      <c r="P708" s="32"/>
      <c r="Q708" s="32"/>
      <c r="R708" s="32"/>
      <c r="S708" s="32"/>
      <c r="T708" s="32"/>
      <c r="U708" s="32"/>
      <c r="V708" s="32"/>
      <c r="W708" s="32"/>
      <c r="X708" s="32"/>
      <c r="Y708" s="32"/>
      <c r="Z708" s="32"/>
      <c r="AA708" s="32"/>
      <c r="AB708" s="32"/>
      <c r="AC708" s="32"/>
      <c r="AD708" s="32"/>
      <c r="AE708" s="32"/>
      <c r="AF708" s="32"/>
      <c r="AG708" s="33"/>
      <c r="AH708" s="15"/>
    </row>
    <row r="709" spans="3:34" ht="11.25" customHeight="1" x14ac:dyDescent="0.15">
      <c r="C709" s="15"/>
      <c r="E709" s="71"/>
      <c r="F709" s="27" t="s">
        <v>429</v>
      </c>
      <c r="M709" s="28"/>
      <c r="N709" s="27" t="s">
        <v>430</v>
      </c>
      <c r="AG709" s="28"/>
      <c r="AH709" s="15"/>
    </row>
    <row r="710" spans="3:34" ht="11.25" customHeight="1" x14ac:dyDescent="0.15">
      <c r="C710" s="15"/>
      <c r="E710" s="44"/>
      <c r="F710" s="29" t="s">
        <v>431</v>
      </c>
      <c r="G710" s="30"/>
      <c r="H710" s="30"/>
      <c r="I710" s="30"/>
      <c r="J710" s="30"/>
      <c r="K710" s="30"/>
      <c r="L710" s="30"/>
      <c r="M710" s="34"/>
      <c r="N710" s="29" t="s">
        <v>432</v>
      </c>
      <c r="O710" s="30"/>
      <c r="P710" s="30"/>
      <c r="Q710" s="30"/>
      <c r="R710" s="30"/>
      <c r="S710" s="30"/>
      <c r="T710" s="30"/>
      <c r="U710" s="30"/>
      <c r="V710" s="30"/>
      <c r="W710" s="30"/>
      <c r="X710" s="30"/>
      <c r="Y710" s="30"/>
      <c r="Z710" s="30"/>
      <c r="AA710" s="30"/>
      <c r="AB710" s="30"/>
      <c r="AC710" s="30"/>
      <c r="AD710" s="30"/>
      <c r="AE710" s="30"/>
      <c r="AF710" s="30"/>
      <c r="AG710" s="34"/>
    </row>
    <row r="711" spans="3:34" ht="11.25" customHeight="1" x14ac:dyDescent="0.15">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row>
    <row r="712" spans="3:34" ht="11.25" customHeight="1" x14ac:dyDescent="0.15">
      <c r="C712" s="15" t="str">
        <f>$B$5&amp;"20."</f>
        <v>5.20.</v>
      </c>
      <c r="D712" s="4" t="s">
        <v>495</v>
      </c>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row>
    <row r="713" spans="3:34" ht="11.25" customHeight="1" x14ac:dyDescent="0.15">
      <c r="C713" s="81"/>
      <c r="D713" s="15" t="str">
        <f>$D$1165&amp;"1."</f>
        <v>1.</v>
      </c>
      <c r="E713" s="81" t="s">
        <v>220</v>
      </c>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row>
    <row r="714" spans="3:34" ht="11.25" customHeight="1" x14ac:dyDescent="0.15">
      <c r="C714" s="81"/>
      <c r="D714" s="81"/>
      <c r="E714" s="81" t="s">
        <v>496</v>
      </c>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row>
    <row r="715" spans="3:34" ht="11.25" customHeight="1" x14ac:dyDescent="0.15">
      <c r="C715" s="81"/>
      <c r="D715" s="81"/>
      <c r="E715" s="81" t="s">
        <v>497</v>
      </c>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row>
    <row r="716" spans="3:34" ht="11.25" customHeight="1" x14ac:dyDescent="0.15">
      <c r="C716" s="81"/>
      <c r="D716" s="81"/>
      <c r="E716" s="81" t="s">
        <v>498</v>
      </c>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row>
    <row r="717" spans="3:34" ht="11.25" customHeight="1" x14ac:dyDescent="0.15">
      <c r="C717" s="81"/>
      <c r="D717" s="81"/>
      <c r="E717" s="81" t="s">
        <v>499</v>
      </c>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row>
    <row r="718" spans="3:34" ht="11.25" customHeight="1" x14ac:dyDescent="0.15">
      <c r="C718" s="81"/>
      <c r="D718" s="81"/>
      <c r="E718" s="81" t="s">
        <v>500</v>
      </c>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row>
    <row r="719" spans="3:34" ht="11.25" customHeight="1" x14ac:dyDescent="0.15">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row>
    <row r="720" spans="3:34" ht="11.25" customHeight="1" x14ac:dyDescent="0.15">
      <c r="C720" s="81"/>
      <c r="D720" s="15" t="str">
        <f>$D$1165&amp;"2."</f>
        <v>2.</v>
      </c>
      <c r="E720" s="81" t="s">
        <v>501</v>
      </c>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row>
    <row r="721" spans="2:34" ht="11.25" customHeight="1" x14ac:dyDescent="0.15">
      <c r="C721" s="81"/>
      <c r="D721" s="81"/>
      <c r="E721" s="81" t="s">
        <v>502</v>
      </c>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row>
    <row r="722" spans="2:34" ht="11.25" customHeight="1" x14ac:dyDescent="0.15">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row>
    <row r="723" spans="2:34" ht="11.25" customHeight="1" x14ac:dyDescent="0.15">
      <c r="B723" s="15"/>
    </row>
    <row r="724" spans="2:34" ht="11.25" customHeight="1" x14ac:dyDescent="0.15">
      <c r="B724" s="15"/>
    </row>
    <row r="725" spans="2:34" ht="11.25" customHeight="1" x14ac:dyDescent="0.15">
      <c r="B725" s="15"/>
    </row>
    <row r="726" spans="2:34" ht="11.25" customHeight="1" x14ac:dyDescent="0.15">
      <c r="B726" s="15"/>
    </row>
    <row r="727" spans="2:34" ht="11.25" customHeight="1" x14ac:dyDescent="0.15">
      <c r="B727" s="15"/>
    </row>
    <row r="728" spans="2:34" ht="11.25" customHeight="1" x14ac:dyDescent="0.15">
      <c r="B728" s="15"/>
    </row>
    <row r="729" spans="2:34" ht="11.25" customHeight="1" x14ac:dyDescent="0.15">
      <c r="B729" s="15"/>
    </row>
    <row r="730" spans="2:34" ht="11.25" customHeight="1" x14ac:dyDescent="0.15">
      <c r="B730" s="15"/>
    </row>
    <row r="731" spans="2:34" ht="11.25" customHeight="1" x14ac:dyDescent="0.15">
      <c r="B731" s="15"/>
    </row>
    <row r="732" spans="2:34" ht="11.25" customHeight="1" x14ac:dyDescent="0.15">
      <c r="B732" s="15"/>
    </row>
    <row r="733" spans="2:34" ht="11.25" customHeight="1" x14ac:dyDescent="0.15">
      <c r="B733" s="15"/>
    </row>
    <row r="734" spans="2:34" ht="11.25" customHeight="1" x14ac:dyDescent="0.15">
      <c r="B734" s="15"/>
    </row>
    <row r="735" spans="2:34" ht="11.25" customHeight="1" x14ac:dyDescent="0.15">
      <c r="B735" s="15"/>
    </row>
    <row r="736" spans="2:34" ht="11.25" customHeight="1" x14ac:dyDescent="0.15">
      <c r="B736" s="15"/>
    </row>
    <row r="737" spans="2:34" ht="11.25" customHeight="1" x14ac:dyDescent="0.15">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row>
    <row r="738" spans="2:34" ht="11.25" customHeight="1" x14ac:dyDescent="0.15">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row>
    <row r="739" spans="2:34" ht="11.25" customHeight="1" x14ac:dyDescent="0.15">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row>
    <row r="740" spans="2:34" ht="11.25" customHeight="1" x14ac:dyDescent="0.15">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row>
    <row r="741" spans="2:34" ht="11.25" customHeight="1" x14ac:dyDescent="0.15">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row>
    <row r="742" spans="2:34" ht="11.25" customHeight="1" x14ac:dyDescent="0.15">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row>
    <row r="743" spans="2:34" ht="11.25" customHeight="1" x14ac:dyDescent="0.15">
      <c r="C743" s="81"/>
      <c r="D743" s="15" t="str">
        <f>$D$1165&amp;"3."</f>
        <v>3.</v>
      </c>
      <c r="E743" s="81" t="s">
        <v>503</v>
      </c>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row>
    <row r="744" spans="2:34" ht="11.25" customHeight="1" x14ac:dyDescent="0.15">
      <c r="C744" s="81"/>
      <c r="D744" s="81"/>
      <c r="E744" s="81" t="s">
        <v>504</v>
      </c>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row>
    <row r="745" spans="2:34" ht="11.25" customHeight="1" x14ac:dyDescent="0.15">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row>
    <row r="746" spans="2:34" ht="11.25" customHeight="1" x14ac:dyDescent="0.15">
      <c r="C746" s="16" t="str">
        <f>$B$5&amp;"21."</f>
        <v>5.21.</v>
      </c>
      <c r="D746" s="76" t="s">
        <v>433</v>
      </c>
      <c r="E746" s="76"/>
      <c r="F746" s="76"/>
      <c r="G746" s="76"/>
      <c r="H746" s="76"/>
      <c r="I746" s="76"/>
      <c r="J746" s="76"/>
      <c r="K746" s="76"/>
      <c r="L746" s="76"/>
      <c r="M746" s="76"/>
      <c r="N746" s="76"/>
      <c r="O746" s="76"/>
      <c r="P746" s="76"/>
      <c r="Q746" s="76"/>
      <c r="R746" s="76"/>
      <c r="S746" s="76"/>
      <c r="T746" s="76"/>
      <c r="U746" s="76"/>
      <c r="V746" s="76"/>
      <c r="W746" s="76"/>
      <c r="X746" s="76"/>
      <c r="Y746" s="76"/>
      <c r="Z746" s="76"/>
      <c r="AA746" s="76"/>
    </row>
    <row r="747" spans="2:34" ht="11.25" customHeight="1" x14ac:dyDescent="0.15">
      <c r="B747" s="76"/>
      <c r="C747" s="16"/>
      <c r="D747" s="16" t="str">
        <f>C746&amp;"1."</f>
        <v>5.21.1.</v>
      </c>
      <c r="E747" s="76" t="s">
        <v>220</v>
      </c>
      <c r="F747" s="76"/>
      <c r="G747" s="76"/>
      <c r="H747" s="76"/>
      <c r="I747" s="76"/>
      <c r="J747" s="76"/>
      <c r="K747" s="76"/>
      <c r="L747" s="76"/>
      <c r="M747" s="76"/>
      <c r="N747" s="76"/>
      <c r="O747" s="76"/>
      <c r="P747" s="76"/>
      <c r="Q747" s="76"/>
      <c r="R747" s="76"/>
      <c r="S747" s="76"/>
      <c r="T747" s="76"/>
      <c r="U747" s="76"/>
      <c r="V747" s="76"/>
      <c r="W747" s="76"/>
      <c r="X747" s="76"/>
      <c r="Y747" s="76"/>
      <c r="Z747" s="76"/>
      <c r="AA747" s="76"/>
    </row>
    <row r="748" spans="2:34" ht="11.25" customHeight="1" x14ac:dyDescent="0.15">
      <c r="B748" s="76"/>
      <c r="C748" s="76"/>
      <c r="D748" s="76"/>
      <c r="E748" s="76" t="s">
        <v>434</v>
      </c>
      <c r="F748" s="76"/>
      <c r="G748" s="76"/>
      <c r="H748" s="76"/>
      <c r="I748" s="76"/>
      <c r="J748" s="76"/>
      <c r="K748" s="76"/>
      <c r="L748" s="76"/>
      <c r="M748" s="76"/>
      <c r="N748" s="76"/>
      <c r="O748" s="76"/>
      <c r="P748" s="76"/>
      <c r="Q748" s="76"/>
      <c r="R748" s="76"/>
      <c r="S748" s="76"/>
      <c r="T748" s="76"/>
      <c r="U748" s="76"/>
      <c r="V748" s="76"/>
      <c r="W748" s="76"/>
      <c r="X748" s="76"/>
      <c r="Y748" s="76"/>
      <c r="Z748" s="76"/>
      <c r="AA748" s="76"/>
    </row>
    <row r="749" spans="2:34" ht="11.25" customHeight="1" x14ac:dyDescent="0.15">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row>
    <row r="750" spans="2:34" ht="11.25" customHeight="1" x14ac:dyDescent="0.15">
      <c r="B750" s="76"/>
      <c r="C750" s="76"/>
      <c r="D750" s="76"/>
      <c r="E750" s="76" t="s">
        <v>435</v>
      </c>
      <c r="F750" s="76"/>
      <c r="G750" s="76"/>
      <c r="H750" s="76"/>
      <c r="I750" s="76"/>
      <c r="J750" s="76"/>
      <c r="K750" s="76"/>
      <c r="L750" s="76"/>
      <c r="M750" s="76"/>
      <c r="N750" s="76"/>
      <c r="O750" s="76"/>
      <c r="P750" s="76"/>
      <c r="Q750" s="76"/>
      <c r="R750" s="76"/>
      <c r="S750" s="76"/>
      <c r="T750" s="76"/>
      <c r="U750" s="76"/>
      <c r="V750" s="76"/>
      <c r="W750" s="76"/>
      <c r="X750" s="76"/>
      <c r="Y750" s="76"/>
      <c r="Z750" s="76"/>
      <c r="AA750" s="76"/>
    </row>
    <row r="751" spans="2:34" ht="11.25" customHeight="1" x14ac:dyDescent="0.15">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row>
    <row r="752" spans="2:34" ht="11.25" customHeight="1" x14ac:dyDescent="0.15">
      <c r="B752" s="76"/>
      <c r="C752" s="76"/>
      <c r="D752" s="76"/>
      <c r="E752" s="43" t="s">
        <v>436</v>
      </c>
      <c r="F752" s="24"/>
      <c r="G752" s="24"/>
      <c r="H752" s="24"/>
      <c r="I752" s="24"/>
      <c r="J752" s="24"/>
      <c r="K752" s="24"/>
      <c r="L752" s="24"/>
      <c r="M752" s="24"/>
      <c r="N752" s="24"/>
      <c r="O752" s="23"/>
      <c r="P752" s="43" t="s">
        <v>437</v>
      </c>
      <c r="Q752" s="24"/>
      <c r="R752" s="24"/>
      <c r="S752" s="24"/>
      <c r="T752" s="24"/>
      <c r="U752" s="24"/>
      <c r="V752" s="24"/>
      <c r="W752" s="23"/>
      <c r="X752" s="76"/>
      <c r="Y752" s="76"/>
      <c r="Z752" s="76"/>
      <c r="AA752" s="76"/>
    </row>
    <row r="753" spans="1:56" ht="11.25" customHeight="1" x14ac:dyDescent="0.15">
      <c r="B753" s="76"/>
      <c r="C753" s="76"/>
      <c r="D753" s="76"/>
      <c r="E753" s="38" t="s">
        <v>438</v>
      </c>
      <c r="F753" s="39"/>
      <c r="G753" s="39"/>
      <c r="H753" s="39"/>
      <c r="I753" s="39"/>
      <c r="J753" s="39"/>
      <c r="K753" s="39"/>
      <c r="L753" s="39"/>
      <c r="M753" s="39"/>
      <c r="N753" s="39"/>
      <c r="O753" s="40"/>
      <c r="P753" s="38" t="s">
        <v>439</v>
      </c>
      <c r="Q753" s="39"/>
      <c r="R753" s="39"/>
      <c r="S753" s="39"/>
      <c r="T753" s="39"/>
      <c r="U753" s="39"/>
      <c r="V753" s="39"/>
      <c r="W753" s="40"/>
      <c r="X753" s="76"/>
      <c r="Y753" s="76"/>
      <c r="Z753" s="76"/>
      <c r="AA753" s="76"/>
    </row>
    <row r="754" spans="1:56" ht="11.25" customHeight="1" x14ac:dyDescent="0.15">
      <c r="B754" s="76"/>
      <c r="C754" s="76"/>
      <c r="D754" s="76"/>
      <c r="E754" s="38" t="s">
        <v>440</v>
      </c>
      <c r="F754" s="39"/>
      <c r="G754" s="39"/>
      <c r="H754" s="39"/>
      <c r="I754" s="39"/>
      <c r="J754" s="39"/>
      <c r="K754" s="39"/>
      <c r="L754" s="39"/>
      <c r="M754" s="39"/>
      <c r="N754" s="39"/>
      <c r="O754" s="40"/>
      <c r="P754" s="38" t="s">
        <v>441</v>
      </c>
      <c r="Q754" s="39"/>
      <c r="R754" s="39"/>
      <c r="S754" s="39"/>
      <c r="T754" s="39"/>
      <c r="U754" s="39"/>
      <c r="V754" s="39"/>
      <c r="W754" s="40"/>
      <c r="X754" s="76"/>
      <c r="Y754" s="76"/>
      <c r="Z754" s="76"/>
      <c r="AA754" s="76"/>
    </row>
    <row r="755" spans="1:56" ht="11.25" customHeight="1" x14ac:dyDescent="0.15">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row>
    <row r="756" spans="1:56" ht="11.25" customHeight="1" x14ac:dyDescent="0.15">
      <c r="B756" s="76"/>
      <c r="C756" s="76"/>
      <c r="D756" s="16"/>
      <c r="E756" s="76" t="s">
        <v>442</v>
      </c>
      <c r="F756" s="76"/>
      <c r="G756" s="76"/>
      <c r="H756" s="76"/>
      <c r="I756" s="76"/>
      <c r="J756" s="76"/>
      <c r="K756" s="76"/>
      <c r="L756" s="76"/>
      <c r="M756" s="76"/>
      <c r="N756" s="76"/>
      <c r="O756" s="76"/>
      <c r="P756" s="76"/>
      <c r="Q756" s="76"/>
      <c r="R756" s="76"/>
      <c r="S756" s="76"/>
      <c r="T756" s="76"/>
      <c r="U756" s="76"/>
      <c r="V756" s="76"/>
      <c r="W756" s="76"/>
      <c r="X756" s="76"/>
      <c r="Y756" s="76"/>
      <c r="Z756" s="76"/>
      <c r="AA756" s="76"/>
    </row>
    <row r="757" spans="1:56" ht="11.25" customHeight="1" x14ac:dyDescent="0.15">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row>
    <row r="758" spans="1:56" ht="11.25" customHeight="1" x14ac:dyDescent="0.15">
      <c r="B758" s="76"/>
      <c r="C758" s="76"/>
      <c r="D758" s="16" t="str">
        <f>C746&amp;"2."</f>
        <v>5.21.2.</v>
      </c>
      <c r="E758" s="76" t="s">
        <v>443</v>
      </c>
      <c r="F758" s="76"/>
      <c r="G758" s="76"/>
      <c r="H758" s="76"/>
      <c r="I758" s="76"/>
      <c r="J758" s="76"/>
      <c r="K758" s="76"/>
      <c r="L758" s="76"/>
      <c r="M758" s="76"/>
      <c r="N758" s="76"/>
      <c r="O758" s="76"/>
      <c r="P758" s="76"/>
      <c r="Q758" s="76"/>
      <c r="R758" s="76"/>
      <c r="S758" s="76"/>
      <c r="T758" s="76"/>
      <c r="U758" s="76"/>
      <c r="V758" s="76"/>
      <c r="W758" s="76"/>
      <c r="X758" s="76"/>
      <c r="Y758" s="76"/>
      <c r="Z758" s="76"/>
      <c r="AA758" s="76"/>
    </row>
    <row r="759" spans="1:56" ht="11.25" customHeight="1" x14ac:dyDescent="0.15">
      <c r="B759" s="76"/>
      <c r="C759" s="76"/>
      <c r="D759" s="16"/>
      <c r="E759" s="76" t="s">
        <v>444</v>
      </c>
      <c r="F759" s="76"/>
      <c r="G759" s="76"/>
      <c r="H759" s="76"/>
      <c r="I759" s="76"/>
      <c r="J759" s="76"/>
      <c r="K759" s="76"/>
      <c r="L759" s="76"/>
      <c r="M759" s="76"/>
      <c r="N759" s="76"/>
      <c r="O759" s="76"/>
      <c r="P759" s="76"/>
      <c r="Q759" s="76"/>
      <c r="R759" s="76"/>
      <c r="S759" s="76"/>
      <c r="T759" s="76"/>
      <c r="U759" s="76"/>
      <c r="V759" s="76"/>
      <c r="W759" s="76"/>
      <c r="X759" s="76"/>
      <c r="Y759" s="76"/>
      <c r="Z759" s="76"/>
      <c r="AA759" s="76"/>
    </row>
    <row r="760" spans="1:56" ht="11.25" customHeight="1" x14ac:dyDescent="0.15">
      <c r="B760" s="76"/>
      <c r="C760" s="76"/>
      <c r="D760" s="16"/>
      <c r="E760" s="76" t="s">
        <v>445</v>
      </c>
      <c r="F760" s="76"/>
      <c r="G760" s="76"/>
      <c r="H760" s="76"/>
      <c r="I760" s="76"/>
      <c r="J760" s="76"/>
      <c r="K760" s="76"/>
      <c r="L760" s="76"/>
      <c r="M760" s="76"/>
      <c r="N760" s="76"/>
      <c r="O760" s="76"/>
      <c r="P760" s="76"/>
      <c r="Q760" s="76"/>
      <c r="R760" s="76"/>
      <c r="S760" s="76"/>
      <c r="T760" s="76"/>
      <c r="U760" s="76"/>
      <c r="V760" s="76"/>
      <c r="W760" s="76"/>
      <c r="X760" s="76"/>
      <c r="Y760" s="76"/>
      <c r="Z760" s="76"/>
      <c r="AA760" s="76"/>
    </row>
    <row r="761" spans="1:56" s="53" customFormat="1" ht="11.25" customHeight="1" x14ac:dyDescent="0.15">
      <c r="A761" s="4"/>
      <c r="B761" s="76"/>
      <c r="C761" s="76"/>
      <c r="D761" s="16"/>
      <c r="E761" s="76" t="s">
        <v>446</v>
      </c>
      <c r="F761" s="76"/>
      <c r="G761" s="76"/>
      <c r="H761" s="76"/>
      <c r="I761" s="76"/>
      <c r="J761" s="76"/>
      <c r="K761" s="76"/>
      <c r="L761" s="76"/>
      <c r="M761" s="76"/>
      <c r="N761" s="76"/>
      <c r="O761" s="76"/>
      <c r="P761" s="76"/>
      <c r="Q761" s="76"/>
      <c r="R761" s="76"/>
      <c r="S761" s="76"/>
      <c r="T761" s="76"/>
      <c r="U761" s="76"/>
      <c r="V761" s="76"/>
      <c r="W761" s="76"/>
      <c r="X761" s="76"/>
      <c r="Y761" s="76"/>
      <c r="Z761" s="76"/>
      <c r="AA761" s="76"/>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row>
    <row r="762" spans="1:56" s="53" customFormat="1" ht="11.25" customHeight="1" x14ac:dyDescent="0.15">
      <c r="A762" s="4"/>
      <c r="B762" s="76"/>
      <c r="C762" s="76"/>
      <c r="D762" s="16"/>
      <c r="E762" s="76" t="s">
        <v>447</v>
      </c>
      <c r="F762" s="76"/>
      <c r="G762" s="76"/>
      <c r="H762" s="76"/>
      <c r="I762" s="76"/>
      <c r="J762" s="76"/>
      <c r="K762" s="76"/>
      <c r="L762" s="76"/>
      <c r="M762" s="76"/>
      <c r="N762" s="76"/>
      <c r="O762" s="76"/>
      <c r="P762" s="76"/>
      <c r="Q762" s="76"/>
      <c r="R762" s="76"/>
      <c r="S762" s="76"/>
      <c r="T762" s="76"/>
      <c r="U762" s="76"/>
      <c r="V762" s="76"/>
      <c r="W762" s="76"/>
      <c r="X762" s="76"/>
      <c r="Y762" s="76"/>
      <c r="Z762" s="76"/>
      <c r="AA762" s="76"/>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row>
    <row r="763" spans="1:56" s="53" customFormat="1" ht="11.25" customHeight="1" x14ac:dyDescent="0.15">
      <c r="A763" s="4"/>
      <c r="B763" s="76"/>
      <c r="C763" s="76"/>
      <c r="D763" s="1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row>
    <row r="764" spans="1:56" s="53" customFormat="1" ht="11.25" customHeight="1" x14ac:dyDescent="0.15">
      <c r="A764" s="4"/>
      <c r="B764" s="76"/>
      <c r="C764" s="76"/>
      <c r="D764" s="16"/>
      <c r="E764" s="76" t="s">
        <v>448</v>
      </c>
      <c r="F764" s="76"/>
      <c r="G764" s="76"/>
      <c r="H764" s="76"/>
      <c r="I764" s="76"/>
      <c r="J764" s="76"/>
      <c r="K764" s="76"/>
      <c r="L764" s="76"/>
      <c r="M764" s="76"/>
      <c r="N764" s="76"/>
      <c r="O764" s="76"/>
      <c r="P764" s="76"/>
      <c r="Q764" s="76"/>
      <c r="R764" s="76"/>
      <c r="S764" s="76"/>
      <c r="T764" s="76"/>
      <c r="U764" s="76"/>
      <c r="V764" s="76"/>
      <c r="W764" s="76"/>
      <c r="X764" s="76"/>
      <c r="Y764" s="76"/>
      <c r="Z764" s="76"/>
      <c r="AA764" s="76"/>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row>
    <row r="765" spans="1:56" s="53" customFormat="1" ht="11.25" customHeight="1" x14ac:dyDescent="0.15">
      <c r="A765" s="4"/>
      <c r="B765" s="76"/>
      <c r="C765" s="76"/>
      <c r="D765" s="1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row>
    <row r="766" spans="1:56" s="53" customFormat="1" ht="11.25" customHeight="1" x14ac:dyDescent="0.15">
      <c r="A766" s="4"/>
      <c r="B766" s="76"/>
      <c r="C766" s="76"/>
      <c r="D766" s="16"/>
      <c r="E766" s="76" t="s">
        <v>449</v>
      </c>
      <c r="F766" s="76"/>
      <c r="G766" s="76"/>
      <c r="H766" s="76"/>
      <c r="I766" s="76"/>
      <c r="J766" s="76"/>
      <c r="K766" s="76"/>
      <c r="L766" s="76"/>
      <c r="M766" s="76"/>
      <c r="N766" s="76"/>
      <c r="O766" s="76"/>
      <c r="P766" s="76"/>
      <c r="Q766" s="76"/>
      <c r="R766" s="76"/>
      <c r="S766" s="76"/>
      <c r="T766" s="76"/>
      <c r="U766" s="76"/>
      <c r="V766" s="76"/>
      <c r="W766" s="76"/>
      <c r="X766" s="76"/>
      <c r="Y766" s="76"/>
      <c r="Z766" s="76"/>
      <c r="AA766" s="76"/>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row>
    <row r="767" spans="1:56" s="53" customFormat="1" ht="11.25" customHeight="1" x14ac:dyDescent="0.15">
      <c r="A767" s="4"/>
      <c r="B767" s="76"/>
      <c r="C767" s="76"/>
      <c r="D767" s="16"/>
      <c r="E767" s="76" t="s">
        <v>450</v>
      </c>
      <c r="F767" s="76"/>
      <c r="G767" s="76"/>
      <c r="H767" s="76"/>
      <c r="I767" s="76"/>
      <c r="J767" s="76"/>
      <c r="K767" s="76"/>
      <c r="L767" s="76"/>
      <c r="M767" s="76"/>
      <c r="N767" s="76"/>
      <c r="O767" s="76"/>
      <c r="P767" s="76"/>
      <c r="Q767" s="76"/>
      <c r="R767" s="76"/>
      <c r="S767" s="76"/>
      <c r="T767" s="76"/>
      <c r="U767" s="76"/>
      <c r="V767" s="76"/>
      <c r="W767" s="76"/>
      <c r="X767" s="76"/>
      <c r="Y767" s="76"/>
      <c r="Z767" s="76"/>
      <c r="AA767" s="76"/>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row>
    <row r="768" spans="1:56" s="53" customFormat="1" ht="11.25" customHeight="1" x14ac:dyDescent="0.15">
      <c r="A768" s="4"/>
      <c r="B768" s="76"/>
      <c r="C768" s="76"/>
      <c r="D768" s="16"/>
      <c r="E768" s="76" t="s">
        <v>451</v>
      </c>
      <c r="F768" s="76"/>
      <c r="G768" s="76"/>
      <c r="H768" s="76"/>
      <c r="I768" s="76"/>
      <c r="J768" s="76"/>
      <c r="K768" s="76"/>
      <c r="L768" s="76"/>
      <c r="M768" s="76"/>
      <c r="N768" s="76"/>
      <c r="O768" s="76"/>
      <c r="P768" s="76"/>
      <c r="Q768" s="76"/>
      <c r="R768" s="76"/>
      <c r="S768" s="76"/>
      <c r="T768" s="76"/>
      <c r="U768" s="76"/>
      <c r="V768" s="76"/>
      <c r="W768" s="76"/>
      <c r="X768" s="76"/>
      <c r="Y768" s="76"/>
      <c r="Z768" s="76"/>
      <c r="AA768" s="76"/>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row>
    <row r="769" spans="1:56" s="53" customFormat="1" ht="11.25" customHeight="1" x14ac:dyDescent="0.15">
      <c r="A769" s="4"/>
      <c r="B769" s="76"/>
      <c r="C769" s="76"/>
      <c r="D769" s="1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row>
    <row r="770" spans="1:56" s="53" customFormat="1" ht="11.25" customHeight="1" x14ac:dyDescent="0.15">
      <c r="A770" s="4"/>
      <c r="B770" s="76"/>
      <c r="C770" s="16" t="str">
        <f>$B$5&amp;"22."</f>
        <v>5.22.</v>
      </c>
      <c r="D770" s="76" t="s">
        <v>452</v>
      </c>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row>
    <row r="771" spans="1:56" s="53" customFormat="1" ht="11.25" customHeight="1" x14ac:dyDescent="0.15">
      <c r="A771" s="4"/>
      <c r="B771" s="76"/>
      <c r="C771" s="76"/>
      <c r="D771" s="76" t="s">
        <v>453</v>
      </c>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4"/>
      <c r="AI771" s="4"/>
      <c r="AJ771" s="4"/>
      <c r="AK771" s="4"/>
      <c r="AL771" s="4"/>
      <c r="AM771" s="4"/>
      <c r="AN771" s="4"/>
      <c r="AO771" s="4"/>
      <c r="AP771" s="4"/>
      <c r="AQ771" s="4"/>
      <c r="AR771" s="4"/>
      <c r="AS771" s="4"/>
      <c r="AT771" s="4"/>
      <c r="AU771" s="4"/>
      <c r="AV771" s="4"/>
      <c r="AW771" s="4"/>
      <c r="AX771" s="4"/>
      <c r="AY771" s="4"/>
      <c r="AZ771" s="4"/>
      <c r="BA771" s="4"/>
      <c r="BB771" s="4"/>
      <c r="BC771" s="4"/>
      <c r="BD771" s="4"/>
    </row>
    <row r="772" spans="1:56" s="53" customFormat="1" ht="11.25" customHeight="1" x14ac:dyDescent="0.15">
      <c r="A772" s="76"/>
      <c r="B772" s="76"/>
      <c r="C772" s="76"/>
      <c r="D772" s="76" t="s">
        <v>454</v>
      </c>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4"/>
      <c r="AI772" s="4"/>
      <c r="AJ772" s="4"/>
      <c r="AK772" s="4"/>
      <c r="AL772" s="4"/>
      <c r="AM772" s="4"/>
      <c r="AN772" s="4"/>
      <c r="AO772" s="4"/>
      <c r="AP772" s="4"/>
      <c r="AQ772" s="4"/>
      <c r="AR772" s="4"/>
      <c r="AS772" s="4"/>
      <c r="AT772" s="4"/>
      <c r="AU772" s="4"/>
      <c r="AV772" s="4"/>
      <c r="AW772" s="4"/>
      <c r="AX772" s="4"/>
      <c r="AY772" s="4"/>
      <c r="AZ772" s="4"/>
      <c r="BA772" s="4"/>
      <c r="BB772" s="4"/>
      <c r="BC772" s="4"/>
      <c r="BD772" s="4"/>
    </row>
    <row r="773" spans="1:56" s="53" customFormat="1" ht="11.25" customHeight="1" x14ac:dyDescent="0.15">
      <c r="A773" s="76"/>
      <c r="B773" s="76"/>
      <c r="C773" s="76"/>
      <c r="D773" s="76" t="s">
        <v>455</v>
      </c>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4"/>
      <c r="AI773" s="4"/>
      <c r="AJ773" s="4"/>
      <c r="AK773" s="4"/>
      <c r="AL773" s="4"/>
      <c r="AM773" s="4"/>
      <c r="AN773" s="4"/>
      <c r="AO773" s="4"/>
      <c r="AP773" s="4"/>
      <c r="AQ773" s="4"/>
      <c r="AR773" s="4"/>
      <c r="AS773" s="4"/>
      <c r="AT773" s="4"/>
      <c r="AU773" s="4"/>
      <c r="AV773" s="4"/>
      <c r="AW773" s="4"/>
      <c r="AX773" s="4"/>
      <c r="AY773" s="4"/>
      <c r="AZ773" s="4"/>
      <c r="BA773" s="4"/>
      <c r="BB773" s="4"/>
      <c r="BC773" s="4"/>
      <c r="BD773" s="4"/>
    </row>
    <row r="774" spans="1:56" s="53" customFormat="1" ht="11.25" customHeight="1" x14ac:dyDescent="0.1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4"/>
      <c r="AI774" s="4"/>
      <c r="AJ774" s="4"/>
      <c r="AK774" s="4"/>
      <c r="AL774" s="4"/>
      <c r="AM774" s="4"/>
      <c r="AN774" s="4"/>
      <c r="AO774" s="4"/>
      <c r="AP774" s="4"/>
      <c r="AQ774" s="4"/>
      <c r="AR774" s="4"/>
      <c r="AS774" s="4"/>
      <c r="AT774" s="4"/>
      <c r="AU774" s="4"/>
      <c r="AV774" s="4"/>
      <c r="AW774" s="4"/>
      <c r="AX774" s="4"/>
      <c r="AY774" s="4"/>
      <c r="AZ774" s="4"/>
      <c r="BA774" s="4"/>
      <c r="BB774" s="4"/>
      <c r="BC774" s="4"/>
      <c r="BD774" s="4"/>
    </row>
    <row r="775" spans="1:56" s="53" customFormat="1" ht="11.25" customHeight="1" x14ac:dyDescent="0.15">
      <c r="A775" s="76"/>
      <c r="B775" s="76"/>
      <c r="C775" s="76"/>
      <c r="D775" s="76" t="s">
        <v>456</v>
      </c>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4"/>
      <c r="AI775" s="4"/>
      <c r="AJ775" s="4"/>
      <c r="AK775" s="4"/>
      <c r="AL775" s="4"/>
      <c r="AM775" s="4"/>
      <c r="AN775" s="4"/>
      <c r="AO775" s="4"/>
      <c r="AP775" s="4"/>
      <c r="AQ775" s="4"/>
      <c r="AR775" s="4"/>
      <c r="AS775" s="4"/>
      <c r="AT775" s="4"/>
      <c r="AU775" s="4"/>
      <c r="AV775" s="4"/>
      <c r="AW775" s="4"/>
      <c r="AX775" s="4"/>
      <c r="AY775" s="4"/>
      <c r="AZ775" s="4"/>
      <c r="BA775" s="4"/>
      <c r="BB775" s="4"/>
      <c r="BC775" s="4"/>
      <c r="BD775" s="4"/>
    </row>
    <row r="776" spans="1:56" s="53" customFormat="1" ht="11.25" customHeight="1" x14ac:dyDescent="0.1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4"/>
      <c r="AI776" s="4"/>
      <c r="AJ776" s="4"/>
      <c r="AK776" s="4"/>
      <c r="AL776" s="4"/>
      <c r="AM776" s="4"/>
      <c r="AN776" s="4"/>
      <c r="AO776" s="4"/>
      <c r="AP776" s="4"/>
      <c r="AQ776" s="4"/>
      <c r="AR776" s="4"/>
      <c r="AS776" s="4"/>
      <c r="AT776" s="4"/>
      <c r="AU776" s="4"/>
      <c r="AV776" s="4"/>
      <c r="AW776" s="4"/>
      <c r="AX776" s="4"/>
      <c r="AY776" s="4"/>
      <c r="AZ776" s="4"/>
      <c r="BA776" s="4"/>
      <c r="BB776" s="4"/>
      <c r="BC776" s="4"/>
      <c r="BD776" s="4"/>
    </row>
    <row r="777" spans="1:56" ht="11.25" customHeight="1" x14ac:dyDescent="0.15">
      <c r="A777" s="76"/>
      <c r="B777" s="76"/>
      <c r="C777" s="76"/>
      <c r="D777" s="76" t="s">
        <v>579</v>
      </c>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row>
    <row r="778" spans="1:56" ht="11.25" customHeight="1" x14ac:dyDescent="0.15">
      <c r="A778" s="76"/>
      <c r="B778" s="76"/>
      <c r="C778" s="76"/>
      <c r="D778" s="108" t="s">
        <v>592</v>
      </c>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row>
    <row r="779" spans="1:56" ht="11.25" customHeight="1" x14ac:dyDescent="0.15">
      <c r="A779" s="76"/>
      <c r="B779" s="76"/>
      <c r="C779" s="76"/>
      <c r="D779" s="76" t="s">
        <v>578</v>
      </c>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row>
    <row r="780" spans="1:56" ht="11.25" customHeight="1" x14ac:dyDescent="0.1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row>
    <row r="781" spans="1:56" ht="11.25" customHeight="1" x14ac:dyDescent="0.15">
      <c r="A781" s="76"/>
      <c r="B781" s="76"/>
      <c r="C781" s="76"/>
      <c r="D781" s="35" t="s">
        <v>457</v>
      </c>
      <c r="E781" s="36"/>
      <c r="F781" s="36"/>
      <c r="G781" s="36"/>
      <c r="H781" s="36"/>
      <c r="I781" s="36"/>
      <c r="J781" s="35" t="s">
        <v>458</v>
      </c>
      <c r="K781" s="36"/>
      <c r="L781" s="36"/>
      <c r="M781" s="36"/>
      <c r="N781" s="36"/>
      <c r="O781" s="36"/>
      <c r="P781" s="36"/>
      <c r="Q781" s="36"/>
      <c r="R781" s="36"/>
      <c r="S781" s="36"/>
      <c r="T781" s="36"/>
      <c r="U781" s="36"/>
      <c r="V781" s="36"/>
      <c r="W781" s="36"/>
      <c r="X781" s="36"/>
      <c r="Y781" s="36"/>
      <c r="Z781" s="36"/>
      <c r="AA781" s="36"/>
      <c r="AB781" s="37"/>
      <c r="AC781" s="76"/>
      <c r="AD781" s="76"/>
      <c r="AE781" s="76"/>
      <c r="AF781" s="76"/>
      <c r="AG781" s="76"/>
    </row>
    <row r="782" spans="1:56" ht="11.25" customHeight="1" x14ac:dyDescent="0.15">
      <c r="A782" s="76"/>
      <c r="B782" s="76"/>
      <c r="C782" s="76"/>
      <c r="D782" s="38" t="s">
        <v>221</v>
      </c>
      <c r="E782" s="39"/>
      <c r="F782" s="39"/>
      <c r="G782" s="39"/>
      <c r="H782" s="39"/>
      <c r="I782" s="40"/>
      <c r="J782" s="38" t="s">
        <v>459</v>
      </c>
      <c r="K782" s="39"/>
      <c r="L782" s="39"/>
      <c r="M782" s="39"/>
      <c r="N782" s="39"/>
      <c r="O782" s="39"/>
      <c r="P782" s="39"/>
      <c r="Q782" s="39"/>
      <c r="R782" s="39"/>
      <c r="S782" s="39"/>
      <c r="T782" s="39"/>
      <c r="U782" s="39"/>
      <c r="V782" s="39"/>
      <c r="W782" s="39"/>
      <c r="X782" s="39"/>
      <c r="Y782" s="39"/>
      <c r="Z782" s="39"/>
      <c r="AA782" s="39"/>
      <c r="AB782" s="40"/>
      <c r="AC782" s="76"/>
      <c r="AD782" s="76"/>
      <c r="AE782" s="76"/>
      <c r="AF782" s="76"/>
      <c r="AG782" s="76"/>
    </row>
    <row r="783" spans="1:56" ht="11.25" customHeight="1" x14ac:dyDescent="0.1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row>
    <row r="784" spans="1:56" ht="11.25" customHeight="1" x14ac:dyDescent="0.15">
      <c r="A784" s="81"/>
      <c r="B784" s="81"/>
      <c r="C784" s="15" t="str">
        <f>$B$5&amp;"23."</f>
        <v>5.23.</v>
      </c>
      <c r="D784" s="4" t="s">
        <v>489</v>
      </c>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c r="AH784" s="81"/>
    </row>
    <row r="785" spans="1:34" ht="11.25" customHeight="1" x14ac:dyDescent="0.15">
      <c r="A785" s="81"/>
      <c r="B785" s="81"/>
      <c r="C785" s="81"/>
      <c r="D785" s="81" t="s">
        <v>490</v>
      </c>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c r="AH785" s="81"/>
    </row>
    <row r="786" spans="1:34" ht="11.25" customHeight="1" x14ac:dyDescent="0.1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c r="AH786" s="81"/>
    </row>
    <row r="787" spans="1:34" ht="11.25" customHeight="1" x14ac:dyDescent="0.15">
      <c r="A787" s="81"/>
      <c r="B787" s="81"/>
      <c r="C787" s="81"/>
      <c r="D787" s="4" t="s">
        <v>218</v>
      </c>
      <c r="E787" s="81" t="s">
        <v>491</v>
      </c>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c r="AH787" s="81"/>
    </row>
    <row r="788" spans="1:34" ht="11.25" customHeight="1" x14ac:dyDescent="0.15">
      <c r="A788" s="81"/>
      <c r="B788" s="81"/>
      <c r="C788" s="81"/>
      <c r="D788" s="4" t="s">
        <v>218</v>
      </c>
      <c r="E788" s="81" t="s">
        <v>492</v>
      </c>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c r="AH788" s="81"/>
    </row>
    <row r="789" spans="1:34" ht="11.25" customHeight="1" x14ac:dyDescent="0.1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c r="AH789" s="81"/>
    </row>
    <row r="790" spans="1:34" ht="11.25" customHeight="1" x14ac:dyDescent="0.15">
      <c r="A790" s="81"/>
      <c r="B790" s="81"/>
      <c r="C790" s="81"/>
      <c r="D790" s="81" t="s">
        <v>493</v>
      </c>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c r="AH790" s="81"/>
    </row>
    <row r="791" spans="1:34" ht="11.25" customHeight="1" x14ac:dyDescent="0.15">
      <c r="A791" s="81"/>
      <c r="B791" s="81"/>
      <c r="C791" s="81"/>
      <c r="D791" s="81" t="s">
        <v>494</v>
      </c>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c r="AH791" s="81"/>
    </row>
    <row r="792" spans="1:34" ht="11.25" customHeight="1" x14ac:dyDescent="0.15">
      <c r="A792" s="76"/>
      <c r="B792" s="76"/>
    </row>
  </sheetData>
  <mergeCells count="41">
    <mergeCell ref="E1:O1"/>
    <mergeCell ref="R1:X1"/>
    <mergeCell ref="AA1:AE1"/>
    <mergeCell ref="AF1:AI1"/>
    <mergeCell ref="E2:O2"/>
    <mergeCell ref="R2:X3"/>
    <mergeCell ref="AA2:AE2"/>
    <mergeCell ref="AF2:AI2"/>
    <mergeCell ref="E3:O3"/>
    <mergeCell ref="AA3:AE3"/>
    <mergeCell ref="AF3:AI3"/>
    <mergeCell ref="E501:L501"/>
    <mergeCell ref="M501:U501"/>
    <mergeCell ref="V501:AG501"/>
    <mergeCell ref="E502:L502"/>
    <mergeCell ref="M502:U502"/>
    <mergeCell ref="V502:AG502"/>
    <mergeCell ref="E503:L503"/>
    <mergeCell ref="M503:U503"/>
    <mergeCell ref="V503:AG503"/>
    <mergeCell ref="E504:L504"/>
    <mergeCell ref="M504:U504"/>
    <mergeCell ref="V504:AG504"/>
    <mergeCell ref="E505:L505"/>
    <mergeCell ref="M505:U505"/>
    <mergeCell ref="V505:AG505"/>
    <mergeCell ref="E506:L506"/>
    <mergeCell ref="M506:U506"/>
    <mergeCell ref="V506:AG506"/>
    <mergeCell ref="E632:F632"/>
    <mergeCell ref="E566:F566"/>
    <mergeCell ref="E567:F567"/>
    <mergeCell ref="E568:F568"/>
    <mergeCell ref="E569:F569"/>
    <mergeCell ref="E570:F570"/>
    <mergeCell ref="E571:F571"/>
    <mergeCell ref="E572:F572"/>
    <mergeCell ref="E573:F573"/>
    <mergeCell ref="E574:F574"/>
    <mergeCell ref="E575:F575"/>
    <mergeCell ref="E576:F576"/>
  </mergeCells>
  <phoneticPr fontId="2"/>
  <pageMargins left="0.7" right="0.7" top="0.75" bottom="0.75" header="0.3" footer="0.3"/>
  <pageSetup paperSize="9" fitToHeight="0" orientation="landscape" r:id="rId1"/>
  <rowBreaks count="20" manualBreakCount="20">
    <brk id="35" max="34" man="1"/>
    <brk id="78" max="34" man="1"/>
    <brk id="105" max="34" man="1"/>
    <brk id="149" max="34" man="1"/>
    <brk id="177" max="34" man="1"/>
    <brk id="225" max="34" man="1"/>
    <brk id="251" max="34" man="1"/>
    <brk id="275" max="34" man="1"/>
    <brk id="305" max="34" man="1"/>
    <brk id="338" max="34" man="1"/>
    <brk id="380" max="34" man="1"/>
    <brk id="414" max="34" man="1"/>
    <brk id="453" max="34" man="1"/>
    <brk id="490" max="34" man="1"/>
    <brk id="535" max="34" man="1"/>
    <brk id="577" max="34" man="1"/>
    <brk id="621" max="34" man="1"/>
    <brk id="661" max="34" man="1"/>
    <brk id="698" max="34" man="1"/>
    <brk id="745" max="3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6BAA-6CDE-4507-9894-208998ECA024}">
  <sheetPr codeName="Sheet2"/>
  <dimension ref="A1"/>
  <sheetViews>
    <sheetView workbookViewId="0">
      <selection activeCell="B3" sqref="B3:M7"/>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1B0E6-FA34-4CD7-ACF9-DF13D658F191}">
  <sheetPr codeName="Sheet3"/>
  <dimension ref="B2:P39"/>
  <sheetViews>
    <sheetView workbookViewId="0">
      <selection activeCell="B4" sqref="B4:P28"/>
    </sheetView>
  </sheetViews>
  <sheetFormatPr defaultRowHeight="13.5" x14ac:dyDescent="0.15"/>
  <sheetData>
    <row r="2" spans="2:16" x14ac:dyDescent="0.15">
      <c r="B2" s="96"/>
      <c r="C2" s="96"/>
      <c r="D2" s="96"/>
      <c r="E2" s="96"/>
      <c r="F2" s="96"/>
      <c r="G2" s="96"/>
      <c r="H2" s="96"/>
      <c r="I2" s="96"/>
      <c r="J2" s="96"/>
      <c r="K2" s="96"/>
      <c r="L2" s="96"/>
      <c r="M2" s="96"/>
      <c r="N2" s="96"/>
      <c r="O2" s="96"/>
      <c r="P2" s="96"/>
    </row>
    <row r="3" spans="2:16" x14ac:dyDescent="0.15">
      <c r="B3" s="96"/>
      <c r="C3" s="96"/>
      <c r="D3" s="96"/>
      <c r="E3" s="96"/>
      <c r="F3" s="96"/>
      <c r="G3" s="96"/>
      <c r="H3" s="96"/>
      <c r="I3" s="96"/>
      <c r="J3" s="96"/>
      <c r="K3" s="96"/>
      <c r="L3" s="96"/>
      <c r="M3" s="96"/>
      <c r="N3" s="96"/>
      <c r="O3" s="96"/>
      <c r="P3" s="96"/>
    </row>
    <row r="4" spans="2:16" x14ac:dyDescent="0.15">
      <c r="B4" s="96"/>
      <c r="C4" s="96"/>
      <c r="D4" s="96"/>
      <c r="E4" s="96"/>
      <c r="F4" s="96"/>
      <c r="G4" s="96"/>
      <c r="H4" s="96"/>
      <c r="I4" s="96"/>
      <c r="J4" s="96"/>
      <c r="K4" s="96"/>
      <c r="L4" s="96"/>
      <c r="M4" s="96"/>
      <c r="N4" s="96"/>
      <c r="O4" s="96"/>
      <c r="P4" s="96"/>
    </row>
    <row r="5" spans="2:16" x14ac:dyDescent="0.15">
      <c r="B5" s="96"/>
      <c r="C5" s="96"/>
      <c r="D5" s="96"/>
      <c r="E5" s="96"/>
      <c r="F5" s="96"/>
      <c r="G5" s="96"/>
      <c r="H5" s="96"/>
      <c r="I5" s="96"/>
      <c r="J5" s="96"/>
      <c r="K5" s="96"/>
      <c r="L5" s="96"/>
      <c r="M5" s="96"/>
      <c r="N5" s="96"/>
      <c r="O5" s="96"/>
      <c r="P5" s="96"/>
    </row>
    <row r="6" spans="2:16" x14ac:dyDescent="0.15">
      <c r="B6" s="96"/>
      <c r="C6" s="96"/>
      <c r="D6" s="96"/>
      <c r="E6" s="96"/>
      <c r="F6" s="96"/>
      <c r="G6" s="96"/>
      <c r="H6" s="96"/>
      <c r="I6" s="96"/>
      <c r="J6" s="96"/>
      <c r="K6" s="96"/>
      <c r="L6" s="96"/>
      <c r="M6" s="96"/>
      <c r="N6" s="96"/>
      <c r="O6" s="96"/>
      <c r="P6" s="96"/>
    </row>
    <row r="7" spans="2:16" x14ac:dyDescent="0.15">
      <c r="B7" s="96"/>
      <c r="C7" s="96"/>
      <c r="D7" s="96"/>
      <c r="E7" s="96"/>
      <c r="F7" s="96"/>
      <c r="G7" s="96"/>
      <c r="H7" s="96"/>
      <c r="I7" s="96"/>
      <c r="J7" s="96"/>
      <c r="K7" s="96"/>
      <c r="L7" s="96"/>
      <c r="M7" s="96"/>
      <c r="N7" s="96"/>
      <c r="O7" s="96"/>
      <c r="P7" s="96"/>
    </row>
    <row r="8" spans="2:16" x14ac:dyDescent="0.15">
      <c r="B8" s="96"/>
      <c r="C8" s="96"/>
      <c r="D8" s="96"/>
      <c r="E8" s="96"/>
      <c r="F8" s="96"/>
      <c r="G8" s="96"/>
      <c r="H8" s="96"/>
      <c r="I8" s="96"/>
      <c r="J8" s="96"/>
      <c r="K8" s="96"/>
      <c r="L8" s="96"/>
      <c r="M8" s="96"/>
      <c r="N8" s="96"/>
      <c r="O8" s="96"/>
      <c r="P8" s="96"/>
    </row>
    <row r="9" spans="2:16" x14ac:dyDescent="0.15">
      <c r="B9" s="96"/>
      <c r="C9" s="96"/>
      <c r="D9" s="96"/>
      <c r="E9" s="96"/>
      <c r="F9" s="96"/>
      <c r="G9" s="96"/>
      <c r="H9" s="96"/>
      <c r="I9" s="96"/>
      <c r="J9" s="96"/>
      <c r="K9" s="96"/>
      <c r="L9" s="96"/>
      <c r="M9" s="96"/>
      <c r="N9" s="96"/>
      <c r="O9" s="96"/>
      <c r="P9" s="96"/>
    </row>
    <row r="10" spans="2:16" x14ac:dyDescent="0.15">
      <c r="B10" s="96"/>
      <c r="C10" s="96"/>
      <c r="D10" s="96"/>
      <c r="E10" s="96"/>
      <c r="F10" s="96"/>
      <c r="G10" s="96"/>
      <c r="H10" s="96"/>
      <c r="I10" s="96"/>
      <c r="J10" s="96"/>
      <c r="K10" s="96"/>
      <c r="L10" s="96"/>
      <c r="M10" s="96"/>
      <c r="N10" s="96"/>
      <c r="O10" s="96"/>
      <c r="P10" s="96"/>
    </row>
    <row r="11" spans="2:16" x14ac:dyDescent="0.15">
      <c r="B11" s="96"/>
      <c r="C11" s="96"/>
      <c r="D11" s="96"/>
      <c r="E11" s="96"/>
      <c r="F11" s="96"/>
      <c r="G11" s="96"/>
      <c r="H11" s="96"/>
      <c r="I11" s="96"/>
      <c r="J11" s="96"/>
      <c r="K11" s="96"/>
      <c r="L11" s="96"/>
      <c r="M11" s="96"/>
      <c r="N11" s="96"/>
      <c r="O11" s="96"/>
      <c r="P11" s="96"/>
    </row>
    <row r="12" spans="2:16" x14ac:dyDescent="0.15">
      <c r="B12" s="96"/>
      <c r="C12" s="96"/>
      <c r="D12" s="96"/>
      <c r="E12" s="96"/>
      <c r="F12" s="96"/>
      <c r="G12" s="96"/>
      <c r="H12" s="96"/>
      <c r="I12" s="96"/>
      <c r="J12" s="96"/>
      <c r="K12" s="96"/>
      <c r="L12" s="96"/>
      <c r="M12" s="96"/>
      <c r="N12" s="96"/>
      <c r="O12" s="96"/>
      <c r="P12" s="96"/>
    </row>
    <row r="13" spans="2:16" x14ac:dyDescent="0.15">
      <c r="B13" s="96"/>
      <c r="C13" s="96"/>
      <c r="D13" s="96"/>
      <c r="E13" s="96"/>
      <c r="F13" s="96"/>
      <c r="G13" s="96"/>
      <c r="H13" s="96"/>
      <c r="I13" s="96"/>
      <c r="J13" s="96"/>
      <c r="K13" s="96"/>
      <c r="L13" s="96"/>
      <c r="M13" s="96"/>
      <c r="N13" s="96"/>
      <c r="O13" s="96"/>
      <c r="P13" s="96"/>
    </row>
    <row r="14" spans="2:16" x14ac:dyDescent="0.15">
      <c r="B14" s="96"/>
      <c r="C14" s="96"/>
      <c r="D14" s="96"/>
      <c r="E14" s="96"/>
      <c r="F14" s="96"/>
      <c r="G14" s="96"/>
      <c r="H14" s="96"/>
      <c r="I14" s="96"/>
      <c r="J14" s="96"/>
      <c r="K14" s="96"/>
      <c r="L14" s="96"/>
      <c r="M14" s="96"/>
      <c r="N14" s="96"/>
      <c r="O14" s="96"/>
      <c r="P14" s="96"/>
    </row>
    <row r="15" spans="2:16" x14ac:dyDescent="0.15">
      <c r="B15" s="96"/>
      <c r="C15" s="96"/>
      <c r="D15" s="96"/>
      <c r="E15" s="96"/>
      <c r="F15" s="96"/>
      <c r="G15" s="96"/>
      <c r="H15" s="96"/>
      <c r="I15" s="96"/>
      <c r="J15" s="96"/>
      <c r="K15" s="96"/>
      <c r="L15" s="96"/>
      <c r="M15" s="96"/>
      <c r="N15" s="96"/>
      <c r="O15" s="96"/>
      <c r="P15" s="96"/>
    </row>
    <row r="16" spans="2:16" x14ac:dyDescent="0.15">
      <c r="B16" s="96"/>
      <c r="C16" s="96"/>
      <c r="D16" s="96"/>
      <c r="E16" s="96"/>
      <c r="F16" s="96"/>
      <c r="G16" s="96"/>
      <c r="H16" s="96"/>
      <c r="I16" s="96"/>
      <c r="J16" s="96"/>
      <c r="K16" s="96"/>
      <c r="L16" s="96"/>
      <c r="M16" s="96"/>
      <c r="N16" s="96"/>
      <c r="O16" s="96"/>
      <c r="P16" s="96"/>
    </row>
    <row r="17" spans="2:16" x14ac:dyDescent="0.15">
      <c r="B17" s="96"/>
      <c r="C17" s="96"/>
      <c r="D17" s="96"/>
      <c r="E17" s="96"/>
      <c r="F17" s="96"/>
      <c r="G17" s="96"/>
      <c r="H17" s="96"/>
      <c r="I17" s="96"/>
      <c r="J17" s="96"/>
      <c r="K17" s="96"/>
      <c r="L17" s="96"/>
      <c r="M17" s="96"/>
      <c r="N17" s="96"/>
      <c r="O17" s="96"/>
      <c r="P17" s="96"/>
    </row>
    <row r="18" spans="2:16" x14ac:dyDescent="0.15">
      <c r="B18" s="96"/>
      <c r="C18" s="96"/>
      <c r="D18" s="96"/>
      <c r="E18" s="96"/>
      <c r="F18" s="96"/>
      <c r="G18" s="96"/>
      <c r="H18" s="96"/>
      <c r="I18" s="96"/>
      <c r="J18" s="96"/>
      <c r="K18" s="96"/>
      <c r="L18" s="96"/>
      <c r="M18" s="96"/>
      <c r="N18" s="96"/>
      <c r="O18" s="96"/>
      <c r="P18" s="96"/>
    </row>
    <row r="19" spans="2:16" x14ac:dyDescent="0.15">
      <c r="B19" s="96"/>
      <c r="C19" s="96"/>
      <c r="D19" s="96"/>
      <c r="E19" s="96"/>
      <c r="F19" s="96"/>
      <c r="G19" s="96"/>
      <c r="H19" s="96"/>
      <c r="I19" s="96"/>
      <c r="J19" s="96"/>
      <c r="K19" s="96"/>
      <c r="L19" s="96"/>
      <c r="M19" s="96"/>
      <c r="N19" s="96"/>
      <c r="O19" s="96"/>
      <c r="P19" s="96"/>
    </row>
    <row r="20" spans="2:16" x14ac:dyDescent="0.15">
      <c r="B20" s="96"/>
      <c r="C20" s="96"/>
      <c r="D20" s="96"/>
      <c r="E20" s="96"/>
      <c r="F20" s="96"/>
      <c r="G20" s="96"/>
      <c r="H20" s="96"/>
      <c r="I20" s="96"/>
      <c r="J20" s="96"/>
      <c r="K20" s="96"/>
      <c r="L20" s="96"/>
      <c r="M20" s="96"/>
      <c r="N20" s="96"/>
      <c r="O20" s="96"/>
      <c r="P20" s="96"/>
    </row>
    <row r="21" spans="2:16" x14ac:dyDescent="0.15">
      <c r="B21" s="96"/>
      <c r="C21" s="96"/>
      <c r="D21" s="96"/>
      <c r="E21" s="96"/>
      <c r="F21" s="96"/>
      <c r="G21" s="96"/>
      <c r="H21" s="96"/>
      <c r="I21" s="96"/>
      <c r="J21" s="96"/>
      <c r="K21" s="96"/>
      <c r="L21" s="96"/>
      <c r="M21" s="96"/>
      <c r="N21" s="96"/>
      <c r="O21" s="96"/>
      <c r="P21" s="96"/>
    </row>
    <row r="22" spans="2:16" x14ac:dyDescent="0.15">
      <c r="B22" s="96"/>
      <c r="C22" s="96"/>
      <c r="D22" s="96"/>
      <c r="E22" s="96"/>
      <c r="F22" s="96"/>
      <c r="G22" s="96"/>
      <c r="H22" s="96"/>
      <c r="I22" s="96"/>
      <c r="J22" s="96"/>
      <c r="K22" s="96"/>
      <c r="L22" s="96"/>
      <c r="M22" s="96"/>
      <c r="N22" s="96"/>
      <c r="O22" s="96"/>
      <c r="P22" s="96"/>
    </row>
    <row r="23" spans="2:16" x14ac:dyDescent="0.15">
      <c r="B23" s="96"/>
      <c r="C23" s="96"/>
      <c r="D23" s="96"/>
      <c r="E23" s="96"/>
      <c r="F23" s="96"/>
      <c r="G23" s="96"/>
      <c r="H23" s="96"/>
      <c r="I23" s="96"/>
      <c r="J23" s="96"/>
      <c r="K23" s="96"/>
      <c r="L23" s="96"/>
      <c r="M23" s="96"/>
      <c r="N23" s="96"/>
      <c r="O23" s="96"/>
      <c r="P23" s="96"/>
    </row>
    <row r="24" spans="2:16" x14ac:dyDescent="0.15">
      <c r="B24" s="96"/>
      <c r="C24" s="96"/>
      <c r="D24" s="96"/>
      <c r="E24" s="96"/>
      <c r="F24" s="96"/>
      <c r="G24" s="96"/>
      <c r="H24" s="96"/>
      <c r="I24" s="96"/>
      <c r="J24" s="96"/>
      <c r="K24" s="96"/>
      <c r="L24" s="96"/>
      <c r="M24" s="96"/>
      <c r="N24" s="96"/>
      <c r="O24" s="96"/>
      <c r="P24" s="96"/>
    </row>
    <row r="25" spans="2:16" x14ac:dyDescent="0.15">
      <c r="B25" s="96"/>
      <c r="C25" s="96"/>
      <c r="D25" s="96"/>
      <c r="E25" s="96"/>
      <c r="F25" s="96"/>
      <c r="G25" s="96"/>
      <c r="H25" s="96"/>
      <c r="I25" s="96"/>
      <c r="J25" s="96"/>
      <c r="K25" s="96"/>
      <c r="L25" s="96"/>
      <c r="M25" s="96"/>
      <c r="N25" s="96"/>
      <c r="O25" s="96"/>
      <c r="P25" s="96"/>
    </row>
    <row r="26" spans="2:16" x14ac:dyDescent="0.15">
      <c r="B26" s="96"/>
      <c r="C26" s="96"/>
      <c r="D26" s="96"/>
      <c r="E26" s="96"/>
      <c r="F26" s="96"/>
      <c r="G26" s="96"/>
      <c r="H26" s="96"/>
      <c r="I26" s="96"/>
      <c r="J26" s="96"/>
      <c r="K26" s="96"/>
      <c r="L26" s="96"/>
      <c r="M26" s="96"/>
      <c r="N26" s="96"/>
      <c r="O26" s="96"/>
      <c r="P26" s="96"/>
    </row>
    <row r="27" spans="2:16" x14ac:dyDescent="0.15">
      <c r="B27" s="96"/>
      <c r="C27" s="96"/>
      <c r="D27" s="96"/>
      <c r="E27" s="96"/>
      <c r="F27" s="96"/>
      <c r="G27" s="96"/>
      <c r="H27" s="96"/>
      <c r="I27" s="96"/>
      <c r="J27" s="96"/>
      <c r="K27" s="96"/>
      <c r="L27" s="96"/>
      <c r="M27" s="96"/>
      <c r="N27" s="96"/>
      <c r="O27" s="96"/>
      <c r="P27" s="96"/>
    </row>
    <row r="28" spans="2:16" x14ac:dyDescent="0.15">
      <c r="B28" s="96"/>
      <c r="C28" s="96"/>
      <c r="D28" s="96"/>
      <c r="E28" s="96"/>
      <c r="F28" s="96"/>
      <c r="G28" s="96"/>
      <c r="H28" s="96"/>
      <c r="I28" s="96"/>
      <c r="J28" s="96"/>
      <c r="K28" s="96"/>
      <c r="L28" s="96"/>
      <c r="M28" s="96"/>
      <c r="N28" s="96"/>
      <c r="O28" s="96"/>
      <c r="P28" s="96"/>
    </row>
    <row r="29" spans="2:16" x14ac:dyDescent="0.15">
      <c r="B29" s="96"/>
      <c r="C29" s="96"/>
      <c r="D29" s="96"/>
      <c r="E29" s="96"/>
      <c r="F29" s="96"/>
      <c r="G29" s="96"/>
      <c r="H29" s="96"/>
      <c r="I29" s="96"/>
      <c r="J29" s="96"/>
      <c r="K29" s="96"/>
      <c r="L29" s="96"/>
      <c r="M29" s="96"/>
      <c r="N29" s="96"/>
      <c r="O29" s="96"/>
      <c r="P29" s="96"/>
    </row>
    <row r="30" spans="2:16" x14ac:dyDescent="0.15">
      <c r="B30" s="96"/>
      <c r="C30" s="96"/>
      <c r="D30" s="96"/>
      <c r="E30" s="96"/>
      <c r="F30" s="96"/>
      <c r="G30" s="96"/>
      <c r="H30" s="96"/>
      <c r="I30" s="96"/>
      <c r="J30" s="96"/>
      <c r="K30" s="96"/>
      <c r="L30" s="96"/>
      <c r="M30" s="96"/>
      <c r="N30" s="96"/>
      <c r="O30" s="96"/>
      <c r="P30" s="96"/>
    </row>
    <row r="31" spans="2:16" x14ac:dyDescent="0.15">
      <c r="B31" s="96"/>
      <c r="C31" s="96"/>
      <c r="D31" s="96"/>
      <c r="E31" s="96"/>
      <c r="F31" s="96"/>
      <c r="G31" s="96"/>
      <c r="H31" s="96"/>
      <c r="I31" s="96"/>
      <c r="J31" s="96"/>
      <c r="K31" s="96"/>
      <c r="L31" s="96"/>
      <c r="M31" s="96"/>
      <c r="N31" s="96"/>
      <c r="O31" s="96"/>
      <c r="P31" s="96"/>
    </row>
    <row r="32" spans="2:16" x14ac:dyDescent="0.15">
      <c r="B32" s="96"/>
      <c r="C32" s="96"/>
      <c r="D32" s="96"/>
      <c r="E32" s="96"/>
      <c r="F32" s="96"/>
      <c r="G32" s="96"/>
      <c r="H32" s="96"/>
      <c r="I32" s="96"/>
      <c r="J32" s="96"/>
      <c r="K32" s="96"/>
      <c r="L32" s="96"/>
      <c r="M32" s="96"/>
      <c r="N32" s="96"/>
      <c r="O32" s="96"/>
      <c r="P32" s="96"/>
    </row>
    <row r="33" spans="2:16" x14ac:dyDescent="0.15">
      <c r="B33" s="96"/>
      <c r="C33" s="96"/>
      <c r="D33" s="96"/>
      <c r="E33" s="96"/>
      <c r="F33" s="96"/>
      <c r="G33" s="96"/>
      <c r="H33" s="96"/>
      <c r="I33" s="96"/>
      <c r="J33" s="96"/>
      <c r="K33" s="96"/>
      <c r="L33" s="96"/>
      <c r="M33" s="96"/>
      <c r="N33" s="96"/>
      <c r="O33" s="96"/>
      <c r="P33" s="96"/>
    </row>
    <row r="34" spans="2:16" x14ac:dyDescent="0.15">
      <c r="B34" s="96"/>
      <c r="C34" s="96"/>
      <c r="D34" s="96"/>
      <c r="E34" s="96"/>
      <c r="F34" s="96"/>
      <c r="G34" s="96"/>
      <c r="H34" s="96"/>
      <c r="I34" s="96"/>
      <c r="J34" s="96"/>
      <c r="K34" s="96"/>
      <c r="L34" s="96"/>
      <c r="M34" s="96"/>
      <c r="N34" s="96"/>
      <c r="O34" s="96"/>
      <c r="P34" s="96"/>
    </row>
    <row r="35" spans="2:16" x14ac:dyDescent="0.15">
      <c r="B35" s="96"/>
      <c r="C35" s="96"/>
      <c r="D35" s="96"/>
      <c r="E35" s="96"/>
      <c r="F35" s="96"/>
      <c r="G35" s="96"/>
      <c r="H35" s="96"/>
      <c r="I35" s="96"/>
      <c r="J35" s="96"/>
      <c r="K35" s="96"/>
      <c r="L35" s="96"/>
      <c r="M35" s="96"/>
      <c r="N35" s="96"/>
      <c r="O35" s="96"/>
      <c r="P35" s="96"/>
    </row>
    <row r="36" spans="2:16" x14ac:dyDescent="0.15">
      <c r="B36" s="96"/>
      <c r="C36" s="96"/>
      <c r="D36" s="96"/>
      <c r="E36" s="96"/>
      <c r="F36" s="96"/>
      <c r="G36" s="96"/>
      <c r="H36" s="96"/>
      <c r="I36" s="96"/>
      <c r="J36" s="96"/>
      <c r="K36" s="96"/>
      <c r="L36" s="96"/>
      <c r="M36" s="96"/>
      <c r="N36" s="96"/>
      <c r="O36" s="96"/>
      <c r="P36" s="96"/>
    </row>
    <row r="37" spans="2:16" x14ac:dyDescent="0.15">
      <c r="B37" s="96"/>
      <c r="C37" s="96"/>
      <c r="D37" s="96"/>
      <c r="E37" s="96"/>
      <c r="F37" s="96"/>
      <c r="G37" s="96"/>
      <c r="H37" s="96"/>
      <c r="I37" s="96"/>
      <c r="J37" s="96"/>
      <c r="K37" s="96"/>
      <c r="L37" s="96"/>
      <c r="M37" s="96"/>
      <c r="N37" s="96"/>
      <c r="O37" s="96"/>
      <c r="P37" s="96"/>
    </row>
    <row r="38" spans="2:16" x14ac:dyDescent="0.15">
      <c r="B38" s="96"/>
      <c r="C38" s="96"/>
      <c r="D38" s="96"/>
      <c r="E38" s="96"/>
      <c r="F38" s="96"/>
      <c r="G38" s="96"/>
      <c r="H38" s="96"/>
      <c r="I38" s="96"/>
      <c r="J38" s="96"/>
      <c r="K38" s="96"/>
      <c r="L38" s="96"/>
      <c r="M38" s="96"/>
      <c r="N38" s="96"/>
      <c r="O38" s="96"/>
      <c r="P38" s="96"/>
    </row>
    <row r="39" spans="2:16" x14ac:dyDescent="0.15">
      <c r="B39" s="96"/>
      <c r="C39" s="96"/>
      <c r="D39" s="96"/>
      <c r="E39" s="96"/>
      <c r="F39" s="96"/>
      <c r="G39" s="96"/>
      <c r="H39" s="96"/>
      <c r="I39" s="96"/>
      <c r="J39" s="96"/>
      <c r="K39" s="96"/>
      <c r="L39" s="96"/>
      <c r="M39" s="96"/>
      <c r="N39" s="96"/>
      <c r="O39" s="96"/>
      <c r="P39" s="96"/>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5.API処理方式</vt:lpstr>
      <vt:lpstr>URL設計方針</vt:lpstr>
      <vt:lpstr>全体図</vt:lpstr>
      <vt:lpstr>'5.API処理方式'!Print_Area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2022-09-27T12:19:55Z</dcterms:created>
  <dcterms:modified xsi:type="dcterms:W3CDTF">2023-12-14T00:06:15Z</dcterms:modified>
  <cp:category/>
  <cp:contentStatus/>
</cp:coreProperties>
</file>