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defaultThemeVersion="124226"/>
  <xr:revisionPtr revIDLastSave="0" documentId="13_ncr:1_{ADE64A17-C461-424E-A19F-1105A337A89C}" xr6:coauthVersionLast="47" xr6:coauthVersionMax="47" xr10:uidLastSave="{00000000-0000-0000-0000-000000000000}"/>
  <bookViews>
    <workbookView xWindow="-120" yWindow="-120" windowWidth="29040" windowHeight="15840" xr2:uid="{00000000-000D-0000-FFFF-FFFF00000000}"/>
  </bookViews>
  <sheets>
    <sheet name="4.1.都度起動バッチ" sheetId="1" r:id="rId1"/>
  </sheets>
  <definedNames>
    <definedName name="_xlnm.Print_Area" localSheetId="0">'4.1.都度起動バッチ'!$A$1:$AI$1615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 l="1"/>
  <c r="D1581" i="1" s="1"/>
  <c r="D1454" i="1" l="1"/>
  <c r="E1506" i="1" s="1"/>
  <c r="D1229" i="1"/>
  <c r="D1334" i="1"/>
  <c r="D456" i="1"/>
  <c r="D1194" i="1"/>
  <c r="D887" i="1"/>
  <c r="E888" i="1" s="1"/>
  <c r="D1158" i="1"/>
  <c r="D806" i="1"/>
  <c r="D1152" i="1"/>
  <c r="D764" i="1"/>
  <c r="D920" i="1"/>
  <c r="E935" i="1" s="1"/>
  <c r="D1109" i="1"/>
  <c r="D478" i="1"/>
  <c r="E655" i="1" s="1"/>
  <c r="D1065" i="1"/>
  <c r="E1094" i="1" s="1"/>
  <c r="D1032" i="1"/>
  <c r="D964" i="1"/>
  <c r="D451" i="1"/>
  <c r="D242" i="1"/>
  <c r="D169" i="1"/>
  <c r="D13" i="1"/>
  <c r="D10" i="1"/>
  <c r="E1612" i="1" l="1"/>
  <c r="E1589" i="1"/>
  <c r="E1582" i="1"/>
  <c r="E601" i="1"/>
  <c r="E1335" i="1"/>
  <c r="E1381" i="1"/>
  <c r="E1386" i="1"/>
  <c r="E1364" i="1"/>
  <c r="E1359" i="1"/>
  <c r="E1339" i="1"/>
  <c r="E909" i="1"/>
  <c r="E899" i="1"/>
  <c r="E124" i="1"/>
  <c r="E149" i="1"/>
  <c r="E1331" i="1"/>
  <c r="E1319" i="1"/>
  <c r="E1304" i="1"/>
  <c r="E1296" i="1"/>
  <c r="E1577" i="1"/>
  <c r="E1574" i="1"/>
  <c r="E1459" i="1"/>
  <c r="E1502" i="1"/>
  <c r="E1455" i="1"/>
  <c r="E1288" i="1"/>
  <c r="E1178" i="1"/>
  <c r="E1185" i="1"/>
  <c r="E839" i="1"/>
  <c r="E825" i="1"/>
  <c r="E865" i="1"/>
  <c r="E875" i="1"/>
  <c r="E1066" i="1"/>
  <c r="E1073" i="1"/>
  <c r="E243" i="1"/>
  <c r="E403" i="1"/>
  <c r="E313" i="1"/>
  <c r="E1146" i="1"/>
  <c r="E1138" i="1"/>
  <c r="E1110" i="1"/>
  <c r="E496" i="1"/>
  <c r="E479" i="1"/>
  <c r="E1257" i="1"/>
  <c r="E1242" i="1"/>
  <c r="E1230" i="1"/>
  <c r="E1218" i="1"/>
  <c r="E1209" i="1"/>
  <c r="E1195" i="1"/>
  <c r="E1159" i="1"/>
  <c r="E106" i="1"/>
  <c r="E66" i="1"/>
  <c r="E845" i="1"/>
  <c r="E807" i="1"/>
  <c r="E1055" i="1"/>
  <c r="E1048" i="1"/>
  <c r="E1033" i="1"/>
  <c r="E973" i="1"/>
  <c r="E965" i="1"/>
  <c r="E765" i="1"/>
  <c r="E781" i="1"/>
  <c r="E946" i="1"/>
  <c r="E931" i="1"/>
  <c r="E921" i="1"/>
  <c r="E170" i="1"/>
  <c r="E188" i="1"/>
  <c r="E14" i="1"/>
</calcChain>
</file>

<file path=xl/sharedStrings.xml><?xml version="1.0" encoding="utf-8"?>
<sst xmlns="http://schemas.openxmlformats.org/spreadsheetml/2006/main" count="985" uniqueCount="819">
  <si>
    <t>プロジェクト名</t>
    <phoneticPr fontId="3"/>
  </si>
  <si>
    <t>工程</t>
    <rPh sb="0" eb="2">
      <t>コウテイ</t>
    </rPh>
    <phoneticPr fontId="5"/>
  </si>
  <si>
    <t>要件定義</t>
    <rPh sb="0" eb="4">
      <t>ヨウケンテイギ</t>
    </rPh>
    <phoneticPr fontId="2"/>
  </si>
  <si>
    <t>作成</t>
    <phoneticPr fontId="5"/>
  </si>
  <si>
    <t>システム名</t>
  </si>
  <si>
    <t>成果物名</t>
    <phoneticPr fontId="5"/>
  </si>
  <si>
    <t>アプリケーション方式設計書</t>
  </si>
  <si>
    <t>変更</t>
    <phoneticPr fontId="5"/>
  </si>
  <si>
    <t>サブシステム名</t>
  </si>
  <si>
    <t>確認</t>
    <phoneticPr fontId="5"/>
  </si>
  <si>
    <t>4.</t>
    <phoneticPr fontId="2"/>
  </si>
  <si>
    <t>バッチ処理方式</t>
    <rPh sb="3" eb="5">
      <t>ショリ</t>
    </rPh>
    <rPh sb="5" eb="7">
      <t>ホウシキ</t>
    </rPh>
    <phoneticPr fontId="2"/>
  </si>
  <si>
    <t>都度起動バッチ処理方式</t>
    <rPh sb="0" eb="2">
      <t>ツド</t>
    </rPh>
    <rPh sb="2" eb="4">
      <t>キドウ</t>
    </rPh>
    <rPh sb="7" eb="9">
      <t>ショリ</t>
    </rPh>
    <rPh sb="9" eb="11">
      <t>ホウシキ</t>
    </rPh>
    <phoneticPr fontId="2"/>
  </si>
  <si>
    <t>処理方式概要</t>
    <rPh sb="0" eb="2">
      <t>ショリ</t>
    </rPh>
    <rPh sb="2" eb="4">
      <t>ホウシキ</t>
    </rPh>
    <rPh sb="4" eb="6">
      <t>ガイヨウ</t>
    </rPh>
    <phoneticPr fontId="2"/>
  </si>
  <si>
    <t>ジョブスケジューラからの定刻起動などにより、大量データの一括処理などを行う処理方式である。（いわゆる一般的なバッチアプリケーション）</t>
    <rPh sb="30" eb="32">
      <t>ショリ</t>
    </rPh>
    <rPh sb="35" eb="36">
      <t>オコナ</t>
    </rPh>
    <phoneticPr fontId="2"/>
  </si>
  <si>
    <t>アプリケーション構成（バッチ）</t>
    <rPh sb="8" eb="10">
      <t>コウセイ</t>
    </rPh>
    <phoneticPr fontId="2"/>
  </si>
  <si>
    <t>バッチ構成要素</t>
    <rPh sb="3" eb="5">
      <t>コウセイ</t>
    </rPh>
    <rPh sb="5" eb="7">
      <t>ヨウソ</t>
    </rPh>
    <phoneticPr fontId="2"/>
  </si>
  <si>
    <t>本処理方式における、バッチの構成を以下のように定める。</t>
    <rPh sb="0" eb="1">
      <t>ホン</t>
    </rPh>
    <rPh sb="1" eb="3">
      <t>ショリ</t>
    </rPh>
    <rPh sb="3" eb="5">
      <t>ホウシキ</t>
    </rPh>
    <rPh sb="14" eb="16">
      <t>コウセイ</t>
    </rPh>
    <rPh sb="17" eb="19">
      <t>イカ</t>
    </rPh>
    <rPh sb="23" eb="24">
      <t>サダ</t>
    </rPh>
    <phoneticPr fontId="2"/>
  </si>
  <si>
    <t>名称</t>
    <rPh sb="0" eb="2">
      <t>メイショウ</t>
    </rPh>
    <phoneticPr fontId="2"/>
  </si>
  <si>
    <t>説明</t>
    <rPh sb="0" eb="2">
      <t>セツメイ</t>
    </rPh>
    <phoneticPr fontId="2"/>
  </si>
  <si>
    <t>ジョブスケジューラー</t>
    <phoneticPr fontId="2"/>
  </si>
  <si>
    <t>登録された処理のスケジュール起動、処理の依存関係の定義、起動した処理の終了コードによる</t>
    <rPh sb="0" eb="2">
      <t>トウロク</t>
    </rPh>
    <rPh sb="5" eb="7">
      <t>ショリ</t>
    </rPh>
    <rPh sb="14" eb="16">
      <t>キドウ</t>
    </rPh>
    <rPh sb="17" eb="19">
      <t>ショリ</t>
    </rPh>
    <rPh sb="20" eb="22">
      <t>イゾン</t>
    </rPh>
    <rPh sb="22" eb="24">
      <t>カンケイ</t>
    </rPh>
    <rPh sb="25" eb="27">
      <t>テイギ</t>
    </rPh>
    <phoneticPr fontId="2"/>
  </si>
  <si>
    <t>後続処理の起動判定等の機能を持つ。</t>
    <rPh sb="9" eb="10">
      <t>トウ</t>
    </rPh>
    <rPh sb="11" eb="13">
      <t>キノウ</t>
    </rPh>
    <rPh sb="14" eb="15">
      <t>モ</t>
    </rPh>
    <phoneticPr fontId="2"/>
  </si>
  <si>
    <t>ジョブの起動指示を行う役割を持ち、アプリケーションではなく外部製品等で実現される。</t>
    <rPh sb="4" eb="6">
      <t>キドウ</t>
    </rPh>
    <rPh sb="6" eb="8">
      <t>シジ</t>
    </rPh>
    <rPh sb="9" eb="10">
      <t>オコナ</t>
    </rPh>
    <rPh sb="11" eb="13">
      <t>ヤクワリ</t>
    </rPh>
    <rPh sb="14" eb="15">
      <t>モ</t>
    </rPh>
    <rPh sb="29" eb="31">
      <t>ガイブ</t>
    </rPh>
    <rPh sb="31" eb="33">
      <t>セイヒン</t>
    </rPh>
    <rPh sb="33" eb="34">
      <t>トウ</t>
    </rPh>
    <rPh sb="35" eb="37">
      <t>ジツゲン</t>
    </rPh>
    <phoneticPr fontId="2"/>
  </si>
  <si>
    <t>ジョブ</t>
    <phoneticPr fontId="2"/>
  </si>
  <si>
    <t>バッチ処理</t>
    <rPh sb="3" eb="5">
      <t>ショリ</t>
    </rPh>
    <phoneticPr fontId="2"/>
  </si>
  <si>
    <t>シェルスクリプト</t>
    <phoneticPr fontId="2"/>
  </si>
  <si>
    <t>バッチアプリケーション</t>
    <phoneticPr fontId="2"/>
  </si>
  <si>
    <t>バッチ処理における業務処理を実装する。Spring Batchを使用したJavaアプリケーションとして</t>
    <rPh sb="3" eb="5">
      <t>ショリ</t>
    </rPh>
    <rPh sb="9" eb="11">
      <t>ギョウム</t>
    </rPh>
    <rPh sb="11" eb="13">
      <t>ショリ</t>
    </rPh>
    <rPh sb="14" eb="16">
      <t>ジッソウ</t>
    </rPh>
    <rPh sb="32" eb="34">
      <t>シヨウ</t>
    </rPh>
    <phoneticPr fontId="2"/>
  </si>
  <si>
    <t>実装し、「バッチ処理パターン」に沿った設計・実装方針に則った機能が表現される。</t>
    <phoneticPr fontId="2"/>
  </si>
  <si>
    <t>バッチ処理起動方法</t>
    <rPh sb="3" eb="5">
      <t>ショリ</t>
    </rPh>
    <rPh sb="5" eb="7">
      <t>キドウ</t>
    </rPh>
    <rPh sb="7" eb="9">
      <t>ホウホウ</t>
    </rPh>
    <phoneticPr fontId="2"/>
  </si>
  <si>
    <t>バッチ処理終了コード</t>
    <rPh sb="3" eb="5">
      <t>ショリ</t>
    </rPh>
    <rPh sb="5" eb="7">
      <t>シュウリョウ</t>
    </rPh>
    <phoneticPr fontId="2"/>
  </si>
  <si>
    <t>種類</t>
    <rPh sb="0" eb="2">
      <t>シュルイ</t>
    </rPh>
    <phoneticPr fontId="2"/>
  </si>
  <si>
    <t>終了コード</t>
    <rPh sb="0" eb="2">
      <t>シュウリョウ</t>
    </rPh>
    <phoneticPr fontId="2"/>
  </si>
  <si>
    <t>正常終了</t>
    <rPh sb="0" eb="2">
      <t>セイジョウ</t>
    </rPh>
    <rPh sb="2" eb="4">
      <t>シュウリョウ</t>
    </rPh>
    <phoneticPr fontId="2"/>
  </si>
  <si>
    <t>異常終了</t>
    <rPh sb="0" eb="2">
      <t>イジョウ</t>
    </rPh>
    <rPh sb="2" eb="4">
      <t>シュウリョウ</t>
    </rPh>
    <phoneticPr fontId="2"/>
  </si>
  <si>
    <t>バッチ処理内では、異常終了となることが確定した時点で、バッチ処理を終了させる。</t>
    <rPh sb="3" eb="5">
      <t>ショリ</t>
    </rPh>
    <rPh sb="5" eb="6">
      <t>ナイ</t>
    </rPh>
    <rPh sb="9" eb="11">
      <t>イジョウ</t>
    </rPh>
    <rPh sb="11" eb="13">
      <t>シュウリョウ</t>
    </rPh>
    <rPh sb="19" eb="21">
      <t>カクテイ</t>
    </rPh>
    <rPh sb="23" eb="25">
      <t>ジテン</t>
    </rPh>
    <rPh sb="30" eb="32">
      <t>ショリ</t>
    </rPh>
    <rPh sb="33" eb="35">
      <t>シュウリョウ</t>
    </rPh>
    <phoneticPr fontId="2"/>
  </si>
  <si>
    <t>この終了コードでバッチ処理が終了した場合、基本的にリラン等の対応が必要となる。</t>
    <rPh sb="2" eb="4">
      <t>シュウリョウ</t>
    </rPh>
    <rPh sb="11" eb="13">
      <t>ショリ</t>
    </rPh>
    <rPh sb="14" eb="16">
      <t>シュウリョウ</t>
    </rPh>
    <rPh sb="18" eb="20">
      <t>バアイ</t>
    </rPh>
    <rPh sb="21" eb="24">
      <t>キホンテキ</t>
    </rPh>
    <rPh sb="28" eb="29">
      <t>トウ</t>
    </rPh>
    <rPh sb="30" eb="32">
      <t>タイオウ</t>
    </rPh>
    <rPh sb="33" eb="35">
      <t>ヒツヨウ</t>
    </rPh>
    <phoneticPr fontId="2"/>
  </si>
  <si>
    <t>警告終了</t>
    <rPh sb="0" eb="2">
      <t>ケイコク</t>
    </rPh>
    <rPh sb="2" eb="4">
      <t>シュウリョウ</t>
    </rPh>
    <phoneticPr fontId="2"/>
  </si>
  <si>
    <t>バッチ処理内で運用上警告を記録すべき事象が発生したものの、業務的には処理継続的な場合なことを</t>
    <rPh sb="3" eb="5">
      <t>ショリ</t>
    </rPh>
    <rPh sb="5" eb="6">
      <t>ナイ</t>
    </rPh>
    <rPh sb="7" eb="9">
      <t>ウンヨウ</t>
    </rPh>
    <rPh sb="9" eb="10">
      <t>ジョウ</t>
    </rPh>
    <rPh sb="10" eb="12">
      <t>ケイコク</t>
    </rPh>
    <rPh sb="13" eb="15">
      <t>キロク</t>
    </rPh>
    <rPh sb="18" eb="20">
      <t>ジショウ</t>
    </rPh>
    <rPh sb="21" eb="23">
      <t>ハッセイ</t>
    </rPh>
    <rPh sb="29" eb="31">
      <t>ギョウム</t>
    </rPh>
    <rPh sb="31" eb="32">
      <t>テキ</t>
    </rPh>
    <rPh sb="34" eb="36">
      <t>ショリ</t>
    </rPh>
    <rPh sb="36" eb="39">
      <t>ケイゾクテキ</t>
    </rPh>
    <rPh sb="40" eb="42">
      <t>バアイ</t>
    </rPh>
    <phoneticPr fontId="2"/>
  </si>
  <si>
    <t>例としてファイルを読み込み、含まれるレコードをテーブルに登録するバッチ処理があり、ファイル内の</t>
    <phoneticPr fontId="2"/>
  </si>
  <si>
    <t>バッチ処理パターン</t>
    <rPh sb="3" eb="5">
      <t>ショリ</t>
    </rPh>
    <phoneticPr fontId="2"/>
  </si>
  <si>
    <t>バッチ処理パターン一覧</t>
    <rPh sb="3" eb="5">
      <t>ショリ</t>
    </rPh>
    <rPh sb="9" eb="11">
      <t>イチラン</t>
    </rPh>
    <phoneticPr fontId="2"/>
  </si>
  <si>
    <t>本処理方式処理で想定する、標準的なバッチ処理パターンを以下に記載する。都度起動バッチ処理方式で設計、実装する</t>
    <rPh sb="0" eb="1">
      <t>ホン</t>
    </rPh>
    <rPh sb="1" eb="3">
      <t>ショリ</t>
    </rPh>
    <rPh sb="3" eb="5">
      <t>ホウシキ</t>
    </rPh>
    <rPh sb="5" eb="7">
      <t>ショリ</t>
    </rPh>
    <rPh sb="8" eb="10">
      <t>ソウテイ</t>
    </rPh>
    <rPh sb="13" eb="16">
      <t>ヒョウジュンテキ</t>
    </rPh>
    <rPh sb="20" eb="22">
      <t>ショリ</t>
    </rPh>
    <rPh sb="27" eb="29">
      <t>イカ</t>
    </rPh>
    <rPh sb="30" eb="32">
      <t>キサイ</t>
    </rPh>
    <rPh sb="47" eb="49">
      <t>セッケイ</t>
    </rPh>
    <rPh sb="50" eb="52">
      <t>ジッソウ</t>
    </rPh>
    <phoneticPr fontId="2"/>
  </si>
  <si>
    <t>バッチ処理は、以下のパターンのいずれかで実現する。</t>
    <rPh sb="3" eb="5">
      <t>ショリ</t>
    </rPh>
    <rPh sb="7" eb="9">
      <t>イカ</t>
    </rPh>
    <rPh sb="20" eb="22">
      <t>ジツゲン</t>
    </rPh>
    <phoneticPr fontId="2"/>
  </si>
  <si>
    <t>パターン名</t>
    <rPh sb="4" eb="5">
      <t>メイ</t>
    </rPh>
    <phoneticPr fontId="2"/>
  </si>
  <si>
    <t>内容</t>
    <rPh sb="0" eb="2">
      <t>ナイヨウ</t>
    </rPh>
    <phoneticPr fontId="2"/>
  </si>
  <si>
    <t>「入力 → 処理 → 出力」型</t>
    <rPh sb="1" eb="3">
      <t>ニュウリョク</t>
    </rPh>
    <rPh sb="6" eb="8">
      <t>ショリ</t>
    </rPh>
    <rPh sb="11" eb="13">
      <t>シュツリョク</t>
    </rPh>
    <rPh sb="14" eb="15">
      <t>ガタ</t>
    </rPh>
    <phoneticPr fontId="2"/>
  </si>
  <si>
    <t>入力となるデータの量だけ、繰り返し処理を行うパターン。</t>
    <rPh sb="0" eb="2">
      <t>ニュウリョク</t>
    </rPh>
    <rPh sb="9" eb="10">
      <t>リョウ</t>
    </rPh>
    <rPh sb="13" eb="14">
      <t>ク</t>
    </rPh>
    <rPh sb="15" eb="16">
      <t>カエ</t>
    </rPh>
    <rPh sb="17" eb="19">
      <t>ショリ</t>
    </rPh>
    <rPh sb="20" eb="21">
      <t>オコナ</t>
    </rPh>
    <phoneticPr fontId="2"/>
  </si>
  <si>
    <t>「タスク実行」型</t>
    <rPh sb="4" eb="6">
      <t>ジッコウ</t>
    </rPh>
    <rPh sb="7" eb="8">
      <t>ガタ</t>
    </rPh>
    <phoneticPr fontId="2"/>
  </si>
  <si>
    <t>単一の処理を実行して完了する、シンプルな実行パターン。</t>
    <rPh sb="0" eb="2">
      <t>タンイツ</t>
    </rPh>
    <rPh sb="3" eb="5">
      <t>ショリ</t>
    </rPh>
    <rPh sb="6" eb="8">
      <t>ジッコウ</t>
    </rPh>
    <rPh sb="10" eb="12">
      <t>カンリョウ</t>
    </rPh>
    <rPh sb="20" eb="22">
      <t>ジッコウ</t>
    </rPh>
    <phoneticPr fontId="2"/>
  </si>
  <si>
    <t>以下のような、単純な処理が該当する。</t>
    <rPh sb="0" eb="2">
      <t>イカ</t>
    </rPh>
    <rPh sb="7" eb="9">
      <t>タンジュン</t>
    </rPh>
    <rPh sb="10" eb="12">
      <t>ショリ</t>
    </rPh>
    <rPh sb="13" eb="15">
      <t>ガイトウ</t>
    </rPh>
    <phoneticPr fontId="2"/>
  </si>
  <si>
    <t>・単一のSQL文を実行して終了する</t>
    <rPh sb="1" eb="3">
      <t>タンイツ</t>
    </rPh>
    <rPh sb="7" eb="8">
      <t>ブン</t>
    </rPh>
    <rPh sb="9" eb="11">
      <t>ジッコウ</t>
    </rPh>
    <rPh sb="13" eb="15">
      <t>シュウリョウ</t>
    </rPh>
    <phoneticPr fontId="2"/>
  </si>
  <si>
    <t>・特定のファイルを削除して終了する</t>
    <rPh sb="1" eb="3">
      <t>トクテイ</t>
    </rPh>
    <rPh sb="9" eb="11">
      <t>サクジョ</t>
    </rPh>
    <rPh sb="13" eb="15">
      <t>シュウリョウ</t>
    </rPh>
    <phoneticPr fontId="2"/>
  </si>
  <si>
    <t>「タスク実行」型はフリースタイルのバッチ処理になるので、定型的なパターンとなる「入力 → 処理 → 出力」型を以降で説明する。</t>
    <rPh sb="4" eb="6">
      <t>ジッコウ</t>
    </rPh>
    <rPh sb="7" eb="8">
      <t>ガタ</t>
    </rPh>
    <rPh sb="20" eb="22">
      <t>ショリ</t>
    </rPh>
    <rPh sb="28" eb="31">
      <t>テイケイテキ</t>
    </rPh>
    <rPh sb="55" eb="57">
      <t>イコウ</t>
    </rPh>
    <rPh sb="58" eb="60">
      <t>セツメイ</t>
    </rPh>
    <phoneticPr fontId="2"/>
  </si>
  <si>
    <t>本処理方式では、これらのパターンを共通化して設計、実装できる方針を採用する。</t>
    <rPh sb="0" eb="1">
      <t>ホン</t>
    </rPh>
    <rPh sb="1" eb="3">
      <t>ショリ</t>
    </rPh>
    <rPh sb="3" eb="5">
      <t>ホウシキ</t>
    </rPh>
    <rPh sb="17" eb="20">
      <t>キョウツウカ</t>
    </rPh>
    <rPh sb="22" eb="24">
      <t>セッケイ</t>
    </rPh>
    <rPh sb="25" eb="27">
      <t>ジッソウ</t>
    </rPh>
    <rPh sb="30" eb="32">
      <t>ホウシン</t>
    </rPh>
    <rPh sb="33" eb="35">
      <t>サイヨウ</t>
    </rPh>
    <phoneticPr fontId="2"/>
  </si>
  <si>
    <t>「入力 → 処理 → 出力」型のイメージを、以下に示す。</t>
    <rPh sb="22" eb="24">
      <t>イカ</t>
    </rPh>
    <rPh sb="25" eb="26">
      <t>シメ</t>
    </rPh>
    <phoneticPr fontId="2"/>
  </si>
  <si>
    <t>バッチ処理においては、なんらかの入力データを元にして結果出力を行うという性質のものが多数であるため、多くのバッチ処理が</t>
    <rPh sb="50" eb="51">
      <t>オオ</t>
    </rPh>
    <rPh sb="56" eb="58">
      <t>ショリ</t>
    </rPh>
    <phoneticPr fontId="2"/>
  </si>
  <si>
    <t>このパターンに当てはまる。</t>
    <rPh sb="7" eb="8">
      <t>ア</t>
    </rPh>
    <phoneticPr fontId="2"/>
  </si>
  <si>
    <t>また、「入力 → 処理 → 出力」型の「バッチ処理」の部分は、以下のようにパターン化できる。</t>
    <rPh sb="4" eb="6">
      <t>ニュウリョク</t>
    </rPh>
    <rPh sb="9" eb="11">
      <t>ショリ</t>
    </rPh>
    <rPh sb="14" eb="16">
      <t>シュツリョク</t>
    </rPh>
    <rPh sb="17" eb="18">
      <t>ガタ</t>
    </rPh>
    <rPh sb="23" eb="25">
      <t>ショリ</t>
    </rPh>
    <rPh sb="27" eb="29">
      <t>ブブン</t>
    </rPh>
    <rPh sb="31" eb="33">
      <t>イカ</t>
    </rPh>
    <rPh sb="41" eb="42">
      <t>カ</t>
    </rPh>
    <phoneticPr fontId="2"/>
  </si>
  <si>
    <t>(1)</t>
    <phoneticPr fontId="2"/>
  </si>
  <si>
    <t>入力データの取得</t>
    <rPh sb="0" eb="2">
      <t>ニュウリョク</t>
    </rPh>
    <rPh sb="6" eb="8">
      <t>シュトク</t>
    </rPh>
    <phoneticPr fontId="2"/>
  </si>
  <si>
    <t>(2)</t>
    <phoneticPr fontId="2"/>
  </si>
  <si>
    <t>入力データに対する精査、変換、編集等の処理</t>
    <rPh sb="0" eb="2">
      <t>ニュウリョク</t>
    </rPh>
    <rPh sb="6" eb="7">
      <t>タイ</t>
    </rPh>
    <rPh sb="9" eb="11">
      <t>セイサ</t>
    </rPh>
    <rPh sb="12" eb="14">
      <t>ヘンカン</t>
    </rPh>
    <rPh sb="15" eb="17">
      <t>ヘンシュウ</t>
    </rPh>
    <rPh sb="17" eb="18">
      <t>トウ</t>
    </rPh>
    <rPh sb="19" eb="21">
      <t>ショリ</t>
    </rPh>
    <phoneticPr fontId="2"/>
  </si>
  <si>
    <t>(3)</t>
    <phoneticPr fontId="2"/>
  </si>
  <si>
    <t>処理したデータの出力</t>
    <rPh sb="0" eb="2">
      <t>ショリ</t>
    </rPh>
    <rPh sb="8" eb="10">
      <t>シュツリョク</t>
    </rPh>
    <phoneticPr fontId="2"/>
  </si>
  <si>
    <t>(4)</t>
    <phoneticPr fontId="2"/>
  </si>
  <si>
    <t>入力データの件数分、上記の繰り返し</t>
    <rPh sb="0" eb="2">
      <t>ニュウリョク</t>
    </rPh>
    <rPh sb="6" eb="8">
      <t>ケンスウ</t>
    </rPh>
    <rPh sb="8" eb="9">
      <t>ブン</t>
    </rPh>
    <rPh sb="10" eb="12">
      <t>ジョウキ</t>
    </rPh>
    <rPh sb="13" eb="14">
      <t>ク</t>
    </rPh>
    <rPh sb="15" eb="16">
      <t>カエ</t>
    </rPh>
    <phoneticPr fontId="2"/>
  </si>
  <si>
    <t>このパターンは入力、出力が他のデータソースに変わっても類似の処理フローとなる。本処理方式で想定している、</t>
    <rPh sb="7" eb="9">
      <t>ニュウリョク</t>
    </rPh>
    <rPh sb="10" eb="12">
      <t>シュツリョク</t>
    </rPh>
    <rPh sb="13" eb="14">
      <t>タ</t>
    </rPh>
    <rPh sb="22" eb="23">
      <t>カ</t>
    </rPh>
    <rPh sb="27" eb="29">
      <t>ルイジ</t>
    </rPh>
    <rPh sb="30" eb="32">
      <t>ショリ</t>
    </rPh>
    <rPh sb="39" eb="40">
      <t>ホン</t>
    </rPh>
    <rPh sb="40" eb="42">
      <t>ショリ</t>
    </rPh>
    <rPh sb="42" eb="44">
      <t>ホウシキ</t>
    </rPh>
    <rPh sb="45" eb="47">
      <t>ソウテイ</t>
    </rPh>
    <phoneticPr fontId="2"/>
  </si>
  <si>
    <t>入出力の組み合わせを記載する。</t>
    <phoneticPr fontId="2"/>
  </si>
  <si>
    <t>※ 本処理方式全体で想定する入出力の定義は、「データ入出力」参照</t>
    <rPh sb="2" eb="3">
      <t>ホン</t>
    </rPh>
    <rPh sb="3" eb="5">
      <t>ショリ</t>
    </rPh>
    <rPh sb="5" eb="7">
      <t>ホウシキ</t>
    </rPh>
    <rPh sb="7" eb="9">
      <t>ゼンタイ</t>
    </rPh>
    <rPh sb="10" eb="12">
      <t>ソウテイ</t>
    </rPh>
    <rPh sb="14" eb="17">
      <t>ニュウシュツリョク</t>
    </rPh>
    <rPh sb="18" eb="20">
      <t>テイギ</t>
    </rPh>
    <rPh sb="26" eb="29">
      <t>ニュウシュツリョク</t>
    </rPh>
    <rPh sb="30" eb="32">
      <t>サンショウ</t>
    </rPh>
    <phoneticPr fontId="2"/>
  </si>
  <si>
    <t>入力データソース</t>
    <rPh sb="0" eb="2">
      <t>ニュウリョク</t>
    </rPh>
    <phoneticPr fontId="2"/>
  </si>
  <si>
    <t>出力データソース</t>
    <rPh sb="0" eb="2">
      <t>シュツリョク</t>
    </rPh>
    <phoneticPr fontId="2"/>
  </si>
  <si>
    <t>ファイル</t>
    <phoneticPr fontId="2"/>
  </si>
  <si>
    <t>データベース</t>
    <phoneticPr fontId="2"/>
  </si>
  <si>
    <t>出力先がデータベースの場合は、一定の件数処理を行うとコミットを行うことになるが、これもパターンの一部となる。</t>
    <rPh sb="0" eb="3">
      <t>シュツリョクサキ</t>
    </rPh>
    <rPh sb="11" eb="13">
      <t>バアイ</t>
    </rPh>
    <rPh sb="15" eb="17">
      <t>イッテイ</t>
    </rPh>
    <rPh sb="18" eb="20">
      <t>ケンスウ</t>
    </rPh>
    <rPh sb="20" eb="22">
      <t>ショリ</t>
    </rPh>
    <rPh sb="23" eb="24">
      <t>オコナ</t>
    </rPh>
    <rPh sb="31" eb="32">
      <t>オコナ</t>
    </rPh>
    <rPh sb="48" eb="50">
      <t>イチブ</t>
    </rPh>
    <phoneticPr fontId="2"/>
  </si>
  <si>
    <t>責務配置</t>
    <rPh sb="0" eb="2">
      <t>セキム</t>
    </rPh>
    <rPh sb="2" eb="4">
      <t>ハイチ</t>
    </rPh>
    <phoneticPr fontId="2"/>
  </si>
  <si>
    <t>全体概要</t>
    <rPh sb="0" eb="2">
      <t>ゼンタイ</t>
    </rPh>
    <rPh sb="2" eb="4">
      <t>ガイヨウ</t>
    </rPh>
    <phoneticPr fontId="2"/>
  </si>
  <si>
    <t>バッチ処理方式(都度起動バッチ)における、アプリケーション内の主要な構成要素を記載する。</t>
    <rPh sb="3" eb="5">
      <t>ショリ</t>
    </rPh>
    <rPh sb="5" eb="7">
      <t>ホウシキ</t>
    </rPh>
    <rPh sb="8" eb="10">
      <t>ツド</t>
    </rPh>
    <rPh sb="10" eb="12">
      <t>キドウ</t>
    </rPh>
    <phoneticPr fontId="2"/>
  </si>
  <si>
    <t>バッチアプリケーションは、実行基盤としてSpring Batchを使用する。バッチアプリケーションの実行フローや実行状態の管理にSpring Batchが</t>
    <rPh sb="13" eb="15">
      <t>ジッコウ</t>
    </rPh>
    <rPh sb="15" eb="17">
      <t>キバン</t>
    </rPh>
    <rPh sb="33" eb="35">
      <t>シヨウ</t>
    </rPh>
    <rPh sb="50" eb="52">
      <t>ジッコウ</t>
    </rPh>
    <rPh sb="56" eb="58">
      <t>ジッコウ</t>
    </rPh>
    <rPh sb="58" eb="60">
      <t>ジョウタイ</t>
    </rPh>
    <rPh sb="61" eb="63">
      <t>カンリ</t>
    </rPh>
    <phoneticPr fontId="2"/>
  </si>
  <si>
    <t>大きく関係するため、Spring Batchの主要な構成要素を含めて記載する。</t>
    <rPh sb="0" eb="1">
      <t>オオ</t>
    </rPh>
    <rPh sb="3" eb="5">
      <t>カンケイ</t>
    </rPh>
    <rPh sb="23" eb="25">
      <t>シュヨウ</t>
    </rPh>
    <rPh sb="26" eb="28">
      <t>コウセイ</t>
    </rPh>
    <rPh sb="28" eb="30">
      <t>ヨウソ</t>
    </rPh>
    <rPh sb="31" eb="32">
      <t>フク</t>
    </rPh>
    <rPh sb="34" eb="36">
      <t>キサイ</t>
    </rPh>
    <phoneticPr fontId="2"/>
  </si>
  <si>
    <t>以下に、シェルスクリプトからのバッチアプリケーションの起動、Spring Batchによるアプリケーション実行までの構成要素を記載する。</t>
    <rPh sb="0" eb="2">
      <t>イカ</t>
    </rPh>
    <rPh sb="27" eb="29">
      <t>キドウ</t>
    </rPh>
    <rPh sb="53" eb="55">
      <t>ジッコウ</t>
    </rPh>
    <rPh sb="58" eb="60">
      <t>コウセイ</t>
    </rPh>
    <rPh sb="60" eb="62">
      <t>ヨウソ</t>
    </rPh>
    <rPh sb="63" eb="65">
      <t>キサイ</t>
    </rPh>
    <phoneticPr fontId="2"/>
  </si>
  <si>
    <t>要素名</t>
    <rPh sb="0" eb="2">
      <t>ヨウソ</t>
    </rPh>
    <rPh sb="2" eb="3">
      <t>メイ</t>
    </rPh>
    <phoneticPr fontId="2"/>
  </si>
  <si>
    <t>役割</t>
    <rPh sb="0" eb="2">
      <t>ヤクワリ</t>
    </rPh>
    <phoneticPr fontId="2"/>
  </si>
  <si>
    <t>バッチ処理の起点となるスクリプト。Spring Batchで実装されたバッチアプリケーションを起動する</t>
    <rPh sb="3" eb="5">
      <t>ショリ</t>
    </rPh>
    <rPh sb="6" eb="8">
      <t>キテン</t>
    </rPh>
    <rPh sb="30" eb="32">
      <t>ジッソウ</t>
    </rPh>
    <rPh sb="47" eb="49">
      <t>キドウ</t>
    </rPh>
    <phoneticPr fontId="2"/>
  </si>
  <si>
    <t>JobLauncher</t>
    <phoneticPr fontId="6"/>
  </si>
  <si>
    <t>Spring BatchのJobとして構成されたアプリケーションを起動する。</t>
    <rPh sb="19" eb="21">
      <t>コウセイ</t>
    </rPh>
    <rPh sb="33" eb="35">
      <t>キドウ</t>
    </rPh>
    <phoneticPr fontId="2"/>
  </si>
  <si>
    <t>アプリケーション開発者が存在を意識することはない。</t>
    <rPh sb="8" eb="11">
      <t>カイハツシャ</t>
    </rPh>
    <rPh sb="12" eb="14">
      <t>ソンザイ</t>
    </rPh>
    <rPh sb="15" eb="17">
      <t>イシキ</t>
    </rPh>
    <phoneticPr fontId="2"/>
  </si>
  <si>
    <t>Job</t>
    <phoneticPr fontId="6"/>
  </si>
  <si>
    <t>Spring Batchにより管理される処理の単位で、バッチアプリケーションの単位となる。</t>
    <rPh sb="15" eb="17">
      <t>カンリ</t>
    </rPh>
    <rPh sb="20" eb="22">
      <t>ショリ</t>
    </rPh>
    <rPh sb="23" eb="25">
      <t>タンイ</t>
    </rPh>
    <rPh sb="39" eb="41">
      <t>タンイ</t>
    </rPh>
    <phoneticPr fontId="2"/>
  </si>
  <si>
    <t>Stepをとりまとめ構成され、Jobに含まれる処理内容はConfigで決定する。</t>
    <rPh sb="19" eb="20">
      <t>フク</t>
    </rPh>
    <rPh sb="23" eb="25">
      <t>ショリ</t>
    </rPh>
    <rPh sb="25" eb="27">
      <t>ナイヨウ</t>
    </rPh>
    <rPh sb="35" eb="37">
      <t>ケッテイ</t>
    </rPh>
    <phoneticPr fontId="2"/>
  </si>
  <si>
    <t>Step</t>
    <phoneticPr fontId="2"/>
  </si>
  <si>
    <t>Job内に含まれる処理の最小単位。定義内容は、Configで決定する。</t>
    <rPh sb="3" eb="4">
      <t>ナイ</t>
    </rPh>
    <rPh sb="5" eb="6">
      <t>フク</t>
    </rPh>
    <rPh sb="9" eb="11">
      <t>ショリ</t>
    </rPh>
    <rPh sb="12" eb="14">
      <t>サイショウ</t>
    </rPh>
    <rPh sb="14" eb="16">
      <t>タンイ</t>
    </rPh>
    <rPh sb="17" eb="19">
      <t>テイギ</t>
    </rPh>
    <rPh sb="19" eb="21">
      <t>ナイヨウ</t>
    </rPh>
    <rPh sb="30" eb="32">
      <t>ケッテイ</t>
    </rPh>
    <phoneticPr fontId="2"/>
  </si>
  <si>
    <t>バッチアプリケーションで行う処理の種類に応じて、Chunk型とTasklet型のいずれかを選択する。</t>
    <rPh sb="12" eb="13">
      <t>オコナ</t>
    </rPh>
    <rPh sb="14" eb="16">
      <t>ショリ</t>
    </rPh>
    <rPh sb="17" eb="19">
      <t>シュルイ</t>
    </rPh>
    <rPh sb="20" eb="21">
      <t>オウ</t>
    </rPh>
    <rPh sb="29" eb="30">
      <t>カタ</t>
    </rPh>
    <rPh sb="38" eb="39">
      <t>カタ</t>
    </rPh>
    <rPh sb="45" eb="47">
      <t>センタク</t>
    </rPh>
    <phoneticPr fontId="2"/>
  </si>
  <si>
    <t>JobRepository</t>
    <phoneticPr fontId="2"/>
  </si>
  <si>
    <t>JobParameters</t>
    <phoneticPr fontId="2"/>
  </si>
  <si>
    <t>Config</t>
    <phoneticPr fontId="2"/>
  </si>
  <si>
    <t>実行するJobおよびStepの内容を定義する。Spring Batchは、Configで定義した内容に従って</t>
    <rPh sb="0" eb="2">
      <t>ジッコウ</t>
    </rPh>
    <rPh sb="15" eb="17">
      <t>ナイヨウ</t>
    </rPh>
    <rPh sb="18" eb="20">
      <t>テイギ</t>
    </rPh>
    <rPh sb="44" eb="46">
      <t>テイギ</t>
    </rPh>
    <rPh sb="48" eb="50">
      <t>ナイヨウ</t>
    </rPh>
    <rPh sb="51" eb="52">
      <t>シタガ</t>
    </rPh>
    <phoneticPr fontId="2"/>
  </si>
  <si>
    <t>Properties</t>
    <phoneticPr fontId="2"/>
  </si>
  <si>
    <t>バッチ処理はシェルスクリプトとバッチアプリケーションから構成されるが、バッチアプリケーションの内容はSpring Batchにより</t>
    <rPh sb="3" eb="5">
      <t>ショリ</t>
    </rPh>
    <rPh sb="28" eb="30">
      <t>コウセイ</t>
    </rPh>
    <rPh sb="47" eb="49">
      <t>ナイヨウ</t>
    </rPh>
    <phoneticPr fontId="2"/>
  </si>
  <si>
    <t>実行されるJobとほぼ同義となる。Spring Batchで実行するJobの内容は、Configで定義する。</t>
    <rPh sb="11" eb="13">
      <t>ドウギ</t>
    </rPh>
    <rPh sb="30" eb="32">
      <t>ジッコウ</t>
    </rPh>
    <rPh sb="38" eb="40">
      <t>ナイヨウ</t>
    </rPh>
    <rPh sb="49" eb="51">
      <t>テイギ</t>
    </rPh>
    <phoneticPr fontId="2"/>
  </si>
  <si>
    <t>Spring Batchは「バッチ処理パターン」で定めた2つのパターンをサポートしており、それぞれ以下の対応関係となる。</t>
    <rPh sb="17" eb="19">
      <t>ショリ</t>
    </rPh>
    <rPh sb="25" eb="26">
      <t>サダ</t>
    </rPh>
    <rPh sb="49" eb="51">
      <t>イカ</t>
    </rPh>
    <rPh sb="52" eb="54">
      <t>タイオウ</t>
    </rPh>
    <rPh sb="54" eb="56">
      <t>カンケイ</t>
    </rPh>
    <phoneticPr fontId="2"/>
  </si>
  <si>
    <t>Spring Batchでの名称</t>
    <rPh sb="14" eb="16">
      <t>メイショウ</t>
    </rPh>
    <phoneticPr fontId="2"/>
  </si>
  <si>
    <t>Chunk型</t>
    <rPh sb="5" eb="6">
      <t>カタ</t>
    </rPh>
    <phoneticPr fontId="2"/>
  </si>
  <si>
    <t>Tasklet型</t>
    <rPh sb="7" eb="8">
      <t>カタ</t>
    </rPh>
    <phoneticPr fontId="2"/>
  </si>
  <si>
    <t>バッチアプリケーションで実装する構成要素は、Chunk型およびTasklet型の定義に従ったものとなる。以降では、各パターンの視点で</t>
    <rPh sb="12" eb="14">
      <t>ジッソウ</t>
    </rPh>
    <rPh sb="16" eb="18">
      <t>コウセイ</t>
    </rPh>
    <rPh sb="18" eb="20">
      <t>ヨウソ</t>
    </rPh>
    <rPh sb="27" eb="28">
      <t>カタ</t>
    </rPh>
    <rPh sb="38" eb="39">
      <t>カタ</t>
    </rPh>
    <rPh sb="40" eb="42">
      <t>テイギ</t>
    </rPh>
    <rPh sb="43" eb="44">
      <t>シタガ</t>
    </rPh>
    <rPh sb="52" eb="54">
      <t>イコウ</t>
    </rPh>
    <rPh sb="57" eb="58">
      <t>カク</t>
    </rPh>
    <rPh sb="63" eb="65">
      <t>シテン</t>
    </rPh>
    <phoneticPr fontId="2"/>
  </si>
  <si>
    <t>責務配置を記載する。</t>
    <rPh sb="5" eb="7">
      <t>キサイ</t>
    </rPh>
    <phoneticPr fontId="2"/>
  </si>
  <si>
    <t>以下に、Chunk型の場合の責務配置を記載する。</t>
    <rPh sb="0" eb="2">
      <t>イカ</t>
    </rPh>
    <rPh sb="9" eb="10">
      <t>カタ</t>
    </rPh>
    <rPh sb="11" eb="13">
      <t>バアイ</t>
    </rPh>
    <rPh sb="14" eb="16">
      <t>セキム</t>
    </rPh>
    <rPh sb="16" eb="18">
      <t>ハイチ</t>
    </rPh>
    <rPh sb="19" eb="21">
      <t>キサイ</t>
    </rPh>
    <phoneticPr fontId="2"/>
  </si>
  <si>
    <t>JobParameterValidator</t>
    <phoneticPr fontId="2"/>
  </si>
  <si>
    <t>コマンドライン引数(Jobに対する起動引数)に対する精査処理を行う</t>
    <rPh sb="7" eb="9">
      <t>ヒキスウ</t>
    </rPh>
    <rPh sb="14" eb="15">
      <t>タイ</t>
    </rPh>
    <rPh sb="17" eb="19">
      <t>キドウ</t>
    </rPh>
    <rPh sb="19" eb="21">
      <t>ヒキスウ</t>
    </rPh>
    <rPh sb="23" eb="24">
      <t>タイ</t>
    </rPh>
    <rPh sb="26" eb="28">
      <t>セイサ</t>
    </rPh>
    <rPh sb="28" eb="30">
      <t>ショリ</t>
    </rPh>
    <rPh sb="31" eb="32">
      <t>オコナ</t>
    </rPh>
    <phoneticPr fontId="2"/>
  </si>
  <si>
    <t>ItemReader</t>
    <phoneticPr fontId="2"/>
  </si>
  <si>
    <t>ItemProcessor</t>
    <phoneticPr fontId="2"/>
  </si>
  <si>
    <t>必要に応じて、入力 → 処理 → 出力」型のパターンにおけるデータ(ItemまたはModel)に対する</t>
    <rPh sb="0" eb="51">
      <t>ヒツヨウオウタイセイサヘンシュウヘンカンオコナ</t>
    </rPh>
    <phoneticPr fontId="2"/>
  </si>
  <si>
    <t>ItemWriter</t>
    <phoneticPr fontId="2"/>
  </si>
  <si>
    <t>入力 → 処理 → 出力」型のパターンにおける、データ(ItemまたはModel)出力の役割を持つ</t>
    <rPh sb="41" eb="43">
      <t>シュツリョク</t>
    </rPh>
    <rPh sb="44" eb="46">
      <t>ヤクワリ</t>
    </rPh>
    <rPh sb="47" eb="48">
      <t>モ</t>
    </rPh>
    <phoneticPr fontId="2"/>
  </si>
  <si>
    <t>Item</t>
    <phoneticPr fontId="2"/>
  </si>
  <si>
    <t>Mapper</t>
    <phoneticPr fontId="2"/>
  </si>
  <si>
    <t>SQLを実行するためのインターフェース</t>
    <rPh sb="4" eb="6">
      <t>ジッコウ</t>
    </rPh>
    <phoneticPr fontId="2"/>
  </si>
  <si>
    <t>Model</t>
    <phoneticPr fontId="2"/>
  </si>
  <si>
    <t>データベースのテーブルのレコードや、クエリの結果を表す</t>
    <rPh sb="22" eb="24">
      <t>ケッカ</t>
    </rPh>
    <rPh sb="25" eb="26">
      <t>アラワ</t>
    </rPh>
    <phoneticPr fontId="2"/>
  </si>
  <si>
    <t>Mapper XML(SQL)</t>
    <phoneticPr fontId="2"/>
  </si>
  <si>
    <t>Mapper経由で実行するSQLを定義する</t>
    <rPh sb="6" eb="8">
      <t>ケイユ</t>
    </rPh>
    <rPh sb="9" eb="11">
      <t>ジッコウ</t>
    </rPh>
    <rPh sb="17" eb="19">
      <t>テイギ</t>
    </rPh>
    <phoneticPr fontId="2"/>
  </si>
  <si>
    <t>「入力 → 処理 → 出力」型における、パターンの部分をItemReader、ItemProcessor、ItemWriterで表現すると以下のようになる。</t>
    <rPh sb="25" eb="27">
      <t>ブブン</t>
    </rPh>
    <rPh sb="64" eb="66">
      <t>ヒョウゲン</t>
    </rPh>
    <rPh sb="69" eb="71">
      <t>イカ</t>
    </rPh>
    <phoneticPr fontId="2"/>
  </si>
  <si>
    <t>Chunk型では、ItemReaderで読み込んだデータ(ItemやModel)を1件1件ItemWriterで出力するのではなく、チャンク(Chunk)という</t>
    <rPh sb="5" eb="6">
      <t>ガタ</t>
    </rPh>
    <rPh sb="20" eb="21">
      <t>ヨ</t>
    </rPh>
    <rPh sb="22" eb="23">
      <t>コ</t>
    </rPh>
    <rPh sb="42" eb="43">
      <t>ケン</t>
    </rPh>
    <rPh sb="44" eb="45">
      <t>ケン</t>
    </rPh>
    <rPh sb="56" eb="58">
      <t>シュツリョク</t>
    </rPh>
    <phoneticPr fontId="2"/>
  </si>
  <si>
    <t>単位で取りまとめてItemWriterでの処理を行う。ItemReaderおよびItemProcessorは、1件ずつの処理になる。</t>
    <rPh sb="21" eb="23">
      <t>ショリ</t>
    </rPh>
    <rPh sb="24" eb="25">
      <t>オコナ</t>
    </rPh>
    <rPh sb="56" eb="57">
      <t>ケン</t>
    </rPh>
    <rPh sb="60" eb="62">
      <t>ショリ</t>
    </rPh>
    <phoneticPr fontId="2"/>
  </si>
  <si>
    <t>ItemWriterにChunk単位でデータを渡すことにより、書き込み操作を一括で行うことが可能となる。</t>
    <rPh sb="23" eb="24">
      <t>ワタ</t>
    </rPh>
    <rPh sb="31" eb="32">
      <t>カ</t>
    </rPh>
    <rPh sb="33" eb="34">
      <t>コ</t>
    </rPh>
    <rPh sb="35" eb="37">
      <t>ソウサ</t>
    </rPh>
    <rPh sb="38" eb="40">
      <t>イッカツ</t>
    </rPh>
    <rPh sb="41" eb="42">
      <t>オコナ</t>
    </rPh>
    <rPh sb="46" eb="48">
      <t>カノウ</t>
    </rPh>
    <phoneticPr fontId="2"/>
  </si>
  <si>
    <t>チャンクのサイズはデータのコミット単位となり、Chunkの制御はSpring Batchが自動で行う。</t>
    <rPh sb="17" eb="19">
      <t>タンイ</t>
    </rPh>
    <rPh sb="29" eb="31">
      <t>セイギョ</t>
    </rPh>
    <rPh sb="45" eb="47">
      <t>ジドウ</t>
    </rPh>
    <rPh sb="48" eb="49">
      <t>オコナ</t>
    </rPh>
    <phoneticPr fontId="2"/>
  </si>
  <si>
    <t>また、同一のChunkの単位として扱えることを条件に、ItemReaderおよびItemWriter内で複数の入力、出力を扱うことも可能。</t>
    <rPh sb="3" eb="5">
      <t>ドウイツ</t>
    </rPh>
    <rPh sb="12" eb="14">
      <t>タンイ</t>
    </rPh>
    <rPh sb="17" eb="18">
      <t>アツカ</t>
    </rPh>
    <rPh sb="23" eb="25">
      <t>ジョウケン</t>
    </rPh>
    <rPh sb="50" eb="51">
      <t>ナイ</t>
    </rPh>
    <rPh sb="52" eb="54">
      <t>フクスウ</t>
    </rPh>
    <rPh sb="55" eb="57">
      <t>ニュウリョク</t>
    </rPh>
    <rPh sb="58" eb="60">
      <t>シュツリョク</t>
    </rPh>
    <rPh sb="61" eb="62">
      <t>アツカ</t>
    </rPh>
    <rPh sb="66" eb="68">
      <t>カノウ</t>
    </rPh>
    <phoneticPr fontId="2"/>
  </si>
  <si>
    <t>ItemReaderおよびItemWriterもすべてを実装する必要はなく、Spring Batchにより提供される実装が利用可能な場合は、実装の手間を</t>
    <rPh sb="28" eb="30">
      <t>ジッソウ</t>
    </rPh>
    <rPh sb="32" eb="34">
      <t>ヒツヨウ</t>
    </rPh>
    <rPh sb="53" eb="55">
      <t>テイキョウ</t>
    </rPh>
    <rPh sb="58" eb="60">
      <t>ジッソウ</t>
    </rPh>
    <rPh sb="61" eb="63">
      <t>リヨウ</t>
    </rPh>
    <rPh sb="63" eb="65">
      <t>カノウ</t>
    </rPh>
    <rPh sb="66" eb="68">
      <t>バアイ</t>
    </rPh>
    <rPh sb="70" eb="72">
      <t>ジッソウ</t>
    </rPh>
    <rPh sb="73" eb="75">
      <t>テマ</t>
    </rPh>
    <phoneticPr fontId="2"/>
  </si>
  <si>
    <t>削減できる。</t>
    <rPh sb="0" eb="2">
      <t>サクゲン</t>
    </rPh>
    <phoneticPr fontId="2"/>
  </si>
  <si>
    <t>以下に、Tasklet型の場合の責務配置を記載する。</t>
    <rPh sb="0" eb="2">
      <t>イカ</t>
    </rPh>
    <rPh sb="11" eb="12">
      <t>カタ</t>
    </rPh>
    <rPh sb="13" eb="15">
      <t>バアイ</t>
    </rPh>
    <rPh sb="16" eb="18">
      <t>セキム</t>
    </rPh>
    <rPh sb="18" eb="20">
      <t>ハイチ</t>
    </rPh>
    <rPh sb="21" eb="23">
      <t>キサイ</t>
    </rPh>
    <phoneticPr fontId="2"/>
  </si>
  <si>
    <t>Tasklet</t>
    <phoneticPr fontId="2"/>
  </si>
  <si>
    <t>「入力 → 処理 → 出力」型(Chunk型)ではない、シンプルな処理を行う</t>
    <rPh sb="1" eb="3">
      <t>ニュウリョク</t>
    </rPh>
    <rPh sb="6" eb="8">
      <t>ショリ</t>
    </rPh>
    <rPh sb="11" eb="13">
      <t>シュツリョク</t>
    </rPh>
    <rPh sb="14" eb="15">
      <t>ガタ</t>
    </rPh>
    <rPh sb="21" eb="22">
      <t>カタ</t>
    </rPh>
    <rPh sb="33" eb="35">
      <t>ショリ</t>
    </rPh>
    <rPh sb="36" eb="37">
      <t>オコナ</t>
    </rPh>
    <phoneticPr fontId="2"/>
  </si>
  <si>
    <t>・</t>
    <phoneticPr fontId="2"/>
  </si>
  <si>
    <t>データ入出力</t>
    <rPh sb="3" eb="6">
      <t>ニュウシュツリョク</t>
    </rPh>
    <phoneticPr fontId="2"/>
  </si>
  <si>
    <t>バッチ処理における入出力の種類</t>
    <rPh sb="3" eb="5">
      <t>ショリ</t>
    </rPh>
    <rPh sb="9" eb="12">
      <t>ニュウシュツリョク</t>
    </rPh>
    <rPh sb="13" eb="15">
      <t>シュルイ</t>
    </rPh>
    <phoneticPr fontId="2"/>
  </si>
  <si>
    <t>本処理方式では、バッチ処理の入力、出力として以下を使用する。</t>
    <rPh sb="0" eb="1">
      <t>ホン</t>
    </rPh>
    <rPh sb="1" eb="3">
      <t>ショリ</t>
    </rPh>
    <rPh sb="3" eb="5">
      <t>ホウシキ</t>
    </rPh>
    <rPh sb="11" eb="13">
      <t>ショリ</t>
    </rPh>
    <rPh sb="14" eb="16">
      <t>ニュウリョク</t>
    </rPh>
    <rPh sb="17" eb="19">
      <t>シュツリョク</t>
    </rPh>
    <rPh sb="22" eb="24">
      <t>イカ</t>
    </rPh>
    <rPh sb="25" eb="27">
      <t>シヨウ</t>
    </rPh>
    <phoneticPr fontId="2"/>
  </si>
  <si>
    <t>リソース</t>
    <phoneticPr fontId="2"/>
  </si>
  <si>
    <t>入力</t>
    <rPh sb="0" eb="2">
      <t>ニュウリョク</t>
    </rPh>
    <phoneticPr fontId="2"/>
  </si>
  <si>
    <t>出力</t>
    <rPh sb="0" eb="2">
      <t>シュツリョク</t>
    </rPh>
    <phoneticPr fontId="2"/>
  </si>
  <si>
    <t>〇</t>
    <phoneticPr fontId="2"/>
  </si>
  <si>
    <t>本節では、これらのリソースに関する使用方針について記載する。方針を定めることにより、設計方針の統一化を目指す。</t>
    <rPh sb="0" eb="2">
      <t>ホンセツ</t>
    </rPh>
    <rPh sb="14" eb="15">
      <t>カン</t>
    </rPh>
    <rPh sb="17" eb="19">
      <t>シヨウ</t>
    </rPh>
    <rPh sb="19" eb="21">
      <t>ホウシン</t>
    </rPh>
    <rPh sb="25" eb="27">
      <t>キサイ</t>
    </rPh>
    <rPh sb="30" eb="32">
      <t>ホウシン</t>
    </rPh>
    <rPh sb="33" eb="34">
      <t>サダ</t>
    </rPh>
    <rPh sb="42" eb="44">
      <t>セッケイ</t>
    </rPh>
    <rPh sb="44" eb="46">
      <t>ホウシン</t>
    </rPh>
    <rPh sb="47" eb="50">
      <t>トウイツカ</t>
    </rPh>
    <rPh sb="51" eb="53">
      <t>メザ</t>
    </rPh>
    <phoneticPr fontId="2"/>
  </si>
  <si>
    <t>ジョブおよびバッチ処理の設計パターンの確立</t>
    <rPh sb="9" eb="11">
      <t>ショリ</t>
    </rPh>
    <rPh sb="12" eb="14">
      <t>セッケイ</t>
    </rPh>
    <rPh sb="19" eb="21">
      <t>カクリツ</t>
    </rPh>
    <phoneticPr fontId="2"/>
  </si>
  <si>
    <t>リランを前提にした設計パターンの確立</t>
    <rPh sb="4" eb="6">
      <t>ゼンテイ</t>
    </rPh>
    <rPh sb="9" eb="11">
      <t>セッケイ</t>
    </rPh>
    <rPh sb="16" eb="18">
      <t>カクリツ</t>
    </rPh>
    <phoneticPr fontId="2"/>
  </si>
  <si>
    <t>また、リランに関するオペレーションの実施しやすさを重視し、前回の実行結果等をクリーニングする処理と合わせて、以下の方針とする。</t>
    <rPh sb="7" eb="8">
      <t>カン</t>
    </rPh>
    <rPh sb="18" eb="20">
      <t>ジッシ</t>
    </rPh>
    <rPh sb="25" eb="27">
      <t>ジュウシ</t>
    </rPh>
    <rPh sb="29" eb="31">
      <t>ゼンカイ</t>
    </rPh>
    <rPh sb="32" eb="34">
      <t>ジッコウ</t>
    </rPh>
    <rPh sb="34" eb="36">
      <t>ケッカ</t>
    </rPh>
    <rPh sb="36" eb="37">
      <t>トウ</t>
    </rPh>
    <rPh sb="46" eb="48">
      <t>ショリ</t>
    </rPh>
    <rPh sb="49" eb="50">
      <t>ア</t>
    </rPh>
    <rPh sb="54" eb="56">
      <t>イカ</t>
    </rPh>
    <rPh sb="57" eb="59">
      <t>ホウシン</t>
    </rPh>
    <phoneticPr fontId="2"/>
  </si>
  <si>
    <t>バッチ処理の中間生成物は、該当のバッチ処理自身が起動時に削除</t>
    <rPh sb="3" eb="5">
      <t>ショリ</t>
    </rPh>
    <rPh sb="6" eb="8">
      <t>チュウカン</t>
    </rPh>
    <rPh sb="8" eb="11">
      <t>セイセイブツ</t>
    </rPh>
    <rPh sb="13" eb="15">
      <t>ガイトウ</t>
    </rPh>
    <rPh sb="19" eb="21">
      <t>ショリ</t>
    </rPh>
    <rPh sb="21" eb="23">
      <t>ジシン</t>
    </rPh>
    <rPh sb="24" eb="26">
      <t>キドウ</t>
    </rPh>
    <rPh sb="26" eb="27">
      <t>ジ</t>
    </rPh>
    <rPh sb="28" eb="30">
      <t>サクジョ</t>
    </rPh>
    <phoneticPr fontId="2"/>
  </si>
  <si>
    <t>バッチ処理の入力および最終出力は、バッチ処理が属するジョブの最終バッチ処理で削除、またはジョブとは別のタイミングで削除</t>
    <rPh sb="3" eb="5">
      <t>ショリ</t>
    </rPh>
    <rPh sb="6" eb="8">
      <t>ニュウリョク</t>
    </rPh>
    <rPh sb="11" eb="13">
      <t>サイシュウ</t>
    </rPh>
    <rPh sb="13" eb="15">
      <t>シュツリョク</t>
    </rPh>
    <rPh sb="20" eb="22">
      <t>ショリ</t>
    </rPh>
    <rPh sb="23" eb="24">
      <t>ゾク</t>
    </rPh>
    <rPh sb="30" eb="32">
      <t>サイシュウ</t>
    </rPh>
    <rPh sb="35" eb="37">
      <t>ショリ</t>
    </rPh>
    <rPh sb="38" eb="40">
      <t>サクジョ</t>
    </rPh>
    <rPh sb="49" eb="50">
      <t>ベツ</t>
    </rPh>
    <rPh sb="57" eb="59">
      <t>サクジョ</t>
    </rPh>
    <phoneticPr fontId="2"/>
  </si>
  <si>
    <t>データディレクトリ使用方針</t>
    <rPh sb="9" eb="11">
      <t>シヨウ</t>
    </rPh>
    <rPh sb="11" eb="13">
      <t>ホウシン</t>
    </rPh>
    <phoneticPr fontId="2"/>
  </si>
  <si>
    <t>ファイル入出力を伴うバッチ処理を含むジョブについて、ファイルを扱う際のディレクトリ使用方針を定める。</t>
    <rPh sb="4" eb="7">
      <t>ニュウシュツリョク</t>
    </rPh>
    <rPh sb="8" eb="9">
      <t>トモナ</t>
    </rPh>
    <rPh sb="13" eb="15">
      <t>ショリ</t>
    </rPh>
    <rPh sb="16" eb="17">
      <t>フク</t>
    </rPh>
    <rPh sb="31" eb="32">
      <t>アツカ</t>
    </rPh>
    <rPh sb="33" eb="34">
      <t>サイ</t>
    </rPh>
    <rPh sb="41" eb="43">
      <t>シヨウ</t>
    </rPh>
    <rPh sb="43" eb="45">
      <t>ホウシン</t>
    </rPh>
    <rPh sb="46" eb="47">
      <t>サダ</t>
    </rPh>
    <phoneticPr fontId="2"/>
  </si>
  <si>
    <t>以下にバッチ処理で使用する、ディレクトリの論理構成を記載する。</t>
    <rPh sb="0" eb="2">
      <t>イカ</t>
    </rPh>
    <rPh sb="6" eb="8">
      <t>ショリ</t>
    </rPh>
    <rPh sb="9" eb="11">
      <t>シヨウ</t>
    </rPh>
    <rPh sb="21" eb="23">
      <t>ロンリ</t>
    </rPh>
    <rPh sb="23" eb="25">
      <t>コウセイ</t>
    </rPh>
    <rPh sb="26" eb="28">
      <t>キサイ</t>
    </rPh>
    <phoneticPr fontId="2"/>
  </si>
  <si>
    <t>各構成要素の役割や使用方法は、以下の通り。</t>
    <rPh sb="0" eb="1">
      <t>カク</t>
    </rPh>
    <rPh sb="1" eb="3">
      <t>コウセイ</t>
    </rPh>
    <rPh sb="3" eb="5">
      <t>ヨウソ</t>
    </rPh>
    <rPh sb="6" eb="8">
      <t>ヤクワリ</t>
    </rPh>
    <rPh sb="9" eb="11">
      <t>シヨウ</t>
    </rPh>
    <rPh sb="11" eb="13">
      <t>ホウホウ</t>
    </rPh>
    <rPh sb="15" eb="17">
      <t>イカ</t>
    </rPh>
    <rPh sb="18" eb="19">
      <t>トオ</t>
    </rPh>
    <phoneticPr fontId="2"/>
  </si>
  <si>
    <t>ディレクトリ名</t>
    <rPh sb="6" eb="7">
      <t>メイ</t>
    </rPh>
    <phoneticPr fontId="2"/>
  </si>
  <si>
    <t>&lt;ルート&gt;</t>
    <phoneticPr fontId="2"/>
  </si>
  <si>
    <t>本処理方式でファイル入出力に使用するディレクトリの、ルートディレクトリ</t>
    <rPh sb="0" eb="1">
      <t>ホン</t>
    </rPh>
    <rPh sb="1" eb="3">
      <t>ショリ</t>
    </rPh>
    <rPh sb="3" eb="5">
      <t>ホウシキ</t>
    </rPh>
    <rPh sb="10" eb="13">
      <t>ニュウシュツリョク</t>
    </rPh>
    <rPh sb="14" eb="16">
      <t>シヨウ</t>
    </rPh>
    <phoneticPr fontId="2"/>
  </si>
  <si>
    <t>&lt;バッチ処理ID&gt;</t>
    <rPh sb="4" eb="6">
      <t>ショリ</t>
    </rPh>
    <phoneticPr fontId="2"/>
  </si>
  <si>
    <t>バッチ処理単位に作成し、バッチ処理が使用するディレクトリを取りまとめる</t>
    <rPh sb="3" eb="5">
      <t>ショリ</t>
    </rPh>
    <rPh sb="5" eb="7">
      <t>タンイ</t>
    </rPh>
    <rPh sb="8" eb="10">
      <t>サクセイ</t>
    </rPh>
    <rPh sb="15" eb="17">
      <t>ショリ</t>
    </rPh>
    <rPh sb="18" eb="20">
      <t>シヨウ</t>
    </rPh>
    <rPh sb="29" eb="30">
      <t>ト</t>
    </rPh>
    <phoneticPr fontId="2"/>
  </si>
  <si>
    <t>input</t>
    <phoneticPr fontId="2"/>
  </si>
  <si>
    <t>バッチ処理に入力ファイルが必要な場合、本ディレクトリに配置する。</t>
    <rPh sb="3" eb="5">
      <t>ショリ</t>
    </rPh>
    <rPh sb="6" eb="8">
      <t>ニュウリョク</t>
    </rPh>
    <rPh sb="13" eb="15">
      <t>ヒツヨウ</t>
    </rPh>
    <rPh sb="16" eb="18">
      <t>バアイ</t>
    </rPh>
    <rPh sb="19" eb="20">
      <t>ホン</t>
    </rPh>
    <rPh sb="27" eb="29">
      <t>ハイチ</t>
    </rPh>
    <phoneticPr fontId="2"/>
  </si>
  <si>
    <t>work</t>
    <phoneticPr fontId="2"/>
  </si>
  <si>
    <t>バッチ処理が処理途中で中間ファイルを作成する場合、一時ディレクトリとして本ディレクトリを使用する。</t>
    <rPh sb="3" eb="5">
      <t>ショリ</t>
    </rPh>
    <rPh sb="6" eb="8">
      <t>ショリ</t>
    </rPh>
    <rPh sb="8" eb="10">
      <t>トチュウ</t>
    </rPh>
    <rPh sb="11" eb="13">
      <t>チュウカン</t>
    </rPh>
    <rPh sb="18" eb="20">
      <t>サクセイ</t>
    </rPh>
    <rPh sb="22" eb="24">
      <t>バアイ</t>
    </rPh>
    <rPh sb="25" eb="27">
      <t>イチジ</t>
    </rPh>
    <rPh sb="36" eb="37">
      <t>ホン</t>
    </rPh>
    <rPh sb="44" eb="46">
      <t>シヨウ</t>
    </rPh>
    <phoneticPr fontId="2"/>
  </si>
  <si>
    <t>本ディレクトリの中身は、バッチ処理の起動タイミングで都度削除する。</t>
    <rPh sb="0" eb="1">
      <t>ホン</t>
    </rPh>
    <rPh sb="8" eb="10">
      <t>ナカミ</t>
    </rPh>
    <rPh sb="15" eb="17">
      <t>ショリ</t>
    </rPh>
    <rPh sb="18" eb="20">
      <t>キドウ</t>
    </rPh>
    <rPh sb="26" eb="28">
      <t>ツド</t>
    </rPh>
    <rPh sb="28" eb="30">
      <t>サクジョ</t>
    </rPh>
    <phoneticPr fontId="2"/>
  </si>
  <si>
    <t>output</t>
    <phoneticPr fontId="2"/>
  </si>
  <si>
    <t>バッチ処理の最終結果がファイルとなる場合、本ディレクトリに出力する。</t>
    <rPh sb="3" eb="5">
      <t>ショリ</t>
    </rPh>
    <rPh sb="6" eb="8">
      <t>サイシュウ</t>
    </rPh>
    <rPh sb="8" eb="10">
      <t>ケッカ</t>
    </rPh>
    <rPh sb="18" eb="20">
      <t>バアイ</t>
    </rPh>
    <rPh sb="21" eb="22">
      <t>ホン</t>
    </rPh>
    <rPh sb="29" eb="31">
      <t>シュツリョク</t>
    </rPh>
    <phoneticPr fontId="2"/>
  </si>
  <si>
    <t>backup</t>
    <phoneticPr fontId="2"/>
  </si>
  <si>
    <t>バッチ処理の入力、出力となったファイルをバックアップするディレクトリ</t>
    <rPh sb="3" eb="5">
      <t>ショリ</t>
    </rPh>
    <rPh sb="6" eb="8">
      <t>ニュウリョク</t>
    </rPh>
    <rPh sb="9" eb="11">
      <t>シュツリョク</t>
    </rPh>
    <phoneticPr fontId="2"/>
  </si>
  <si>
    <t>&lt;yyyymmddhhmmss&gt;</t>
    <phoneticPr fontId="2"/>
  </si>
  <si>
    <t>ジョブ内の最終バッチ処理で、ジョブ内のバッチ処理のinputディレクトリ、outputのディレクトリの中身を</t>
    <rPh sb="3" eb="4">
      <t>ナイ</t>
    </rPh>
    <rPh sb="5" eb="7">
      <t>サイシュウ</t>
    </rPh>
    <rPh sb="10" eb="12">
      <t>ショリ</t>
    </rPh>
    <rPh sb="17" eb="18">
      <t>ナイ</t>
    </rPh>
    <rPh sb="22" eb="24">
      <t>ショリ</t>
    </rPh>
    <rPh sb="51" eb="53">
      <t>ナカミ</t>
    </rPh>
    <phoneticPr fontId="2"/>
  </si>
  <si>
    <t>移動する。&lt;yyyymmddhhmmss&gt;は、この移動を行うバッチ処理の起動時間で置き換える。</t>
    <rPh sb="0" eb="2">
      <t>イドウ</t>
    </rPh>
    <rPh sb="25" eb="27">
      <t>イドウ</t>
    </rPh>
    <rPh sb="28" eb="29">
      <t>オコナ</t>
    </rPh>
    <rPh sb="33" eb="35">
      <t>ショリ</t>
    </rPh>
    <rPh sb="36" eb="38">
      <t>キドウ</t>
    </rPh>
    <rPh sb="38" eb="40">
      <t>ジカン</t>
    </rPh>
    <rPh sb="41" eb="42">
      <t>オ</t>
    </rPh>
    <rPh sb="43" eb="44">
      <t>カ</t>
    </rPh>
    <phoneticPr fontId="2"/>
  </si>
  <si>
    <t>inputディレクトリ、workディレクトリ、outputディレクトリの各ディレクトリのクリーニングは、以下のタイミングで実施する。</t>
    <rPh sb="36" eb="37">
      <t>カク</t>
    </rPh>
    <rPh sb="52" eb="54">
      <t>イカ</t>
    </rPh>
    <rPh sb="61" eb="63">
      <t>ジッシ</t>
    </rPh>
    <phoneticPr fontId="2"/>
  </si>
  <si>
    <t>なお、クリーニングの機能自体は共通処理として作成するものとする。</t>
    <rPh sb="10" eb="12">
      <t>キノウ</t>
    </rPh>
    <rPh sb="12" eb="14">
      <t>ジタイ</t>
    </rPh>
    <rPh sb="15" eb="17">
      <t>キョウツウ</t>
    </rPh>
    <rPh sb="17" eb="19">
      <t>ショリ</t>
    </rPh>
    <rPh sb="22" eb="24">
      <t>サクセイ</t>
    </rPh>
    <phoneticPr fontId="2"/>
  </si>
  <si>
    <t>クリーニングを実施するタイミング</t>
    <rPh sb="7" eb="9">
      <t>ジッシ</t>
    </rPh>
    <phoneticPr fontId="2"/>
  </si>
  <si>
    <t>クリーニング内容</t>
    <rPh sb="6" eb="8">
      <t>ナイヨウ</t>
    </rPh>
    <phoneticPr fontId="2"/>
  </si>
  <si>
    <t>ジョブの最終バッチ処理で実施</t>
    <rPh sb="4" eb="6">
      <t>サイシュウ</t>
    </rPh>
    <rPh sb="9" eb="11">
      <t>ショリ</t>
    </rPh>
    <rPh sb="12" eb="14">
      <t>ジッシ</t>
    </rPh>
    <phoneticPr fontId="2"/>
  </si>
  <si>
    <t>ディレクトリ内のファイルをbackupへの移動</t>
    <rPh sb="6" eb="7">
      <t>ナイ</t>
    </rPh>
    <rPh sb="21" eb="23">
      <t>イドウ</t>
    </rPh>
    <phoneticPr fontId="2"/>
  </si>
  <si>
    <t>対象のworkディレクトリを使用するバッチ処理で実施</t>
    <rPh sb="0" eb="2">
      <t>タイショウ</t>
    </rPh>
    <rPh sb="14" eb="16">
      <t>シヨウ</t>
    </rPh>
    <rPh sb="21" eb="23">
      <t>ショリ</t>
    </rPh>
    <rPh sb="24" eb="26">
      <t>ジッシ</t>
    </rPh>
    <phoneticPr fontId="2"/>
  </si>
  <si>
    <t>ディレクトリ内のファイルの削除</t>
    <rPh sb="6" eb="7">
      <t>ナイ</t>
    </rPh>
    <rPh sb="13" eb="15">
      <t>サクジョ</t>
    </rPh>
    <phoneticPr fontId="2"/>
  </si>
  <si>
    <t>たとえば、以下のようなジョブがあった場合、workディレクトリはバッチ処理A、バッチ処理B、バッチ処理Cそれぞれでクリーニングを行い、</t>
    <rPh sb="5" eb="7">
      <t>イカ</t>
    </rPh>
    <rPh sb="18" eb="20">
      <t>バアイ</t>
    </rPh>
    <rPh sb="35" eb="37">
      <t>ショリ</t>
    </rPh>
    <rPh sb="64" eb="65">
      <t>オコナ</t>
    </rPh>
    <phoneticPr fontId="2"/>
  </si>
  <si>
    <t>inputディレクトリおよびoutputディレクトリは最後に配置されているファイルクリーニングバッチ処理で実施する。</t>
    <rPh sb="27" eb="29">
      <t>サイゴ</t>
    </rPh>
    <rPh sb="30" eb="32">
      <t>ハイチ</t>
    </rPh>
    <rPh sb="50" eb="52">
      <t>ショリ</t>
    </rPh>
    <rPh sb="53" eb="55">
      <t>ジッシ</t>
    </rPh>
    <phoneticPr fontId="2"/>
  </si>
  <si>
    <t>この方針とすることでクリーニング処理が実行されるタイミングが分散されてしまうが、バッチ処理のリランの観点で以下のメリットがある。</t>
    <rPh sb="2" eb="4">
      <t>ホウシン</t>
    </rPh>
    <rPh sb="16" eb="18">
      <t>ショリ</t>
    </rPh>
    <rPh sb="19" eb="21">
      <t>ジッコウ</t>
    </rPh>
    <rPh sb="30" eb="32">
      <t>ブンサン</t>
    </rPh>
    <rPh sb="43" eb="45">
      <t>ショリ</t>
    </rPh>
    <rPh sb="50" eb="52">
      <t>カンテン</t>
    </rPh>
    <rPh sb="53" eb="55">
      <t>イカ</t>
    </rPh>
    <phoneticPr fontId="2"/>
  </si>
  <si>
    <t>すべてのバッチ処理が正常終了(または警告終了)した時のみinputディレクトリがクリーニングされるため、異常終了時には</t>
    <rPh sb="7" eb="9">
      <t>ショリ</t>
    </rPh>
    <rPh sb="10" eb="12">
      <t>セイジョウ</t>
    </rPh>
    <rPh sb="12" eb="14">
      <t>シュウリョウ</t>
    </rPh>
    <rPh sb="18" eb="20">
      <t>ケイコク</t>
    </rPh>
    <rPh sb="20" eb="22">
      <t>シュウリョウ</t>
    </rPh>
    <rPh sb="25" eb="26">
      <t>トキ</t>
    </rPh>
    <rPh sb="52" eb="54">
      <t>イジョウ</t>
    </rPh>
    <rPh sb="54" eb="56">
      <t>シュウリョウ</t>
    </rPh>
    <rPh sb="56" eb="57">
      <t>ジ</t>
    </rPh>
    <phoneticPr fontId="2"/>
  </si>
  <si>
    <t>同じ(または修正した)入力ファイルを使ったリランが実施しやすくなる</t>
    <phoneticPr fontId="2"/>
  </si>
  <si>
    <t>workディレクトリはバッチ処理自身がクリーニングするため、リラン時に中間生成物の状態を気にしなくてよい</t>
    <rPh sb="14" eb="16">
      <t>ショリ</t>
    </rPh>
    <rPh sb="16" eb="18">
      <t>ジシン</t>
    </rPh>
    <rPh sb="33" eb="34">
      <t>ジ</t>
    </rPh>
    <rPh sb="35" eb="37">
      <t>チュウカン</t>
    </rPh>
    <rPh sb="37" eb="40">
      <t>セイセイブツ</t>
    </rPh>
    <rPh sb="41" eb="43">
      <t>ジョウタイ</t>
    </rPh>
    <rPh sb="44" eb="45">
      <t>キ</t>
    </rPh>
    <phoneticPr fontId="2"/>
  </si>
  <si>
    <t>ジョブが正常に終了した場合は、過去の入力ファイル、出力ファイルを参照したい場合はbackupディレクトリ内を確認すればよい。</t>
    <rPh sb="4" eb="6">
      <t>セイジョウ</t>
    </rPh>
    <rPh sb="7" eb="9">
      <t>シュウリョウ</t>
    </rPh>
    <rPh sb="11" eb="13">
      <t>バアイ</t>
    </rPh>
    <rPh sb="15" eb="17">
      <t>カコ</t>
    </rPh>
    <rPh sb="18" eb="20">
      <t>ニュウリョク</t>
    </rPh>
    <rPh sb="25" eb="27">
      <t>シュツリョク</t>
    </rPh>
    <rPh sb="32" eb="34">
      <t>サンショウ</t>
    </rPh>
    <rPh sb="37" eb="39">
      <t>バアイ</t>
    </rPh>
    <rPh sb="52" eb="53">
      <t>ナイ</t>
    </rPh>
    <rPh sb="54" eb="56">
      <t>カクニン</t>
    </rPh>
    <phoneticPr fontId="2"/>
  </si>
  <si>
    <t>ファイルを作成して外部システムに連携するような場合は、以下の方針とする。</t>
    <rPh sb="5" eb="7">
      <t>サクセイ</t>
    </rPh>
    <rPh sb="9" eb="11">
      <t>ガイブ</t>
    </rPh>
    <rPh sb="16" eb="18">
      <t>レンケイ</t>
    </rPh>
    <rPh sb="23" eb="25">
      <t>バアイ</t>
    </rPh>
    <rPh sb="27" eb="29">
      <t>イカ</t>
    </rPh>
    <rPh sb="30" eb="32">
      <t>ホウシン</t>
    </rPh>
    <phoneticPr fontId="2"/>
  </si>
  <si>
    <t>ファイルを直接外部システム上で作成するのではなく、1度outputディレクトリにファイルを作成すること</t>
    <rPh sb="5" eb="7">
      <t>チョクセツ</t>
    </rPh>
    <rPh sb="7" eb="9">
      <t>ガイブ</t>
    </rPh>
    <rPh sb="13" eb="14">
      <t>ジョウ</t>
    </rPh>
    <rPh sb="15" eb="17">
      <t>サクセイ</t>
    </rPh>
    <rPh sb="26" eb="27">
      <t>ド</t>
    </rPh>
    <rPh sb="45" eb="47">
      <t>サクセイ</t>
    </rPh>
    <phoneticPr fontId="2"/>
  </si>
  <si>
    <t>また、inputディレクトリに配置するファイルは以下の方針とする。</t>
    <rPh sb="15" eb="17">
      <t>ハイチ</t>
    </rPh>
    <rPh sb="24" eb="26">
      <t>イカ</t>
    </rPh>
    <rPh sb="27" eb="29">
      <t>ホウシン</t>
    </rPh>
    <phoneticPr fontId="2"/>
  </si>
  <si>
    <t>可能な限り、入力ファイルを配置する仕組み自体がバッチ処理のinputディレクトリに配置する方針とすること</t>
    <rPh sb="0" eb="2">
      <t>カノウ</t>
    </rPh>
    <rPh sb="3" eb="4">
      <t>カギ</t>
    </rPh>
    <rPh sb="6" eb="8">
      <t>ニュウリョク</t>
    </rPh>
    <rPh sb="13" eb="15">
      <t>ハイチ</t>
    </rPh>
    <rPh sb="17" eb="19">
      <t>シク</t>
    </rPh>
    <rPh sb="20" eb="22">
      <t>ジタイ</t>
    </rPh>
    <rPh sb="26" eb="28">
      <t>ショリ</t>
    </rPh>
    <rPh sb="41" eb="43">
      <t>ハイチ</t>
    </rPh>
    <rPh sb="45" eb="47">
      <t>ホウシン</t>
    </rPh>
    <phoneticPr fontId="2"/>
  </si>
  <si>
    <t>別のディレクトリに配置されているファイルや、外部システムからファイルをダウンロードする必要がある場合は、1度inputディレクトリに</t>
    <rPh sb="0" eb="1">
      <t>ベツ</t>
    </rPh>
    <rPh sb="9" eb="11">
      <t>ハイチ</t>
    </rPh>
    <rPh sb="22" eb="24">
      <t>ガイブ</t>
    </rPh>
    <rPh sb="43" eb="45">
      <t>ヒツヨウ</t>
    </rPh>
    <rPh sb="48" eb="50">
      <t>バアイ</t>
    </rPh>
    <rPh sb="53" eb="54">
      <t>ド</t>
    </rPh>
    <phoneticPr fontId="2"/>
  </si>
  <si>
    <t>移動(または保存)して処理を行うこと</t>
    <rPh sb="0" eb="2">
      <t>イドウ</t>
    </rPh>
    <rPh sb="6" eb="8">
      <t>ホゾン</t>
    </rPh>
    <rPh sb="11" eb="13">
      <t>ショリ</t>
    </rPh>
    <rPh sb="14" eb="15">
      <t>オコナ</t>
    </rPh>
    <phoneticPr fontId="2"/>
  </si>
  <si>
    <t>この取得処理は、先行のバッチ処理として作成すること</t>
    <rPh sb="2" eb="4">
      <t>シュトク</t>
    </rPh>
    <rPh sb="4" eb="6">
      <t>ショリ</t>
    </rPh>
    <rPh sb="8" eb="10">
      <t>センコウ</t>
    </rPh>
    <rPh sb="14" eb="16">
      <t>ショリ</t>
    </rPh>
    <rPh sb="19" eb="21">
      <t>サクセイ</t>
    </rPh>
    <phoneticPr fontId="2"/>
  </si>
  <si>
    <t>テーブル使用方針</t>
    <rPh sb="4" eb="6">
      <t>シヨウ</t>
    </rPh>
    <rPh sb="6" eb="8">
      <t>ホウシン</t>
    </rPh>
    <phoneticPr fontId="2"/>
  </si>
  <si>
    <t>ジョブ内で使用するテーブルの使用方針は、以下とする。</t>
    <rPh sb="3" eb="4">
      <t>ナイ</t>
    </rPh>
    <rPh sb="5" eb="7">
      <t>シヨウ</t>
    </rPh>
    <rPh sb="14" eb="16">
      <t>シヨウ</t>
    </rPh>
    <rPh sb="16" eb="18">
      <t>ホウシン</t>
    </rPh>
    <rPh sb="20" eb="22">
      <t>イカ</t>
    </rPh>
    <phoneticPr fontId="2"/>
  </si>
  <si>
    <t>ファイルなど、システムの外部から連携、提供されるデータをデータベースに取り込む場合</t>
    <rPh sb="12" eb="14">
      <t>ガイブ</t>
    </rPh>
    <rPh sb="16" eb="18">
      <t>レンケイ</t>
    </rPh>
    <rPh sb="19" eb="21">
      <t>テイキョウ</t>
    </rPh>
    <rPh sb="35" eb="36">
      <t>ト</t>
    </rPh>
    <rPh sb="37" eb="38">
      <t>コ</t>
    </rPh>
    <rPh sb="39" eb="41">
      <t>バアイ</t>
    </rPh>
    <phoneticPr fontId="2"/>
  </si>
  <si>
    <t>システムの外部から連携、提供されるデータの場合、最初にデータの精査を行う必要がある。また既存のデータとの突合等を行う場合は</t>
    <rPh sb="5" eb="7">
      <t>ガイブ</t>
    </rPh>
    <rPh sb="9" eb="11">
      <t>レンケイ</t>
    </rPh>
    <rPh sb="12" eb="14">
      <t>テイキョウ</t>
    </rPh>
    <rPh sb="21" eb="23">
      <t>バアイ</t>
    </rPh>
    <rPh sb="24" eb="26">
      <t>サイショ</t>
    </rPh>
    <rPh sb="31" eb="33">
      <t>セイサ</t>
    </rPh>
    <rPh sb="34" eb="35">
      <t>オコナ</t>
    </rPh>
    <rPh sb="36" eb="38">
      <t>ヒツヨウ</t>
    </rPh>
    <rPh sb="44" eb="46">
      <t>キゾン</t>
    </rPh>
    <rPh sb="52" eb="54">
      <t>トツゴウ</t>
    </rPh>
    <rPh sb="54" eb="55">
      <t>トウ</t>
    </rPh>
    <rPh sb="56" eb="57">
      <t>オコナ</t>
    </rPh>
    <rPh sb="58" eb="60">
      <t>バアイ</t>
    </rPh>
    <phoneticPr fontId="2"/>
  </si>
  <si>
    <t>ワークテーブルのデータは、取り込み処理を行うバッチ処理自身が最初にクリーニングを実施する方針とする。</t>
    <rPh sb="13" eb="14">
      <t>ト</t>
    </rPh>
    <rPh sb="15" eb="16">
      <t>コ</t>
    </rPh>
    <rPh sb="17" eb="19">
      <t>ショリ</t>
    </rPh>
    <rPh sb="20" eb="21">
      <t>オコナ</t>
    </rPh>
    <rPh sb="25" eb="27">
      <t>ショリ</t>
    </rPh>
    <rPh sb="27" eb="29">
      <t>ジシン</t>
    </rPh>
    <rPh sb="30" eb="32">
      <t>サイショ</t>
    </rPh>
    <rPh sb="40" eb="42">
      <t>ジッシ</t>
    </rPh>
    <rPh sb="44" eb="46">
      <t>ホウシン</t>
    </rPh>
    <phoneticPr fontId="2"/>
  </si>
  <si>
    <t>よって、このような取り込み処理の場合は、以下のように2つのバッチ処理で実現する。</t>
    <rPh sb="9" eb="10">
      <t>ト</t>
    </rPh>
    <rPh sb="11" eb="12">
      <t>コ</t>
    </rPh>
    <rPh sb="13" eb="15">
      <t>ショリ</t>
    </rPh>
    <rPh sb="16" eb="18">
      <t>バアイ</t>
    </rPh>
    <rPh sb="20" eb="22">
      <t>イカ</t>
    </rPh>
    <rPh sb="32" eb="34">
      <t>ショリ</t>
    </rPh>
    <rPh sb="35" eb="37">
      <t>ジツゲン</t>
    </rPh>
    <phoneticPr fontId="2"/>
  </si>
  <si>
    <t>システム内のテーブルから、集計処理などを行い新しいデータを作成する場合</t>
    <rPh sb="4" eb="5">
      <t>ナイ</t>
    </rPh>
    <rPh sb="13" eb="15">
      <t>シュウケイ</t>
    </rPh>
    <rPh sb="15" eb="17">
      <t>ショリ</t>
    </rPh>
    <rPh sb="20" eb="21">
      <t>オコナ</t>
    </rPh>
    <rPh sb="22" eb="23">
      <t>アタラ</t>
    </rPh>
    <rPh sb="29" eb="31">
      <t>サクセイ</t>
    </rPh>
    <rPh sb="33" eb="35">
      <t>バアイ</t>
    </rPh>
    <phoneticPr fontId="2"/>
  </si>
  <si>
    <t>システム内のテーブルを入力として出力もテーブルとなるバッチ処理を実行する場合は、データの整合性は担保された状態のため、</t>
    <rPh sb="4" eb="5">
      <t>ナイ</t>
    </rPh>
    <rPh sb="11" eb="13">
      <t>ニュウリョク</t>
    </rPh>
    <rPh sb="16" eb="18">
      <t>シュツリョク</t>
    </rPh>
    <rPh sb="29" eb="31">
      <t>ショリ</t>
    </rPh>
    <rPh sb="32" eb="34">
      <t>ジッコウ</t>
    </rPh>
    <rPh sb="36" eb="38">
      <t>バアイ</t>
    </rPh>
    <rPh sb="44" eb="47">
      <t>セイゴウセイ</t>
    </rPh>
    <rPh sb="48" eb="50">
      <t>タンポ</t>
    </rPh>
    <rPh sb="53" eb="55">
      <t>ジョウタイ</t>
    </rPh>
    <phoneticPr fontId="2"/>
  </si>
  <si>
    <t>入力となるテーブルから直接本テーブルに反映してもよい。処理の都合上、中間テーブルがあった方がよい場合はその設計に従う。</t>
    <rPh sb="11" eb="13">
      <t>チョクセツ</t>
    </rPh>
    <rPh sb="13" eb="14">
      <t>ホン</t>
    </rPh>
    <rPh sb="19" eb="21">
      <t>ハンエイ</t>
    </rPh>
    <rPh sb="27" eb="29">
      <t>ショリ</t>
    </rPh>
    <rPh sb="30" eb="33">
      <t>ツゴウジョウ</t>
    </rPh>
    <rPh sb="34" eb="36">
      <t>チュウカン</t>
    </rPh>
    <rPh sb="44" eb="45">
      <t>ホウ</t>
    </rPh>
    <rPh sb="48" eb="50">
      <t>バアイ</t>
    </rPh>
    <rPh sb="53" eb="55">
      <t>セッケイ</t>
    </rPh>
    <rPh sb="56" eb="57">
      <t>シタガ</t>
    </rPh>
    <phoneticPr fontId="2"/>
  </si>
  <si>
    <t>本テーブルのデータのステータス変更やクリーニング等を実施する場合</t>
    <rPh sb="0" eb="1">
      <t>ホン</t>
    </rPh>
    <rPh sb="15" eb="17">
      <t>ヘンコウ</t>
    </rPh>
    <rPh sb="24" eb="25">
      <t>トウ</t>
    </rPh>
    <rPh sb="26" eb="28">
      <t>ジッシ</t>
    </rPh>
    <rPh sb="30" eb="32">
      <t>バアイ</t>
    </rPh>
    <phoneticPr fontId="2"/>
  </si>
  <si>
    <t>エラー処理</t>
    <rPh sb="3" eb="5">
      <t>ショリ</t>
    </rPh>
    <phoneticPr fontId="2"/>
  </si>
  <si>
    <t>本節では、バッチ処理内で発生するエラーの種類と、そのハンドリング方針を記述する。</t>
    <rPh sb="0" eb="2">
      <t>ホンセツ</t>
    </rPh>
    <rPh sb="8" eb="10">
      <t>ショリ</t>
    </rPh>
    <rPh sb="10" eb="11">
      <t>ナイ</t>
    </rPh>
    <rPh sb="12" eb="14">
      <t>ハッセイ</t>
    </rPh>
    <rPh sb="20" eb="22">
      <t>シュルイ</t>
    </rPh>
    <rPh sb="32" eb="34">
      <t>ホウシン</t>
    </rPh>
    <rPh sb="35" eb="37">
      <t>キジュツ</t>
    </rPh>
    <phoneticPr fontId="2"/>
  </si>
  <si>
    <t>バッチ処理内でエラーが発生した場合、その状態をアプリケーション内で保持しておき、「アプリケーション構成（バッチ）」の記載内容に従い</t>
    <rPh sb="3" eb="5">
      <t>ショリ</t>
    </rPh>
    <rPh sb="5" eb="6">
      <t>ナイ</t>
    </rPh>
    <rPh sb="11" eb="13">
      <t>ハッセイ</t>
    </rPh>
    <rPh sb="15" eb="17">
      <t>バアイ</t>
    </rPh>
    <rPh sb="20" eb="22">
      <t>ジョウタイ</t>
    </rPh>
    <rPh sb="31" eb="32">
      <t>ナイ</t>
    </rPh>
    <rPh sb="33" eb="35">
      <t>ホジ</t>
    </rPh>
    <rPh sb="58" eb="60">
      <t>キサイ</t>
    </rPh>
    <rPh sb="60" eb="62">
      <t>ナイヨウ</t>
    </rPh>
    <rPh sb="63" eb="64">
      <t>シタガ</t>
    </rPh>
    <phoneticPr fontId="2"/>
  </si>
  <si>
    <t>バッチ処理終了時の終了コードとして反映する。</t>
    <phoneticPr fontId="2"/>
  </si>
  <si>
    <t>警告終了となるエラーが発生した場合は、処理を継続するがバッチ処理の終了コードとしては警告終了となる。</t>
    <rPh sb="0" eb="2">
      <t>ケイコク</t>
    </rPh>
    <rPh sb="2" eb="4">
      <t>シュウリョウ</t>
    </rPh>
    <rPh sb="11" eb="13">
      <t>ハッセイ</t>
    </rPh>
    <rPh sb="15" eb="17">
      <t>バアイ</t>
    </rPh>
    <rPh sb="19" eb="21">
      <t>ショリ</t>
    </rPh>
    <rPh sb="22" eb="24">
      <t>ケイゾク</t>
    </rPh>
    <rPh sb="30" eb="32">
      <t>ショリ</t>
    </rPh>
    <rPh sb="33" eb="35">
      <t>シュウリョウ</t>
    </rPh>
    <rPh sb="42" eb="44">
      <t>ケイコク</t>
    </rPh>
    <rPh sb="44" eb="46">
      <t>シュウリョウ</t>
    </rPh>
    <phoneticPr fontId="2"/>
  </si>
  <si>
    <t>異常終了となるエラーが発生した場合は、その時点で処理を終了させバッチ処理の終了コードとしては異常終了となる。</t>
    <rPh sb="0" eb="2">
      <t>イジョウ</t>
    </rPh>
    <rPh sb="2" eb="4">
      <t>シュウリョウ</t>
    </rPh>
    <rPh sb="11" eb="13">
      <t>ハッセイ</t>
    </rPh>
    <rPh sb="15" eb="17">
      <t>バアイ</t>
    </rPh>
    <rPh sb="21" eb="23">
      <t>ジテン</t>
    </rPh>
    <rPh sb="24" eb="26">
      <t>ショリ</t>
    </rPh>
    <rPh sb="27" eb="29">
      <t>シュウリョウ</t>
    </rPh>
    <rPh sb="34" eb="36">
      <t>ショリ</t>
    </rPh>
    <rPh sb="37" eb="39">
      <t>シュウリョウ</t>
    </rPh>
    <rPh sb="46" eb="48">
      <t>イジョウ</t>
    </rPh>
    <rPh sb="48" eb="50">
      <t>シュウリョウ</t>
    </rPh>
    <phoneticPr fontId="2"/>
  </si>
  <si>
    <t>よって、警告終了となるエラーが発生した後に、異常終了となるエラーが発生した場合は、当該バッチ処理全体の終了コードとしては</t>
    <rPh sb="4" eb="6">
      <t>ケイコク</t>
    </rPh>
    <rPh sb="6" eb="8">
      <t>シュウリョウ</t>
    </rPh>
    <rPh sb="15" eb="17">
      <t>ハッセイ</t>
    </rPh>
    <rPh sb="19" eb="20">
      <t>アト</t>
    </rPh>
    <rPh sb="22" eb="24">
      <t>イジョウ</t>
    </rPh>
    <rPh sb="24" eb="26">
      <t>シュウリョウ</t>
    </rPh>
    <rPh sb="33" eb="35">
      <t>ハッセイ</t>
    </rPh>
    <rPh sb="37" eb="39">
      <t>バアイ</t>
    </rPh>
    <rPh sb="41" eb="43">
      <t>トウガイ</t>
    </rPh>
    <rPh sb="46" eb="48">
      <t>ショリ</t>
    </rPh>
    <rPh sb="48" eb="50">
      <t>ゼンタイ</t>
    </rPh>
    <rPh sb="51" eb="53">
      <t>シュウリョウ</t>
    </rPh>
    <phoneticPr fontId="2"/>
  </si>
  <si>
    <t>異常終了となる。</t>
    <rPh sb="0" eb="2">
      <t>イジョウ</t>
    </rPh>
    <rPh sb="2" eb="4">
      <t>シュウリョウ</t>
    </rPh>
    <phoneticPr fontId="2"/>
  </si>
  <si>
    <t>実装の観点では、エラー(例外)が発生した場合に特に対処を行わないと予期しないエラーとしてバッチ処理全体が異常終了するため、</t>
    <rPh sb="0" eb="2">
      <t>ジッソウ</t>
    </rPh>
    <rPh sb="3" eb="5">
      <t>カンテン</t>
    </rPh>
    <rPh sb="12" eb="14">
      <t>レイガイ</t>
    </rPh>
    <rPh sb="16" eb="18">
      <t>ハッセイ</t>
    </rPh>
    <rPh sb="20" eb="22">
      <t>バアイ</t>
    </rPh>
    <rPh sb="23" eb="24">
      <t>トク</t>
    </rPh>
    <rPh sb="25" eb="27">
      <t>タイショ</t>
    </rPh>
    <rPh sb="28" eb="29">
      <t>オコナ</t>
    </rPh>
    <rPh sb="33" eb="35">
      <t>ヨキ</t>
    </rPh>
    <rPh sb="47" eb="49">
      <t>ショリ</t>
    </rPh>
    <rPh sb="49" eb="51">
      <t>ゼンタイ</t>
    </rPh>
    <rPh sb="52" eb="54">
      <t>イジョウ</t>
    </rPh>
    <rPh sb="54" eb="56">
      <t>シュウリョウ</t>
    </rPh>
    <phoneticPr fontId="2"/>
  </si>
  <si>
    <t>警告終了としてこの振る舞いを抑制し、処理を継続するには処理を継続するエラーの種類をバッチアプリケーションの設定として</t>
    <rPh sb="0" eb="2">
      <t>ケイコク</t>
    </rPh>
    <rPh sb="2" eb="4">
      <t>シュウリョウ</t>
    </rPh>
    <rPh sb="9" eb="10">
      <t>フ</t>
    </rPh>
    <rPh sb="11" eb="12">
      <t>マ</t>
    </rPh>
    <rPh sb="14" eb="16">
      <t>ヨクセイ</t>
    </rPh>
    <rPh sb="18" eb="20">
      <t>ショリ</t>
    </rPh>
    <rPh sb="21" eb="23">
      <t>ケイゾク</t>
    </rPh>
    <rPh sb="27" eb="29">
      <t>ショリ</t>
    </rPh>
    <rPh sb="30" eb="32">
      <t>ケイゾク</t>
    </rPh>
    <rPh sb="38" eb="40">
      <t>シュルイ</t>
    </rPh>
    <rPh sb="53" eb="55">
      <t>セッテイ</t>
    </rPh>
    <phoneticPr fontId="2"/>
  </si>
  <si>
    <t>登録する必要がある。具体的な実装方法は【開発ガイド】を参照すること。</t>
    <rPh sb="0" eb="2">
      <t>トウロク</t>
    </rPh>
    <rPh sb="4" eb="6">
      <t>ヒツヨウ</t>
    </rPh>
    <rPh sb="10" eb="13">
      <t>グタイテキ</t>
    </rPh>
    <rPh sb="14" eb="16">
      <t>ジッソウ</t>
    </rPh>
    <rPh sb="16" eb="18">
      <t>ホウホウ</t>
    </rPh>
    <rPh sb="20" eb="22">
      <t>カイハツ</t>
    </rPh>
    <rPh sb="27" eb="29">
      <t>サンショウ</t>
    </rPh>
    <phoneticPr fontId="2"/>
  </si>
  <si>
    <t>エラーの種類とバッチ処理の終了判定</t>
    <rPh sb="4" eb="6">
      <t>シュルイ</t>
    </rPh>
    <rPh sb="10" eb="12">
      <t>ショリ</t>
    </rPh>
    <rPh sb="13" eb="15">
      <t>シュウリョウ</t>
    </rPh>
    <rPh sb="15" eb="17">
      <t>ハンテイ</t>
    </rPh>
    <phoneticPr fontId="2"/>
  </si>
  <si>
    <t>本処理方式内で発生が想定されるエラーと、発生した際の処理方針、終了コードを以下にする。</t>
    <rPh sb="0" eb="1">
      <t>ホン</t>
    </rPh>
    <rPh sb="1" eb="3">
      <t>ショリ</t>
    </rPh>
    <rPh sb="3" eb="5">
      <t>ホウシキ</t>
    </rPh>
    <rPh sb="5" eb="6">
      <t>ナイ</t>
    </rPh>
    <rPh sb="7" eb="9">
      <t>ハッセイ</t>
    </rPh>
    <rPh sb="10" eb="12">
      <t>ソウテイ</t>
    </rPh>
    <rPh sb="20" eb="22">
      <t>ハッセイ</t>
    </rPh>
    <rPh sb="24" eb="25">
      <t>サイ</t>
    </rPh>
    <rPh sb="26" eb="28">
      <t>ショリ</t>
    </rPh>
    <rPh sb="28" eb="30">
      <t>ホウシン</t>
    </rPh>
    <rPh sb="31" eb="33">
      <t>シュウリョウ</t>
    </rPh>
    <rPh sb="37" eb="39">
      <t>イカ</t>
    </rPh>
    <phoneticPr fontId="2"/>
  </si>
  <si>
    <t>エラーの種類</t>
  </si>
  <si>
    <t>処理方針</t>
    <rPh sb="0" eb="2">
      <t>ショリ</t>
    </rPh>
    <rPh sb="2" eb="4">
      <t>ホウシン</t>
    </rPh>
    <phoneticPr fontId="2"/>
  </si>
  <si>
    <t>終了コードの種類</t>
    <rPh sb="0" eb="2">
      <t>シュウリョウ</t>
    </rPh>
    <rPh sb="6" eb="8">
      <t>シュルイ</t>
    </rPh>
    <phoneticPr fontId="2"/>
  </si>
  <si>
    <t>Item精査エラー</t>
    <rPh sb="4" eb="6">
      <t>セイサ</t>
    </rPh>
    <phoneticPr fontId="2"/>
  </si>
  <si>
    <t>精査処理でNGになったItem(データ)をスキップして、処理を継続する。</t>
    <rPh sb="0" eb="2">
      <t>セイサ</t>
    </rPh>
    <rPh sb="2" eb="4">
      <t>ショリ</t>
    </rPh>
    <rPh sb="28" eb="30">
      <t>ショリ</t>
    </rPh>
    <rPh sb="31" eb="33">
      <t>ケイゾク</t>
    </rPh>
    <phoneticPr fontId="2"/>
  </si>
  <si>
    <t>単項目精査</t>
    <rPh sb="0" eb="1">
      <t>タン</t>
    </rPh>
    <rPh sb="1" eb="3">
      <t>コウモク</t>
    </rPh>
    <rPh sb="3" eb="5">
      <t>セイサ</t>
    </rPh>
    <phoneticPr fontId="2"/>
  </si>
  <si>
    <t>項目間精査</t>
    <rPh sb="0" eb="2">
      <t>コウモク</t>
    </rPh>
    <rPh sb="2" eb="3">
      <t>カン</t>
    </rPh>
    <rPh sb="3" eb="5">
      <t>セイサ</t>
    </rPh>
    <phoneticPr fontId="2"/>
  </si>
  <si>
    <t>データベースを用いた精査</t>
    <rPh sb="7" eb="8">
      <t>モチ</t>
    </rPh>
    <rPh sb="10" eb="12">
      <t>セイサ</t>
    </rPh>
    <phoneticPr fontId="2"/>
  </si>
  <si>
    <t>コマンドライン引数精査エラー</t>
    <rPh sb="7" eb="9">
      <t>ヒキスウ</t>
    </rPh>
    <rPh sb="9" eb="11">
      <t>セイサ</t>
    </rPh>
    <phoneticPr fontId="2"/>
  </si>
  <si>
    <t>精査処理でNGとなった時点で、バッチ処理を終了させる。</t>
    <rPh sb="0" eb="2">
      <t>セイサ</t>
    </rPh>
    <rPh sb="2" eb="4">
      <t>ショリ</t>
    </rPh>
    <rPh sb="11" eb="13">
      <t>ジテン</t>
    </rPh>
    <rPh sb="18" eb="20">
      <t>ショリ</t>
    </rPh>
    <rPh sb="21" eb="23">
      <t>シュウリョウ</t>
    </rPh>
    <phoneticPr fontId="2"/>
  </si>
  <si>
    <t>排他エラー</t>
    <rPh sb="0" eb="2">
      <t>ハイタ</t>
    </rPh>
    <phoneticPr fontId="2"/>
  </si>
  <si>
    <t>ファイル未存在エラー</t>
    <rPh sb="4" eb="5">
      <t>ミ</t>
    </rPh>
    <rPh sb="5" eb="7">
      <t>ソンザイ</t>
    </rPh>
    <phoneticPr fontId="2"/>
  </si>
  <si>
    <t>これらのエラーが正常なのか異常なのかは、個々のバッチ処理の要件に</t>
    <rPh sb="8" eb="10">
      <t>セイジョウ</t>
    </rPh>
    <rPh sb="13" eb="15">
      <t>イジョウ</t>
    </rPh>
    <rPh sb="20" eb="22">
      <t>ココ</t>
    </rPh>
    <rPh sb="26" eb="28">
      <t>ショリ</t>
    </rPh>
    <rPh sb="29" eb="31">
      <t>ヨウケン</t>
    </rPh>
    <phoneticPr fontId="2"/>
  </si>
  <si>
    <t>-</t>
    <phoneticPr fontId="2"/>
  </si>
  <si>
    <t>入力データ0件エラー</t>
    <rPh sb="0" eb="2">
      <t>ニュウリョク</t>
    </rPh>
    <rPh sb="6" eb="7">
      <t>ケン</t>
    </rPh>
    <phoneticPr fontId="2"/>
  </si>
  <si>
    <t>依存するため、バッチ処理にて処理の継続、終了の設計、判定を行う。</t>
    <rPh sb="23" eb="25">
      <t>セッケイ</t>
    </rPh>
    <phoneticPr fontId="2"/>
  </si>
  <si>
    <t>入力ファイルパースエラー</t>
    <rPh sb="0" eb="2">
      <t>ニュウリョク</t>
    </rPh>
    <phoneticPr fontId="2"/>
  </si>
  <si>
    <t>外部システム接続エラー</t>
    <rPh sb="0" eb="2">
      <t>ガイブ</t>
    </rPh>
    <rPh sb="6" eb="8">
      <t>セツゾク</t>
    </rPh>
    <phoneticPr fontId="2"/>
  </si>
  <si>
    <t>ファイル権限エラー</t>
    <rPh sb="4" eb="6">
      <t>ケンゲン</t>
    </rPh>
    <phoneticPr fontId="2"/>
  </si>
  <si>
    <t>データベース接続エラー</t>
    <rPh sb="6" eb="8">
      <t>セツゾク</t>
    </rPh>
    <phoneticPr fontId="2"/>
  </si>
  <si>
    <t>その他予期しないエラー</t>
    <rPh sb="2" eb="3">
      <t>タ</t>
    </rPh>
    <rPh sb="3" eb="5">
      <t>ヨキ</t>
    </rPh>
    <phoneticPr fontId="2"/>
  </si>
  <si>
    <t>入力値精査</t>
    <rPh sb="0" eb="3">
      <t>ニュウリョクチ</t>
    </rPh>
    <rPh sb="3" eb="5">
      <t>セイサ</t>
    </rPh>
    <phoneticPr fontId="2"/>
  </si>
  <si>
    <t>入力値精査の実現方式</t>
  </si>
  <si>
    <t>本処理方式では、以下に対して入力値精査を行う。</t>
    <rPh sb="0" eb="1">
      <t>ホン</t>
    </rPh>
    <rPh sb="1" eb="3">
      <t>ショリ</t>
    </rPh>
    <rPh sb="3" eb="5">
      <t>ホウシキ</t>
    </rPh>
    <rPh sb="8" eb="10">
      <t>イカ</t>
    </rPh>
    <rPh sb="11" eb="12">
      <t>タイ</t>
    </rPh>
    <rPh sb="14" eb="17">
      <t>ニュウリョクチ</t>
    </rPh>
    <rPh sb="17" eb="19">
      <t>セイサ</t>
    </rPh>
    <rPh sb="20" eb="21">
      <t>オコナ</t>
    </rPh>
    <phoneticPr fontId="2"/>
  </si>
  <si>
    <t>システム外部(ユーザ、他システム)が提供するデータ(ファイルやAPI等）</t>
    <rPh sb="4" eb="6">
      <t>ガイブ</t>
    </rPh>
    <rPh sb="11" eb="12">
      <t>タ</t>
    </rPh>
    <rPh sb="18" eb="20">
      <t>テイキョウ</t>
    </rPh>
    <rPh sb="34" eb="35">
      <t>トウ</t>
    </rPh>
    <phoneticPr fontId="2"/>
  </si>
  <si>
    <t>バッチ処理の起動時に指定されるコマンドライン引数</t>
    <rPh sb="3" eb="5">
      <t>ショリ</t>
    </rPh>
    <rPh sb="6" eb="8">
      <t>キドウ</t>
    </rPh>
    <rPh sb="8" eb="9">
      <t>ジ</t>
    </rPh>
    <rPh sb="10" eb="12">
      <t>シテイ</t>
    </rPh>
    <rPh sb="22" eb="24">
      <t>ヒキスウ</t>
    </rPh>
    <phoneticPr fontId="2"/>
  </si>
  <si>
    <t>システム外部から取り込むデータは、バッチ処理内ではItemとして扱う。</t>
    <rPh sb="4" eb="6">
      <t>ガイブ</t>
    </rPh>
    <rPh sb="8" eb="9">
      <t>ト</t>
    </rPh>
    <rPh sb="10" eb="11">
      <t>コ</t>
    </rPh>
    <rPh sb="20" eb="22">
      <t>ショリ</t>
    </rPh>
    <rPh sb="22" eb="23">
      <t>ナイ</t>
    </rPh>
    <rPh sb="32" eb="33">
      <t>アツカ</t>
    </rPh>
    <phoneticPr fontId="2"/>
  </si>
  <si>
    <t>それぞれに対する、入力値精査の実現方式を以下に記載する。</t>
    <rPh sb="5" eb="6">
      <t>タイ</t>
    </rPh>
    <rPh sb="9" eb="12">
      <t>ニュウリョクチ</t>
    </rPh>
    <rPh sb="12" eb="14">
      <t>セイサ</t>
    </rPh>
    <rPh sb="15" eb="17">
      <t>ジツゲン</t>
    </rPh>
    <rPh sb="17" eb="19">
      <t>ホウシキ</t>
    </rPh>
    <rPh sb="20" eb="22">
      <t>イカ</t>
    </rPh>
    <rPh sb="23" eb="25">
      <t>キサイ</t>
    </rPh>
    <phoneticPr fontId="2"/>
  </si>
  <si>
    <t>Itemに対する入力値精査の実現方式</t>
    <rPh sb="5" eb="6">
      <t>タイ</t>
    </rPh>
    <rPh sb="8" eb="11">
      <t>ニュウリョクチ</t>
    </rPh>
    <rPh sb="11" eb="13">
      <t>セイサ</t>
    </rPh>
    <rPh sb="14" eb="16">
      <t>ジツゲン</t>
    </rPh>
    <rPh sb="16" eb="18">
      <t>ホウシキ</t>
    </rPh>
    <phoneticPr fontId="2"/>
  </si>
  <si>
    <t>Itemに対する入力値精査には、Javaのバリデーションの標準仕様であるBean Validationの仕組みを使用する。</t>
    <rPh sb="5" eb="6">
      <t>タイ</t>
    </rPh>
    <rPh sb="8" eb="11">
      <t>ニュウリョクチ</t>
    </rPh>
    <rPh sb="11" eb="13">
      <t>セイサ</t>
    </rPh>
    <rPh sb="29" eb="31">
      <t>ヒョウジュン</t>
    </rPh>
    <rPh sb="31" eb="33">
      <t>シヨウ</t>
    </rPh>
    <rPh sb="52" eb="54">
      <t>シク</t>
    </rPh>
    <rPh sb="56" eb="58">
      <t>シヨウ</t>
    </rPh>
    <phoneticPr fontId="2"/>
  </si>
  <si>
    <t>Bean Validationの実装としては、Spring Frameworkに組み込まれているHibernate Validatorを用いる。</t>
    <rPh sb="16" eb="18">
      <t>ジッソウ</t>
    </rPh>
    <rPh sb="40" eb="41">
      <t>ク</t>
    </rPh>
    <rPh sb="42" eb="43">
      <t>コ</t>
    </rPh>
    <rPh sb="68" eb="69">
      <t>モチ</t>
    </rPh>
    <phoneticPr fontId="2"/>
  </si>
  <si>
    <t>コマンドライン引数に対する入力値精査の実現方式</t>
    <rPh sb="7" eb="9">
      <t>ヒキスウ</t>
    </rPh>
    <rPh sb="10" eb="11">
      <t>タイ</t>
    </rPh>
    <rPh sb="13" eb="16">
      <t>ニュウリョクチ</t>
    </rPh>
    <rPh sb="16" eb="18">
      <t>セイサ</t>
    </rPh>
    <rPh sb="19" eb="21">
      <t>ジツゲン</t>
    </rPh>
    <rPh sb="21" eb="23">
      <t>ホウシキ</t>
    </rPh>
    <phoneticPr fontId="2"/>
  </si>
  <si>
    <t>コマンドライン引数に対する入力値精査は、Spring Batchの提供するJobParametersValidatorの仕組み内で個別に実装するものとする。</t>
    <rPh sb="7" eb="9">
      <t>ヒキスウ</t>
    </rPh>
    <rPh sb="10" eb="11">
      <t>タイ</t>
    </rPh>
    <rPh sb="13" eb="16">
      <t>ニュウリョクチ</t>
    </rPh>
    <rPh sb="16" eb="18">
      <t>セイサ</t>
    </rPh>
    <rPh sb="33" eb="35">
      <t>テイキョウ</t>
    </rPh>
    <rPh sb="60" eb="62">
      <t>シク</t>
    </rPh>
    <rPh sb="63" eb="64">
      <t>ナイ</t>
    </rPh>
    <rPh sb="65" eb="67">
      <t>コベツ</t>
    </rPh>
    <rPh sb="68" eb="70">
      <t>ジッソウ</t>
    </rPh>
    <phoneticPr fontId="2"/>
  </si>
  <si>
    <t>コマンドライン引数の使用自体が多用されない想定であり、Bean Validationのような仕組みの採用までは行わない。</t>
    <rPh sb="7" eb="9">
      <t>ヒキスウ</t>
    </rPh>
    <rPh sb="10" eb="12">
      <t>シヨウ</t>
    </rPh>
    <rPh sb="12" eb="14">
      <t>ジタイ</t>
    </rPh>
    <rPh sb="15" eb="17">
      <t>タヨウ</t>
    </rPh>
    <rPh sb="21" eb="23">
      <t>ソウテイ</t>
    </rPh>
    <rPh sb="46" eb="48">
      <t>シク</t>
    </rPh>
    <rPh sb="50" eb="52">
      <t>サイヨウ</t>
    </rPh>
    <rPh sb="55" eb="56">
      <t>オコナ</t>
    </rPh>
    <phoneticPr fontId="2"/>
  </si>
  <si>
    <t>入力値精査の種類(Item)</t>
    <rPh sb="6" eb="8">
      <t>シュルイ</t>
    </rPh>
    <phoneticPr fontId="2"/>
  </si>
  <si>
    <t>Itemに対する入力値精査には、以下の種類がある。</t>
    <rPh sb="5" eb="6">
      <t>タイ</t>
    </rPh>
    <rPh sb="8" eb="10">
      <t>ニュウリョク</t>
    </rPh>
    <rPh sb="10" eb="11">
      <t>アタイ</t>
    </rPh>
    <rPh sb="11" eb="13">
      <t>セイサ</t>
    </rPh>
    <rPh sb="16" eb="18">
      <t>イカ</t>
    </rPh>
    <rPh sb="19" eb="21">
      <t>シュルイ</t>
    </rPh>
    <phoneticPr fontId="2"/>
  </si>
  <si>
    <t>精査の種類</t>
    <phoneticPr fontId="2"/>
  </si>
  <si>
    <t>概要</t>
  </si>
  <si>
    <t>単項目精査</t>
    <phoneticPr fontId="2"/>
  </si>
  <si>
    <t>必須、桁数など、属性値単独の精査。</t>
    <phoneticPr fontId="2"/>
  </si>
  <si>
    <t>項目間精査</t>
    <phoneticPr fontId="2"/>
  </si>
  <si>
    <t>属性間の大小関係など、同一Itemの複数の属性値の精査。</t>
    <rPh sb="0" eb="2">
      <t>ゾクセイ</t>
    </rPh>
    <rPh sb="2" eb="3">
      <t>カン</t>
    </rPh>
    <rPh sb="6" eb="8">
      <t>カンケイ</t>
    </rPh>
    <rPh sb="25" eb="27">
      <t>セイサ</t>
    </rPh>
    <phoneticPr fontId="2"/>
  </si>
  <si>
    <t>データベースを使用した存在チェックや整合性チェックなど。</t>
    <rPh sb="11" eb="13">
      <t>ソンザイ</t>
    </rPh>
    <rPh sb="18" eb="21">
      <t>セイゴウセイ</t>
    </rPh>
    <phoneticPr fontId="2"/>
  </si>
  <si>
    <t>完結しない精査</t>
    <phoneticPr fontId="2"/>
  </si>
  <si>
    <t>なお、Itemとなるデータソースとしては主としてファイルが想定されるが、ファイルの形式が誤っているなどの理由でファイル内のデータを</t>
    <rPh sb="20" eb="21">
      <t>シュ</t>
    </rPh>
    <rPh sb="29" eb="31">
      <t>ソウテイ</t>
    </rPh>
    <rPh sb="41" eb="43">
      <t>ケイシキ</t>
    </rPh>
    <rPh sb="44" eb="45">
      <t>アヤマ</t>
    </rPh>
    <rPh sb="52" eb="54">
      <t>リユウ</t>
    </rPh>
    <rPh sb="59" eb="60">
      <t>ナイ</t>
    </rPh>
    <phoneticPr fontId="2"/>
  </si>
  <si>
    <t>入力値精査対象(Item)</t>
    <phoneticPr fontId="2"/>
  </si>
  <si>
    <t>ファイルやAPIの取得結果など、システムの外部から取り込むデータはすべて入力値精査対象とする。</t>
    <rPh sb="9" eb="11">
      <t>シュトク</t>
    </rPh>
    <rPh sb="11" eb="13">
      <t>ケッカ</t>
    </rPh>
    <rPh sb="21" eb="23">
      <t>ガイブ</t>
    </rPh>
    <rPh sb="25" eb="26">
      <t>ト</t>
    </rPh>
    <rPh sb="27" eb="28">
      <t>コ</t>
    </rPh>
    <rPh sb="36" eb="39">
      <t>ニュウリョクチ</t>
    </rPh>
    <rPh sb="39" eb="41">
      <t>セイサ</t>
    </rPh>
    <rPh sb="41" eb="43">
      <t>タイショウ</t>
    </rPh>
    <phoneticPr fontId="2"/>
  </si>
  <si>
    <t>なお、ユーザが入力する値が入力元であっても、オンライン処理でデータベースに保存しているものであれば入力値精査はオンライン処理側で</t>
    <rPh sb="7" eb="9">
      <t>ニュウリョク</t>
    </rPh>
    <rPh sb="11" eb="12">
      <t>アタイ</t>
    </rPh>
    <rPh sb="13" eb="15">
      <t>ニュウリョク</t>
    </rPh>
    <rPh sb="15" eb="16">
      <t>モト</t>
    </rPh>
    <rPh sb="27" eb="29">
      <t>ショリ</t>
    </rPh>
    <rPh sb="37" eb="39">
      <t>ホゾン</t>
    </rPh>
    <rPh sb="49" eb="52">
      <t>ニュウリョクチ</t>
    </rPh>
    <rPh sb="52" eb="54">
      <t>セイサ</t>
    </rPh>
    <rPh sb="60" eb="62">
      <t>ショリ</t>
    </rPh>
    <rPh sb="62" eb="63">
      <t>ガワ</t>
    </rPh>
    <phoneticPr fontId="2"/>
  </si>
  <si>
    <t>実施済みのはずなので、バッチ処理での入力値精査としては対象外とする。</t>
    <rPh sb="0" eb="2">
      <t>ジッシ</t>
    </rPh>
    <rPh sb="2" eb="3">
      <t>ズ</t>
    </rPh>
    <rPh sb="14" eb="16">
      <t>ショリ</t>
    </rPh>
    <rPh sb="18" eb="21">
      <t>ニュウリョクチ</t>
    </rPh>
    <rPh sb="21" eb="23">
      <t>セイサ</t>
    </rPh>
    <rPh sb="27" eb="30">
      <t>タイショウガイ</t>
    </rPh>
    <phoneticPr fontId="2"/>
  </si>
  <si>
    <t>Itemの単項目精査、項目間精査およびItemが持つ値のみで完結しない精査の実現方式</t>
    <phoneticPr fontId="2"/>
  </si>
  <si>
    <t>単項目精査の実現方式</t>
    <phoneticPr fontId="2"/>
  </si>
  <si>
    <t>単項目精査は、Bean Validationで精査を行う。</t>
    <rPh sb="23" eb="25">
      <t>セイサ</t>
    </rPh>
    <rPh sb="26" eb="27">
      <t>オコナ</t>
    </rPh>
    <phoneticPr fontId="2"/>
  </si>
  <si>
    <t>単項目精査ルールは共通コンポーネント（アノテーション）として実装し、各機能で利用する。</t>
    <rPh sb="30" eb="32">
      <t>ジッソウ</t>
    </rPh>
    <rPh sb="35" eb="37">
      <t>キノウ</t>
    </rPh>
    <rPh sb="38" eb="40">
      <t>リヨウ</t>
    </rPh>
    <phoneticPr fontId="2"/>
  </si>
  <si>
    <t>項目間精査の実現方式</t>
    <phoneticPr fontId="2"/>
  </si>
  <si>
    <t>項目間精査は、Bean Validationで精査を行う。</t>
    <rPh sb="22" eb="24">
      <t>セイサ</t>
    </rPh>
    <rPh sb="25" eb="26">
      <t>オコナ</t>
    </rPh>
    <phoneticPr fontId="2"/>
  </si>
  <si>
    <t>単項目精査と項目間精査の実行順序は保証されず、単項目精査を実行する前に項目間精査が実行される場合があり得る。</t>
    <rPh sb="0" eb="2">
      <t>コウモク</t>
    </rPh>
    <rPh sb="2" eb="4">
      <t>セイサ</t>
    </rPh>
    <rPh sb="5" eb="7">
      <t>コウモク</t>
    </rPh>
    <rPh sb="7" eb="8">
      <t>カン</t>
    </rPh>
    <rPh sb="8" eb="10">
      <t>セイサ</t>
    </rPh>
    <rPh sb="11" eb="15">
      <t>ジッコウジュンジョ</t>
    </rPh>
    <rPh sb="16" eb="18">
      <t>ホショウ</t>
    </rPh>
    <rPh sb="22" eb="25">
      <t>タンコウ</t>
    </rPh>
    <rPh sb="25" eb="27">
      <t>セイサ</t>
    </rPh>
    <rPh sb="28" eb="30">
      <t>ジッコウ</t>
    </rPh>
    <rPh sb="32" eb="33">
      <t>マエ</t>
    </rPh>
    <rPh sb="34" eb="37">
      <t>コウ</t>
    </rPh>
    <rPh sb="37" eb="39">
      <t>セイサ</t>
    </rPh>
    <rPh sb="40" eb="42">
      <t>ジッコウ</t>
    </rPh>
    <rPh sb="45" eb="47">
      <t>バアイ</t>
    </rPh>
    <rPh sb="50" eb="51">
      <t>エ</t>
    </rPh>
    <phoneticPr fontId="2"/>
  </si>
  <si>
    <t>業務ロジックの途中で項目間精査を行いたい場合は、個別に精査ロジックを業務ロジック内に組み込む。</t>
    <rPh sb="0" eb="1">
      <t>ギョウ</t>
    </rPh>
    <phoneticPr fontId="2"/>
  </si>
  <si>
    <t>Itemが持つ値のみで完結しない精査の実現方式</t>
    <phoneticPr fontId="2"/>
  </si>
  <si>
    <t>個々の機能で精査ロジックを業務ロジックに実装し、チェックを行う。</t>
    <rPh sb="0" eb="1">
      <t>ココ</t>
    </rPh>
    <rPh sb="2" eb="4">
      <t>キノウ</t>
    </rPh>
    <rPh sb="28" eb="29">
      <t>オコナ</t>
    </rPh>
    <phoneticPr fontId="2"/>
  </si>
  <si>
    <t>Itemが持つ値のみで完結しない精査処理は、単項目精査と項目間精査を通過した後に行われる。</t>
    <phoneticPr fontId="2"/>
  </si>
  <si>
    <t>入力値精査の種類(コマンドライン引数)</t>
    <rPh sb="6" eb="8">
      <t>シュルイ</t>
    </rPh>
    <rPh sb="16" eb="18">
      <t>ヒキスウ</t>
    </rPh>
    <phoneticPr fontId="2"/>
  </si>
  <si>
    <t>属性間の大小関係など、コマンドライン引数間の値の精査。</t>
    <rPh sb="0" eb="2">
      <t>ゾクセイ</t>
    </rPh>
    <rPh sb="2" eb="3">
      <t>カン</t>
    </rPh>
    <rPh sb="6" eb="8">
      <t>カンケイ</t>
    </rPh>
    <rPh sb="18" eb="20">
      <t>ヒキスウ</t>
    </rPh>
    <rPh sb="20" eb="21">
      <t>カン</t>
    </rPh>
    <rPh sb="24" eb="26">
      <t>セイサ</t>
    </rPh>
    <phoneticPr fontId="2"/>
  </si>
  <si>
    <t>コマンドライン引数が</t>
    <rPh sb="7" eb="9">
      <t>ヒキスウ</t>
    </rPh>
    <phoneticPr fontId="2"/>
  </si>
  <si>
    <t>持つ値のみで完結しない精査</t>
    <phoneticPr fontId="2"/>
  </si>
  <si>
    <t>コマンドライン引数の単項目精査、項目間精査およびコマンドライン引数が持つ値のみで完結しない精査の実現方式</t>
    <rPh sb="7" eb="9">
      <t>ヒキスウ</t>
    </rPh>
    <rPh sb="31" eb="33">
      <t>ヒキスウ</t>
    </rPh>
    <phoneticPr fontId="2"/>
  </si>
  <si>
    <t>各機能ごとに作成したJobParametersValidator内で、単項目精査を通過した後に項目間精査を実施する。</t>
    <rPh sb="5" eb="7">
      <t>サクセイ</t>
    </rPh>
    <rPh sb="31" eb="32">
      <t>ナイ</t>
    </rPh>
    <rPh sb="34" eb="35">
      <t>タン</t>
    </rPh>
    <rPh sb="35" eb="36">
      <t>タン</t>
    </rPh>
    <rPh sb="36" eb="38">
      <t>コウモク</t>
    </rPh>
    <rPh sb="38" eb="40">
      <t>セイサ</t>
    </rPh>
    <rPh sb="41" eb="43">
      <t>ツウカ</t>
    </rPh>
    <rPh sb="45" eb="46">
      <t>アト</t>
    </rPh>
    <rPh sb="46" eb="48">
      <t>コウモク</t>
    </rPh>
    <rPh sb="48" eb="49">
      <t>カン</t>
    </rPh>
    <rPh sb="49" eb="51">
      <t>セイサ</t>
    </rPh>
    <rPh sb="52" eb="54">
      <t>ジッシ</t>
    </rPh>
    <phoneticPr fontId="2"/>
  </si>
  <si>
    <t>コマンドライン引数が持つ値のみで完結しない精査の実現方式</t>
    <rPh sb="7" eb="9">
      <t>ヒキスウ</t>
    </rPh>
    <phoneticPr fontId="2"/>
  </si>
  <si>
    <t>各機能ごとに作成したJobParametersValidator内で、単項目精査と項目間精査を通過した後に実施する。</t>
    <rPh sb="5" eb="7">
      <t>サクセイ</t>
    </rPh>
    <rPh sb="31" eb="32">
      <t>ナイ</t>
    </rPh>
    <rPh sb="34" eb="35">
      <t>タン</t>
    </rPh>
    <rPh sb="35" eb="36">
      <t>タン</t>
    </rPh>
    <rPh sb="36" eb="38">
      <t>コウモク</t>
    </rPh>
    <rPh sb="38" eb="40">
      <t>セイサ</t>
    </rPh>
    <rPh sb="41" eb="43">
      <t>コウモク</t>
    </rPh>
    <rPh sb="43" eb="44">
      <t>カン</t>
    </rPh>
    <rPh sb="44" eb="46">
      <t>セイサ</t>
    </rPh>
    <rPh sb="47" eb="49">
      <t>ツウカ</t>
    </rPh>
    <rPh sb="51" eb="52">
      <t>アト</t>
    </rPh>
    <rPh sb="53" eb="55">
      <t>ジッシ</t>
    </rPh>
    <phoneticPr fontId="2"/>
  </si>
  <si>
    <t>ファイルアクセス</t>
    <phoneticPr fontId="2"/>
  </si>
  <si>
    <t>CSV</t>
    <phoneticPr fontId="2"/>
  </si>
  <si>
    <t>XML</t>
    <phoneticPr fontId="2"/>
  </si>
  <si>
    <t>データアクセス</t>
    <phoneticPr fontId="2"/>
  </si>
  <si>
    <t>データベース接続管理方針</t>
    <rPh sb="6" eb="8">
      <t>セツゾク</t>
    </rPh>
    <rPh sb="8" eb="10">
      <t>カンリ</t>
    </rPh>
    <rPh sb="10" eb="12">
      <t>ホウシン</t>
    </rPh>
    <phoneticPr fontId="2"/>
  </si>
  <si>
    <t>データベースへの接続確立はコストの高い処理となるため、コネクションプールを使用する方針とする。</t>
    <rPh sb="8" eb="10">
      <t>セツゾク</t>
    </rPh>
    <rPh sb="10" eb="12">
      <t>カクリツ</t>
    </rPh>
    <rPh sb="17" eb="18">
      <t>タカ</t>
    </rPh>
    <rPh sb="19" eb="21">
      <t>ショリ</t>
    </rPh>
    <rPh sb="37" eb="39">
      <t>シヨウ</t>
    </rPh>
    <rPh sb="41" eb="43">
      <t>ホウシン</t>
    </rPh>
    <phoneticPr fontId="2"/>
  </si>
  <si>
    <t>コネクションプールを実現する機能としては、Spring Bootに組み込まれているHikariCPを使用する。</t>
    <rPh sb="10" eb="12">
      <t>ジツゲン</t>
    </rPh>
    <rPh sb="14" eb="16">
      <t>キノウ</t>
    </rPh>
    <rPh sb="33" eb="34">
      <t>ク</t>
    </rPh>
    <rPh sb="35" eb="36">
      <t>コ</t>
    </rPh>
    <rPh sb="50" eb="52">
      <t>シヨウ</t>
    </rPh>
    <phoneticPr fontId="2"/>
  </si>
  <si>
    <t>アプリケーションが使用するデータベース接続は、コネクションプールから取得して行い、独自にデータベース接続を行わないものとする。</t>
    <rPh sb="9" eb="11">
      <t>シヨウ</t>
    </rPh>
    <rPh sb="19" eb="21">
      <t>セツゾク</t>
    </rPh>
    <rPh sb="34" eb="36">
      <t>シュトク</t>
    </rPh>
    <rPh sb="38" eb="39">
      <t>オコナ</t>
    </rPh>
    <rPh sb="41" eb="43">
      <t>ドクジ</t>
    </rPh>
    <rPh sb="50" eb="52">
      <t>セツゾク</t>
    </rPh>
    <rPh sb="53" eb="54">
      <t>オコナ</t>
    </rPh>
    <phoneticPr fontId="2"/>
  </si>
  <si>
    <t>また、本システムではデータアクセスにMyBatisを使用するが、Spring Bootと組み合わせることによりコネクションプールからの接続取得および</t>
    <rPh sb="3" eb="4">
      <t>ホン</t>
    </rPh>
    <rPh sb="26" eb="28">
      <t>シヨウ</t>
    </rPh>
    <rPh sb="44" eb="45">
      <t>ク</t>
    </rPh>
    <rPh sb="46" eb="47">
      <t>ア</t>
    </rPh>
    <rPh sb="67" eb="69">
      <t>セツゾク</t>
    </rPh>
    <rPh sb="69" eb="71">
      <t>シュトク</t>
    </rPh>
    <phoneticPr fontId="2"/>
  </si>
  <si>
    <t>SQL定義方針</t>
    <rPh sb="3" eb="5">
      <t>テイギ</t>
    </rPh>
    <rPh sb="5" eb="7">
      <t>ホウシン</t>
    </rPh>
    <phoneticPr fontId="2"/>
  </si>
  <si>
    <t>本システムでは、O/R マッパーとしてMyBatisを採用している。MyBatisではSQLの定義方法が複数あるが、品質の均一化や保守性の観点から</t>
    <rPh sb="0" eb="1">
      <t>ホン</t>
    </rPh>
    <rPh sb="27" eb="29">
      <t>サイヨウ</t>
    </rPh>
    <rPh sb="47" eb="49">
      <t>テイギ</t>
    </rPh>
    <rPh sb="49" eb="51">
      <t>ホウホウ</t>
    </rPh>
    <rPh sb="52" eb="54">
      <t>フクスウ</t>
    </rPh>
    <rPh sb="58" eb="60">
      <t>ヒンシツ</t>
    </rPh>
    <rPh sb="61" eb="64">
      <t>キンイツカ</t>
    </rPh>
    <rPh sb="65" eb="68">
      <t>ホシュセイ</t>
    </rPh>
    <rPh sb="69" eb="71">
      <t>カンテン</t>
    </rPh>
    <phoneticPr fontId="2"/>
  </si>
  <si>
    <t>定義方法は統一した方が好ましい。本システムでは、MyBatisにおけるSQLの定義方法としてMapper XMLファイルを使用する方針とする。</t>
    <rPh sb="0" eb="2">
      <t>テイギ</t>
    </rPh>
    <rPh sb="2" eb="4">
      <t>ホウホウ</t>
    </rPh>
    <rPh sb="5" eb="7">
      <t>トウイツ</t>
    </rPh>
    <rPh sb="9" eb="10">
      <t>ホウ</t>
    </rPh>
    <rPh sb="11" eb="12">
      <t>コノ</t>
    </rPh>
    <rPh sb="16" eb="17">
      <t>ホン</t>
    </rPh>
    <rPh sb="39" eb="41">
      <t>テイギ</t>
    </rPh>
    <rPh sb="41" eb="43">
      <t>ホウホウ</t>
    </rPh>
    <rPh sb="61" eb="63">
      <t>シヨウ</t>
    </rPh>
    <rPh sb="65" eb="67">
      <t>ホウシン</t>
    </rPh>
    <phoneticPr fontId="2"/>
  </si>
  <si>
    <t>MyBatisの提供するItemReaderおよびItemWriter</t>
    <rPh sb="8" eb="10">
      <t>テイキョウ</t>
    </rPh>
    <phoneticPr fontId="2"/>
  </si>
  <si>
    <t>MyBatisを使用したSQLの実行方法は、Mapperインターフェースを介する形が主となるが、Spring Batch上でMyBatisを利用する場合は</t>
    <rPh sb="8" eb="10">
      <t>シヨウ</t>
    </rPh>
    <rPh sb="16" eb="18">
      <t>ジッコウ</t>
    </rPh>
    <rPh sb="18" eb="20">
      <t>ホウホウ</t>
    </rPh>
    <rPh sb="37" eb="38">
      <t>カイ</t>
    </rPh>
    <rPh sb="40" eb="41">
      <t>カタチ</t>
    </rPh>
    <rPh sb="42" eb="43">
      <t>シュ</t>
    </rPh>
    <rPh sb="60" eb="61">
      <t>ジョウ</t>
    </rPh>
    <rPh sb="70" eb="72">
      <t>リヨウ</t>
    </rPh>
    <rPh sb="74" eb="76">
      <t>バアイ</t>
    </rPh>
    <phoneticPr fontId="2"/>
  </si>
  <si>
    <t>MyBatisの提供するItemReaderおよびItemWriterを使用できる。</t>
    <rPh sb="8" eb="10">
      <t>テイキョウ</t>
    </rPh>
    <rPh sb="36" eb="38">
      <t>シヨウ</t>
    </rPh>
    <phoneticPr fontId="2"/>
  </si>
  <si>
    <t>https://mybatis.org/spring/batch.html</t>
    <phoneticPr fontId="2"/>
  </si>
  <si>
    <t>MyBatisの提供するItemReader、ItemWriterを使用することで、Mapper XMLファイルに定義されているSQLの実行および結果の取得、ループ処理、</t>
    <rPh sb="8" eb="10">
      <t>テイキョウ</t>
    </rPh>
    <rPh sb="34" eb="36">
      <t>シヨウ</t>
    </rPh>
    <rPh sb="57" eb="59">
      <t>テイギ</t>
    </rPh>
    <rPh sb="68" eb="70">
      <t>ジッコウ</t>
    </rPh>
    <rPh sb="73" eb="75">
      <t>ケッカ</t>
    </rPh>
    <rPh sb="76" eb="78">
      <t>シュトク</t>
    </rPh>
    <rPh sb="82" eb="84">
      <t>ショリ</t>
    </rPh>
    <phoneticPr fontId="2"/>
  </si>
  <si>
    <t>更新処理をMyBatisおよびSpring Batchに任せることができる。</t>
    <rPh sb="0" eb="2">
      <t>コウシン</t>
    </rPh>
    <rPh sb="2" eb="4">
      <t>ショリ</t>
    </rPh>
    <rPh sb="28" eb="29">
      <t>マカ</t>
    </rPh>
    <phoneticPr fontId="2"/>
  </si>
  <si>
    <t>詳しい利用方法は、【開発ガイド】を参照すること。</t>
    <rPh sb="0" eb="1">
      <t>クワ</t>
    </rPh>
    <rPh sb="3" eb="5">
      <t>リヨウ</t>
    </rPh>
    <rPh sb="5" eb="7">
      <t>ホウホウ</t>
    </rPh>
    <rPh sb="10" eb="12">
      <t>カイハツ</t>
    </rPh>
    <rPh sb="17" eb="19">
      <t>サンショウ</t>
    </rPh>
    <phoneticPr fontId="2"/>
  </si>
  <si>
    <t>採番方式</t>
    <rPh sb="0" eb="2">
      <t>サイバン</t>
    </rPh>
    <rPh sb="2" eb="4">
      <t>ホウシキ</t>
    </rPh>
    <phoneticPr fontId="2"/>
  </si>
  <si>
    <t>本システム内で独自に発番する必要のあるIDに対する要件は、以下のとおりである。</t>
    <rPh sb="0" eb="1">
      <t>ホン</t>
    </rPh>
    <rPh sb="5" eb="6">
      <t>ナイ</t>
    </rPh>
    <rPh sb="7" eb="9">
      <t>ドクジ</t>
    </rPh>
    <rPh sb="10" eb="12">
      <t>ハツバン</t>
    </rPh>
    <rPh sb="14" eb="16">
      <t>ヒツヨウ</t>
    </rPh>
    <rPh sb="22" eb="23">
      <t>タイ</t>
    </rPh>
    <rPh sb="25" eb="27">
      <t>ヨウケン</t>
    </rPh>
    <rPh sb="29" eb="31">
      <t>イカ</t>
    </rPh>
    <phoneticPr fontId="2"/>
  </si>
  <si>
    <t>特定の業務、機能内でユニークであること</t>
    <rPh sb="0" eb="2">
      <t>トクテイ</t>
    </rPh>
    <rPh sb="3" eb="5">
      <t>ギョウム</t>
    </rPh>
    <rPh sb="6" eb="8">
      <t>キノウ</t>
    </rPh>
    <rPh sb="8" eb="9">
      <t>ナイ</t>
    </rPh>
    <phoneticPr fontId="2"/>
  </si>
  <si>
    <t>特定の業務、機能内での想定発番数は、数千万のオーダーである</t>
    <rPh sb="0" eb="2">
      <t>トクテイ</t>
    </rPh>
    <rPh sb="3" eb="5">
      <t>ギョウム</t>
    </rPh>
    <rPh sb="6" eb="8">
      <t>キノウ</t>
    </rPh>
    <rPh sb="8" eb="9">
      <t>ナイ</t>
    </rPh>
    <rPh sb="11" eb="13">
      <t>ソウテイ</t>
    </rPh>
    <rPh sb="13" eb="15">
      <t>ハツバン</t>
    </rPh>
    <rPh sb="15" eb="16">
      <t>スウ</t>
    </rPh>
    <rPh sb="18" eb="21">
      <t>スウセンマン</t>
    </rPh>
    <phoneticPr fontId="2"/>
  </si>
  <si>
    <t>また、IDはユニークであることを担保できていればよく、抜け番は許容する。</t>
    <rPh sb="16" eb="18">
      <t>タンポ</t>
    </rPh>
    <rPh sb="27" eb="28">
      <t>ヌ</t>
    </rPh>
    <rPh sb="29" eb="30">
      <t>バン</t>
    </rPh>
    <rPh sb="31" eb="33">
      <t>キョヨウ</t>
    </rPh>
    <phoneticPr fontId="2"/>
  </si>
  <si>
    <t>このため、本システムでの採番方式としては以下とする。</t>
    <rPh sb="5" eb="6">
      <t>ホン</t>
    </rPh>
    <rPh sb="12" eb="14">
      <t>サイバン</t>
    </rPh>
    <rPh sb="14" eb="16">
      <t>ホウシキ</t>
    </rPh>
    <rPh sb="20" eb="22">
      <t>イカ</t>
    </rPh>
    <phoneticPr fontId="2"/>
  </si>
  <si>
    <t>理由</t>
    <rPh sb="0" eb="2">
      <t>リユウ</t>
    </rPh>
    <phoneticPr fontId="2"/>
  </si>
  <si>
    <t>PostgreSQLのserialデータ型を使用した採番</t>
    <rPh sb="20" eb="21">
      <t>カタ</t>
    </rPh>
    <rPh sb="22" eb="24">
      <t>シヨウ</t>
    </rPh>
    <rPh sb="26" eb="28">
      <t>サイバン</t>
    </rPh>
    <phoneticPr fontId="2"/>
  </si>
  <si>
    <t>本システムにおける採番要件を満たすことができ、実装および管理コストも低いため。</t>
    <rPh sb="0" eb="1">
      <t>ホン</t>
    </rPh>
    <rPh sb="9" eb="11">
      <t>サイバン</t>
    </rPh>
    <rPh sb="11" eb="13">
      <t>ヨウケン</t>
    </rPh>
    <rPh sb="14" eb="15">
      <t>ミ</t>
    </rPh>
    <rPh sb="23" eb="25">
      <t>ジッソウ</t>
    </rPh>
    <rPh sb="28" eb="30">
      <t>カンリ</t>
    </rPh>
    <rPh sb="34" eb="35">
      <t>ヒク</t>
    </rPh>
    <phoneticPr fontId="2"/>
  </si>
  <si>
    <t>serial型は4バイトの整数のため、1～2147483647(21憶）の範囲で発番が可能。</t>
    <rPh sb="6" eb="7">
      <t>ガタ</t>
    </rPh>
    <rPh sb="13" eb="15">
      <t>セイスウ</t>
    </rPh>
    <rPh sb="34" eb="35">
      <t>オク</t>
    </rPh>
    <rPh sb="37" eb="39">
      <t>ハンイ</t>
    </rPh>
    <rPh sb="40" eb="42">
      <t>ハツバン</t>
    </rPh>
    <rPh sb="43" eb="45">
      <t>カノウ</t>
    </rPh>
    <phoneticPr fontId="2"/>
  </si>
  <si>
    <t>トランザクション管理</t>
    <rPh sb="8" eb="10">
      <t>カンリ</t>
    </rPh>
    <phoneticPr fontId="2"/>
  </si>
  <si>
    <t>トランザクション管理方針</t>
  </si>
  <si>
    <t>本システムにおけるトランザクション管理は、Spring Batchによる制御に則る方針とする。</t>
    <rPh sb="0" eb="1">
      <t>ホン</t>
    </rPh>
    <rPh sb="17" eb="19">
      <t>カンリ</t>
    </rPh>
    <rPh sb="36" eb="38">
      <t>セイギョ</t>
    </rPh>
    <rPh sb="39" eb="40">
      <t>ノット</t>
    </rPh>
    <rPh sb="41" eb="43">
      <t>ホウシン</t>
    </rPh>
    <phoneticPr fontId="2"/>
  </si>
  <si>
    <t>Spring Batchによるトランザクション管理方針は、バッチアプリケーションをChunk型で構成するか、Tasklet型で構成するかで自動的に決定する。</t>
    <rPh sb="23" eb="25">
      <t>カンリ</t>
    </rPh>
    <rPh sb="25" eb="27">
      <t>ホウシン</t>
    </rPh>
    <rPh sb="46" eb="47">
      <t>カタ</t>
    </rPh>
    <rPh sb="48" eb="50">
      <t>コウセイ</t>
    </rPh>
    <rPh sb="61" eb="62">
      <t>ガタ</t>
    </rPh>
    <rPh sb="63" eb="65">
      <t>コウセイ</t>
    </rPh>
    <rPh sb="69" eb="72">
      <t>ジドウテキ</t>
    </rPh>
    <rPh sb="73" eb="75">
      <t>ケッテイ</t>
    </rPh>
    <phoneticPr fontId="2"/>
  </si>
  <si>
    <t>アプリケーション内でコミットおよびロールバックの処理を個々に実装すると、コミットやロールバックの記述漏れといったリスクを埋め込む</t>
    <rPh sb="8" eb="9">
      <t>ナイ</t>
    </rPh>
    <rPh sb="24" eb="26">
      <t>ショリ</t>
    </rPh>
    <rPh sb="27" eb="29">
      <t>ココ</t>
    </rPh>
    <rPh sb="30" eb="32">
      <t>ジッソウ</t>
    </rPh>
    <rPh sb="48" eb="50">
      <t>キジュツ</t>
    </rPh>
    <rPh sb="50" eb="51">
      <t>モ</t>
    </rPh>
    <rPh sb="60" eb="61">
      <t>ウ</t>
    </rPh>
    <rPh sb="62" eb="63">
      <t>コ</t>
    </rPh>
    <phoneticPr fontId="2"/>
  </si>
  <si>
    <t>可能性がある。このため、システム内で使用するトランザクション管理方法はSpring Batchによるトランザクション管理で統一し、</t>
    <rPh sb="0" eb="3">
      <t>カノウセイ</t>
    </rPh>
    <rPh sb="16" eb="17">
      <t>ナイ</t>
    </rPh>
    <rPh sb="18" eb="20">
      <t>シヨウ</t>
    </rPh>
    <rPh sb="30" eb="32">
      <t>カンリ</t>
    </rPh>
    <rPh sb="32" eb="34">
      <t>ホウホウ</t>
    </rPh>
    <rPh sb="58" eb="60">
      <t>カンリ</t>
    </rPh>
    <rPh sb="61" eb="63">
      <t>トウイツ</t>
    </rPh>
    <phoneticPr fontId="2"/>
  </si>
  <si>
    <t>それ以外の方法ではトランザクション管理を行わないものとする。</t>
    <rPh sb="2" eb="4">
      <t>イガイ</t>
    </rPh>
    <rPh sb="5" eb="7">
      <t>ホウホウ</t>
    </rPh>
    <rPh sb="17" eb="19">
      <t>カンリ</t>
    </rPh>
    <rPh sb="20" eb="21">
      <t>オコナ</t>
    </rPh>
    <phoneticPr fontId="2"/>
  </si>
  <si>
    <t>トランザクション境界</t>
  </si>
  <si>
    <t>Spring Batchにおけるトランザクション管理は、バッチアプリケーションの構成によって管理方針が決定する。</t>
    <rPh sb="24" eb="26">
      <t>カンリ</t>
    </rPh>
    <rPh sb="40" eb="42">
      <t>コウセイ</t>
    </rPh>
    <rPh sb="46" eb="48">
      <t>カンリ</t>
    </rPh>
    <rPh sb="48" eb="50">
      <t>ホウシン</t>
    </rPh>
    <rPh sb="51" eb="53">
      <t>ケッテイ</t>
    </rPh>
    <phoneticPr fontId="2"/>
  </si>
  <si>
    <t>以下にそれぞれ記載する。</t>
    <rPh sb="0" eb="2">
      <t>イカ</t>
    </rPh>
    <rPh sb="7" eb="9">
      <t>キサイ</t>
    </rPh>
    <phoneticPr fontId="2"/>
  </si>
  <si>
    <t>Chunk型</t>
    <rPh sb="5" eb="6">
      <t>ガタ</t>
    </rPh>
    <phoneticPr fontId="2"/>
  </si>
  <si>
    <t>Chunk型の場合、トランザクションの単位はひとつのChunkを扱う範囲になる。</t>
    <rPh sb="5" eb="6">
      <t>カタ</t>
    </rPh>
    <rPh sb="7" eb="9">
      <t>バアイ</t>
    </rPh>
    <rPh sb="19" eb="21">
      <t>タンイ</t>
    </rPh>
    <rPh sb="32" eb="33">
      <t>アツカ</t>
    </rPh>
    <rPh sb="34" eb="36">
      <t>ハンイ</t>
    </rPh>
    <phoneticPr fontId="2"/>
  </si>
  <si>
    <t>つまり、一定の件数ごとにコミットする方式となる。以下にChunk型におけるトランザクションの範囲を記載する。</t>
    <rPh sb="4" eb="6">
      <t>イッテイ</t>
    </rPh>
    <rPh sb="7" eb="9">
      <t>ケンスウ</t>
    </rPh>
    <rPh sb="18" eb="20">
      <t>ホウシキ</t>
    </rPh>
    <rPh sb="24" eb="26">
      <t>イカ</t>
    </rPh>
    <rPh sb="32" eb="33">
      <t>ガタ</t>
    </rPh>
    <rPh sb="46" eb="48">
      <t>ハンイ</t>
    </rPh>
    <rPh sb="49" eb="51">
      <t>キサイ</t>
    </rPh>
    <phoneticPr fontId="2"/>
  </si>
  <si>
    <t>たとえば、入力となるレコードが10,000件あり、Chunkのサイズを100とした場合、Chunk単位の繰り返しは100回行われることになる。</t>
    <rPh sb="5" eb="7">
      <t>ニュウリョク</t>
    </rPh>
    <rPh sb="21" eb="22">
      <t>ケン</t>
    </rPh>
    <rPh sb="41" eb="43">
      <t>バアイ</t>
    </rPh>
    <rPh sb="49" eb="51">
      <t>タンイ</t>
    </rPh>
    <rPh sb="52" eb="53">
      <t>ク</t>
    </rPh>
    <rPh sb="54" eb="55">
      <t>カエ</t>
    </rPh>
    <rPh sb="60" eb="61">
      <t>カイ</t>
    </rPh>
    <rPh sb="61" eb="62">
      <t>オコナ</t>
    </rPh>
    <phoneticPr fontId="2"/>
  </si>
  <si>
    <t>上記の図に当てはめると、以下の動作となる。</t>
    <rPh sb="0" eb="2">
      <t>ジョウキ</t>
    </rPh>
    <rPh sb="3" eb="4">
      <t>ズ</t>
    </rPh>
    <rPh sb="5" eb="6">
      <t>ア</t>
    </rPh>
    <rPh sb="12" eb="14">
      <t>イカ</t>
    </rPh>
    <rPh sb="15" eb="17">
      <t>ドウサ</t>
    </rPh>
    <phoneticPr fontId="2"/>
  </si>
  <si>
    <t>ItemReaderが入力データを1件読み込む</t>
    <rPh sb="11" eb="13">
      <t>ニュウリョク</t>
    </rPh>
    <rPh sb="18" eb="19">
      <t>ケン</t>
    </rPh>
    <rPh sb="19" eb="20">
      <t>ヨ</t>
    </rPh>
    <rPh sb="21" eb="22">
      <t>コ</t>
    </rPh>
    <phoneticPr fontId="2"/>
  </si>
  <si>
    <t>(ItemProcessorが存在する場合)ItemProcessorがデータを処理する</t>
    <rPh sb="15" eb="17">
      <t>ソンザイ</t>
    </rPh>
    <rPh sb="19" eb="21">
      <t>バアイ</t>
    </rPh>
    <rPh sb="40" eb="42">
      <t>ショリ</t>
    </rPh>
    <phoneticPr fontId="2"/>
  </si>
  <si>
    <t>(1)～(2)をChunkのサイズ（100件）に達するまで繰り返す</t>
    <rPh sb="21" eb="22">
      <t>ケン</t>
    </rPh>
    <rPh sb="24" eb="25">
      <t>タッ</t>
    </rPh>
    <rPh sb="29" eb="30">
      <t>ク</t>
    </rPh>
    <rPh sb="31" eb="32">
      <t>カエ</t>
    </rPh>
    <phoneticPr fontId="2"/>
  </si>
  <si>
    <t>ItemWriterがChunkとして確保したデータを書き込む</t>
    <rPh sb="19" eb="21">
      <t>カクホ</t>
    </rPh>
    <rPh sb="27" eb="28">
      <t>カ</t>
    </rPh>
    <rPh sb="29" eb="30">
      <t>コ</t>
    </rPh>
    <phoneticPr fontId="2"/>
  </si>
  <si>
    <t>(5)</t>
    <phoneticPr fontId="2"/>
  </si>
  <si>
    <t>コミットを行う</t>
    <rPh sb="5" eb="6">
      <t>オコナ</t>
    </rPh>
    <phoneticPr fontId="2"/>
  </si>
  <si>
    <t>(6)</t>
    <phoneticPr fontId="2"/>
  </si>
  <si>
    <t>入力データがなくなるまで、(1)～(5)の処理を繰り返す</t>
    <rPh sb="0" eb="2">
      <t>ニュウリョク</t>
    </rPh>
    <rPh sb="21" eb="23">
      <t>ショリ</t>
    </rPh>
    <rPh sb="24" eb="25">
      <t>ク</t>
    </rPh>
    <rPh sb="26" eb="27">
      <t>カエ</t>
    </rPh>
    <phoneticPr fontId="2"/>
  </si>
  <si>
    <t>上記(1）～(4)の仮定で例外がスローされた場合、処理中のChunkの範囲でロールバックが行われる。</t>
    <rPh sb="0" eb="2">
      <t>ジョウキ</t>
    </rPh>
    <rPh sb="10" eb="12">
      <t>カテイ</t>
    </rPh>
    <rPh sb="13" eb="15">
      <t>レイガイ</t>
    </rPh>
    <rPh sb="22" eb="24">
      <t>バアイ</t>
    </rPh>
    <rPh sb="25" eb="28">
      <t>ショリチュウ</t>
    </rPh>
    <rPh sb="35" eb="37">
      <t>ハンイ</t>
    </rPh>
    <rPh sb="45" eb="46">
      <t>オコナ</t>
    </rPh>
    <phoneticPr fontId="2"/>
  </si>
  <si>
    <t>Chunkのサイズは100を基本とし、バッチ処理でチューニングが必要な場合は性能計測を行いチューニングを実施する方針とする。</t>
    <rPh sb="14" eb="16">
      <t>キホン</t>
    </rPh>
    <rPh sb="22" eb="24">
      <t>ショリ</t>
    </rPh>
    <rPh sb="32" eb="34">
      <t>ヒツヨウ</t>
    </rPh>
    <rPh sb="35" eb="37">
      <t>バアイ</t>
    </rPh>
    <rPh sb="38" eb="40">
      <t>セイノウ</t>
    </rPh>
    <rPh sb="40" eb="42">
      <t>ケイソク</t>
    </rPh>
    <rPh sb="43" eb="44">
      <t>オコナ</t>
    </rPh>
    <rPh sb="52" eb="54">
      <t>ジッシ</t>
    </rPh>
    <rPh sb="56" eb="58">
      <t>ホウシン</t>
    </rPh>
    <phoneticPr fontId="2"/>
  </si>
  <si>
    <t>Tasklet型</t>
    <rPh sb="7" eb="8">
      <t>ガタ</t>
    </rPh>
    <phoneticPr fontId="2"/>
  </si>
  <si>
    <t>Tasklet型の場合、トランザクションの単位はTaskletの実行単位となる。</t>
    <rPh sb="7" eb="8">
      <t>ガタ</t>
    </rPh>
    <rPh sb="9" eb="11">
      <t>バアイ</t>
    </rPh>
    <rPh sb="21" eb="23">
      <t>タンイ</t>
    </rPh>
    <rPh sb="32" eb="34">
      <t>ジッコウ</t>
    </rPh>
    <rPh sb="34" eb="36">
      <t>タンイ</t>
    </rPh>
    <phoneticPr fontId="2"/>
  </si>
  <si>
    <t>Taskletの処理の開始時にトランザクションが開始され、正常に終了すればコミットとなる。Taskletが例外をスローして終了した場合は、</t>
    <rPh sb="8" eb="10">
      <t>ショリ</t>
    </rPh>
    <rPh sb="11" eb="13">
      <t>カイシ</t>
    </rPh>
    <rPh sb="13" eb="14">
      <t>ジ</t>
    </rPh>
    <rPh sb="24" eb="26">
      <t>カイシ</t>
    </rPh>
    <rPh sb="29" eb="31">
      <t>セイジョウ</t>
    </rPh>
    <rPh sb="32" eb="34">
      <t>シュウリョウ</t>
    </rPh>
    <rPh sb="53" eb="55">
      <t>レイガイ</t>
    </rPh>
    <rPh sb="61" eb="63">
      <t>シュウリョウ</t>
    </rPh>
    <rPh sb="65" eb="67">
      <t>バアイ</t>
    </rPh>
    <phoneticPr fontId="2"/>
  </si>
  <si>
    <t>ロールバックが行われる。</t>
    <rPh sb="7" eb="8">
      <t>オコナ</t>
    </rPh>
    <phoneticPr fontId="2"/>
  </si>
  <si>
    <t>一括でのトランザクション管理となる。</t>
    <rPh sb="0" eb="2">
      <t>イッカツ</t>
    </rPh>
    <rPh sb="12" eb="14">
      <t>カンリ</t>
    </rPh>
    <phoneticPr fontId="2"/>
  </si>
  <si>
    <t>排他制御</t>
    <rPh sb="0" eb="2">
      <t>ハイタ</t>
    </rPh>
    <rPh sb="2" eb="4">
      <t>セイギョ</t>
    </rPh>
    <phoneticPr fontId="2"/>
  </si>
  <si>
    <t>排他制御方針</t>
    <phoneticPr fontId="2"/>
  </si>
  <si>
    <t>バッチ処理方式では、他の処理やオンライン処理と同一のデータを更新してしまい、タイミングによって先に更新したデータが失われる問題を</t>
    <rPh sb="3" eb="5">
      <t>ショリ</t>
    </rPh>
    <rPh sb="5" eb="7">
      <t>ホウシキ</t>
    </rPh>
    <rPh sb="10" eb="11">
      <t>ホカ</t>
    </rPh>
    <rPh sb="12" eb="14">
      <t>ショリ</t>
    </rPh>
    <rPh sb="20" eb="22">
      <t>ショリ</t>
    </rPh>
    <rPh sb="23" eb="25">
      <t>ドウイツ</t>
    </rPh>
    <rPh sb="30" eb="32">
      <t>コウシン</t>
    </rPh>
    <phoneticPr fontId="2"/>
  </si>
  <si>
    <t>回避するため排他制御を行う。</t>
    <rPh sb="0" eb="2">
      <t>カイヒ</t>
    </rPh>
    <rPh sb="6" eb="8">
      <t>ハイタ</t>
    </rPh>
    <rPh sb="8" eb="10">
      <t>セイギョ</t>
    </rPh>
    <rPh sb="11" eb="12">
      <t>オコナ</t>
    </rPh>
    <phoneticPr fontId="2"/>
  </si>
  <si>
    <t>方針としては、悲観的ロックを採用する。</t>
    <rPh sb="0" eb="2">
      <t>ホウシン</t>
    </rPh>
    <rPh sb="7" eb="9">
      <t>ヒカン</t>
    </rPh>
    <rPh sb="9" eb="10">
      <t>テキ</t>
    </rPh>
    <rPh sb="14" eb="16">
      <t>サイヨウ</t>
    </rPh>
    <phoneticPr fontId="2"/>
  </si>
  <si>
    <t>ロックは、データベースの機能を用いて取得する。悲観的ロックを使用することで、ロックを取得した後は更新を確実に行うことができる。</t>
    <rPh sb="12" eb="14">
      <t>キノウ</t>
    </rPh>
    <rPh sb="15" eb="16">
      <t>モチ</t>
    </rPh>
    <rPh sb="18" eb="20">
      <t>シュトク</t>
    </rPh>
    <phoneticPr fontId="2"/>
  </si>
  <si>
    <t>オンライン処理と競合の可能性も踏まえ、バージョンカラムを持つテーブルを更新する場合は悲観的ロックを使用するバッチであっても</t>
    <rPh sb="5" eb="7">
      <t>ショリ</t>
    </rPh>
    <rPh sb="8" eb="10">
      <t>キョウゴウ</t>
    </rPh>
    <rPh sb="11" eb="14">
      <t>カノウセイ</t>
    </rPh>
    <rPh sb="15" eb="16">
      <t>フ</t>
    </rPh>
    <rPh sb="28" eb="29">
      <t>モ</t>
    </rPh>
    <rPh sb="35" eb="37">
      <t>コウシン</t>
    </rPh>
    <rPh sb="39" eb="41">
      <t>バアイ</t>
    </rPh>
    <rPh sb="42" eb="44">
      <t>ヒカン</t>
    </rPh>
    <rPh sb="44" eb="45">
      <t>テキ</t>
    </rPh>
    <rPh sb="49" eb="51">
      <t>シヨウ</t>
    </rPh>
    <phoneticPr fontId="2"/>
  </si>
  <si>
    <t>バージョンカラムをインクリメントしておくこと。</t>
    <phoneticPr fontId="2"/>
  </si>
  <si>
    <t>なお、複数のデータに対して更新を行うためにロックを取得する場合は、デッドロックとならないように設計時に注意する必要がある。</t>
    <rPh sb="3" eb="5">
      <t>フクスウ</t>
    </rPh>
    <rPh sb="10" eb="11">
      <t>タイ</t>
    </rPh>
    <rPh sb="13" eb="15">
      <t>コウシン</t>
    </rPh>
    <rPh sb="16" eb="17">
      <t>オコナ</t>
    </rPh>
    <rPh sb="25" eb="27">
      <t>シュトク</t>
    </rPh>
    <rPh sb="29" eb="31">
      <t>バアイ</t>
    </rPh>
    <rPh sb="47" eb="50">
      <t>セッケイジ</t>
    </rPh>
    <rPh sb="51" eb="53">
      <t>チュウイ</t>
    </rPh>
    <rPh sb="55" eb="57">
      <t>ヒツヨウ</t>
    </rPh>
    <phoneticPr fontId="2"/>
  </si>
  <si>
    <t>悲観的ロック実現方式</t>
    <rPh sb="0" eb="2">
      <t>ヒカン</t>
    </rPh>
    <phoneticPr fontId="2"/>
  </si>
  <si>
    <t>本システムで採用しているMyBatisは、悲観的ロックを機能として保持していない。悲観的ロックを使用するには、MyBatisの仕組みを使用して</t>
    <rPh sb="0" eb="1">
      <t>ホン</t>
    </rPh>
    <rPh sb="6" eb="8">
      <t>サイヨウ</t>
    </rPh>
    <rPh sb="21" eb="23">
      <t>ヒカン</t>
    </rPh>
    <rPh sb="23" eb="24">
      <t>テキ</t>
    </rPh>
    <rPh sb="28" eb="30">
      <t>キノウ</t>
    </rPh>
    <rPh sb="33" eb="35">
      <t>ホジ</t>
    </rPh>
    <rPh sb="41" eb="44">
      <t>ヒカンテキ</t>
    </rPh>
    <rPh sb="48" eb="50">
      <t>シヨウ</t>
    </rPh>
    <rPh sb="63" eb="65">
      <t>シク</t>
    </rPh>
    <rPh sb="67" eb="69">
      <t>シヨウ</t>
    </rPh>
    <phoneticPr fontId="2"/>
  </si>
  <si>
    <t>ロックが取得できなかった場合は、例外がスローされる。</t>
    <rPh sb="4" eb="6">
      <t>シュトク</t>
    </rPh>
    <rPh sb="12" eb="14">
      <t>バアイ</t>
    </rPh>
    <rPh sb="16" eb="18">
      <t>レイガイ</t>
    </rPh>
    <phoneticPr fontId="2"/>
  </si>
  <si>
    <t>具体的な実装方法については、【開発ガイド】を参照すること。</t>
    <rPh sb="0" eb="3">
      <t>グタイテキ</t>
    </rPh>
    <rPh sb="4" eb="6">
      <t>ジッソウ</t>
    </rPh>
    <rPh sb="6" eb="8">
      <t>ホウホウ</t>
    </rPh>
    <rPh sb="15" eb="17">
      <t>カイハツ</t>
    </rPh>
    <rPh sb="22" eb="24">
      <t>サンショウ</t>
    </rPh>
    <phoneticPr fontId="2"/>
  </si>
  <si>
    <t>オンライン処理との競合</t>
    <rPh sb="5" eb="7">
      <t>ショリ</t>
    </rPh>
    <rPh sb="9" eb="11">
      <t>キョウゴウ</t>
    </rPh>
    <phoneticPr fontId="2"/>
  </si>
  <si>
    <t>バッチ処理では、ロックを取得できる前提で処理を設計、実装する。よって、ロックが取得できなかった場合はバッチアプリケーションは</t>
    <rPh sb="3" eb="5">
      <t>ショリ</t>
    </rPh>
    <rPh sb="12" eb="14">
      <t>シュトク</t>
    </rPh>
    <rPh sb="17" eb="19">
      <t>ゼンテイ</t>
    </rPh>
    <rPh sb="20" eb="22">
      <t>ショリ</t>
    </rPh>
    <rPh sb="23" eb="25">
      <t>セッケイ</t>
    </rPh>
    <rPh sb="26" eb="28">
      <t>ジッソウ</t>
    </rPh>
    <rPh sb="39" eb="41">
      <t>シュトク</t>
    </rPh>
    <rPh sb="47" eb="49">
      <t>バアイ</t>
    </rPh>
    <phoneticPr fontId="2"/>
  </si>
  <si>
    <t>データベースアクセスエラーの一種として異常終了する。</t>
    <rPh sb="14" eb="16">
      <t>イッシュ</t>
    </rPh>
    <rPh sb="19" eb="21">
      <t>イジョウ</t>
    </rPh>
    <rPh sb="21" eb="23">
      <t>シュウリョウ</t>
    </rPh>
    <phoneticPr fontId="2"/>
  </si>
  <si>
    <t>一方でオンライン処理では他のユーザとの競合を検出した場合にユーザにエラー画面を表示し、再度更新を促す流れになる。</t>
    <rPh sb="0" eb="2">
      <t>イッポウ</t>
    </rPh>
    <rPh sb="8" eb="10">
      <t>ショリ</t>
    </rPh>
    <rPh sb="12" eb="13">
      <t>タ</t>
    </rPh>
    <rPh sb="19" eb="21">
      <t>キョウゴウ</t>
    </rPh>
    <rPh sb="22" eb="24">
      <t>ケンシュツ</t>
    </rPh>
    <rPh sb="26" eb="28">
      <t>バアイ</t>
    </rPh>
    <rPh sb="36" eb="38">
      <t>ガメン</t>
    </rPh>
    <rPh sb="39" eb="41">
      <t>ヒョウジ</t>
    </rPh>
    <rPh sb="43" eb="45">
      <t>サイド</t>
    </rPh>
    <rPh sb="45" eb="47">
      <t>コウシン</t>
    </rPh>
    <rPh sb="48" eb="49">
      <t>ウナガ</t>
    </rPh>
    <rPh sb="50" eb="51">
      <t>ナガ</t>
    </rPh>
    <phoneticPr fontId="2"/>
  </si>
  <si>
    <t>方針としては上記の通りだが、オンライン処理とバッチ処理で同一のデータを更新しないように設計されていることが望ましい。</t>
    <rPh sb="0" eb="2">
      <t>ホウシン</t>
    </rPh>
    <rPh sb="6" eb="8">
      <t>ジョウキ</t>
    </rPh>
    <rPh sb="9" eb="10">
      <t>トオ</t>
    </rPh>
    <rPh sb="19" eb="21">
      <t>ショリ</t>
    </rPh>
    <rPh sb="25" eb="27">
      <t>ショリ</t>
    </rPh>
    <rPh sb="28" eb="30">
      <t>ドウイツ</t>
    </rPh>
    <rPh sb="35" eb="37">
      <t>コウシン</t>
    </rPh>
    <rPh sb="43" eb="45">
      <t>セッケイ</t>
    </rPh>
    <rPh sb="53" eb="54">
      <t>ノゾ</t>
    </rPh>
    <phoneticPr fontId="2"/>
  </si>
  <si>
    <t>0件データ処理</t>
    <rPh sb="1" eb="2">
      <t>ケン</t>
    </rPh>
    <rPh sb="5" eb="7">
      <t>ショリ</t>
    </rPh>
    <phoneticPr fontId="2"/>
  </si>
  <si>
    <t>概要</t>
    <rPh sb="0" eb="2">
      <t>ガイヨウ</t>
    </rPh>
    <phoneticPr fontId="2"/>
  </si>
  <si>
    <t>バッチ処理はファイルやデータベースのテーブルを入力とするが、そのデータが0件、もしくは未存在の場合について記載する。</t>
    <rPh sb="3" eb="5">
      <t>ショリ</t>
    </rPh>
    <rPh sb="23" eb="25">
      <t>ニュウリョク</t>
    </rPh>
    <rPh sb="37" eb="38">
      <t>ケン</t>
    </rPh>
    <rPh sb="43" eb="44">
      <t>ミ</t>
    </rPh>
    <rPh sb="44" eb="46">
      <t>ソンザイ</t>
    </rPh>
    <rPh sb="47" eb="49">
      <t>バアイ</t>
    </rPh>
    <rPh sb="53" eb="55">
      <t>キサイ</t>
    </rPh>
    <phoneticPr fontId="2"/>
  </si>
  <si>
    <t>方針としては、個々のバッチ処理の設計で定めるものとする。入力がなくても処理を行う(処理対象なしとして正常終了させる)か、</t>
    <rPh sb="0" eb="2">
      <t>ホウシン</t>
    </rPh>
    <rPh sb="7" eb="9">
      <t>ココ</t>
    </rPh>
    <rPh sb="13" eb="15">
      <t>ショリ</t>
    </rPh>
    <rPh sb="16" eb="18">
      <t>セッケイ</t>
    </rPh>
    <rPh sb="19" eb="20">
      <t>サダ</t>
    </rPh>
    <rPh sb="28" eb="30">
      <t>ニュウリョク</t>
    </rPh>
    <rPh sb="35" eb="37">
      <t>ショリ</t>
    </rPh>
    <rPh sb="38" eb="39">
      <t>オコナ</t>
    </rPh>
    <rPh sb="41" eb="43">
      <t>ショリ</t>
    </rPh>
    <rPh sb="43" eb="45">
      <t>タイショウ</t>
    </rPh>
    <rPh sb="50" eb="52">
      <t>セイジョウ</t>
    </rPh>
    <rPh sb="52" eb="54">
      <t>シュウリョウ</t>
    </rPh>
    <phoneticPr fontId="2"/>
  </si>
  <si>
    <t>エラーとして異常終了させるかはバッチ処理の要件に依存するものだからである。</t>
    <rPh sb="18" eb="20">
      <t>ショリ</t>
    </rPh>
    <rPh sb="21" eb="23">
      <t>ヨウケン</t>
    </rPh>
    <rPh sb="24" eb="26">
      <t>イゾン</t>
    </rPh>
    <phoneticPr fontId="2"/>
  </si>
  <si>
    <t>本節では、入力となるデータソースに応じて、どのような設計時にどのような考慮が必要か、また特に要件がない場合の方針についても記載する。</t>
    <rPh sb="0" eb="2">
      <t>ホンセツ</t>
    </rPh>
    <rPh sb="5" eb="7">
      <t>ニュウリョク</t>
    </rPh>
    <rPh sb="17" eb="18">
      <t>オウ</t>
    </rPh>
    <rPh sb="26" eb="29">
      <t>セッケイジ</t>
    </rPh>
    <rPh sb="35" eb="37">
      <t>コウリョ</t>
    </rPh>
    <rPh sb="38" eb="40">
      <t>ヒツヨウ</t>
    </rPh>
    <rPh sb="44" eb="45">
      <t>トク</t>
    </rPh>
    <rPh sb="46" eb="48">
      <t>ヨウケン</t>
    </rPh>
    <rPh sb="51" eb="53">
      <t>バアイ</t>
    </rPh>
    <rPh sb="54" eb="56">
      <t>ホウシン</t>
    </rPh>
    <rPh sb="61" eb="63">
      <t>キサイ</t>
    </rPh>
    <phoneticPr fontId="2"/>
  </si>
  <si>
    <t>入力がファイルの場合の想定状況と、振る舞いを記載する。</t>
    <rPh sb="0" eb="2">
      <t>ニュウリョク</t>
    </rPh>
    <rPh sb="8" eb="10">
      <t>バアイ</t>
    </rPh>
    <phoneticPr fontId="2"/>
  </si>
  <si>
    <t>入力ファイルの状況</t>
    <rPh sb="0" eb="2">
      <t>ニュウリョク</t>
    </rPh>
    <rPh sb="7" eb="9">
      <t>ジョウキョウ</t>
    </rPh>
    <phoneticPr fontId="2"/>
  </si>
  <si>
    <t>バッチ処理の振る舞い</t>
    <rPh sb="3" eb="5">
      <t>ショリ</t>
    </rPh>
    <rPh sb="6" eb="7">
      <t>フ</t>
    </rPh>
    <rPh sb="8" eb="9">
      <t>マ</t>
    </rPh>
    <phoneticPr fontId="2"/>
  </si>
  <si>
    <t>入力ファイルが存在しない場合</t>
    <rPh sb="0" eb="2">
      <t>ニュウリョク</t>
    </rPh>
    <rPh sb="7" eb="9">
      <t>ソンザイ</t>
    </rPh>
    <rPh sb="12" eb="14">
      <t>バアイ</t>
    </rPh>
    <phoneticPr fontId="2"/>
  </si>
  <si>
    <t>(業務要件の例)</t>
    <rPh sb="1" eb="3">
      <t>ギョウム</t>
    </rPh>
    <rPh sb="3" eb="5">
      <t>ヨウケン</t>
    </rPh>
    <rPh sb="6" eb="7">
      <t>レイ</t>
    </rPh>
    <phoneticPr fontId="2"/>
  </si>
  <si>
    <t>たとえば処理対象となるデータがない時にはファイル自体が連携されない要件の場合、</t>
    <rPh sb="4" eb="6">
      <t>ショリ</t>
    </rPh>
    <rPh sb="6" eb="8">
      <t>タイショウ</t>
    </rPh>
    <rPh sb="17" eb="18">
      <t>トキ</t>
    </rPh>
    <rPh sb="24" eb="26">
      <t>ジタイ</t>
    </rPh>
    <rPh sb="27" eb="29">
      <t>レンケイ</t>
    </rPh>
    <rPh sb="33" eb="35">
      <t>ヨウケン</t>
    </rPh>
    <rPh sb="36" eb="38">
      <t>バアイ</t>
    </rPh>
    <phoneticPr fontId="2"/>
  </si>
  <si>
    <t>ファイルが存在しないことは正常な状態のため、処理対象なしとしてバッチ処理を正常終了とする。</t>
    <rPh sb="5" eb="7">
      <t>ソンザイ</t>
    </rPh>
    <rPh sb="13" eb="15">
      <t>セイジョウ</t>
    </rPh>
    <rPh sb="16" eb="18">
      <t>ジョウタイ</t>
    </rPh>
    <rPh sb="22" eb="24">
      <t>ショリ</t>
    </rPh>
    <rPh sb="24" eb="26">
      <t>タイショウ</t>
    </rPh>
    <rPh sb="34" eb="36">
      <t>ショリ</t>
    </rPh>
    <rPh sb="37" eb="39">
      <t>セイジョウ</t>
    </rPh>
    <rPh sb="39" eb="41">
      <t>シュウリョウ</t>
    </rPh>
    <phoneticPr fontId="2"/>
  </si>
  <si>
    <t>入力ファイルは存在するが、</t>
    <rPh sb="0" eb="2">
      <t>ニュウリョク</t>
    </rPh>
    <rPh sb="7" eb="9">
      <t>ソンザイ</t>
    </rPh>
    <phoneticPr fontId="2"/>
  </si>
  <si>
    <t>特に業務要件がない場合は、処理対象なしとしてバッチ処理を正常終了させる。</t>
    <phoneticPr fontId="2"/>
  </si>
  <si>
    <t>ファイル内のデータが0件の場合</t>
    <rPh sb="4" eb="5">
      <t>ナイ</t>
    </rPh>
    <rPh sb="13" eb="15">
      <t>バアイ</t>
    </rPh>
    <phoneticPr fontId="2"/>
  </si>
  <si>
    <t>(業務要件の例)</t>
    <phoneticPr fontId="2"/>
  </si>
  <si>
    <t>たとえば1件以上のデータが必ず連携されるはずの場合、0件のデータファイルが入力となることは</t>
    <rPh sb="5" eb="6">
      <t>ケン</t>
    </rPh>
    <rPh sb="6" eb="8">
      <t>イジョウ</t>
    </rPh>
    <rPh sb="13" eb="14">
      <t>カナラ</t>
    </rPh>
    <rPh sb="15" eb="17">
      <t>レンケイ</t>
    </rPh>
    <rPh sb="23" eb="25">
      <t>バアイ</t>
    </rPh>
    <rPh sb="27" eb="28">
      <t>ケン</t>
    </rPh>
    <phoneticPr fontId="2"/>
  </si>
  <si>
    <t>異常な状態のため、バッチ処理を異常終了させる。</t>
    <rPh sb="12" eb="14">
      <t>ショリ</t>
    </rPh>
    <rPh sb="15" eb="17">
      <t>イジョウ</t>
    </rPh>
    <rPh sb="17" eb="19">
      <t>シュウリョウ</t>
    </rPh>
    <phoneticPr fontId="2"/>
  </si>
  <si>
    <t>また、ジョブ内で先行のバッチ処理の出力ファイルが後続のバッチ処理の入力ファイルとなる場合、先行のバッチ処理は処理対象のデータが</t>
    <rPh sb="6" eb="7">
      <t>ナイ</t>
    </rPh>
    <rPh sb="8" eb="10">
      <t>センコウ</t>
    </rPh>
    <rPh sb="14" eb="16">
      <t>ショリ</t>
    </rPh>
    <rPh sb="17" eb="19">
      <t>シュツリョク</t>
    </rPh>
    <rPh sb="24" eb="26">
      <t>コウゾク</t>
    </rPh>
    <rPh sb="30" eb="32">
      <t>ショリ</t>
    </rPh>
    <rPh sb="33" eb="35">
      <t>ニュウリョク</t>
    </rPh>
    <rPh sb="42" eb="44">
      <t>バアイ</t>
    </rPh>
    <phoneticPr fontId="2"/>
  </si>
  <si>
    <t>存在しない場合でも0件データの出力ファイルを作成すること。</t>
    <rPh sb="10" eb="11">
      <t>ケン</t>
    </rPh>
    <rPh sb="15" eb="17">
      <t>シュツリョク</t>
    </rPh>
    <rPh sb="22" eb="24">
      <t>サクセイ</t>
    </rPh>
    <phoneticPr fontId="2"/>
  </si>
  <si>
    <t>入力がデータベース(テーブル)の場合の想定状況と、振る舞いを記載する。</t>
    <rPh sb="0" eb="2">
      <t>ニュウリョク</t>
    </rPh>
    <rPh sb="16" eb="18">
      <t>バアイ</t>
    </rPh>
    <rPh sb="19" eb="21">
      <t>ソウテイ</t>
    </rPh>
    <rPh sb="21" eb="23">
      <t>ジョウキョウ</t>
    </rPh>
    <rPh sb="25" eb="26">
      <t>フ</t>
    </rPh>
    <rPh sb="27" eb="28">
      <t>マ</t>
    </rPh>
    <rPh sb="30" eb="32">
      <t>キサイ</t>
    </rPh>
    <phoneticPr fontId="2"/>
  </si>
  <si>
    <t>入力テーブルの状況</t>
    <rPh sb="0" eb="2">
      <t>ニュウリョク</t>
    </rPh>
    <rPh sb="7" eb="9">
      <t>ジョウキョウ</t>
    </rPh>
    <phoneticPr fontId="2"/>
  </si>
  <si>
    <t>テーブルに格納されている</t>
    <rPh sb="5" eb="7">
      <t>カクノウ</t>
    </rPh>
    <phoneticPr fontId="2"/>
  </si>
  <si>
    <t>特に業務要件がない場合は、処理対象なしとしてバッチ処理を正常終了させる。</t>
    <rPh sb="0" eb="1">
      <t>トク</t>
    </rPh>
    <rPh sb="2" eb="4">
      <t>ギョウム</t>
    </rPh>
    <rPh sb="4" eb="6">
      <t>ヨウケン</t>
    </rPh>
    <rPh sb="9" eb="11">
      <t>バアイ</t>
    </rPh>
    <rPh sb="13" eb="15">
      <t>ショリ</t>
    </rPh>
    <rPh sb="15" eb="17">
      <t>タイショウ</t>
    </rPh>
    <rPh sb="25" eb="27">
      <t>ショリ</t>
    </rPh>
    <rPh sb="28" eb="30">
      <t>セイジョウ</t>
    </rPh>
    <rPh sb="30" eb="32">
      <t>シュウリョウ</t>
    </rPh>
    <phoneticPr fontId="2"/>
  </si>
  <si>
    <t>処理対象レコードが0件の場合</t>
    <rPh sb="0" eb="2">
      <t>ショリ</t>
    </rPh>
    <rPh sb="2" eb="4">
      <t>タイショウ</t>
    </rPh>
    <rPh sb="10" eb="11">
      <t>ケン</t>
    </rPh>
    <rPh sb="12" eb="14">
      <t>バアイ</t>
    </rPh>
    <phoneticPr fontId="2"/>
  </si>
  <si>
    <t>たとえばバッチ処理の起動時点で処理対象のデータが存在しないことが異常な事態の場合、</t>
    <rPh sb="7" eb="9">
      <t>ショリ</t>
    </rPh>
    <rPh sb="10" eb="12">
      <t>キドウ</t>
    </rPh>
    <rPh sb="12" eb="14">
      <t>ジテン</t>
    </rPh>
    <rPh sb="15" eb="17">
      <t>ショリ</t>
    </rPh>
    <rPh sb="17" eb="19">
      <t>タイショウ</t>
    </rPh>
    <rPh sb="24" eb="26">
      <t>ソンザイ</t>
    </rPh>
    <rPh sb="32" eb="34">
      <t>イジョウ</t>
    </rPh>
    <rPh sb="35" eb="37">
      <t>ジタイ</t>
    </rPh>
    <rPh sb="38" eb="40">
      <t>バアイ</t>
    </rPh>
    <phoneticPr fontId="2"/>
  </si>
  <si>
    <t>バッチ処理を異常終了させる。</t>
    <rPh sb="3" eb="5">
      <t>ショリ</t>
    </rPh>
    <rPh sb="6" eb="8">
      <t>イジョウ</t>
    </rPh>
    <rPh sb="8" eb="10">
      <t>シュウリョウ</t>
    </rPh>
    <phoneticPr fontId="2"/>
  </si>
  <si>
    <t>入力がデータベースかつ処理対象データが存在しない場合、ほとんどのバッチ処理は処理を行わず正常終了とすることを基本方針とする。</t>
    <rPh sb="0" eb="2">
      <t>ニュウリョク</t>
    </rPh>
    <rPh sb="11" eb="13">
      <t>ショリ</t>
    </rPh>
    <rPh sb="13" eb="15">
      <t>タイショウ</t>
    </rPh>
    <rPh sb="19" eb="21">
      <t>ソンザイ</t>
    </rPh>
    <rPh sb="24" eb="26">
      <t>バアイ</t>
    </rPh>
    <rPh sb="35" eb="37">
      <t>ショリ</t>
    </rPh>
    <rPh sb="38" eb="40">
      <t>ショリ</t>
    </rPh>
    <rPh sb="41" eb="42">
      <t>オコナ</t>
    </rPh>
    <rPh sb="44" eb="46">
      <t>セイジョウ</t>
    </rPh>
    <rPh sb="46" eb="48">
      <t>シュウリョウ</t>
    </rPh>
    <rPh sb="54" eb="56">
      <t>キホン</t>
    </rPh>
    <rPh sb="56" eb="58">
      <t>ホウシン</t>
    </rPh>
    <phoneticPr fontId="2"/>
  </si>
  <si>
    <t>入力データが存在しない状況を作り出されていること自体が異常な場合、入力がデータベースの時点でシステム内部のデータであるため、</t>
    <rPh sb="0" eb="2">
      <t>ニュウリョク</t>
    </rPh>
    <rPh sb="6" eb="8">
      <t>ソンザイ</t>
    </rPh>
    <rPh sb="11" eb="13">
      <t>ジョウキョウ</t>
    </rPh>
    <rPh sb="14" eb="15">
      <t>ツク</t>
    </rPh>
    <rPh sb="16" eb="17">
      <t>ダ</t>
    </rPh>
    <rPh sb="24" eb="26">
      <t>ジタイ</t>
    </rPh>
    <rPh sb="27" eb="29">
      <t>イジョウ</t>
    </rPh>
    <rPh sb="30" eb="32">
      <t>バアイ</t>
    </rPh>
    <rPh sb="33" eb="35">
      <t>ニュウリョク</t>
    </rPh>
    <rPh sb="43" eb="45">
      <t>ジテン</t>
    </rPh>
    <rPh sb="50" eb="52">
      <t>ナイブ</t>
    </rPh>
    <phoneticPr fontId="2"/>
  </si>
  <si>
    <t>取り込みを行った業務処理の異常として検知すべきである。</t>
    <rPh sb="8" eb="10">
      <t>ギョウム</t>
    </rPh>
    <rPh sb="10" eb="12">
      <t>ショリ</t>
    </rPh>
    <rPh sb="13" eb="15">
      <t>イジョウ</t>
    </rPh>
    <rPh sb="18" eb="20">
      <t>ケンチ</t>
    </rPh>
    <phoneticPr fontId="2"/>
  </si>
  <si>
    <t>バッチ処理実行情報管理</t>
    <rPh sb="3" eb="5">
      <t>ショリ</t>
    </rPh>
    <rPh sb="5" eb="7">
      <t>ジッコウ</t>
    </rPh>
    <rPh sb="7" eb="9">
      <t>ジョウホウ</t>
    </rPh>
    <rPh sb="9" eb="11">
      <t>カンリ</t>
    </rPh>
    <phoneticPr fontId="2"/>
  </si>
  <si>
    <t>JobRepository概要</t>
    <rPh sb="13" eb="15">
      <t>ガイヨウ</t>
    </rPh>
    <phoneticPr fontId="2"/>
  </si>
  <si>
    <t>多重起動制御</t>
    <rPh sb="0" eb="2">
      <t>タジュウ</t>
    </rPh>
    <rPh sb="2" eb="4">
      <t>キドウ</t>
    </rPh>
    <rPh sb="4" eb="6">
      <t>セイギョ</t>
    </rPh>
    <phoneticPr fontId="2"/>
  </si>
  <si>
    <t>リラン方針</t>
    <rPh sb="3" eb="5">
      <t>ホウシン</t>
    </rPh>
    <phoneticPr fontId="2"/>
  </si>
  <si>
    <t>本節では、ジョブ内のバッチ処理が異常終了した場合のリラン方針について記載する。</t>
    <rPh sb="0" eb="2">
      <t>ホンセツ</t>
    </rPh>
    <rPh sb="8" eb="9">
      <t>ナイ</t>
    </rPh>
    <rPh sb="13" eb="15">
      <t>ショリ</t>
    </rPh>
    <rPh sb="16" eb="18">
      <t>イジョウ</t>
    </rPh>
    <rPh sb="18" eb="20">
      <t>シュウリョウ</t>
    </rPh>
    <rPh sb="22" eb="24">
      <t>バアイ</t>
    </rPh>
    <rPh sb="28" eb="30">
      <t>ホウシン</t>
    </rPh>
    <rPh sb="34" eb="36">
      <t>キサイ</t>
    </rPh>
    <phoneticPr fontId="2"/>
  </si>
  <si>
    <t>「データ入出力」で記載したように、本処理方式ではリランの単純化を意識した入出力設計方針としている。</t>
    <rPh sb="4" eb="7">
      <t>ニュウシュツリョク</t>
    </rPh>
    <rPh sb="9" eb="11">
      <t>キサイ</t>
    </rPh>
    <rPh sb="17" eb="18">
      <t>ホン</t>
    </rPh>
    <rPh sb="18" eb="20">
      <t>ショリ</t>
    </rPh>
    <rPh sb="20" eb="22">
      <t>ホウシキ</t>
    </rPh>
    <rPh sb="28" eb="31">
      <t>タンジュンカ</t>
    </rPh>
    <rPh sb="32" eb="34">
      <t>イシキ</t>
    </rPh>
    <rPh sb="36" eb="39">
      <t>ニュウシュツリョク</t>
    </rPh>
    <rPh sb="39" eb="41">
      <t>セッケイ</t>
    </rPh>
    <rPh sb="41" eb="43">
      <t>ホウシン</t>
    </rPh>
    <phoneticPr fontId="2"/>
  </si>
  <si>
    <t>このため、バッチ処理が異常終了した場合は、入力データを最初から処理し直す「単純リラン」とすることを原則とする。</t>
    <rPh sb="8" eb="10">
      <t>ショリ</t>
    </rPh>
    <rPh sb="11" eb="13">
      <t>イジョウ</t>
    </rPh>
    <rPh sb="13" eb="15">
      <t>シュウリョウ</t>
    </rPh>
    <rPh sb="17" eb="19">
      <t>バアイ</t>
    </rPh>
    <rPh sb="21" eb="23">
      <t>ニュウリョク</t>
    </rPh>
    <rPh sb="27" eb="29">
      <t>サイショ</t>
    </rPh>
    <rPh sb="31" eb="33">
      <t>ショリ</t>
    </rPh>
    <rPh sb="34" eb="35">
      <t>ナオ</t>
    </rPh>
    <rPh sb="37" eb="39">
      <t>タンジュン</t>
    </rPh>
    <rPh sb="49" eb="51">
      <t>ゲンソク</t>
    </rPh>
    <phoneticPr fontId="2"/>
  </si>
  <si>
    <t>なっているため、必要に応じて先行のバッチ処理からのリランも可能である。</t>
    <rPh sb="8" eb="10">
      <t>ヒツヨウ</t>
    </rPh>
    <rPh sb="11" eb="12">
      <t>オウ</t>
    </rPh>
    <rPh sb="14" eb="16">
      <t>センコウ</t>
    </rPh>
    <rPh sb="20" eb="22">
      <t>ショリ</t>
    </rPh>
    <rPh sb="29" eb="31">
      <t>カノウ</t>
    </rPh>
    <phoneticPr fontId="2"/>
  </si>
  <si>
    <t>単純リランができないバッチ処理の場合、リランを行うための設計および実装を各機能で行う。</t>
    <rPh sb="0" eb="2">
      <t>タンジュン</t>
    </rPh>
    <rPh sb="13" eb="15">
      <t>ショリ</t>
    </rPh>
    <rPh sb="16" eb="18">
      <t>バアイ</t>
    </rPh>
    <rPh sb="23" eb="24">
      <t>オコナ</t>
    </rPh>
    <rPh sb="28" eb="30">
      <t>セッケイ</t>
    </rPh>
    <rPh sb="33" eb="35">
      <t>ジッソウ</t>
    </rPh>
    <rPh sb="40" eb="41">
      <t>オコナ</t>
    </rPh>
    <phoneticPr fontId="2"/>
  </si>
  <si>
    <t>なお、Spring Batchには実行したバッチ処理の進行状態を管理し、異常終了時にはその時点から再開することをサポートする機能があるが、</t>
    <rPh sb="17" eb="19">
      <t>ジッコウ</t>
    </rPh>
    <rPh sb="24" eb="26">
      <t>ショリ</t>
    </rPh>
    <rPh sb="27" eb="29">
      <t>シンコウ</t>
    </rPh>
    <rPh sb="29" eb="31">
      <t>ジョウタイ</t>
    </rPh>
    <rPh sb="32" eb="34">
      <t>カンリ</t>
    </rPh>
    <rPh sb="36" eb="38">
      <t>イジョウ</t>
    </rPh>
    <rPh sb="38" eb="40">
      <t>シュウリョウ</t>
    </rPh>
    <rPh sb="40" eb="41">
      <t>ジ</t>
    </rPh>
    <rPh sb="45" eb="47">
      <t>ジテン</t>
    </rPh>
    <rPh sb="49" eb="51">
      <t>サイカイ</t>
    </rPh>
    <rPh sb="62" eb="64">
      <t>キノウ</t>
    </rPh>
    <phoneticPr fontId="2"/>
  </si>
  <si>
    <t>アプリケーション自体も対応が再開を意識した設計および実装が必要になるケースがあることと、リラン時の考慮事項が複雑化するため</t>
    <rPh sb="8" eb="10">
      <t>ジタイ</t>
    </rPh>
    <rPh sb="11" eb="13">
      <t>タイオウ</t>
    </rPh>
    <rPh sb="14" eb="16">
      <t>サイカイ</t>
    </rPh>
    <rPh sb="17" eb="19">
      <t>イシキ</t>
    </rPh>
    <rPh sb="21" eb="23">
      <t>セッケイ</t>
    </rPh>
    <rPh sb="26" eb="28">
      <t>ジッソウ</t>
    </rPh>
    <rPh sb="29" eb="31">
      <t>ヒツヨウ</t>
    </rPh>
    <rPh sb="47" eb="48">
      <t>ジ</t>
    </rPh>
    <rPh sb="49" eb="51">
      <t>コウリョ</t>
    </rPh>
    <rPh sb="51" eb="53">
      <t>ジコウ</t>
    </rPh>
    <rPh sb="54" eb="57">
      <t>フクザツカ</t>
    </rPh>
    <phoneticPr fontId="2"/>
  </si>
  <si>
    <t>本処理方式では採用しない。</t>
    <rPh sb="0" eb="1">
      <t>ホン</t>
    </rPh>
    <rPh sb="1" eb="3">
      <t>ショリ</t>
    </rPh>
    <rPh sb="3" eb="5">
      <t>ホウシキ</t>
    </rPh>
    <rPh sb="7" eb="9">
      <t>サイヨウ</t>
    </rPh>
    <phoneticPr fontId="2"/>
  </si>
  <si>
    <t>処理済みデータの設定</t>
    <rPh sb="0" eb="2">
      <t>ショリ</t>
    </rPh>
    <rPh sb="2" eb="3">
      <t>ズ</t>
    </rPh>
    <rPh sb="8" eb="10">
      <t>セッテイ</t>
    </rPh>
    <phoneticPr fontId="2"/>
  </si>
  <si>
    <t>方針としては単純リランとするが、バッチ処理の性質によってはまったく同じ処理を複数回行えないものがある。たとえば、累積データを</t>
    <rPh sb="0" eb="2">
      <t>ホウシン</t>
    </rPh>
    <rPh sb="6" eb="8">
      <t>タンジュン</t>
    </rPh>
    <rPh sb="19" eb="21">
      <t>ショリ</t>
    </rPh>
    <rPh sb="22" eb="24">
      <t>セイシツ</t>
    </rPh>
    <rPh sb="33" eb="34">
      <t>オナ</t>
    </rPh>
    <rPh sb="35" eb="37">
      <t>ショリ</t>
    </rPh>
    <rPh sb="38" eb="41">
      <t>フクスウカイ</t>
    </rPh>
    <rPh sb="41" eb="42">
      <t>オコナ</t>
    </rPh>
    <rPh sb="56" eb="58">
      <t>ルイセキ</t>
    </rPh>
    <phoneticPr fontId="2"/>
  </si>
  <si>
    <t>合算する処理を単純リランすると2回実行されてしまうので結果が不正になる、連携先システムにデータ送信を行う場合は同じデータを2回送信して</t>
    <rPh sb="0" eb="2">
      <t>ガッサン</t>
    </rPh>
    <rPh sb="4" eb="6">
      <t>ショリ</t>
    </rPh>
    <rPh sb="7" eb="9">
      <t>タンジュン</t>
    </rPh>
    <rPh sb="16" eb="17">
      <t>カイ</t>
    </rPh>
    <rPh sb="17" eb="19">
      <t>ジッコウ</t>
    </rPh>
    <rPh sb="27" eb="29">
      <t>ケッカ</t>
    </rPh>
    <rPh sb="30" eb="32">
      <t>フセイ</t>
    </rPh>
    <rPh sb="36" eb="38">
      <t>レンケイ</t>
    </rPh>
    <rPh sb="38" eb="39">
      <t>サキ</t>
    </rPh>
    <rPh sb="47" eb="49">
      <t>ソウシン</t>
    </rPh>
    <rPh sb="50" eb="51">
      <t>オコナ</t>
    </rPh>
    <rPh sb="52" eb="54">
      <t>バアイ</t>
    </rPh>
    <rPh sb="55" eb="56">
      <t>オナ</t>
    </rPh>
    <rPh sb="62" eb="63">
      <t>カイ</t>
    </rPh>
    <rPh sb="63" eb="65">
      <t>ソウシン</t>
    </rPh>
    <phoneticPr fontId="2"/>
  </si>
  <si>
    <t>しまう、などがある。</t>
    <phoneticPr fontId="2"/>
  </si>
  <si>
    <t>このような性質の処理の場合は、処理が完了した際に処理済みであることを記録し、次回のバッチ処理対象外となるように設計すること。</t>
    <rPh sb="5" eb="7">
      <t>セイシツ</t>
    </rPh>
    <rPh sb="8" eb="10">
      <t>ショリ</t>
    </rPh>
    <rPh sb="11" eb="13">
      <t>バアイ</t>
    </rPh>
    <rPh sb="15" eb="17">
      <t>ショリ</t>
    </rPh>
    <rPh sb="18" eb="20">
      <t>カンリョウ</t>
    </rPh>
    <rPh sb="22" eb="23">
      <t>サイ</t>
    </rPh>
    <rPh sb="24" eb="26">
      <t>ショリ</t>
    </rPh>
    <rPh sb="26" eb="27">
      <t>ズ</t>
    </rPh>
    <rPh sb="34" eb="36">
      <t>キロク</t>
    </rPh>
    <rPh sb="38" eb="40">
      <t>ジカイ</t>
    </rPh>
    <rPh sb="44" eb="46">
      <t>ショリ</t>
    </rPh>
    <rPh sb="46" eb="48">
      <t>タイショウ</t>
    </rPh>
    <rPh sb="48" eb="49">
      <t>ガイ</t>
    </rPh>
    <rPh sb="55" eb="57">
      <t>セッケイ</t>
    </rPh>
    <phoneticPr fontId="2"/>
  </si>
  <si>
    <t>プロパティ管理</t>
    <rPh sb="5" eb="7">
      <t>カンリ</t>
    </rPh>
    <phoneticPr fontId="2"/>
  </si>
  <si>
    <t>アプリケーションに関する設定</t>
    <phoneticPr fontId="2"/>
  </si>
  <si>
    <t>プロパティ管理方針</t>
    <phoneticPr fontId="2"/>
  </si>
  <si>
    <t>環境依存する値の切り替え方針</t>
    <phoneticPr fontId="2"/>
  </si>
  <si>
    <t>ログ出力</t>
    <phoneticPr fontId="2"/>
  </si>
  <si>
    <t>方針</t>
    <phoneticPr fontId="2"/>
  </si>
  <si>
    <t>ログレベル定義</t>
    <phoneticPr fontId="2"/>
  </si>
  <si>
    <t>ログフォーマット</t>
    <phoneticPr fontId="2"/>
  </si>
  <si>
    <t>ログ出力先定義</t>
    <phoneticPr fontId="2"/>
  </si>
  <si>
    <t>ログローテーション、保持期間</t>
    <phoneticPr fontId="2"/>
  </si>
  <si>
    <t>ログ監視</t>
    <phoneticPr fontId="2"/>
  </si>
  <si>
    <t>アプリケーションに関する設定は、以下のものが存在する。</t>
    <rPh sb="9" eb="10">
      <t>カン</t>
    </rPh>
    <rPh sb="12" eb="14">
      <t>セッテイ</t>
    </rPh>
    <rPh sb="16" eb="18">
      <t>イカ</t>
    </rPh>
    <rPh sb="22" eb="24">
      <t>ソンザイ</t>
    </rPh>
    <phoneticPr fontId="2"/>
  </si>
  <si>
    <t>用途</t>
    <rPh sb="0" eb="2">
      <t>ヨウト</t>
    </rPh>
    <phoneticPr fontId="2"/>
  </si>
  <si>
    <t>環境依存有無</t>
    <rPh sb="0" eb="2">
      <t>カンキョウ</t>
    </rPh>
    <rPh sb="2" eb="4">
      <t>イゾン</t>
    </rPh>
    <rPh sb="4" eb="6">
      <t>ウム</t>
    </rPh>
    <phoneticPr fontId="2"/>
  </si>
  <si>
    <t>プロパティ</t>
    <phoneticPr fontId="2"/>
  </si>
  <si>
    <t>データベースの接続情報や通信タイムアウト値など、アプリケーションの設定値</t>
    <rPh sb="7" eb="9">
      <t>セツゾク</t>
    </rPh>
    <rPh sb="9" eb="11">
      <t>ジョウホウ</t>
    </rPh>
    <rPh sb="12" eb="14">
      <t>ツウシン</t>
    </rPh>
    <rPh sb="20" eb="21">
      <t>アタイ</t>
    </rPh>
    <rPh sb="33" eb="35">
      <t>セッテイ</t>
    </rPh>
    <rPh sb="35" eb="36">
      <t>アタイ</t>
    </rPh>
    <phoneticPr fontId="2"/>
  </si>
  <si>
    <t>有</t>
    <rPh sb="0" eb="1">
      <t>アリ</t>
    </rPh>
    <phoneticPr fontId="2"/>
  </si>
  <si>
    <t>メッセージ</t>
    <phoneticPr fontId="2"/>
  </si>
  <si>
    <t>無</t>
    <rPh sb="0" eb="1">
      <t>ナ</t>
    </rPh>
    <phoneticPr fontId="2"/>
  </si>
  <si>
    <t>コード</t>
    <phoneticPr fontId="2"/>
  </si>
  <si>
    <t>コード値とコード名称から成るデータ構造</t>
    <rPh sb="3" eb="4">
      <t>アタイ</t>
    </rPh>
    <rPh sb="8" eb="10">
      <t>メイショウ</t>
    </rPh>
    <rPh sb="12" eb="13">
      <t>ナ</t>
    </rPh>
    <rPh sb="17" eb="19">
      <t>コウゾウ</t>
    </rPh>
    <phoneticPr fontId="2"/>
  </si>
  <si>
    <t>※ メッセージおよびコード値は、それぞれ「メッセージ管理」、「コード管理」で記載する</t>
    <rPh sb="13" eb="14">
      <t>アタイ</t>
    </rPh>
    <rPh sb="26" eb="28">
      <t>カンリ</t>
    </rPh>
    <rPh sb="34" eb="36">
      <t>カンリ</t>
    </rPh>
    <rPh sb="38" eb="40">
      <t>キサイ</t>
    </rPh>
    <phoneticPr fontId="2"/>
  </si>
  <si>
    <t>入力値精査エラーのメッセージなど</t>
    <rPh sb="0" eb="2">
      <t>ニュウリョク</t>
    </rPh>
    <rPh sb="2" eb="3">
      <t>アタイ</t>
    </rPh>
    <rPh sb="3" eb="5">
      <t>セイサ</t>
    </rPh>
    <phoneticPr fontId="2"/>
  </si>
  <si>
    <t>アプリケーションの設定値は、Spring Frameworkの提供するプロパティファイルを管理する仕組みを使用し、プロパティファイルとして</t>
    <rPh sb="9" eb="11">
      <t>セッテイ</t>
    </rPh>
    <rPh sb="11" eb="12">
      <t>アタイ</t>
    </rPh>
    <rPh sb="31" eb="33">
      <t>テイキョウ</t>
    </rPh>
    <rPh sb="45" eb="47">
      <t>カンリ</t>
    </rPh>
    <rPh sb="49" eb="51">
      <t>シク</t>
    </rPh>
    <rPh sb="53" eb="55">
      <t>シヨウ</t>
    </rPh>
    <phoneticPr fontId="2"/>
  </si>
  <si>
    <t>アプリケーション内に含める方針とする。</t>
    <rPh sb="8" eb="9">
      <t>ナイ</t>
    </rPh>
    <rPh sb="10" eb="11">
      <t>フク</t>
    </rPh>
    <rPh sb="13" eb="15">
      <t>ホウシン</t>
    </rPh>
    <phoneticPr fontId="2"/>
  </si>
  <si>
    <t>本システムでは、環境に依存するプロパティ値は以下のように扱う方針とする。</t>
    <rPh sb="0" eb="1">
      <t>ホン</t>
    </rPh>
    <rPh sb="8" eb="10">
      <t>カンキョウ</t>
    </rPh>
    <rPh sb="11" eb="13">
      <t>イゾン</t>
    </rPh>
    <rPh sb="20" eb="21">
      <t>アタイ</t>
    </rPh>
    <rPh sb="22" eb="24">
      <t>イカ</t>
    </rPh>
    <rPh sb="28" eb="29">
      <t>アツカ</t>
    </rPh>
    <rPh sb="30" eb="32">
      <t>ホウシン</t>
    </rPh>
    <phoneticPr fontId="2"/>
  </si>
  <si>
    <t>バッチ処理方式におけるログ出力は、バッチ処理という特性上、UIを持たず実行時間を要する処理も多く、処理の進捗状態や入出力に関する情報を</t>
    <rPh sb="3" eb="5">
      <t>ショリ</t>
    </rPh>
    <rPh sb="5" eb="7">
      <t>ホウシキ</t>
    </rPh>
    <rPh sb="13" eb="15">
      <t>シュツリョク</t>
    </rPh>
    <rPh sb="20" eb="22">
      <t>ショリ</t>
    </rPh>
    <rPh sb="25" eb="27">
      <t>トクセイ</t>
    </rPh>
    <rPh sb="27" eb="28">
      <t>ジョウ</t>
    </rPh>
    <rPh sb="32" eb="33">
      <t>モ</t>
    </rPh>
    <rPh sb="35" eb="37">
      <t>ジッコウ</t>
    </rPh>
    <rPh sb="37" eb="39">
      <t>ジカン</t>
    </rPh>
    <rPh sb="40" eb="41">
      <t>ヨウ</t>
    </rPh>
    <rPh sb="43" eb="45">
      <t>ショリ</t>
    </rPh>
    <rPh sb="46" eb="47">
      <t>オオ</t>
    </rPh>
    <rPh sb="49" eb="51">
      <t>ショリ</t>
    </rPh>
    <rPh sb="52" eb="54">
      <t>シンチョク</t>
    </rPh>
    <rPh sb="54" eb="56">
      <t>ジョウタイ</t>
    </rPh>
    <rPh sb="57" eb="60">
      <t>ニュウシュツリョク</t>
    </rPh>
    <rPh sb="61" eb="62">
      <t>カン</t>
    </rPh>
    <rPh sb="64" eb="66">
      <t>ジョウホウ</t>
    </rPh>
    <phoneticPr fontId="2"/>
  </si>
  <si>
    <t>記録していく方針とする。また、バリデーションエラー等、データ取り込み時にスキップするレコードの情報も記録を行う。</t>
    <rPh sb="0" eb="2">
      <t>キロク</t>
    </rPh>
    <rPh sb="6" eb="8">
      <t>ホウシン</t>
    </rPh>
    <rPh sb="25" eb="26">
      <t>トウ</t>
    </rPh>
    <rPh sb="30" eb="31">
      <t>ト</t>
    </rPh>
    <rPh sb="32" eb="33">
      <t>コ</t>
    </rPh>
    <rPh sb="34" eb="35">
      <t>ジ</t>
    </rPh>
    <rPh sb="47" eb="49">
      <t>ジョウホウ</t>
    </rPh>
    <rPh sb="50" eb="52">
      <t>キロク</t>
    </rPh>
    <rPh sb="53" eb="54">
      <t>オコナ</t>
    </rPh>
    <phoneticPr fontId="2"/>
  </si>
  <si>
    <t>本システムで使用するログレベルは以下とする。</t>
    <rPh sb="0" eb="1">
      <t>ホン</t>
    </rPh>
    <rPh sb="6" eb="8">
      <t>シヨウ</t>
    </rPh>
    <rPh sb="16" eb="18">
      <t>イカ</t>
    </rPh>
    <phoneticPr fontId="2"/>
  </si>
  <si>
    <t>ログレベル</t>
    <phoneticPr fontId="2"/>
  </si>
  <si>
    <t>使用目的</t>
  </si>
  <si>
    <t>ERROR</t>
  </si>
  <si>
    <t>WARN</t>
  </si>
  <si>
    <t>INFO</t>
  </si>
  <si>
    <t>DEBUG</t>
  </si>
  <si>
    <t>開発時のデバッグ目的で使用し、本番環境やステージング環境では使用しない。</t>
    <rPh sb="0" eb="2">
      <t>カイハツ</t>
    </rPh>
    <rPh sb="2" eb="3">
      <t>ジ</t>
    </rPh>
    <rPh sb="8" eb="10">
      <t>モクテキ</t>
    </rPh>
    <rPh sb="11" eb="13">
      <t>シヨウ</t>
    </rPh>
    <rPh sb="15" eb="17">
      <t>ホンバン</t>
    </rPh>
    <rPh sb="17" eb="19">
      <t>カンキョウ</t>
    </rPh>
    <rPh sb="26" eb="28">
      <t>カンキョウ</t>
    </rPh>
    <rPh sb="30" eb="32">
      <t>シヨウ</t>
    </rPh>
    <phoneticPr fontId="2"/>
  </si>
  <si>
    <t>SQL実行ログ等が該当する</t>
    <rPh sb="3" eb="5">
      <t>ジッコウ</t>
    </rPh>
    <rPh sb="7" eb="8">
      <t>トウ</t>
    </rPh>
    <rPh sb="9" eb="11">
      <t>ガイトウ</t>
    </rPh>
    <phoneticPr fontId="2"/>
  </si>
  <si>
    <t>TRACE</t>
  </si>
  <si>
    <t>開発時のデバッグ目的で使用し、本番環境やステージング環境では使用しない</t>
    <rPh sb="0" eb="2">
      <t>カイハツ</t>
    </rPh>
    <rPh sb="2" eb="3">
      <t>ジ</t>
    </rPh>
    <rPh sb="8" eb="10">
      <t>モクテキ</t>
    </rPh>
    <rPh sb="11" eb="13">
      <t>シヨウ</t>
    </rPh>
    <rPh sb="15" eb="17">
      <t>ホンバン</t>
    </rPh>
    <rPh sb="17" eb="19">
      <t>カンキョウ</t>
    </rPh>
    <rPh sb="26" eb="28">
      <t>カンキョウ</t>
    </rPh>
    <rPh sb="30" eb="32">
      <t>シヨウ</t>
    </rPh>
    <phoneticPr fontId="2"/>
  </si>
  <si>
    <t>アプリケーションの処理に障害が発生し、対応が必要または障害として通知する必要がある場合に使用する。</t>
    <rPh sb="22" eb="24">
      <t>ヒツヨウ</t>
    </rPh>
    <rPh sb="27" eb="29">
      <t>ショウガイ</t>
    </rPh>
    <rPh sb="32" eb="34">
      <t>ツウチ</t>
    </rPh>
    <rPh sb="36" eb="38">
      <t>ヒツヨウ</t>
    </rPh>
    <phoneticPr fontId="2"/>
  </si>
  <si>
    <t>アプリケーションの処理は継続可能だが、検出した問題を記録する際に使用する。バリデーションエラーによる</t>
    <rPh sb="9" eb="11">
      <t>ショリ</t>
    </rPh>
    <rPh sb="12" eb="14">
      <t>ケイゾク</t>
    </rPh>
    <rPh sb="14" eb="16">
      <t>カノウ</t>
    </rPh>
    <rPh sb="19" eb="21">
      <t>ケンシュツ</t>
    </rPh>
    <rPh sb="23" eb="25">
      <t>モンダイ</t>
    </rPh>
    <rPh sb="26" eb="28">
      <t>キロク</t>
    </rPh>
    <rPh sb="30" eb="31">
      <t>サイ</t>
    </rPh>
    <rPh sb="32" eb="34">
      <t>シヨウ</t>
    </rPh>
    <phoneticPr fontId="2"/>
  </si>
  <si>
    <t>レコードスキップ等が相当する。このログレベルを使用する場合、バッチ処理としては警告終了となる。</t>
    <rPh sb="8" eb="9">
      <t>トウ</t>
    </rPh>
    <rPh sb="10" eb="12">
      <t>ソウトウ</t>
    </rPh>
    <rPh sb="23" eb="25">
      <t>シヨウ</t>
    </rPh>
    <rPh sb="27" eb="29">
      <t>バアイ</t>
    </rPh>
    <rPh sb="33" eb="35">
      <t>ショリ</t>
    </rPh>
    <rPh sb="39" eb="41">
      <t>ケイコク</t>
    </rPh>
    <rPh sb="41" eb="43">
      <t>シュウリョウ</t>
    </rPh>
    <phoneticPr fontId="2"/>
  </si>
  <si>
    <t>このログレベルを使用する場合、バッチ処理としては異常終了となる。</t>
    <rPh sb="8" eb="10">
      <t>シヨウ</t>
    </rPh>
    <rPh sb="12" eb="14">
      <t>バアイ</t>
    </rPh>
    <rPh sb="18" eb="20">
      <t>ショリ</t>
    </rPh>
    <rPh sb="24" eb="26">
      <t>イジョウ</t>
    </rPh>
    <rPh sb="26" eb="28">
      <t>シュウリョウ</t>
    </rPh>
    <phoneticPr fontId="2"/>
  </si>
  <si>
    <t>バッチ処理では、処理の進捗状態や入出力に関する情報、外部システムとの連携時の情報の記録に使用する</t>
    <rPh sb="3" eb="5">
      <t>ショリ</t>
    </rPh>
    <rPh sb="8" eb="10">
      <t>ショリ</t>
    </rPh>
    <rPh sb="11" eb="13">
      <t>シンチョク</t>
    </rPh>
    <rPh sb="13" eb="15">
      <t>ジョウタイ</t>
    </rPh>
    <rPh sb="16" eb="19">
      <t>ニュウシュツリョク</t>
    </rPh>
    <rPh sb="20" eb="21">
      <t>カン</t>
    </rPh>
    <rPh sb="23" eb="25">
      <t>ジョウホウ</t>
    </rPh>
    <rPh sb="26" eb="28">
      <t>ガイブ</t>
    </rPh>
    <rPh sb="34" eb="36">
      <t>レンケイ</t>
    </rPh>
    <rPh sb="36" eb="37">
      <t>ジ</t>
    </rPh>
    <rPh sb="38" eb="40">
      <t>ジョウホウ</t>
    </rPh>
    <phoneticPr fontId="2"/>
  </si>
  <si>
    <t>項目名</t>
    <rPh sb="0" eb="2">
      <t>コウモク</t>
    </rPh>
    <rPh sb="2" eb="3">
      <t>メイ</t>
    </rPh>
    <phoneticPr fontId="2"/>
  </si>
  <si>
    <t>ログ出力日時</t>
  </si>
  <si>
    <t>ログ出力を行った時間</t>
    <rPh sb="2" eb="4">
      <t>シュツリョク</t>
    </rPh>
    <rPh sb="5" eb="6">
      <t>オコナ</t>
    </rPh>
    <rPh sb="8" eb="10">
      <t>ジカン</t>
    </rPh>
    <phoneticPr fontId="2"/>
  </si>
  <si>
    <t>ログレベル</t>
  </si>
  <si>
    <t>ログレベル。監視設定や検索時のキーワードとしての利用を想定</t>
    <phoneticPr fontId="2"/>
  </si>
  <si>
    <t>スレッド名</t>
    <rPh sb="4" eb="5">
      <t>メイ</t>
    </rPh>
    <phoneticPr fontId="2"/>
  </si>
  <si>
    <t>ロガー名称</t>
    <phoneticPr fontId="2"/>
  </si>
  <si>
    <t>ログ出力機能を使用して、ログの記録を行ったクラス名。ログからどの処理で発生した</t>
    <rPh sb="2" eb="4">
      <t>シュツリョク</t>
    </rPh>
    <rPh sb="4" eb="6">
      <t>キノウ</t>
    </rPh>
    <rPh sb="7" eb="9">
      <t>シヨウ</t>
    </rPh>
    <rPh sb="15" eb="17">
      <t>キロク</t>
    </rPh>
    <rPh sb="18" eb="19">
      <t>オコナ</t>
    </rPh>
    <rPh sb="24" eb="25">
      <t>メイ</t>
    </rPh>
    <rPh sb="32" eb="34">
      <t>ショリ</t>
    </rPh>
    <rPh sb="35" eb="37">
      <t>ハッセイ</t>
    </rPh>
    <phoneticPr fontId="2"/>
  </si>
  <si>
    <t>ログメッセージ</t>
    <phoneticPr fontId="2"/>
  </si>
  <si>
    <t>ログ記録時に例外が発生している場合は、例外のスタックトレース。障害発生時の</t>
    <rPh sb="2" eb="4">
      <t>キロク</t>
    </rPh>
    <rPh sb="4" eb="5">
      <t>ジ</t>
    </rPh>
    <rPh sb="6" eb="8">
      <t>レイガイ</t>
    </rPh>
    <rPh sb="9" eb="11">
      <t>ハッセイ</t>
    </rPh>
    <rPh sb="15" eb="17">
      <t>バアイ</t>
    </rPh>
    <rPh sb="19" eb="21">
      <t>レイガイ</t>
    </rPh>
    <rPh sb="31" eb="33">
      <t>ショウガイ</t>
    </rPh>
    <rPh sb="33" eb="35">
      <t>ハッセイ</t>
    </rPh>
    <rPh sb="35" eb="36">
      <t>ジ</t>
    </rPh>
    <phoneticPr fontId="2"/>
  </si>
  <si>
    <t>原因分析のための情報源として利用する</t>
    <rPh sb="0" eb="2">
      <t>ゲンイン</t>
    </rPh>
    <rPh sb="2" eb="4">
      <t>ブンセキ</t>
    </rPh>
    <rPh sb="8" eb="11">
      <t>ジョウホウゲン</t>
    </rPh>
    <rPh sb="14" eb="16">
      <t>リヨウ</t>
    </rPh>
    <phoneticPr fontId="2"/>
  </si>
  <si>
    <t>以下にログフォーマットを記載する。</t>
    <rPh sb="0" eb="2">
      <t>イカ</t>
    </rPh>
    <rPh sb="12" eb="14">
      <t>キサイ</t>
    </rPh>
    <phoneticPr fontId="2"/>
  </si>
  <si>
    <t>ログ出力例。</t>
    <rPh sb="2" eb="4">
      <t>シュツリョク</t>
    </rPh>
    <rPh sb="4" eb="5">
      <t>レイ</t>
    </rPh>
    <phoneticPr fontId="2"/>
  </si>
  <si>
    <t>Itemに変換できないケースも想定される。こちらについては、「ファイルアクセス」でパース失敗時のケースの振る舞いを記載する。</t>
    <rPh sb="5" eb="7">
      <t>ヘンカン</t>
    </rPh>
    <rPh sb="15" eb="17">
      <t>ソウテイ</t>
    </rPh>
    <rPh sb="44" eb="46">
      <t>シッパイ</t>
    </rPh>
    <rPh sb="46" eb="47">
      <t>ジ</t>
    </rPh>
    <rPh sb="52" eb="53">
      <t>フ</t>
    </rPh>
    <rPh sb="54" eb="55">
      <t>マ</t>
    </rPh>
    <rPh sb="57" eb="59">
      <t>キサイ</t>
    </rPh>
    <phoneticPr fontId="2"/>
  </si>
  <si>
    <t>ジョブID</t>
    <phoneticPr fontId="2"/>
  </si>
  <si>
    <t>バッチ処理ID</t>
    <rPh sb="3" eb="5">
      <t>ショリ</t>
    </rPh>
    <phoneticPr fontId="2"/>
  </si>
  <si>
    <t>事象なのかを読み取るために記録する。</t>
    <phoneticPr fontId="2"/>
  </si>
  <si>
    <t>バッチ処理のID。ログ出力を行った処理が、どのバッチ処理であるかをログ自身から</t>
    <rPh sb="3" eb="5">
      <t>ショリ</t>
    </rPh>
    <rPh sb="11" eb="13">
      <t>シュツリョク</t>
    </rPh>
    <rPh sb="14" eb="15">
      <t>オコナ</t>
    </rPh>
    <rPh sb="17" eb="19">
      <t>ショリ</t>
    </rPh>
    <rPh sb="26" eb="28">
      <t>ショリ</t>
    </rPh>
    <rPh sb="35" eb="37">
      <t>ジシン</t>
    </rPh>
    <phoneticPr fontId="2"/>
  </si>
  <si>
    <t>バッチアプリケーションの起動</t>
    <rPh sb="12" eb="14">
      <t>キドウ</t>
    </rPh>
    <phoneticPr fontId="2"/>
  </si>
  <si>
    <t>バッチアプリケーションの終了コードのハンドリング</t>
    <rPh sb="12" eb="14">
      <t>シュウリョウ</t>
    </rPh>
    <phoneticPr fontId="2"/>
  </si>
  <si>
    <t>ログ出力</t>
    <rPh sb="2" eb="4">
      <t>シュツリョク</t>
    </rPh>
    <phoneticPr fontId="2"/>
  </si>
  <si>
    <t>バッチアプリケーションを呼び出すための環境、起動引数設定</t>
    <rPh sb="12" eb="13">
      <t>ヨ</t>
    </rPh>
    <rPh sb="14" eb="15">
      <t>ダ</t>
    </rPh>
    <rPh sb="19" eb="21">
      <t>カンキョウ</t>
    </rPh>
    <rPh sb="22" eb="24">
      <t>キドウ</t>
    </rPh>
    <rPh sb="24" eb="26">
      <t>ヒキスウ</t>
    </rPh>
    <rPh sb="26" eb="28">
      <t>セッテイ</t>
    </rPh>
    <phoneticPr fontId="2"/>
  </si>
  <si>
    <t>HTTPクライアント</t>
    <phoneticPr fontId="2"/>
  </si>
  <si>
    <t>バッチ処理方式の実行基盤として使用するSpring Batchでは、バッチアプリケーション（Spring BatchではJobとして扱う）の実行状態を管理する。</t>
    <rPh sb="3" eb="5">
      <t>ショリ</t>
    </rPh>
    <rPh sb="5" eb="7">
      <t>ホウシキ</t>
    </rPh>
    <rPh sb="8" eb="10">
      <t>ジッコウ</t>
    </rPh>
    <rPh sb="10" eb="12">
      <t>キバン</t>
    </rPh>
    <rPh sb="15" eb="17">
      <t>シヨウ</t>
    </rPh>
    <rPh sb="66" eb="67">
      <t>アツカ</t>
    </rPh>
    <rPh sb="70" eb="72">
      <t>ジッコウ</t>
    </rPh>
    <rPh sb="72" eb="74">
      <t>ジョウタイ</t>
    </rPh>
    <rPh sb="75" eb="77">
      <t>カンリ</t>
    </rPh>
    <phoneticPr fontId="2"/>
  </si>
  <si>
    <t>この役割を担っているのが、JobRepositoryとなる。</t>
    <rPh sb="2" eb="4">
      <t>ヤクワリ</t>
    </rPh>
    <rPh sb="5" eb="6">
      <t>ニナ</t>
    </rPh>
    <phoneticPr fontId="2"/>
  </si>
  <si>
    <t>本処理方式ではリランを単純化し、異常終了時のリランはバッチ処理の最初からやり直す前提とするため、JobRepositoryのメタデータは</t>
    <rPh sb="0" eb="1">
      <t>ホン</t>
    </rPh>
    <rPh sb="1" eb="3">
      <t>ショリ</t>
    </rPh>
    <rPh sb="3" eb="5">
      <t>ホウシキ</t>
    </rPh>
    <rPh sb="11" eb="14">
      <t>タンジュンカ</t>
    </rPh>
    <rPh sb="16" eb="18">
      <t>イジョウ</t>
    </rPh>
    <rPh sb="18" eb="20">
      <t>シュウリョウ</t>
    </rPh>
    <rPh sb="20" eb="21">
      <t>ジ</t>
    </rPh>
    <rPh sb="29" eb="31">
      <t>ショリ</t>
    </rPh>
    <rPh sb="32" eb="34">
      <t>サイショ</t>
    </rPh>
    <rPh sb="38" eb="39">
      <t>ナオ</t>
    </rPh>
    <rPh sb="40" eb="42">
      <t>ゼンテイ</t>
    </rPh>
    <phoneticPr fontId="2"/>
  </si>
  <si>
    <t>※ 保存先のテーブルは作成しておく必要がある</t>
    <rPh sb="2" eb="4">
      <t>ホゾン</t>
    </rPh>
    <rPh sb="4" eb="5">
      <t>サキ</t>
    </rPh>
    <rPh sb="11" eb="13">
      <t>サクセイ</t>
    </rPh>
    <rPh sb="17" eb="19">
      <t>ヒツヨウ</t>
    </rPh>
    <phoneticPr fontId="2"/>
  </si>
  <si>
    <t>扱わない方針とする。リランの詳細は、「リラン」参照。</t>
    <rPh sb="0" eb="1">
      <t>アツカ</t>
    </rPh>
    <rPh sb="4" eb="6">
      <t>ホウシン</t>
    </rPh>
    <rPh sb="14" eb="16">
      <t>ショウサイ</t>
    </rPh>
    <rPh sb="23" eb="25">
      <t>サンショウ</t>
    </rPh>
    <phoneticPr fontId="2"/>
  </si>
  <si>
    <t>ただし、JobRepositoryにより保存されたテーブルを参照することで、バッチ処理の実行履歴の確認を行えるため、この観点では</t>
    <rPh sb="20" eb="22">
      <t>ホゾン</t>
    </rPh>
    <rPh sb="30" eb="32">
      <t>サンショウ</t>
    </rPh>
    <rPh sb="41" eb="43">
      <t>ショリ</t>
    </rPh>
    <rPh sb="44" eb="46">
      <t>ジッコウ</t>
    </rPh>
    <rPh sb="46" eb="48">
      <t>リレキ</t>
    </rPh>
    <rPh sb="49" eb="51">
      <t>カクニン</t>
    </rPh>
    <rPh sb="52" eb="53">
      <t>オコナ</t>
    </rPh>
    <rPh sb="60" eb="62">
      <t>カンテン</t>
    </rPh>
    <phoneticPr fontId="2"/>
  </si>
  <si>
    <t>メタデータを活用する。メタデータを参照することで、過去のバッチ処理の正常終了や異常終了の履歴の確認、Chunk処理の場合であれば</t>
    <rPh sb="6" eb="8">
      <t>カツヨウ</t>
    </rPh>
    <rPh sb="17" eb="19">
      <t>サンショウ</t>
    </rPh>
    <rPh sb="25" eb="27">
      <t>カコ</t>
    </rPh>
    <rPh sb="31" eb="33">
      <t>ショリ</t>
    </rPh>
    <rPh sb="34" eb="36">
      <t>セイジョウ</t>
    </rPh>
    <rPh sb="36" eb="38">
      <t>シュウリョウ</t>
    </rPh>
    <rPh sb="39" eb="41">
      <t>イジョウ</t>
    </rPh>
    <rPh sb="41" eb="43">
      <t>シュウリョウ</t>
    </rPh>
    <rPh sb="44" eb="46">
      <t>リレキ</t>
    </rPh>
    <rPh sb="47" eb="49">
      <t>カクニン</t>
    </rPh>
    <rPh sb="55" eb="57">
      <t>ショリ</t>
    </rPh>
    <rPh sb="58" eb="60">
      <t>バアイ</t>
    </rPh>
    <phoneticPr fontId="2"/>
  </si>
  <si>
    <t>データの処理件数などが確認できる。</t>
    <rPh sb="4" eb="6">
      <t>ショリ</t>
    </rPh>
    <rPh sb="6" eb="8">
      <t>ケンスウ</t>
    </rPh>
    <rPh sb="11" eb="13">
      <t>カクニン</t>
    </rPh>
    <phoneticPr fontId="2"/>
  </si>
  <si>
    <t>Spring Batchがメタデータを管理するテーブルについては、以下に記載されている。</t>
    <rPh sb="19" eb="21">
      <t>カンリ</t>
    </rPh>
    <rPh sb="33" eb="35">
      <t>イカ</t>
    </rPh>
    <rPh sb="36" eb="38">
      <t>キサイ</t>
    </rPh>
    <phoneticPr fontId="2"/>
  </si>
  <si>
    <t>バッチ処理の実行履歴を確認する場合は、BATCH_JOB_INSTANCEテーブルおよびBATCH_JOB_EXECUTIONテーブルを参照すればよい。</t>
    <rPh sb="3" eb="5">
      <t>ショリ</t>
    </rPh>
    <rPh sb="6" eb="8">
      <t>ジッコウ</t>
    </rPh>
    <rPh sb="8" eb="10">
      <t>リレキ</t>
    </rPh>
    <rPh sb="11" eb="13">
      <t>カクニン</t>
    </rPh>
    <rPh sb="15" eb="17">
      <t>バアイ</t>
    </rPh>
    <rPh sb="68" eb="70">
      <t>サンショウ</t>
    </rPh>
    <phoneticPr fontId="2"/>
  </si>
  <si>
    <t>BATCH_JOB_EXECUTIONテーブルと紐づけ実行結果を確認する、という流れになる。</t>
    <rPh sb="24" eb="25">
      <t>ヒモ</t>
    </rPh>
    <rPh sb="27" eb="29">
      <t>ジッコウ</t>
    </rPh>
    <rPh sb="29" eb="31">
      <t>ケッカ</t>
    </rPh>
    <rPh sb="32" eb="34">
      <t>カクニン</t>
    </rPh>
    <rPh sb="40" eb="41">
      <t>ナガ</t>
    </rPh>
    <phoneticPr fontId="2"/>
  </si>
  <si>
    <t>BATCH_JOB_INSTANCEテーブルのJOB_NAMEカラムおよびJOB_INSTANCE_IDカラムから対応するバッチ処理とその実行IDを特定し、</t>
    <rPh sb="57" eb="59">
      <t>タイオウ</t>
    </rPh>
    <rPh sb="64" eb="66">
      <t>ショリ</t>
    </rPh>
    <rPh sb="69" eb="71">
      <t>ジッコウ</t>
    </rPh>
    <rPh sb="74" eb="76">
      <t>トクテイ</t>
    </rPh>
    <phoneticPr fontId="2"/>
  </si>
  <si>
    <t>バッチアプリケーション内のStepがChunk型で構成されている場合、BATCH_STEP_EXECUTIONテーブルの内容を参照することで</t>
    <rPh sb="11" eb="12">
      <t>ナイ</t>
    </rPh>
    <rPh sb="23" eb="24">
      <t>ガタ</t>
    </rPh>
    <rPh sb="25" eb="27">
      <t>コウセイ</t>
    </rPh>
    <rPh sb="32" eb="34">
      <t>バアイ</t>
    </rPh>
    <rPh sb="60" eb="62">
      <t>ナイヨウ</t>
    </rPh>
    <rPh sb="63" eb="65">
      <t>サンショウ</t>
    </rPh>
    <phoneticPr fontId="2"/>
  </si>
  <si>
    <t>ItemReaderで読み取ったデータの件数、ItemWriterで書き込んだデータの件数、スキップしたデータの件数等を確認できる。</t>
    <rPh sb="11" eb="12">
      <t>ヨ</t>
    </rPh>
    <rPh sb="13" eb="14">
      <t>ト</t>
    </rPh>
    <rPh sb="20" eb="22">
      <t>ケンスウ</t>
    </rPh>
    <rPh sb="34" eb="35">
      <t>カ</t>
    </rPh>
    <rPh sb="36" eb="37">
      <t>コ</t>
    </rPh>
    <rPh sb="43" eb="45">
      <t>ケンスウ</t>
    </rPh>
    <rPh sb="56" eb="58">
      <t>ケンスウ</t>
    </rPh>
    <rPh sb="58" eb="59">
      <t>トウ</t>
    </rPh>
    <rPh sb="60" eb="62">
      <t>カクニン</t>
    </rPh>
    <phoneticPr fontId="2"/>
  </si>
  <si>
    <t>バッチ処理の異常終了時に何件まで処理を行ったかなどの実行状況の把握には、ログの確認と共に本テーブルの内容を参照するとよい。</t>
    <rPh sb="3" eb="5">
      <t>ショリ</t>
    </rPh>
    <rPh sb="6" eb="8">
      <t>イジョウ</t>
    </rPh>
    <rPh sb="8" eb="10">
      <t>シュウリョウ</t>
    </rPh>
    <rPh sb="10" eb="11">
      <t>ジ</t>
    </rPh>
    <rPh sb="12" eb="14">
      <t>ナンケン</t>
    </rPh>
    <rPh sb="16" eb="18">
      <t>ショリ</t>
    </rPh>
    <rPh sb="19" eb="20">
      <t>オコナ</t>
    </rPh>
    <rPh sb="26" eb="28">
      <t>ジッコウ</t>
    </rPh>
    <rPh sb="28" eb="30">
      <t>ジョウキョウ</t>
    </rPh>
    <rPh sb="31" eb="33">
      <t>ハアク</t>
    </rPh>
    <rPh sb="39" eb="41">
      <t>カクニン</t>
    </rPh>
    <rPh sb="42" eb="43">
      <t>トモ</t>
    </rPh>
    <rPh sb="44" eb="45">
      <t>ホン</t>
    </rPh>
    <rPh sb="50" eb="52">
      <t>ナイヨウ</t>
    </rPh>
    <rPh sb="53" eb="55">
      <t>サンショウ</t>
    </rPh>
    <phoneticPr fontId="2"/>
  </si>
  <si>
    <t>バッチアプリケーション内のStepがTasklet型で構成されている場合、実行結果はChunk型と同様にBATCH_STEP_EXECUTIONテーブルに</t>
    <rPh sb="11" eb="12">
      <t>ナイ</t>
    </rPh>
    <rPh sb="25" eb="26">
      <t>ガタ</t>
    </rPh>
    <rPh sb="27" eb="29">
      <t>コウセイ</t>
    </rPh>
    <rPh sb="34" eb="36">
      <t>バアイ</t>
    </rPh>
    <rPh sb="37" eb="39">
      <t>ジッコウ</t>
    </rPh>
    <rPh sb="39" eb="41">
      <t>ケッカ</t>
    </rPh>
    <rPh sb="47" eb="48">
      <t>ガタ</t>
    </rPh>
    <rPh sb="49" eb="51">
      <t>ドウヨウ</t>
    </rPh>
    <phoneticPr fontId="2"/>
  </si>
  <si>
    <t>記録される。ただし、Tasklet型はシンプルな処理パターンであるがゆえにBATCH_STEP_EXECUTIONテーブルに格納される情報は</t>
    <rPh sb="0" eb="2">
      <t>キロク</t>
    </rPh>
    <rPh sb="17" eb="18">
      <t>ガタ</t>
    </rPh>
    <rPh sb="24" eb="26">
      <t>ショリ</t>
    </rPh>
    <rPh sb="62" eb="64">
      <t>カクノウ</t>
    </rPh>
    <rPh sb="67" eb="69">
      <t>ジョウホウ</t>
    </rPh>
    <phoneticPr fontId="2"/>
  </si>
  <si>
    <t>バッチアプリケーション全体の実行結果とほぼ同等となるため、Chunk型に比べると本テーブルを参照する頻度は少なくなると考えられる。</t>
    <rPh sb="40" eb="41">
      <t>ホン</t>
    </rPh>
    <rPh sb="46" eb="48">
      <t>サンショウ</t>
    </rPh>
    <rPh sb="50" eb="52">
      <t>ヒンド</t>
    </rPh>
    <rPh sb="53" eb="54">
      <t>スク</t>
    </rPh>
    <rPh sb="59" eb="60">
      <t>カンガ</t>
    </rPh>
    <phoneticPr fontId="2"/>
  </si>
  <si>
    <t>IDとメッセージから構成される、ログの主となる要素</t>
    <rPh sb="10" eb="12">
      <t>コウセイ</t>
    </rPh>
    <rPh sb="19" eb="20">
      <t>シュ</t>
    </rPh>
    <rPh sb="23" eb="25">
      <t>ヨウソ</t>
    </rPh>
    <phoneticPr fontId="2"/>
  </si>
  <si>
    <t>ログメッセージ構成</t>
    <rPh sb="7" eb="9">
      <t>コウセイ</t>
    </rPh>
    <phoneticPr fontId="2"/>
  </si>
  <si>
    <t>ログメッセージは、ログに対するID(ログID)と記録するメッセージから構成される。</t>
    <rPh sb="12" eb="13">
      <t>タイ</t>
    </rPh>
    <rPh sb="24" eb="26">
      <t>キロク</t>
    </rPh>
    <rPh sb="35" eb="37">
      <t>コウセイ</t>
    </rPh>
    <phoneticPr fontId="2"/>
  </si>
  <si>
    <t>ログIDは特別な構成要素ではなく、ログメッセージの文字列の一部としてIDを含めたものである。視設定や検索時のキーワードとしての利用を</t>
    <rPh sb="25" eb="28">
      <t>モジレツ</t>
    </rPh>
    <rPh sb="29" eb="31">
      <t>イチブ</t>
    </rPh>
    <rPh sb="37" eb="38">
      <t>フク</t>
    </rPh>
    <phoneticPr fontId="2"/>
  </si>
  <si>
    <t>想定している。障害発生時に記録するログの場合、ログIDは障害コードとしての役割を担う。</t>
    <rPh sb="0" eb="2">
      <t>ソウテイ</t>
    </rPh>
    <rPh sb="7" eb="9">
      <t>ショウガイ</t>
    </rPh>
    <rPh sb="9" eb="11">
      <t>ハッセイ</t>
    </rPh>
    <rPh sb="11" eb="12">
      <t>ジ</t>
    </rPh>
    <rPh sb="13" eb="15">
      <t>キロク</t>
    </rPh>
    <rPh sb="20" eb="22">
      <t>バアイ</t>
    </rPh>
    <rPh sb="28" eb="30">
      <t>ショウガイ</t>
    </rPh>
    <rPh sb="37" eb="39">
      <t>ヤクワリ</t>
    </rPh>
    <rPh sb="40" eb="41">
      <t>ニナ</t>
    </rPh>
    <phoneticPr fontId="2"/>
  </si>
  <si>
    <t>ログメッセージの構成用となるメッセージは、ログとして記録されるメッセージそのものを指す。内容は各機能で設計する。</t>
    <rPh sb="8" eb="10">
      <t>コウセイ</t>
    </rPh>
    <rPh sb="10" eb="11">
      <t>ヨウ</t>
    </rPh>
    <rPh sb="26" eb="28">
      <t>キロク</t>
    </rPh>
    <rPh sb="41" eb="42">
      <t>サ</t>
    </rPh>
    <rPh sb="44" eb="46">
      <t>ナイヨウ</t>
    </rPh>
    <rPh sb="47" eb="48">
      <t>カク</t>
    </rPh>
    <rPh sb="48" eb="50">
      <t>キノウ</t>
    </rPh>
    <rPh sb="51" eb="53">
      <t>セッケイ</t>
    </rPh>
    <phoneticPr fontId="2"/>
  </si>
  <si>
    <t>通信ログ</t>
    <rPh sb="0" eb="2">
      <t>ツウシン</t>
    </rPh>
    <phoneticPr fontId="2"/>
  </si>
  <si>
    <t>リカバリー方法</t>
    <rPh sb="5" eb="7">
      <t>ホウホウ</t>
    </rPh>
    <phoneticPr fontId="2"/>
  </si>
  <si>
    <t>実現方式</t>
    <rPh sb="0" eb="4">
      <t>ジツゲンホウシキ</t>
    </rPh>
    <phoneticPr fontId="2"/>
  </si>
  <si>
    <t>メッセージ形式</t>
    <rPh sb="5" eb="7">
      <t>ケイシキ</t>
    </rPh>
    <phoneticPr fontId="2"/>
  </si>
  <si>
    <t>SFTPクライアント</t>
    <phoneticPr fontId="2"/>
  </si>
  <si>
    <t>外部システムとの連携は外部システムの提供する API の形式に則る</t>
    <rPh sb="0" eb="2">
      <t>ガイブ</t>
    </rPh>
    <rPh sb="8" eb="10">
      <t>レンケイ</t>
    </rPh>
    <rPh sb="11" eb="13">
      <t>ガイブ</t>
    </rPh>
    <rPh sb="18" eb="20">
      <t>テイキョウ</t>
    </rPh>
    <rPh sb="28" eb="30">
      <t>ケイシキ</t>
    </rPh>
    <rPh sb="31" eb="32">
      <t>ノット</t>
    </rPh>
    <phoneticPr fontId="2"/>
  </si>
  <si>
    <t>JobExecutionListener</t>
    <phoneticPr fontId="2"/>
  </si>
  <si>
    <t>StepListener</t>
    <phoneticPr fontId="2"/>
  </si>
  <si>
    <t>Jobの開始時および終了時に処理を追加する。各機能単位ではJobExecutionListenerは作成せず、</t>
    <rPh sb="4" eb="6">
      <t>カイシ</t>
    </rPh>
    <rPh sb="6" eb="7">
      <t>ジ</t>
    </rPh>
    <rPh sb="10" eb="12">
      <t>シュウリョウ</t>
    </rPh>
    <rPh sb="12" eb="13">
      <t>ジ</t>
    </rPh>
    <rPh sb="14" eb="16">
      <t>ショリ</t>
    </rPh>
    <rPh sb="17" eb="19">
      <t>ツイカ</t>
    </rPh>
    <rPh sb="22" eb="23">
      <t>カク</t>
    </rPh>
    <rPh sb="23" eb="25">
      <t>キノウ</t>
    </rPh>
    <rPh sb="25" eb="27">
      <t>タンイ</t>
    </rPh>
    <rPh sb="50" eb="52">
      <t>サクセイ</t>
    </rPh>
    <phoneticPr fontId="2"/>
  </si>
  <si>
    <t>Stepの開始や終了時などStepに関するイベント発生時に、処理を追加するインターフェースの総称。</t>
    <rPh sb="5" eb="7">
      <t>カイシ</t>
    </rPh>
    <rPh sb="8" eb="10">
      <t>シュウリョウ</t>
    </rPh>
    <rPh sb="10" eb="11">
      <t>ジ</t>
    </rPh>
    <rPh sb="18" eb="19">
      <t>カン</t>
    </rPh>
    <rPh sb="25" eb="27">
      <t>ハッセイ</t>
    </rPh>
    <rPh sb="27" eb="28">
      <t>ジ</t>
    </rPh>
    <rPh sb="30" eb="32">
      <t>ショリ</t>
    </rPh>
    <rPh sb="33" eb="35">
      <t>ツイカ</t>
    </rPh>
    <phoneticPr fontId="2"/>
  </si>
  <si>
    <t>共通機能として作成済みのJobExecutionListenerをJobの定義に設定する</t>
    <rPh sb="7" eb="9">
      <t>サクセイ</t>
    </rPh>
    <rPh sb="9" eb="10">
      <t>ズ</t>
    </rPh>
    <rPh sb="37" eb="39">
      <t>テイギ</t>
    </rPh>
    <rPh sb="40" eb="42">
      <t>セッテイ</t>
    </rPh>
    <phoneticPr fontId="2"/>
  </si>
  <si>
    <t>他のクラスから利用できるようにセットアップを行う</t>
    <phoneticPr fontId="2"/>
  </si>
  <si>
    <t>バッチアプリケーションの処理を実行する。またPropertiesに設定情報をロードするように定義し、</t>
    <rPh sb="12" eb="14">
      <t>ショリ</t>
    </rPh>
    <rPh sb="15" eb="17">
      <t>ジッコウ</t>
    </rPh>
    <phoneticPr fontId="2"/>
  </si>
  <si>
    <t>バッチ処理単位で作成するプロパティファイル(設定)の情報を保持する</t>
    <rPh sb="3" eb="5">
      <t>ショリ</t>
    </rPh>
    <rPh sb="5" eb="7">
      <t>タンイ</t>
    </rPh>
    <rPh sb="8" eb="10">
      <t>サクセイ</t>
    </rPh>
    <rPh sb="22" eb="24">
      <t>セッテイ</t>
    </rPh>
    <rPh sb="26" eb="28">
      <t>ジョウホウ</t>
    </rPh>
    <rPh sb="29" eb="31">
      <t>ホジ</t>
    </rPh>
    <phoneticPr fontId="2"/>
  </si>
  <si>
    <t>バッチ処理単位で作成するプロパティファイル(設定)の情報を保持する</t>
    <phoneticPr fontId="2"/>
  </si>
  <si>
    <t>バッチ処理固有の要件としてスキップ可能なItem(データ)の数に</t>
    <rPh sb="3" eb="5">
      <t>ショリ</t>
    </rPh>
    <rPh sb="5" eb="7">
      <t>コユウ</t>
    </rPh>
    <rPh sb="8" eb="10">
      <t>ヨウケン</t>
    </rPh>
    <rPh sb="17" eb="19">
      <t>カノウ</t>
    </rPh>
    <rPh sb="30" eb="31">
      <t>カズ</t>
    </rPh>
    <phoneticPr fontId="2"/>
  </si>
  <si>
    <t>上限を設ける場合は、上限値を超えるエラーが発生した時点で</t>
    <rPh sb="0" eb="2">
      <t>ジョウゲン</t>
    </rPh>
    <rPh sb="3" eb="4">
      <t>モウ</t>
    </rPh>
    <rPh sb="6" eb="8">
      <t>バアイ</t>
    </rPh>
    <rPh sb="10" eb="13">
      <t>ジョウゲンチ</t>
    </rPh>
    <rPh sb="14" eb="15">
      <t>コ</t>
    </rPh>
    <rPh sb="21" eb="23">
      <t>ハッセイ</t>
    </rPh>
    <rPh sb="25" eb="27">
      <t>ジテン</t>
    </rPh>
    <phoneticPr fontId="2"/>
  </si>
  <si>
    <t>バッチ処理を終了させる。</t>
    <rPh sb="3" eb="5">
      <t>ショリ</t>
    </rPh>
    <rPh sb="6" eb="8">
      <t>シュウリョウ</t>
    </rPh>
    <phoneticPr fontId="2"/>
  </si>
  <si>
    <t>例外スタックトレース</t>
    <phoneticPr fontId="2"/>
  </si>
  <si>
    <t>workディレクトリのクリーニングは、StepListenerを使用してStepの開始時に実施する。</t>
    <rPh sb="32" eb="34">
      <t>シヨウ</t>
    </rPh>
    <rPh sb="41" eb="43">
      <t>カイシ</t>
    </rPh>
    <rPh sb="43" eb="44">
      <t>ジ</t>
    </rPh>
    <rPh sb="45" eb="47">
      <t>ジッシ</t>
    </rPh>
    <phoneticPr fontId="2"/>
  </si>
  <si>
    <t>本節では、その際に使用する HTTP クライアントの方式を定める。</t>
    <rPh sb="0" eb="2">
      <t>ホンセツ</t>
    </rPh>
    <rPh sb="7" eb="8">
      <t>サイ</t>
    </rPh>
    <rPh sb="9" eb="11">
      <t>シヨウ</t>
    </rPh>
    <rPh sb="26" eb="28">
      <t>ホウシキ</t>
    </rPh>
    <rPh sb="29" eb="30">
      <t>サダ</t>
    </rPh>
    <phoneticPr fontId="2"/>
  </si>
  <si>
    <t>HTTPクライアントを用いたデータ連携のフォーマットは以下の方針で決定する。</t>
    <rPh sb="11" eb="12">
      <t>モチ</t>
    </rPh>
    <rPh sb="17" eb="19">
      <t>レンケイ</t>
    </rPh>
    <rPh sb="27" eb="29">
      <t>イカ</t>
    </rPh>
    <rPh sb="30" eb="32">
      <t>ホウシン</t>
    </rPh>
    <rPh sb="33" eb="35">
      <t>ケッテイ</t>
    </rPh>
    <phoneticPr fontId="2"/>
  </si>
  <si>
    <t>No.</t>
    <phoneticPr fontId="2"/>
  </si>
  <si>
    <t>エラー内容</t>
    <rPh sb="3" eb="5">
      <t>ナイヨウ</t>
    </rPh>
    <phoneticPr fontId="2"/>
  </si>
  <si>
    <t>以下に、HTTPクライアント呼出し時に発生することが想定されるエラーとエラー発生時の対処方針を記載する。</t>
    <rPh sb="0" eb="2">
      <t>イカ</t>
    </rPh>
    <rPh sb="14" eb="16">
      <t>ヨビダ</t>
    </rPh>
    <rPh sb="17" eb="18">
      <t>ジ</t>
    </rPh>
    <rPh sb="19" eb="21">
      <t>ハッセイ</t>
    </rPh>
    <rPh sb="26" eb="28">
      <t>ソウテイ</t>
    </rPh>
    <rPh sb="38" eb="40">
      <t>ハッセイ</t>
    </rPh>
    <rPh sb="40" eb="41">
      <t>ジ</t>
    </rPh>
    <rPh sb="42" eb="44">
      <t>タイショ</t>
    </rPh>
    <rPh sb="44" eb="46">
      <t>ホウシン</t>
    </rPh>
    <rPh sb="47" eb="49">
      <t>キサイ</t>
    </rPh>
    <phoneticPr fontId="2"/>
  </si>
  <si>
    <t>通信エラー</t>
    <rPh sb="0" eb="2">
      <t>ツウシン</t>
    </rPh>
    <phoneticPr fontId="2"/>
  </si>
  <si>
    <t>HTTPステータスエラー</t>
    <phoneticPr fontId="2"/>
  </si>
  <si>
    <t>上記パターンに該当しない場合の処理。</t>
    <rPh sb="0" eb="2">
      <t>ジョウキ</t>
    </rPh>
    <rPh sb="7" eb="9">
      <t>ガイトウ</t>
    </rPh>
    <rPh sb="12" eb="14">
      <t>バアイ</t>
    </rPh>
    <rPh sb="15" eb="17">
      <t>ショリ</t>
    </rPh>
    <phoneticPr fontId="2"/>
  </si>
  <si>
    <t>※レスポンスコードがクライアントエラー系(4xx)、サーバエラー系(5xx)の応答</t>
    <rPh sb="39" eb="41">
      <t>オウトウ</t>
    </rPh>
    <phoneticPr fontId="2"/>
  </si>
  <si>
    <t>リクエスト／レスポンスに含まれる個人情報などの機微な情報はマスキングを行う。</t>
    <rPh sb="12" eb="13">
      <t>フク</t>
    </rPh>
    <rPh sb="16" eb="20">
      <t>コジンジョウホウ</t>
    </rPh>
    <rPh sb="23" eb="25">
      <t>キビ</t>
    </rPh>
    <rPh sb="26" eb="28">
      <t>ジョウホウ</t>
    </rPh>
    <rPh sb="35" eb="36">
      <t>オコナ</t>
    </rPh>
    <phoneticPr fontId="2"/>
  </si>
  <si>
    <t>認証方法</t>
    <rPh sb="0" eb="4">
      <t>ニンショウホウホウ</t>
    </rPh>
    <phoneticPr fontId="2"/>
  </si>
  <si>
    <t>ただし、ファイル送信後のリカバリーについては連携先システムのリカバリー方針に従うこととする。</t>
    <rPh sb="8" eb="11">
      <t>ソウシンゴ</t>
    </rPh>
    <rPh sb="22" eb="25">
      <t>レンケイサキ</t>
    </rPh>
    <rPh sb="35" eb="37">
      <t>ホウシン</t>
    </rPh>
    <rPh sb="38" eb="39">
      <t>シタガ</t>
    </rPh>
    <phoneticPr fontId="2"/>
  </si>
  <si>
    <t>シェルスクリプト(バッチ)から呼び出されるバッチアプリケーションにより構成される。</t>
    <phoneticPr fontId="2"/>
  </si>
  <si>
    <t>シェルスクリプト(ジョブ)</t>
    <phoneticPr fontId="2"/>
  </si>
  <si>
    <t>ジョブの起点。ジョブ内に含まれるバッチ処理群の起動と終了の制御を行う。</t>
    <rPh sb="4" eb="6">
      <t>キテン</t>
    </rPh>
    <rPh sb="10" eb="11">
      <t>ナイ</t>
    </rPh>
    <rPh sb="12" eb="13">
      <t>フク</t>
    </rPh>
    <rPh sb="19" eb="21">
      <t>ショリ</t>
    </rPh>
    <rPh sb="21" eb="22">
      <t>グン</t>
    </rPh>
    <rPh sb="23" eb="25">
      <t>キドウ</t>
    </rPh>
    <rPh sb="26" eb="28">
      <t>シュウリョウ</t>
    </rPh>
    <rPh sb="29" eb="31">
      <t>セイギョ</t>
    </rPh>
    <rPh sb="32" eb="33">
      <t>オコナ</t>
    </rPh>
    <phoneticPr fontId="2"/>
  </si>
  <si>
    <t>バッチ処理を業務的な単位でグルーピングしたもの。ジョブの実装はシェルスクリプト(ジョブ)</t>
    <rPh sb="3" eb="5">
      <t>ショリ</t>
    </rPh>
    <rPh sb="6" eb="8">
      <t>ギョウム</t>
    </rPh>
    <rPh sb="8" eb="9">
      <t>テキ</t>
    </rPh>
    <rPh sb="10" eb="12">
      <t>タンイ</t>
    </rPh>
    <phoneticPr fontId="2"/>
  </si>
  <si>
    <t>として表現される。</t>
    <rPh sb="3" eb="5">
      <t>ヒョウゲン</t>
    </rPh>
    <phoneticPr fontId="2"/>
  </si>
  <si>
    <t>本処理方式における、最小起動単位。ジョブから呼び出されるシェルスクリプト(バッチ)と、</t>
    <rPh sb="0" eb="1">
      <t>ホン</t>
    </rPh>
    <rPh sb="1" eb="3">
      <t>ショリ</t>
    </rPh>
    <rPh sb="3" eb="5">
      <t>ホウシキ</t>
    </rPh>
    <rPh sb="10" eb="12">
      <t>サイショウ</t>
    </rPh>
    <rPh sb="12" eb="14">
      <t>キドウ</t>
    </rPh>
    <rPh sb="14" eb="16">
      <t>タンイ</t>
    </rPh>
    <rPh sb="22" eb="23">
      <t>ヨ</t>
    </rPh>
    <rPh sb="24" eb="25">
      <t>ダ</t>
    </rPh>
    <phoneticPr fontId="2"/>
  </si>
  <si>
    <t>シェルスクリプト(バッチ)</t>
    <phoneticPr fontId="2"/>
  </si>
  <si>
    <t>バッチ処理は、シェルスクリプト(バッチ)とバッチアプリケーションから構成され、シェルスクリプト(バッチ)を処理の起点とする。</t>
    <rPh sb="3" eb="5">
      <t>ショリ</t>
    </rPh>
    <rPh sb="34" eb="36">
      <t>コウセイ</t>
    </rPh>
    <rPh sb="53" eb="55">
      <t>ショリ</t>
    </rPh>
    <rPh sb="56" eb="58">
      <t>キテン</t>
    </rPh>
    <phoneticPr fontId="2"/>
  </si>
  <si>
    <t>よって、バッチ処理の起動方法としては、シンプルにバッチ処理を構成するシェルスクリプト(バッチ)を実行すればよい。</t>
    <rPh sb="7" eb="9">
      <t>ショリ</t>
    </rPh>
    <rPh sb="10" eb="12">
      <t>キドウ</t>
    </rPh>
    <rPh sb="12" eb="14">
      <t>ホウホウ</t>
    </rPh>
    <rPh sb="27" eb="29">
      <t>ショリ</t>
    </rPh>
    <rPh sb="30" eb="32">
      <t>コウセイ</t>
    </rPh>
    <rPh sb="48" eb="50">
      <t>ジッコウ</t>
    </rPh>
    <phoneticPr fontId="2"/>
  </si>
  <si>
    <t>バッチアプリケーションを呼び出すシェルスクリプト(バッチ)では、以下のような処理を行う。</t>
    <rPh sb="12" eb="13">
      <t>ヨ</t>
    </rPh>
    <rPh sb="14" eb="15">
      <t>ダ</t>
    </rPh>
    <rPh sb="32" eb="34">
      <t>イカ</t>
    </rPh>
    <rPh sb="38" eb="40">
      <t>ショリ</t>
    </rPh>
    <rPh sb="41" eb="42">
      <t>オコナ</t>
    </rPh>
    <phoneticPr fontId="2"/>
  </si>
  <si>
    <t>ただしバッチ処理の仕様上、リラン時に起動パラメーターが必要となる場合は、シェルスクリプト(バッチ)に指定した起動パラメーターをそのまま</t>
    <rPh sb="6" eb="8">
      <t>ショリ</t>
    </rPh>
    <rPh sb="9" eb="11">
      <t>シヨウ</t>
    </rPh>
    <rPh sb="11" eb="12">
      <t>ジョウ</t>
    </rPh>
    <rPh sb="16" eb="17">
      <t>ジ</t>
    </rPh>
    <rPh sb="18" eb="20">
      <t>キドウ</t>
    </rPh>
    <rPh sb="27" eb="29">
      <t>ヒツヨウ</t>
    </rPh>
    <rPh sb="32" eb="34">
      <t>バアイ</t>
    </rPh>
    <rPh sb="50" eb="52">
      <t>シテイ</t>
    </rPh>
    <rPh sb="54" eb="56">
      <t>キドウ</t>
    </rPh>
    <phoneticPr fontId="2"/>
  </si>
  <si>
    <t>バッチ処理における終了コードは以下のように定義し、バッチ処理が返却する終了コードによりシェルスクリプト(ジョブ)は後続処理の実行判断を行う。</t>
    <rPh sb="3" eb="5">
      <t>ショリ</t>
    </rPh>
    <rPh sb="9" eb="11">
      <t>シュウリョウ</t>
    </rPh>
    <rPh sb="15" eb="17">
      <t>イカ</t>
    </rPh>
    <rPh sb="21" eb="23">
      <t>テイギ</t>
    </rPh>
    <rPh sb="28" eb="30">
      <t>ショリ</t>
    </rPh>
    <rPh sb="31" eb="33">
      <t>ヘンキャク</t>
    </rPh>
    <rPh sb="35" eb="37">
      <t>シュウリョウ</t>
    </rPh>
    <rPh sb="57" eb="59">
      <t>コウゾク</t>
    </rPh>
    <rPh sb="59" eb="61">
      <t>ショリ</t>
    </rPh>
    <rPh sb="62" eb="64">
      <t>ジッコウ</t>
    </rPh>
    <rPh sb="64" eb="66">
      <t>ハンダン</t>
    </rPh>
    <rPh sb="67" eb="68">
      <t>オコナ</t>
    </rPh>
    <phoneticPr fontId="2"/>
  </si>
  <si>
    <t>表す。シェルスクリプト(ジョブ)は、ジョブ内に後続のバッチ処理がある場合は、処理を継続する。</t>
    <phoneticPr fontId="2"/>
  </si>
  <si>
    <t>本処理方式では、ジョブスケジューラーとしてcronを使用する。ジョブはcronで設定したスケジュールに沿って起動する。</t>
    <rPh sb="0" eb="1">
      <t>ホン</t>
    </rPh>
    <rPh sb="1" eb="3">
      <t>ショリ</t>
    </rPh>
    <rPh sb="3" eb="5">
      <t>ホウシキ</t>
    </rPh>
    <rPh sb="26" eb="28">
      <t>シヨウ</t>
    </rPh>
    <rPh sb="40" eb="42">
      <t>セッテイ</t>
    </rPh>
    <rPh sb="51" eb="52">
      <t>ソ</t>
    </rPh>
    <rPh sb="54" eb="56">
      <t>キドウ</t>
    </rPh>
    <phoneticPr fontId="2"/>
  </si>
  <si>
    <t>本節で定めたディレクトリ構成は、Amazon EFS上に構築する。各ジョブ、バッチ処理でこれらのディレクトリ構成を使用する際には、</t>
    <rPh sb="0" eb="2">
      <t>ホンセツ</t>
    </rPh>
    <rPh sb="3" eb="4">
      <t>サダ</t>
    </rPh>
    <rPh sb="12" eb="14">
      <t>コウセイ</t>
    </rPh>
    <rPh sb="26" eb="27">
      <t>ジョウ</t>
    </rPh>
    <rPh sb="28" eb="30">
      <t>コウチク</t>
    </rPh>
    <rPh sb="33" eb="34">
      <t>カク</t>
    </rPh>
    <rPh sb="41" eb="43">
      <t>ショリ</t>
    </rPh>
    <rPh sb="54" eb="56">
      <t>コウセイ</t>
    </rPh>
    <rPh sb="57" eb="59">
      <t>シヨウ</t>
    </rPh>
    <rPh sb="61" eb="62">
      <t>サイ</t>
    </rPh>
    <phoneticPr fontId="2"/>
  </si>
  <si>
    <t>実行環境である仮想マシンにNFSマウントしてアクセスする。</t>
    <rPh sb="0" eb="2">
      <t>ジッコウ</t>
    </rPh>
    <rPh sb="2" eb="4">
      <t>カンキョウ</t>
    </rPh>
    <rPh sb="7" eb="9">
      <t>カソウ</t>
    </rPh>
    <phoneticPr fontId="2"/>
  </si>
  <si>
    <t>ジョブが起動するサーバはActive/Standy構成とするが、cronによるジョブの起動は稼働系のサーバのみで実施する。</t>
    <rPh sb="4" eb="6">
      <t>キドウ</t>
    </rPh>
    <rPh sb="25" eb="27">
      <t>コウセイ</t>
    </rPh>
    <rPh sb="43" eb="45">
      <t>キドウ</t>
    </rPh>
    <rPh sb="46" eb="48">
      <t>カドウ</t>
    </rPh>
    <rPh sb="48" eb="49">
      <t>ケイ</t>
    </rPh>
    <rPh sb="56" eb="58">
      <t>ジッシ</t>
    </rPh>
    <phoneticPr fontId="2"/>
  </si>
  <si>
    <t>ログを出力したのがシェルスクリプト(ジョブまたはバッチ)の場合、該当の</t>
    <phoneticPr fontId="2"/>
  </si>
  <si>
    <t>シェルスクリプト名(ジョブまたはバッチ)を記録する</t>
    <phoneticPr fontId="2"/>
  </si>
  <si>
    <t>ログマスキング</t>
    <phoneticPr fontId="2"/>
  </si>
  <si>
    <t>ログに出力する内容として、取り扱いに注意する情報を記載する。以下に記載する情報は、ログに値を直接出力することを禁止する。</t>
    <rPh sb="3" eb="5">
      <t>シュツリョク</t>
    </rPh>
    <rPh sb="7" eb="9">
      <t>ナイヨウ</t>
    </rPh>
    <rPh sb="13" eb="14">
      <t>ト</t>
    </rPh>
    <rPh sb="15" eb="16">
      <t>アツカ</t>
    </rPh>
    <rPh sb="18" eb="20">
      <t>チュウイ</t>
    </rPh>
    <rPh sb="22" eb="24">
      <t>ジョウホウ</t>
    </rPh>
    <rPh sb="25" eb="27">
      <t>キサイ</t>
    </rPh>
    <rPh sb="30" eb="32">
      <t>イカ</t>
    </rPh>
    <rPh sb="33" eb="35">
      <t>キサイ</t>
    </rPh>
    <rPh sb="37" eb="39">
      <t>ジョウホウ</t>
    </rPh>
    <rPh sb="44" eb="45">
      <t>アタイ</t>
    </rPh>
    <rPh sb="46" eb="48">
      <t>チョクセツ</t>
    </rPh>
    <rPh sb="48" eb="50">
      <t>シュツリョク</t>
    </rPh>
    <rPh sb="55" eb="57">
      <t>キンシ</t>
    </rPh>
    <phoneticPr fontId="2"/>
  </si>
  <si>
    <t>ログ出力を行う場合は、必ずマスキングを実施すること。</t>
    <rPh sb="2" eb="4">
      <t>シュツリョク</t>
    </rPh>
    <rPh sb="5" eb="6">
      <t>オコナ</t>
    </rPh>
    <rPh sb="7" eb="9">
      <t>バアイ</t>
    </rPh>
    <rPh sb="11" eb="12">
      <t>カナラ</t>
    </rPh>
    <rPh sb="19" eb="21">
      <t>ジッシ</t>
    </rPh>
    <phoneticPr fontId="2"/>
  </si>
  <si>
    <t>ログインパスワード</t>
    <phoneticPr fontId="2"/>
  </si>
  <si>
    <t>本システムにログインするユーザのパスワード</t>
    <rPh sb="0" eb="1">
      <t>ホン</t>
    </rPh>
    <phoneticPr fontId="2"/>
  </si>
  <si>
    <t>本システムから外部システムのREST APIの呼び出すやSFTP接続に使用する、認証情報</t>
    <rPh sb="0" eb="1">
      <t>ホン</t>
    </rPh>
    <rPh sb="7" eb="9">
      <t>ガイブ</t>
    </rPh>
    <rPh sb="23" eb="24">
      <t>ヨ</t>
    </rPh>
    <rPh sb="25" eb="26">
      <t>ダ</t>
    </rPh>
    <rPh sb="32" eb="34">
      <t>セツゾク</t>
    </rPh>
    <rPh sb="35" eb="37">
      <t>シヨウ</t>
    </rPh>
    <rPh sb="40" eb="42">
      <t>ニンショウ</t>
    </rPh>
    <rPh sb="42" eb="44">
      <t>ジョウホウ</t>
    </rPh>
    <phoneticPr fontId="2"/>
  </si>
  <si>
    <t>外部システム認証情報</t>
    <rPh sb="0" eb="2">
      <t>ガイブ</t>
    </rPh>
    <rPh sb="6" eb="8">
      <t>ニンショウ</t>
    </rPh>
    <rPh sb="8" eb="10">
      <t>ジョウホウ</t>
    </rPh>
    <phoneticPr fontId="2"/>
  </si>
  <si>
    <t>本節では、同じジョブやバッチ処理を同時に複数起動した場合の振る舞いについて定める。</t>
    <rPh sb="0" eb="2">
      <t>ホンセツ</t>
    </rPh>
    <rPh sb="5" eb="6">
      <t>オナ</t>
    </rPh>
    <rPh sb="14" eb="16">
      <t>ショリ</t>
    </rPh>
    <rPh sb="17" eb="19">
      <t>ドウジ</t>
    </rPh>
    <rPh sb="20" eb="22">
      <t>フクスウ</t>
    </rPh>
    <rPh sb="22" eb="24">
      <t>キドウ</t>
    </rPh>
    <rPh sb="26" eb="28">
      <t>バアイ</t>
    </rPh>
    <rPh sb="29" eb="30">
      <t>フ</t>
    </rPh>
    <rPh sb="31" eb="32">
      <t>マ</t>
    </rPh>
    <rPh sb="37" eb="38">
      <t>サダ</t>
    </rPh>
    <phoneticPr fontId="2"/>
  </si>
  <si>
    <t>本処理方式では、ジョブやバッチ処理に対する多重起動制御の機能は設けない。業務的に多重起動抑制の要件が発生した場合は、アーキテクトに</t>
    <rPh sb="0" eb="1">
      <t>ホン</t>
    </rPh>
    <rPh sb="1" eb="3">
      <t>ショリ</t>
    </rPh>
    <rPh sb="3" eb="5">
      <t>ホウシキ</t>
    </rPh>
    <rPh sb="15" eb="17">
      <t>ショリ</t>
    </rPh>
    <rPh sb="18" eb="19">
      <t>タイ</t>
    </rPh>
    <rPh sb="21" eb="23">
      <t>タジュウ</t>
    </rPh>
    <rPh sb="23" eb="25">
      <t>キドウ</t>
    </rPh>
    <rPh sb="25" eb="27">
      <t>セイギョ</t>
    </rPh>
    <rPh sb="28" eb="30">
      <t>キノウ</t>
    </rPh>
    <rPh sb="31" eb="32">
      <t>モウ</t>
    </rPh>
    <rPh sb="36" eb="39">
      <t>ギョウムテキ</t>
    </rPh>
    <rPh sb="40" eb="42">
      <t>タジュウ</t>
    </rPh>
    <rPh sb="42" eb="44">
      <t>キドウ</t>
    </rPh>
    <rPh sb="44" eb="46">
      <t>ヨクセイ</t>
    </rPh>
    <rPh sb="47" eb="49">
      <t>ヨウケン</t>
    </rPh>
    <rPh sb="50" eb="52">
      <t>ハッセイ</t>
    </rPh>
    <rPh sb="54" eb="56">
      <t>バアイ</t>
    </rPh>
    <phoneticPr fontId="2"/>
  </si>
  <si>
    <t>相談すること。</t>
    <rPh sb="0" eb="2">
      <t>ソウダン</t>
    </rPh>
    <phoneticPr fontId="2"/>
  </si>
  <si>
    <t>リランのオペレーションは手動による起動を想定する。リランはバッチ処理単位で実施するものとする。</t>
    <rPh sb="12" eb="14">
      <t>シュドウ</t>
    </rPh>
    <rPh sb="17" eb="19">
      <t>キドウ</t>
    </rPh>
    <rPh sb="20" eb="22">
      <t>ソウテイ</t>
    </rPh>
    <rPh sb="32" eb="34">
      <t>ショリ</t>
    </rPh>
    <rPh sb="34" eb="36">
      <t>タンイ</t>
    </rPh>
    <rPh sb="37" eb="39">
      <t>ジッシ</t>
    </rPh>
    <phoneticPr fontId="2"/>
  </si>
  <si>
    <t>異常終了したバッチ処理を含むジョブ全体をリラン可能な状況の場合は、ジョブ単位でのリランも可とする。</t>
    <rPh sb="0" eb="2">
      <t>イジョウ</t>
    </rPh>
    <rPh sb="2" eb="4">
      <t>シュウリョウ</t>
    </rPh>
    <rPh sb="9" eb="11">
      <t>ショリ</t>
    </rPh>
    <rPh sb="12" eb="13">
      <t>フク</t>
    </rPh>
    <rPh sb="17" eb="19">
      <t>ゼンタイ</t>
    </rPh>
    <rPh sb="23" eb="25">
      <t>カノウ</t>
    </rPh>
    <rPh sb="26" eb="28">
      <t>ジョウキョウ</t>
    </rPh>
    <rPh sb="29" eb="31">
      <t>バアイ</t>
    </rPh>
    <rPh sb="36" eb="38">
      <t>タンイ</t>
    </rPh>
    <rPh sb="44" eb="45">
      <t>カ</t>
    </rPh>
    <phoneticPr fontId="2"/>
  </si>
  <si>
    <t>ただし、「リラン時の起動パラメータ指定」の記載内容には注意すること。</t>
    <rPh sb="8" eb="9">
      <t>ジ</t>
    </rPh>
    <rPh sb="10" eb="12">
      <t>キドウ</t>
    </rPh>
    <rPh sb="17" eb="19">
      <t>シテイ</t>
    </rPh>
    <rPh sb="21" eb="23">
      <t>キサイ</t>
    </rPh>
    <rPh sb="23" eb="25">
      <t>ナイヨウ</t>
    </rPh>
    <rPh sb="27" eb="29">
      <t>チュウイ</t>
    </rPh>
    <phoneticPr fontId="2"/>
  </si>
  <si>
    <t>異常終了したバッチ処理の入力が先行のバッチ処理に依存しているような場合であっても、先行のバッチ処理からのリランも容易な設計方針と</t>
    <rPh sb="0" eb="2">
      <t>イジョウ</t>
    </rPh>
    <rPh sb="2" eb="4">
      <t>シュウリョウ</t>
    </rPh>
    <rPh sb="9" eb="11">
      <t>ショリ</t>
    </rPh>
    <rPh sb="12" eb="14">
      <t>ニュウリョク</t>
    </rPh>
    <rPh sb="15" eb="17">
      <t>センコウ</t>
    </rPh>
    <rPh sb="21" eb="23">
      <t>ショリ</t>
    </rPh>
    <rPh sb="24" eb="26">
      <t>イゾン</t>
    </rPh>
    <rPh sb="33" eb="35">
      <t>バアイ</t>
    </rPh>
    <rPh sb="41" eb="43">
      <t>センコウ</t>
    </rPh>
    <rPh sb="47" eb="49">
      <t>ショリ</t>
    </rPh>
    <rPh sb="56" eb="58">
      <t>ヨウイ</t>
    </rPh>
    <rPh sb="59" eb="61">
      <t>セッケイ</t>
    </rPh>
    <rPh sb="61" eb="63">
      <t>ホウシン</t>
    </rPh>
    <phoneticPr fontId="2"/>
  </si>
  <si>
    <t>リラン時の起動パラメータ指定</t>
    <rPh sb="3" eb="4">
      <t>ジ</t>
    </rPh>
    <rPh sb="5" eb="7">
      <t>キドウ</t>
    </rPh>
    <rPh sb="12" eb="14">
      <t>シテイ</t>
    </rPh>
    <phoneticPr fontId="2"/>
  </si>
  <si>
    <t>バッチアプリケーションの起動パラメータとして引き渡すようにバッチ処理を構成する。</t>
    <rPh sb="12" eb="14">
      <t>キドウ</t>
    </rPh>
    <rPh sb="22" eb="23">
      <t>ヒ</t>
    </rPh>
    <rPh sb="24" eb="25">
      <t>ワタ</t>
    </rPh>
    <rPh sb="32" eb="34">
      <t>ショリ</t>
    </rPh>
    <rPh sb="35" eb="37">
      <t>コウセイ</t>
    </rPh>
    <phoneticPr fontId="2"/>
  </si>
  <si>
    <t>シェルスクリプト(バッチ)のみで有効な起動パラメータは、処理が複雑化するため原則として設けない。</t>
    <rPh sb="16" eb="18">
      <t>ユウコウ</t>
    </rPh>
    <rPh sb="19" eb="21">
      <t>キドウ</t>
    </rPh>
    <rPh sb="28" eb="30">
      <t>ショリ</t>
    </rPh>
    <rPh sb="31" eb="34">
      <t>フクザツカ</t>
    </rPh>
    <rPh sb="38" eb="40">
      <t>ゲンソク</t>
    </rPh>
    <rPh sb="43" eb="44">
      <t>モウ</t>
    </rPh>
    <phoneticPr fontId="2"/>
  </si>
  <si>
    <t>Jobのパラメータを表す。本処理方式では、コマンドライン引数を受け取る役割として使用する。</t>
    <rPh sb="10" eb="11">
      <t>アラワ</t>
    </rPh>
    <rPh sb="13" eb="14">
      <t>ホン</t>
    </rPh>
    <rPh sb="14" eb="16">
      <t>ショリ</t>
    </rPh>
    <rPh sb="16" eb="18">
      <t>ホウシキ</t>
    </rPh>
    <rPh sb="28" eb="30">
      <t>ヒキスウ</t>
    </rPh>
    <rPh sb="31" eb="32">
      <t>ウ</t>
    </rPh>
    <rPh sb="33" eb="34">
      <t>ト</t>
    </rPh>
    <rPh sb="35" eb="37">
      <t>ヤクワリ</t>
    </rPh>
    <rPh sb="40" eb="42">
      <t>シヨウ</t>
    </rPh>
    <phoneticPr fontId="2"/>
  </si>
  <si>
    <t>また業務仕様上、リラン時に業務日付以外の起動パラメータ指定が必要となる場合は、バッチ処理ごとに起動パラメータを設計してよい。</t>
    <rPh sb="2" eb="4">
      <t>ギョウム</t>
    </rPh>
    <rPh sb="4" eb="6">
      <t>シヨウ</t>
    </rPh>
    <rPh sb="6" eb="7">
      <t>ジョウ</t>
    </rPh>
    <rPh sb="11" eb="12">
      <t>ジ</t>
    </rPh>
    <rPh sb="13" eb="15">
      <t>ギョウム</t>
    </rPh>
    <rPh sb="15" eb="17">
      <t>ヒヅケ</t>
    </rPh>
    <rPh sb="17" eb="19">
      <t>イガイ</t>
    </rPh>
    <rPh sb="20" eb="22">
      <t>キドウ</t>
    </rPh>
    <rPh sb="27" eb="29">
      <t>シテイ</t>
    </rPh>
    <rPh sb="30" eb="32">
      <t>ヒツヨウ</t>
    </rPh>
    <rPh sb="35" eb="37">
      <t>バアイ</t>
    </rPh>
    <rPh sb="42" eb="44">
      <t>ショリ</t>
    </rPh>
    <rPh sb="47" eb="49">
      <t>キドウ</t>
    </rPh>
    <rPh sb="55" eb="57">
      <t>セッケイ</t>
    </rPh>
    <phoneticPr fontId="2"/>
  </si>
  <si>
    <t>業務日付を指定することを可とする。</t>
    <rPh sb="0" eb="2">
      <t>ギョウム</t>
    </rPh>
    <rPh sb="2" eb="4">
      <t>ヒヅケ</t>
    </rPh>
    <rPh sb="5" eb="7">
      <t>シテイ</t>
    </rPh>
    <rPh sb="12" eb="13">
      <t>カ</t>
    </rPh>
    <phoneticPr fontId="2"/>
  </si>
  <si>
    <t>リランが異常終了した当日中に実施できないなど、過去の業務日付としてバッチ処理を実行したいようなケースでは、起動パラメータで</t>
    <rPh sb="4" eb="6">
      <t>イジョウ</t>
    </rPh>
    <rPh sb="6" eb="8">
      <t>シュウリョウ</t>
    </rPh>
    <rPh sb="10" eb="13">
      <t>トウジツチュウ</t>
    </rPh>
    <rPh sb="14" eb="16">
      <t>ジッシ</t>
    </rPh>
    <phoneticPr fontId="2"/>
  </si>
  <si>
    <t>ただし、起動パラメータを指定してリランを実施する場合は、ジョブ単位のリランは実施できないことに注意すること。</t>
    <rPh sb="4" eb="6">
      <t>キドウ</t>
    </rPh>
    <rPh sb="12" eb="14">
      <t>シテイ</t>
    </rPh>
    <rPh sb="20" eb="22">
      <t>ジッシ</t>
    </rPh>
    <rPh sb="24" eb="26">
      <t>バアイ</t>
    </rPh>
    <rPh sb="31" eb="33">
      <t>タンイ</t>
    </rPh>
    <rPh sb="38" eb="40">
      <t>ジッシ</t>
    </rPh>
    <rPh sb="47" eb="49">
      <t>チュウイ</t>
    </rPh>
    <phoneticPr fontId="2"/>
  </si>
  <si>
    <t>これは、ジョブの構成がシェルスクリプト(ジョブ)からバッチ処理のシェルスクリプト(バッチ)を順次呼び出していくという構造上、</t>
    <rPh sb="8" eb="10">
      <t>コウセイ</t>
    </rPh>
    <rPh sb="29" eb="31">
      <t>ショリ</t>
    </rPh>
    <rPh sb="46" eb="48">
      <t>ジュンジ</t>
    </rPh>
    <rPh sb="48" eb="49">
      <t>ヨ</t>
    </rPh>
    <rPh sb="50" eb="51">
      <t>ダ</t>
    </rPh>
    <rPh sb="58" eb="60">
      <t>コウゾウ</t>
    </rPh>
    <rPh sb="60" eb="61">
      <t>ジョウ</t>
    </rPh>
    <phoneticPr fontId="2"/>
  </si>
  <si>
    <t>ジョブ内の特定のバッチ処理に応じた起動パラメータをシェルスクリプト(ジョブ)で指定させることが困難だからである。</t>
    <rPh sb="3" eb="4">
      <t>ナイ</t>
    </rPh>
    <rPh sb="5" eb="7">
      <t>トクテイ</t>
    </rPh>
    <rPh sb="11" eb="13">
      <t>ショリ</t>
    </rPh>
    <rPh sb="14" eb="15">
      <t>オウ</t>
    </rPh>
    <rPh sb="17" eb="19">
      <t>キドウ</t>
    </rPh>
    <rPh sb="39" eb="41">
      <t>シテイ</t>
    </rPh>
    <rPh sb="47" eb="49">
      <t>コンナン</t>
    </rPh>
    <phoneticPr fontId="2"/>
  </si>
  <si>
    <t>シェルスクリプト(バッチ)はリラン処理の単純化を行うため、シェルスクリプトの実行時には起動パラメータの指定は行わないことを基本方針とする。</t>
    <rPh sb="17" eb="19">
      <t>ショリ</t>
    </rPh>
    <rPh sb="20" eb="23">
      <t>タンジュンカ</t>
    </rPh>
    <rPh sb="24" eb="25">
      <t>オコナ</t>
    </rPh>
    <rPh sb="38" eb="40">
      <t>ジッコウ</t>
    </rPh>
    <rPh sb="40" eb="41">
      <t>ジ</t>
    </rPh>
    <phoneticPr fontId="2"/>
  </si>
  <si>
    <t>バッチ処理のリランの考え方については、「リラン」を参照。</t>
    <rPh sb="3" eb="5">
      <t>ショリ</t>
    </rPh>
    <rPh sb="10" eb="11">
      <t>カンガ</t>
    </rPh>
    <rPh sb="12" eb="13">
      <t>カタ</t>
    </rPh>
    <rPh sb="25" eb="27">
      <t>サンショウ</t>
    </rPh>
    <phoneticPr fontId="2"/>
  </si>
  <si>
    <t>リラン</t>
    <phoneticPr fontId="2"/>
  </si>
  <si>
    <t>ジョブ起動方法</t>
    <rPh sb="3" eb="5">
      <t>キドウ</t>
    </rPh>
    <rPh sb="5" eb="7">
      <t>ホウホウ</t>
    </rPh>
    <phoneticPr fontId="2"/>
  </si>
  <si>
    <t>ジョブは、シェルスクリプト(ジョブ)とジョブに含まれるバッチ処理から構成され、シェルスクリプト(ジョブ)を処理の起点とする。</t>
    <rPh sb="23" eb="24">
      <t>フク</t>
    </rPh>
    <rPh sb="30" eb="32">
      <t>ショリ</t>
    </rPh>
    <rPh sb="34" eb="36">
      <t>コウセイ</t>
    </rPh>
    <rPh sb="53" eb="55">
      <t>ショリ</t>
    </rPh>
    <rPh sb="56" eb="58">
      <t>キテン</t>
    </rPh>
    <phoneticPr fontId="2"/>
  </si>
  <si>
    <t>よって、ジョブの起動方法としては、シンプルにジョブを構成するシェルスクリプト(ジョブ)を実行すればよい。</t>
    <rPh sb="8" eb="10">
      <t>キドウ</t>
    </rPh>
    <rPh sb="10" eb="12">
      <t>ホウホウ</t>
    </rPh>
    <rPh sb="26" eb="28">
      <t>コウセイ</t>
    </rPh>
    <rPh sb="44" eb="46">
      <t>ジッコウ</t>
    </rPh>
    <phoneticPr fontId="2"/>
  </si>
  <si>
    <t>シェルスクリプト(ジョブ)は、呼び出したバッチ処理の終了コードが正常終了または警告終了の場合、ジョブ内の後続のバッチ処理を呼び出す。</t>
    <rPh sb="15" eb="16">
      <t>ヨ</t>
    </rPh>
    <rPh sb="17" eb="18">
      <t>ダ</t>
    </rPh>
    <rPh sb="23" eb="25">
      <t>ショリ</t>
    </rPh>
    <rPh sb="26" eb="28">
      <t>シュウリョウ</t>
    </rPh>
    <rPh sb="32" eb="34">
      <t>セイジョウ</t>
    </rPh>
    <rPh sb="34" eb="36">
      <t>シュウリョウ</t>
    </rPh>
    <rPh sb="39" eb="41">
      <t>ケイコク</t>
    </rPh>
    <rPh sb="41" eb="43">
      <t>シュウリョウ</t>
    </rPh>
    <rPh sb="44" eb="46">
      <t>バアイ</t>
    </rPh>
    <rPh sb="50" eb="51">
      <t>ナイ</t>
    </rPh>
    <rPh sb="52" eb="54">
      <t>コウゾク</t>
    </rPh>
    <rPh sb="58" eb="60">
      <t>ショリ</t>
    </rPh>
    <rPh sb="61" eb="62">
      <t>ヨ</t>
    </rPh>
    <rPh sb="63" eb="64">
      <t>ダ</t>
    </rPh>
    <phoneticPr fontId="2"/>
  </si>
  <si>
    <t>ジョブ終了コード</t>
    <rPh sb="3" eb="5">
      <t>シュウリョウ</t>
    </rPh>
    <phoneticPr fontId="2"/>
  </si>
  <si>
    <t>呼び出したバッチ処理が異常終了した場合、または規定された終了コードと異なる値で終了した場合は、シェルスクリプト(ジョブ)は</t>
    <rPh sb="0" eb="1">
      <t>ヨ</t>
    </rPh>
    <rPh sb="2" eb="3">
      <t>ダ</t>
    </rPh>
    <rPh sb="8" eb="10">
      <t>ショリ</t>
    </rPh>
    <rPh sb="11" eb="13">
      <t>イジョウ</t>
    </rPh>
    <rPh sb="13" eb="15">
      <t>シュウリョウ</t>
    </rPh>
    <rPh sb="17" eb="19">
      <t>バアイ</t>
    </rPh>
    <rPh sb="23" eb="25">
      <t>キテイ</t>
    </rPh>
    <rPh sb="28" eb="30">
      <t>シュウリョウ</t>
    </rPh>
    <rPh sb="34" eb="35">
      <t>コト</t>
    </rPh>
    <rPh sb="37" eb="38">
      <t>アタイ</t>
    </rPh>
    <rPh sb="39" eb="41">
      <t>シュウリョウ</t>
    </rPh>
    <rPh sb="43" eb="45">
      <t>バアイ</t>
    </rPh>
    <phoneticPr fontId="2"/>
  </si>
  <si>
    <t>その時点で処理を終了させ、ジョブ全体としてはも異常終了とする。</t>
    <rPh sb="2" eb="4">
      <t>ジテン</t>
    </rPh>
    <rPh sb="5" eb="7">
      <t>ショリ</t>
    </rPh>
    <rPh sb="8" eb="10">
      <t>シュウリョウ</t>
    </rPh>
    <rPh sb="16" eb="18">
      <t>ゼンタイ</t>
    </rPh>
    <rPh sb="23" eb="25">
      <t>イジョウ</t>
    </rPh>
    <rPh sb="25" eb="27">
      <t>シュウリョウ</t>
    </rPh>
    <phoneticPr fontId="2"/>
  </si>
  <si>
    <t>ジョブにおける終了コードは以下のように定義する。</t>
    <rPh sb="7" eb="9">
      <t>シュウリョウ</t>
    </rPh>
    <rPh sb="13" eb="15">
      <t>イカ</t>
    </rPh>
    <rPh sb="19" eb="21">
      <t>テイギ</t>
    </rPh>
    <phoneticPr fontId="2"/>
  </si>
  <si>
    <t>ジョブ内に含まれるバッチ処理、すなわちシェルスクリプト(ジョブ)が呼び出すバッチ処理がすべて</t>
    <rPh sb="3" eb="4">
      <t>ナイ</t>
    </rPh>
    <rPh sb="5" eb="6">
      <t>フク</t>
    </rPh>
    <rPh sb="12" eb="14">
      <t>ショリ</t>
    </rPh>
    <rPh sb="33" eb="34">
      <t>ヨ</t>
    </rPh>
    <rPh sb="35" eb="36">
      <t>ダ</t>
    </rPh>
    <rPh sb="40" eb="42">
      <t>ショリ</t>
    </rPh>
    <phoneticPr fontId="2"/>
  </si>
  <si>
    <t>正常終了した場合、ジョブも正常終了とする</t>
    <rPh sb="0" eb="2">
      <t>セイジョウ</t>
    </rPh>
    <rPh sb="2" eb="4">
      <t>シュウリョウ</t>
    </rPh>
    <rPh sb="6" eb="8">
      <t>バアイ</t>
    </rPh>
    <rPh sb="13" eb="15">
      <t>セイジョウ</t>
    </rPh>
    <rPh sb="15" eb="17">
      <t>シュウリョウ</t>
    </rPh>
    <phoneticPr fontId="2"/>
  </si>
  <si>
    <t>対応が必要となる。</t>
    <phoneticPr fontId="2"/>
  </si>
  <si>
    <t>この終了コードでジョブが終了した場合、基本的に異常終了の原因となったバッチ処理に対してリラン等の</t>
    <phoneticPr fontId="2"/>
  </si>
  <si>
    <t>ジョブ内で呼び出されたバッチ処理が警告終了した場合、シェルスクリプト(ジョブ)は処理を終了させず、</t>
    <rPh sb="3" eb="4">
      <t>ナイ</t>
    </rPh>
    <rPh sb="5" eb="6">
      <t>ヨ</t>
    </rPh>
    <rPh sb="7" eb="8">
      <t>ダ</t>
    </rPh>
    <rPh sb="14" eb="16">
      <t>ショリ</t>
    </rPh>
    <rPh sb="17" eb="19">
      <t>ケイコク</t>
    </rPh>
    <rPh sb="19" eb="21">
      <t>シュウリョウ</t>
    </rPh>
    <rPh sb="23" eb="25">
      <t>バアイ</t>
    </rPh>
    <rPh sb="40" eb="42">
      <t>ショリ</t>
    </rPh>
    <rPh sb="43" eb="45">
      <t>シュウリョウ</t>
    </rPh>
    <phoneticPr fontId="2"/>
  </si>
  <si>
    <t>後続のバッチ処理が存在する場合は実行を継続する。</t>
    <rPh sb="0" eb="2">
      <t>コウゾク</t>
    </rPh>
    <rPh sb="6" eb="8">
      <t>ショリ</t>
    </rPh>
    <rPh sb="9" eb="11">
      <t>ソンザイ</t>
    </rPh>
    <rPh sb="13" eb="15">
      <t>バアイ</t>
    </rPh>
    <rPh sb="16" eb="18">
      <t>ジッコウ</t>
    </rPh>
    <rPh sb="19" eb="21">
      <t>ケイゾク</t>
    </rPh>
    <phoneticPr fontId="2"/>
  </si>
  <si>
    <t>この後、ジョブに含まれるバッチ処理がすべて正常終了した場合でも、ジョブの終了コードとしては</t>
    <rPh sb="2" eb="3">
      <t>アト</t>
    </rPh>
    <rPh sb="8" eb="9">
      <t>フク</t>
    </rPh>
    <rPh sb="15" eb="17">
      <t>ショリ</t>
    </rPh>
    <rPh sb="21" eb="23">
      <t>セイジョウ</t>
    </rPh>
    <rPh sb="23" eb="25">
      <t>シュウリョウ</t>
    </rPh>
    <rPh sb="27" eb="29">
      <t>バアイ</t>
    </rPh>
    <rPh sb="36" eb="38">
      <t>シュウリョウ</t>
    </rPh>
    <phoneticPr fontId="2"/>
  </si>
  <si>
    <t>警告終了とする。</t>
    <rPh sb="0" eb="2">
      <t>ケイコク</t>
    </rPh>
    <rPh sb="2" eb="4">
      <t>シュウリョウ</t>
    </rPh>
    <phoneticPr fontId="2"/>
  </si>
  <si>
    <t>つまり、ジョブ内にひとつでも警告終了したバッチ処理が存在した場合は、そのジョブの終了コードは</t>
    <rPh sb="7" eb="8">
      <t>ナイ</t>
    </rPh>
    <rPh sb="14" eb="16">
      <t>ケイコク</t>
    </rPh>
    <rPh sb="16" eb="18">
      <t>シュウリョウ</t>
    </rPh>
    <rPh sb="23" eb="25">
      <t>ショリ</t>
    </rPh>
    <rPh sb="26" eb="28">
      <t>ソンザイ</t>
    </rPh>
    <rPh sb="30" eb="32">
      <t>バアイ</t>
    </rPh>
    <rPh sb="40" eb="42">
      <t>シュウリョウ</t>
    </rPh>
    <phoneticPr fontId="2"/>
  </si>
  <si>
    <t>少なくとも警告終了となる。もちろん、後続のバッチ処理が異常終了した場合はこの限りではなく、</t>
    <rPh sb="0" eb="1">
      <t>スク</t>
    </rPh>
    <rPh sb="5" eb="7">
      <t>ケイコク</t>
    </rPh>
    <rPh sb="7" eb="9">
      <t>シュウリョウ</t>
    </rPh>
    <rPh sb="18" eb="20">
      <t>コウゾク</t>
    </rPh>
    <rPh sb="24" eb="26">
      <t>ショリ</t>
    </rPh>
    <rPh sb="27" eb="29">
      <t>イジョウ</t>
    </rPh>
    <rPh sb="29" eb="31">
      <t>シュウリョウ</t>
    </rPh>
    <rPh sb="33" eb="35">
      <t>バアイ</t>
    </rPh>
    <rPh sb="38" eb="39">
      <t>カギ</t>
    </rPh>
    <phoneticPr fontId="2"/>
  </si>
  <si>
    <t>ジョブ全体を異常終了として扱う。</t>
    <rPh sb="3" eb="5">
      <t>ゼンタイ</t>
    </rPh>
    <rPh sb="6" eb="8">
      <t>イジョウ</t>
    </rPh>
    <rPh sb="8" eb="10">
      <t>シュウリョウ</t>
    </rPh>
    <rPh sb="13" eb="14">
      <t>アツカ</t>
    </rPh>
    <phoneticPr fontId="2"/>
  </si>
  <si>
    <t>環境名</t>
    <rPh sb="0" eb="2">
      <t>カンキョウ</t>
    </rPh>
    <rPh sb="2" eb="3">
      <t>メイ</t>
    </rPh>
    <phoneticPr fontId="2"/>
  </si>
  <si>
    <t>本番環境</t>
    <rPh sb="0" eb="2">
      <t>ホンバン</t>
    </rPh>
    <rPh sb="2" eb="4">
      <t>カンキョウ</t>
    </rPh>
    <phoneticPr fontId="2"/>
  </si>
  <si>
    <t>検証環境</t>
    <rPh sb="0" eb="2">
      <t>ケンショウ</t>
    </rPh>
    <rPh sb="2" eb="4">
      <t>カンキョウ</t>
    </rPh>
    <phoneticPr fontId="2"/>
  </si>
  <si>
    <t>開発環境</t>
    <rPh sb="0" eb="2">
      <t>カイハツ</t>
    </rPh>
    <rPh sb="2" eb="4">
      <t>カンキョウ</t>
    </rPh>
    <phoneticPr fontId="2"/>
  </si>
  <si>
    <t>ローカル環境</t>
    <rPh sb="4" eb="6">
      <t>カンキョウ</t>
    </rPh>
    <phoneticPr fontId="2"/>
  </si>
  <si>
    <t>本処理方式で実装されるアプリケーションが稼働する環境は、開発におけるローカル環境を含めて以下のとおり。</t>
    <rPh sb="0" eb="1">
      <t>ホン</t>
    </rPh>
    <rPh sb="1" eb="3">
      <t>ショリ</t>
    </rPh>
    <rPh sb="3" eb="5">
      <t>ホウシキ</t>
    </rPh>
    <rPh sb="6" eb="8">
      <t>ジッソウ</t>
    </rPh>
    <rPh sb="20" eb="22">
      <t>カドウ</t>
    </rPh>
    <rPh sb="24" eb="26">
      <t>カンキョウ</t>
    </rPh>
    <rPh sb="28" eb="30">
      <t>カイハツ</t>
    </rPh>
    <rPh sb="38" eb="40">
      <t>カンキョウ</t>
    </rPh>
    <rPh sb="41" eb="42">
      <t>フク</t>
    </rPh>
    <rPh sb="44" eb="46">
      <t>イカ</t>
    </rPh>
    <phoneticPr fontId="2"/>
  </si>
  <si>
    <t>production</t>
    <phoneticPr fontId="2"/>
  </si>
  <si>
    <t>staging</t>
    <phoneticPr fontId="2"/>
  </si>
  <si>
    <t>development</t>
    <phoneticPr fontId="2"/>
  </si>
  <si>
    <t>local</t>
    <phoneticPr fontId="2"/>
  </si>
  <si>
    <t>識別子</t>
    <rPh sb="0" eb="3">
      <t>シキベツシ</t>
    </rPh>
    <phoneticPr fontId="2"/>
  </si>
  <si>
    <t>各環境には、ローカル環境を除きそれぞれに識別子を付与する。</t>
    <rPh sb="0" eb="1">
      <t>カク</t>
    </rPh>
    <rPh sb="1" eb="3">
      <t>カンキョウ</t>
    </rPh>
    <rPh sb="10" eb="12">
      <t>カンキョウ</t>
    </rPh>
    <rPh sb="13" eb="14">
      <t>ノゾ</t>
    </rPh>
    <rPh sb="20" eb="23">
      <t>シキベツシ</t>
    </rPh>
    <rPh sb="24" eb="26">
      <t>フヨ</t>
    </rPh>
    <phoneticPr fontId="2"/>
  </si>
  <si>
    <t>稼働環境</t>
    <rPh sb="0" eb="2">
      <t>カドウ</t>
    </rPh>
    <rPh sb="2" eb="4">
      <t>カンキョウ</t>
    </rPh>
    <phoneticPr fontId="2"/>
  </si>
  <si>
    <t>アプリケーションの実行時には、実装された処理が稼働する環境に合わせた設定で動作させる必要がある。</t>
    <rPh sb="20" eb="22">
      <t>ショリ</t>
    </rPh>
    <phoneticPr fontId="2"/>
  </si>
  <si>
    <t>この実行時の動作環境の指定は、Spring FrameworkのProfile機能を利用して実現する。</t>
    <rPh sb="2" eb="4">
      <t>ジッコウ</t>
    </rPh>
    <rPh sb="4" eb="5">
      <t>ジ</t>
    </rPh>
    <rPh sb="6" eb="8">
      <t>ドウサ</t>
    </rPh>
    <rPh sb="8" eb="10">
      <t>カンキョウ</t>
    </rPh>
    <rPh sb="11" eb="13">
      <t>シテイ</t>
    </rPh>
    <rPh sb="39" eb="41">
      <t>キノウ</t>
    </rPh>
    <rPh sb="42" eb="44">
      <t>リヨウ</t>
    </rPh>
    <rPh sb="46" eb="48">
      <t>ジツゲン</t>
    </rPh>
    <phoneticPr fontId="2"/>
  </si>
  <si>
    <t>Profileの名前には、各環境ごとに定めた識別子を使用する。なお、デフォルトのProfileはローカル環境向けの識別子を設定しておく。</t>
    <rPh sb="8" eb="10">
      <t>ナマエ</t>
    </rPh>
    <rPh sb="13" eb="16">
      <t>カクカンキョウ</t>
    </rPh>
    <rPh sb="19" eb="20">
      <t>サダ</t>
    </rPh>
    <rPh sb="22" eb="25">
      <t>シキベツシ</t>
    </rPh>
    <rPh sb="26" eb="28">
      <t>シヨウ</t>
    </rPh>
    <rPh sb="52" eb="54">
      <t>カンキョウ</t>
    </rPh>
    <rPh sb="54" eb="55">
      <t>ム</t>
    </rPh>
    <rPh sb="57" eb="60">
      <t>シキベツシ</t>
    </rPh>
    <rPh sb="61" eb="63">
      <t>セッテイ</t>
    </rPh>
    <phoneticPr fontId="2"/>
  </si>
  <si>
    <t>Profileの指定は、シェルスクリプト(バッチ)にて行う。このため、シェルスクリプト(バッチ)にも環境に依存する値が含まれる。</t>
    <rPh sb="8" eb="10">
      <t>シテイ</t>
    </rPh>
    <rPh sb="27" eb="28">
      <t>オコナ</t>
    </rPh>
    <phoneticPr fontId="2"/>
  </si>
  <si>
    <t>バッチアプリケーション内には環境別の設定ファイルを含め、バッチアプリケーションの起動時にProfileを指定して切り替える方針とする。</t>
    <rPh sb="11" eb="12">
      <t>ナイ</t>
    </rPh>
    <rPh sb="14" eb="16">
      <t>カンキョウ</t>
    </rPh>
    <rPh sb="16" eb="17">
      <t>ベツ</t>
    </rPh>
    <rPh sb="18" eb="20">
      <t>セッテイ</t>
    </rPh>
    <rPh sb="25" eb="26">
      <t>フク</t>
    </rPh>
    <rPh sb="40" eb="42">
      <t>キドウ</t>
    </rPh>
    <rPh sb="42" eb="43">
      <t>ジ</t>
    </rPh>
    <rPh sb="52" eb="54">
      <t>シテイ</t>
    </rPh>
    <rPh sb="56" eb="57">
      <t>キ</t>
    </rPh>
    <rPh sb="58" eb="59">
      <t>カ</t>
    </rPh>
    <rPh sb="61" eb="63">
      <t>ホウシン</t>
    </rPh>
    <phoneticPr fontId="2"/>
  </si>
  <si>
    <t>これらの前提を踏まえ、アプリケーションのパッケージング時には環境別のビルドを実施する方針とする。</t>
    <rPh sb="4" eb="6">
      <t>ゼンテイ</t>
    </rPh>
    <rPh sb="7" eb="8">
      <t>フ</t>
    </rPh>
    <rPh sb="27" eb="28">
      <t>ジ</t>
    </rPh>
    <rPh sb="30" eb="32">
      <t>カンキョウ</t>
    </rPh>
    <rPh sb="32" eb="33">
      <t>ベツ</t>
    </rPh>
    <rPh sb="38" eb="40">
      <t>ジッシ</t>
    </rPh>
    <rPh sb="42" eb="44">
      <t>ホウシン</t>
    </rPh>
    <phoneticPr fontId="2"/>
  </si>
  <si>
    <t>なお、バッチアプリケーション内の環境別の設定に関しては、「プロパティ管理」を参照すること。</t>
    <rPh sb="14" eb="15">
      <t>ナイ</t>
    </rPh>
    <rPh sb="16" eb="18">
      <t>カンキョウ</t>
    </rPh>
    <rPh sb="18" eb="19">
      <t>ベツ</t>
    </rPh>
    <rPh sb="20" eb="22">
      <t>セッテイ</t>
    </rPh>
    <rPh sb="23" eb="24">
      <t>カン</t>
    </rPh>
    <rPh sb="34" eb="36">
      <t>カンリ</t>
    </rPh>
    <rPh sb="38" eb="40">
      <t>サンショウ</t>
    </rPh>
    <phoneticPr fontId="2"/>
  </si>
  <si>
    <t>プロパティファイルは環境単位に作成し、プロパティファイル名には稼働環境に応じた識別子を含める</t>
    <rPh sb="10" eb="12">
      <t>カンキョウ</t>
    </rPh>
    <rPh sb="12" eb="14">
      <t>タンイ</t>
    </rPh>
    <rPh sb="15" eb="17">
      <t>サクセイ</t>
    </rPh>
    <rPh sb="28" eb="29">
      <t>メイ</t>
    </rPh>
    <rPh sb="31" eb="33">
      <t>カドウ</t>
    </rPh>
    <rPh sb="33" eb="35">
      <t>カンキョウ</t>
    </rPh>
    <rPh sb="36" eb="37">
      <t>オウ</t>
    </rPh>
    <rPh sb="39" eb="42">
      <t>シキベツシ</t>
    </rPh>
    <rPh sb="43" eb="44">
      <t>フク</t>
    </rPh>
    <phoneticPr fontId="2"/>
  </si>
  <si>
    <t>実際に使用するプロパティファイルは、バッチアプリケーションの起動時にSpring FrameworkのProfileとして指定することで切り替えを行う</t>
    <rPh sb="0" eb="2">
      <t>ジッサイ</t>
    </rPh>
    <rPh sb="3" eb="5">
      <t>シヨウ</t>
    </rPh>
    <rPh sb="30" eb="32">
      <t>キドウ</t>
    </rPh>
    <rPh sb="32" eb="33">
      <t>ジ</t>
    </rPh>
    <rPh sb="61" eb="63">
      <t>シテイ</t>
    </rPh>
    <rPh sb="68" eb="69">
      <t>キ</t>
    </rPh>
    <rPh sb="70" eb="71">
      <t>カ</t>
    </rPh>
    <rPh sb="73" eb="74">
      <t>オコナ</t>
    </rPh>
    <phoneticPr fontId="2"/>
  </si>
  <si>
    <t>Profileとして指定する値は、稼働環境に応じた識別子と同じものとする</t>
    <rPh sb="10" eb="12">
      <t>シテイ</t>
    </rPh>
    <rPh sb="14" eb="15">
      <t>アタイ</t>
    </rPh>
    <rPh sb="17" eb="19">
      <t>カドウ</t>
    </rPh>
    <rPh sb="19" eb="21">
      <t>カンキョウ</t>
    </rPh>
    <rPh sb="22" eb="23">
      <t>オウ</t>
    </rPh>
    <rPh sb="25" eb="28">
      <t>シキベツシ</t>
    </rPh>
    <rPh sb="29" eb="30">
      <t>オナ</t>
    </rPh>
    <phoneticPr fontId="2"/>
  </si>
  <si>
    <t>プロパティファイルは、Spring Bootにより管理されるファイル(application.properties)およびバッチ処理単位に作成したプロパティファイルを</t>
    <rPh sb="25" eb="27">
      <t>カンリ</t>
    </rPh>
    <rPh sb="64" eb="66">
      <t>ショリ</t>
    </rPh>
    <rPh sb="66" eb="68">
      <t>タンイ</t>
    </rPh>
    <rPh sb="69" eb="71">
      <t>サクセイ</t>
    </rPh>
    <phoneticPr fontId="2"/>
  </si>
  <si>
    <t>用いて管理する。バッチ処理単位に作成したプロパティファイルについては、Propertiesにマッピングしてアプリケーション内で利用する。</t>
    <rPh sb="0" eb="1">
      <t>モチ</t>
    </rPh>
    <rPh sb="3" eb="5">
      <t>カンリ</t>
    </rPh>
    <rPh sb="11" eb="13">
      <t>ショリ</t>
    </rPh>
    <rPh sb="13" eb="15">
      <t>タンイ</t>
    </rPh>
    <rPh sb="16" eb="18">
      <t>サクセイ</t>
    </rPh>
    <phoneticPr fontId="2"/>
  </si>
  <si>
    <t>また、プロパティ値の変更はプロパティファイルの変更を伴うため、アプリケーションをリリースすることで実施する。</t>
    <rPh sb="8" eb="9">
      <t>アタイ</t>
    </rPh>
    <rPh sb="10" eb="12">
      <t>ヘンコウ</t>
    </rPh>
    <rPh sb="23" eb="25">
      <t>ヘンコウ</t>
    </rPh>
    <rPh sb="26" eb="27">
      <t>トモナ</t>
    </rPh>
    <rPh sb="49" eb="51">
      <t>ジッシ</t>
    </rPh>
    <phoneticPr fontId="2"/>
  </si>
  <si>
    <t>本節では、バッチ処理の入出力で扱うファイルフォーマットとそのアクセス方針について記載する。</t>
    <rPh sb="0" eb="2">
      <t>ホンセツ</t>
    </rPh>
    <rPh sb="8" eb="10">
      <t>ショリ</t>
    </rPh>
    <rPh sb="11" eb="14">
      <t>ニュウシュツリョク</t>
    </rPh>
    <rPh sb="15" eb="16">
      <t>アツカ</t>
    </rPh>
    <rPh sb="34" eb="36">
      <t>ホウシン</t>
    </rPh>
    <rPh sb="40" eb="42">
      <t>キサイ</t>
    </rPh>
    <phoneticPr fontId="2"/>
  </si>
  <si>
    <t>なお、ファイルの内容に対して読み書きを行うバッチ処理は、Chunk型で実現する方針とする。</t>
    <rPh sb="8" eb="10">
      <t>ナイヨウ</t>
    </rPh>
    <rPh sb="11" eb="12">
      <t>タイ</t>
    </rPh>
    <rPh sb="14" eb="15">
      <t>ヨ</t>
    </rPh>
    <rPh sb="16" eb="17">
      <t>カ</t>
    </rPh>
    <rPh sb="19" eb="20">
      <t>オコナ</t>
    </rPh>
    <rPh sb="24" eb="26">
      <t>ショリ</t>
    </rPh>
    <rPh sb="33" eb="34">
      <t>ガタ</t>
    </rPh>
    <rPh sb="35" eb="37">
      <t>ジツゲン</t>
    </rPh>
    <rPh sb="39" eb="41">
      <t>ホウシン</t>
    </rPh>
    <phoneticPr fontId="2"/>
  </si>
  <si>
    <t>各ItemReader、ItemWriterの使用方法については、【開発ガイド】を参照すること。</t>
    <rPh sb="0" eb="1">
      <t>カク</t>
    </rPh>
    <rPh sb="23" eb="25">
      <t>シヨウ</t>
    </rPh>
    <rPh sb="25" eb="27">
      <t>ホウホウ</t>
    </rPh>
    <rPh sb="34" eb="36">
      <t>カイハツ</t>
    </rPh>
    <rPh sb="41" eb="43">
      <t>サンショウ</t>
    </rPh>
    <phoneticPr fontId="2"/>
  </si>
  <si>
    <t>このようなエラーが発生するレコードに対して、スキップ対象とすることが可能である。</t>
    <rPh sb="9" eb="11">
      <t>ハッセイ</t>
    </rPh>
    <rPh sb="18" eb="19">
      <t>タイ</t>
    </rPh>
    <rPh sb="26" eb="28">
      <t>タイショウ</t>
    </rPh>
    <rPh sb="34" eb="36">
      <t>カノウ</t>
    </rPh>
    <phoneticPr fontId="2"/>
  </si>
  <si>
    <t>CSVファイルに対する読み書きは、Spring Batchが提供するItemReader、ItemWriterを使用して行う。</t>
    <rPh sb="8" eb="9">
      <t>タイ</t>
    </rPh>
    <rPh sb="11" eb="12">
      <t>ヨ</t>
    </rPh>
    <rPh sb="13" eb="14">
      <t>カ</t>
    </rPh>
    <rPh sb="30" eb="32">
      <t>テイキョウ</t>
    </rPh>
    <rPh sb="56" eb="58">
      <t>シヨウ</t>
    </rPh>
    <rPh sb="60" eb="61">
      <t>オコナ</t>
    </rPh>
    <phoneticPr fontId="2"/>
  </si>
  <si>
    <t>XMLファイルに対する読み書きは、Spring Batchが提供するItemReader、ItemWriterを使用して行う。</t>
    <rPh sb="8" eb="9">
      <t>タイ</t>
    </rPh>
    <rPh sb="11" eb="12">
      <t>ヨ</t>
    </rPh>
    <rPh sb="13" eb="14">
      <t>カ</t>
    </rPh>
    <rPh sb="30" eb="32">
      <t>テイキョウ</t>
    </rPh>
    <rPh sb="56" eb="58">
      <t>シヨウ</t>
    </rPh>
    <rPh sb="60" eb="61">
      <t>オコナ</t>
    </rPh>
    <phoneticPr fontId="2"/>
  </si>
  <si>
    <t>CSVファイルの読み込み時に、ひとつのレコードに期待するカラム数が不足している場合などはパースエラーが発生する。</t>
    <rPh sb="8" eb="9">
      <t>ヨ</t>
    </rPh>
    <rPh sb="10" eb="11">
      <t>コ</t>
    </rPh>
    <rPh sb="12" eb="13">
      <t>ジ</t>
    </rPh>
    <rPh sb="24" eb="26">
      <t>キタイ</t>
    </rPh>
    <rPh sb="31" eb="32">
      <t>スウ</t>
    </rPh>
    <rPh sb="33" eb="35">
      <t>フソク</t>
    </rPh>
    <rPh sb="39" eb="41">
      <t>バアイ</t>
    </rPh>
    <rPh sb="51" eb="53">
      <t>ハッセイ</t>
    </rPh>
    <phoneticPr fontId="2"/>
  </si>
  <si>
    <t>バッチ処理では、以下のファイルフォーマットを扱うことをサポートする。</t>
    <rPh sb="3" eb="5">
      <t>ショリ</t>
    </rPh>
    <rPh sb="8" eb="10">
      <t>イカ</t>
    </rPh>
    <rPh sb="22" eb="23">
      <t>アツカ</t>
    </rPh>
    <phoneticPr fontId="2"/>
  </si>
  <si>
    <t>Tasklet型でファイルに対してアクセスする処理は、外部とのファイルの送受信処理やファイルのクリーニング処理などのファイルの中身を</t>
    <rPh sb="7" eb="8">
      <t>ガタ</t>
    </rPh>
    <rPh sb="14" eb="15">
      <t>タイ</t>
    </rPh>
    <rPh sb="23" eb="25">
      <t>ショリ</t>
    </rPh>
    <rPh sb="27" eb="29">
      <t>ガイブ</t>
    </rPh>
    <rPh sb="36" eb="39">
      <t>ソウジュシン</t>
    </rPh>
    <rPh sb="39" eb="41">
      <t>ショリ</t>
    </rPh>
    <rPh sb="53" eb="55">
      <t>ショリ</t>
    </rPh>
    <rPh sb="63" eb="65">
      <t>ナカミ</t>
    </rPh>
    <phoneticPr fontId="2"/>
  </si>
  <si>
    <t>扱わない処理に留めること。</t>
    <rPh sb="0" eb="1">
      <t>アツカ</t>
    </rPh>
    <rPh sb="4" eb="6">
      <t>ショリ</t>
    </rPh>
    <rPh sb="7" eb="8">
      <t>トド</t>
    </rPh>
    <phoneticPr fontId="2"/>
  </si>
  <si>
    <t>XMLファイルの読み込み時に、XMLとして妥当でない記述が存在した場合はパースエラーが発生する。</t>
    <rPh sb="8" eb="9">
      <t>ヨ</t>
    </rPh>
    <rPh sb="10" eb="11">
      <t>コ</t>
    </rPh>
    <rPh sb="12" eb="13">
      <t>ジ</t>
    </rPh>
    <rPh sb="21" eb="23">
      <t>ダトウ</t>
    </rPh>
    <rPh sb="26" eb="28">
      <t>キジュツ</t>
    </rPh>
    <rPh sb="29" eb="31">
      <t>ソンザイ</t>
    </rPh>
    <rPh sb="33" eb="35">
      <t>バアイ</t>
    </rPh>
    <rPh sb="43" eb="45">
      <t>ハッセイ</t>
    </rPh>
    <phoneticPr fontId="2"/>
  </si>
  <si>
    <t>この時、XMLパーサが読み込み処理を継続できなくなるため、該当のレコードのみをスキップとすることができず読み込み処理自体が停止する。</t>
    <rPh sb="2" eb="3">
      <t>トキ</t>
    </rPh>
    <rPh sb="11" eb="12">
      <t>ヨ</t>
    </rPh>
    <rPh sb="13" eb="14">
      <t>コ</t>
    </rPh>
    <rPh sb="15" eb="17">
      <t>ショリ</t>
    </rPh>
    <rPh sb="18" eb="20">
      <t>ケイゾク</t>
    </rPh>
    <rPh sb="29" eb="31">
      <t>ガイトウ</t>
    </rPh>
    <rPh sb="52" eb="53">
      <t>ヨ</t>
    </rPh>
    <rPh sb="54" eb="55">
      <t>コ</t>
    </rPh>
    <rPh sb="56" eb="58">
      <t>ショリ</t>
    </rPh>
    <rPh sb="58" eb="60">
      <t>ジタイ</t>
    </rPh>
    <rPh sb="61" eb="63">
      <t>テイシ</t>
    </rPh>
    <phoneticPr fontId="2"/>
  </si>
  <si>
    <t>つまり、XMLとして妥当でない形式のXMLファイルを読み込んだ場合は、バッチ処理が異常終了となることに注意すること。</t>
    <rPh sb="10" eb="12">
      <t>ダトウ</t>
    </rPh>
    <rPh sb="15" eb="17">
      <t>ケイシキ</t>
    </rPh>
    <rPh sb="26" eb="27">
      <t>ヨ</t>
    </rPh>
    <rPh sb="28" eb="29">
      <t>コ</t>
    </rPh>
    <rPh sb="31" eb="33">
      <t>バアイ</t>
    </rPh>
    <rPh sb="38" eb="40">
      <t>ショリ</t>
    </rPh>
    <rPh sb="41" eb="43">
      <t>イジョウ</t>
    </rPh>
    <rPh sb="43" eb="45">
      <t>シュウリョウ</t>
    </rPh>
    <rPh sb="51" eb="53">
      <t>チュウイ</t>
    </rPh>
    <phoneticPr fontId="2"/>
  </si>
  <si>
    <t>シェルスクリプト(ジョブ)のみで使用する。ジョブ自身のIDを出力する。</t>
    <rPh sb="16" eb="18">
      <t>シヨウ</t>
    </rPh>
    <rPh sb="24" eb="26">
      <t>ジシン</t>
    </rPh>
    <rPh sb="30" eb="32">
      <t>シュツリョク</t>
    </rPh>
    <phoneticPr fontId="2"/>
  </si>
  <si>
    <t>バッチ処理の場合は、この項目は出力しない(バッチ処理IDが代わりに出力される)</t>
    <rPh sb="3" eb="5">
      <t>ショリ</t>
    </rPh>
    <rPh sb="6" eb="8">
      <t>バアイ</t>
    </rPh>
    <rPh sb="12" eb="14">
      <t>コウモク</t>
    </rPh>
    <rPh sb="15" eb="17">
      <t>シュツリョク</t>
    </rPh>
    <rPh sb="24" eb="26">
      <t>ショリ</t>
    </rPh>
    <rPh sb="29" eb="30">
      <t>カ</t>
    </rPh>
    <rPh sb="33" eb="35">
      <t>シュツリョク</t>
    </rPh>
    <phoneticPr fontId="2"/>
  </si>
  <si>
    <t>読み取れるようにするために記録する。この項目は、シェルスクリプト(バッチ)および</t>
    <rPh sb="20" eb="22">
      <t>コウモク</t>
    </rPh>
    <phoneticPr fontId="2"/>
  </si>
  <si>
    <t>バッチアプリケーションが出力する。</t>
    <rPh sb="12" eb="14">
      <t>シュツリョク</t>
    </rPh>
    <phoneticPr fontId="2"/>
  </si>
  <si>
    <t>シェルスクリプト(ジョブ)では、この項目は出力しない(ジョブIDが代わりに出力される)</t>
    <rPh sb="18" eb="20">
      <t>コウモク</t>
    </rPh>
    <rPh sb="21" eb="23">
      <t>シュツリョク</t>
    </rPh>
    <rPh sb="33" eb="34">
      <t>カ</t>
    </rPh>
    <rPh sb="37" eb="39">
      <t>シュツリョク</t>
    </rPh>
    <phoneticPr fontId="2"/>
  </si>
  <si>
    <t>処理に割り当てられているスレッドの名前。シェルスクリプトが記録するログでは、</t>
    <rPh sb="0" eb="2">
      <t>ショリ</t>
    </rPh>
    <rPh sb="3" eb="4">
      <t>ワ</t>
    </rPh>
    <rPh sb="5" eb="6">
      <t>ア</t>
    </rPh>
    <rPh sb="17" eb="19">
      <t>ナマエ</t>
    </rPh>
    <rPh sb="29" eb="31">
      <t>キロク</t>
    </rPh>
    <phoneticPr fontId="2"/>
  </si>
  <si>
    <t>常に「-」とする</t>
    <rPh sb="0" eb="1">
      <t>ツネ</t>
    </rPh>
    <phoneticPr fontId="2"/>
  </si>
  <si>
    <t>SFTPクライアントの機能は、JavaのSSHライブラリであるJSchを使用して実現する。</t>
    <phoneticPr fontId="2"/>
  </si>
  <si>
    <t>通信要件およびバッチ処理の要件から、エラーハンドリング方針を決定し、対処を行う。</t>
    <phoneticPr fontId="2"/>
  </si>
  <si>
    <t>特に要件がない場合は、システムエラーとする。</t>
    <phoneticPr fontId="2"/>
  </si>
  <si>
    <t>上記以外の予期しないエラー</t>
    <phoneticPr fontId="2"/>
  </si>
  <si>
    <t>メール送信要求登録</t>
    <rPh sb="3" eb="5">
      <t>ソウシン</t>
    </rPh>
    <rPh sb="5" eb="7">
      <t>ヨウキュウ</t>
    </rPh>
    <rPh sb="7" eb="9">
      <t>トウロク</t>
    </rPh>
    <phoneticPr fontId="2"/>
  </si>
  <si>
    <t>エラーハンドリング</t>
    <phoneticPr fontId="2"/>
  </si>
  <si>
    <t>具体的なマスキング対象の項目については「ログマスキング」に従うこと。</t>
    <rPh sb="0" eb="3">
      <t>グタイテキ</t>
    </rPh>
    <rPh sb="9" eb="11">
      <t>タイショウ</t>
    </rPh>
    <rPh sb="12" eb="14">
      <t>コウモク</t>
    </rPh>
    <rPh sb="29" eb="30">
      <t>シタガ</t>
    </rPh>
    <phoneticPr fontId="2"/>
  </si>
  <si>
    <t>HTTPクライアントのジョブへの組込み方針</t>
    <phoneticPr fontId="2"/>
  </si>
  <si>
    <t>本システムでは、システム内部の連携や外部システムとの連携で HTTP を使用した連携を行う。</t>
    <rPh sb="0" eb="1">
      <t>ホン</t>
    </rPh>
    <rPh sb="12" eb="14">
      <t>ナイブ</t>
    </rPh>
    <rPh sb="15" eb="17">
      <t>レンケイ</t>
    </rPh>
    <rPh sb="18" eb="20">
      <t>ガイブ</t>
    </rPh>
    <rPh sb="26" eb="28">
      <t>レンケイ</t>
    </rPh>
    <rPh sb="36" eb="38">
      <t>シヨウ</t>
    </rPh>
    <rPh sb="40" eb="42">
      <t>レンケイ</t>
    </rPh>
    <rPh sb="43" eb="44">
      <t>オコナ</t>
    </rPh>
    <phoneticPr fontId="2"/>
  </si>
  <si>
    <t>バッチ処理での HTTPクライアントの呼出しは主に大量データの入出力での使用が想定される。</t>
    <rPh sb="3" eb="5">
      <t>ショリ</t>
    </rPh>
    <rPh sb="19" eb="21">
      <t>ヨビダ</t>
    </rPh>
    <rPh sb="23" eb="24">
      <t>オモ</t>
    </rPh>
    <rPh sb="25" eb="27">
      <t>タイリョウ</t>
    </rPh>
    <rPh sb="31" eb="34">
      <t>ニュウシュツリョク</t>
    </rPh>
    <rPh sb="36" eb="38">
      <t>シヨウ</t>
    </rPh>
    <rPh sb="39" eb="41">
      <t>ソウテイ</t>
    </rPh>
    <phoneticPr fontId="2"/>
  </si>
  <si>
    <t>以下に代表的な処理パターンを示す。</t>
    <rPh sb="0" eb="2">
      <t>イカ</t>
    </rPh>
    <rPh sb="3" eb="6">
      <t>ダイヒョウテキ</t>
    </rPh>
    <rPh sb="7" eb="9">
      <t>ショリ</t>
    </rPh>
    <rPh sb="14" eb="15">
      <t>シメ</t>
    </rPh>
    <phoneticPr fontId="2"/>
  </si>
  <si>
    <t>障害調査時の解析に利用するため、HTTPクライアントが HTTP通信した際のリクエスト／レスポンスをログ出力する。</t>
    <rPh sb="0" eb="2">
      <t>ショウガイ</t>
    </rPh>
    <rPh sb="2" eb="4">
      <t>チョウサ</t>
    </rPh>
    <rPh sb="4" eb="5">
      <t>ジ</t>
    </rPh>
    <rPh sb="6" eb="8">
      <t>カイセキ</t>
    </rPh>
    <rPh sb="9" eb="11">
      <t>リヨウ</t>
    </rPh>
    <rPh sb="32" eb="34">
      <t>ツウシン</t>
    </rPh>
    <rPh sb="36" eb="37">
      <t>サイ</t>
    </rPh>
    <rPh sb="52" eb="54">
      <t>シュツリョク</t>
    </rPh>
    <phoneticPr fontId="2"/>
  </si>
  <si>
    <t>エラー発生時の処理については「エラーハンドリング」の方針に従う。</t>
    <rPh sb="3" eb="5">
      <t>ハッセイ</t>
    </rPh>
    <rPh sb="5" eb="6">
      <t>ジ</t>
    </rPh>
    <rPh sb="7" eb="9">
      <t>ショリ</t>
    </rPh>
    <rPh sb="26" eb="28">
      <t>ホウシン</t>
    </rPh>
    <rPh sb="29" eb="30">
      <t>シタガ</t>
    </rPh>
    <phoneticPr fontId="2"/>
  </si>
  <si>
    <t>基本的なリカバリー方針は「リラン」に従う。</t>
    <rPh sb="0" eb="3">
      <t>キホンテキ</t>
    </rPh>
    <rPh sb="9" eb="11">
      <t>ホウシン</t>
    </rPh>
    <rPh sb="18" eb="19">
      <t>シタガ</t>
    </rPh>
    <phoneticPr fontId="2"/>
  </si>
  <si>
    <t>ファイル送信自体は、後続のバッチ処理で行うこと(Tasklet型を使用する)</t>
    <rPh sb="4" eb="6">
      <t>ソウシン</t>
    </rPh>
    <rPh sb="6" eb="8">
      <t>ジタイ</t>
    </rPh>
    <rPh sb="10" eb="12">
      <t>コウゾク</t>
    </rPh>
    <rPh sb="16" eb="18">
      <t>ショリ</t>
    </rPh>
    <rPh sb="19" eb="20">
      <t>オコナ</t>
    </rPh>
    <rPh sb="31" eb="32">
      <t>ガタ</t>
    </rPh>
    <rPh sb="33" eb="35">
      <t>シヨウ</t>
    </rPh>
    <phoneticPr fontId="2"/>
  </si>
  <si>
    <t>外部システムとのデータ連携パターン</t>
    <rPh sb="0" eb="2">
      <t>ガイブ</t>
    </rPh>
    <rPh sb="11" eb="13">
      <t>レンケイ</t>
    </rPh>
    <phoneticPr fontId="2"/>
  </si>
  <si>
    <t>上記のフローに従って設計されたジョブのディレクトリの使用方針は以下とする。</t>
    <rPh sb="0" eb="2">
      <t>ジョウキ</t>
    </rPh>
    <rPh sb="7" eb="8">
      <t>シタガ</t>
    </rPh>
    <rPh sb="10" eb="12">
      <t>セッケイ</t>
    </rPh>
    <rPh sb="26" eb="28">
      <t>シヨウ</t>
    </rPh>
    <rPh sb="28" eb="30">
      <t>ホウシン</t>
    </rPh>
    <rPh sb="31" eb="33">
      <t>イカ</t>
    </rPh>
    <phoneticPr fontId="2"/>
  </si>
  <si>
    <t>外部システムとのファイル入力を行う場合の処理パターンは、「外部システムとのデータ連携パターン」に記載する。</t>
    <rPh sb="0" eb="2">
      <t>ガイブ</t>
    </rPh>
    <rPh sb="12" eb="14">
      <t>ニュウリョク</t>
    </rPh>
    <rPh sb="15" eb="16">
      <t>オコナ</t>
    </rPh>
    <rPh sb="17" eb="19">
      <t>バアイ</t>
    </rPh>
    <rPh sb="20" eb="22">
      <t>ショリ</t>
    </rPh>
    <rPh sb="48" eb="50">
      <t>キサイ</t>
    </rPh>
    <phoneticPr fontId="2"/>
  </si>
  <si>
    <t>ファイル送信の基本的な処理は以下のフローに沿って行う。</t>
    <rPh sb="4" eb="6">
      <t>ソウシン</t>
    </rPh>
    <rPh sb="7" eb="9">
      <t>キホン</t>
    </rPh>
    <rPh sb="9" eb="10">
      <t>テキ</t>
    </rPh>
    <rPh sb="11" eb="13">
      <t>ショリ</t>
    </rPh>
    <rPh sb="14" eb="16">
      <t>イカ</t>
    </rPh>
    <rPh sb="21" eb="22">
      <t>ソ</t>
    </rPh>
    <rPh sb="24" eb="25">
      <t>オコナ</t>
    </rPh>
    <phoneticPr fontId="3"/>
  </si>
  <si>
    <t>外部システムからのファイル取得</t>
    <rPh sb="0" eb="2">
      <t>ガイブ</t>
    </rPh>
    <rPh sb="13" eb="15">
      <t>シュトク</t>
    </rPh>
    <phoneticPr fontId="2"/>
  </si>
  <si>
    <t>ファイル取得の基本的な処理は以下のフローに沿って行う。</t>
    <rPh sb="4" eb="6">
      <t>シュトク</t>
    </rPh>
    <rPh sb="7" eb="9">
      <t>キホン</t>
    </rPh>
    <rPh sb="9" eb="10">
      <t>テキ</t>
    </rPh>
    <rPh sb="11" eb="13">
      <t>ショリ</t>
    </rPh>
    <rPh sb="14" eb="16">
      <t>イカ</t>
    </rPh>
    <rPh sb="21" eb="22">
      <t>ソ</t>
    </rPh>
    <rPh sb="24" eb="25">
      <t>オコナ</t>
    </rPh>
    <phoneticPr fontId="3"/>
  </si>
  <si>
    <t>外部システムからのファイルの取得時に使用するプロトコルおよび、外部システムへのファイルの送信時に使用するプロトコルは、本処理方式では</t>
    <rPh sb="0" eb="2">
      <t>ガイブ</t>
    </rPh>
    <rPh sb="14" eb="16">
      <t>シュトク</t>
    </rPh>
    <rPh sb="16" eb="17">
      <t>ジ</t>
    </rPh>
    <rPh sb="18" eb="20">
      <t>シヨウ</t>
    </rPh>
    <rPh sb="31" eb="33">
      <t>ガイブ</t>
    </rPh>
    <rPh sb="44" eb="46">
      <t>ソウシン</t>
    </rPh>
    <rPh sb="46" eb="47">
      <t>ジ</t>
    </rPh>
    <rPh sb="48" eb="50">
      <t>シヨウ</t>
    </rPh>
    <rPh sb="59" eb="60">
      <t>ホン</t>
    </rPh>
    <rPh sb="60" eb="62">
      <t>ショリ</t>
    </rPh>
    <rPh sb="62" eb="64">
      <t>ホウシキ</t>
    </rPh>
    <phoneticPr fontId="2"/>
  </si>
  <si>
    <t>以下をサポートしている。</t>
    <rPh sb="0" eb="2">
      <t>イカ</t>
    </rPh>
    <phoneticPr fontId="2"/>
  </si>
  <si>
    <t>外部システムへのファイル送信</t>
    <rPh sb="0" eb="2">
      <t>ガイブ</t>
    </rPh>
    <rPh sb="12" eb="14">
      <t>ソウシン</t>
    </rPh>
    <phoneticPr fontId="2"/>
  </si>
  <si>
    <t>ここでは、外部システムとのデータ連携を行う際に、ジョブ内のバッチ処理とバッチ処理ごとのディレクトリをどのように組み合わせるのか、</t>
    <rPh sb="5" eb="7">
      <t>ガイブ</t>
    </rPh>
    <rPh sb="16" eb="18">
      <t>レンケイ</t>
    </rPh>
    <rPh sb="19" eb="20">
      <t>オコナ</t>
    </rPh>
    <rPh sb="21" eb="22">
      <t>サイ</t>
    </rPh>
    <rPh sb="27" eb="28">
      <t>ナイ</t>
    </rPh>
    <rPh sb="32" eb="34">
      <t>ショリ</t>
    </rPh>
    <rPh sb="38" eb="40">
      <t>ショリ</t>
    </rPh>
    <rPh sb="55" eb="56">
      <t>ク</t>
    </rPh>
    <rPh sb="57" eb="58">
      <t>ア</t>
    </rPh>
    <phoneticPr fontId="2"/>
  </si>
  <si>
    <t>その方針を記載する。</t>
    <rPh sb="2" eb="4">
      <t>ホウシン</t>
    </rPh>
    <rPh sb="5" eb="7">
      <t>キサイ</t>
    </rPh>
    <phoneticPr fontId="2"/>
  </si>
  <si>
    <t>認証については連携先のシステムの仕様に従うこととする。</t>
    <rPh sb="0" eb="2">
      <t>ニンショウ</t>
    </rPh>
    <rPh sb="7" eb="10">
      <t>レンケイサキ</t>
    </rPh>
    <rPh sb="16" eb="18">
      <t>シヨウ</t>
    </rPh>
    <rPh sb="19" eb="20">
      <t>シタガ</t>
    </rPh>
    <phoneticPr fontId="2"/>
  </si>
  <si>
    <t>認証方式としては、SFTPで一般的に用いられるパスワード認証方式、公開鍵認証方式に対応する。</t>
    <rPh sb="0" eb="2">
      <t>ニンショウ</t>
    </rPh>
    <rPh sb="2" eb="4">
      <t>ホウシキ</t>
    </rPh>
    <rPh sb="14" eb="17">
      <t>イッパンテキ</t>
    </rPh>
    <rPh sb="18" eb="19">
      <t>モチ</t>
    </rPh>
    <rPh sb="28" eb="30">
      <t>ニンショウ</t>
    </rPh>
    <rPh sb="30" eb="32">
      <t>ホウシキ</t>
    </rPh>
    <rPh sb="33" eb="35">
      <t>コウカイ</t>
    </rPh>
    <rPh sb="35" eb="36">
      <t>カギ</t>
    </rPh>
    <rPh sb="36" eb="38">
      <t>ニンショウ</t>
    </rPh>
    <rPh sb="38" eb="40">
      <t>ホウシキ</t>
    </rPh>
    <rPh sb="41" eb="43">
      <t>タイオウ</t>
    </rPh>
    <phoneticPr fontId="2"/>
  </si>
  <si>
    <t>方針</t>
    <rPh sb="0" eb="2">
      <t>ホウシン</t>
    </rPh>
    <phoneticPr fontId="2"/>
  </si>
  <si>
    <t>本システムでは、外部システムとの連携でSFTPを使用したファイル連携を行う。</t>
    <rPh sb="0" eb="1">
      <t>ホン</t>
    </rPh>
    <rPh sb="8" eb="10">
      <t>ガイブ</t>
    </rPh>
    <rPh sb="16" eb="18">
      <t>レンケイ</t>
    </rPh>
    <rPh sb="24" eb="26">
      <t>シヨウ</t>
    </rPh>
    <rPh sb="32" eb="34">
      <t>レンケイ</t>
    </rPh>
    <rPh sb="35" eb="36">
      <t>オコナ</t>
    </rPh>
    <phoneticPr fontId="2"/>
  </si>
  <si>
    <t>本節では、その際に使用するSFTPクライアントの方式を定める。</t>
    <rPh sb="0" eb="2">
      <t>ホンセツ</t>
    </rPh>
    <rPh sb="7" eb="8">
      <t>サイ</t>
    </rPh>
    <rPh sb="9" eb="11">
      <t>シヨウ</t>
    </rPh>
    <rPh sb="24" eb="26">
      <t>ホウシキ</t>
    </rPh>
    <rPh sb="27" eb="28">
      <t>サダ</t>
    </rPh>
    <phoneticPr fontId="2"/>
  </si>
  <si>
    <t>本システムでは、SFTPサーバの機能を有しないため、ファイル連携においては常にクライアント側として振る舞う。</t>
    <rPh sb="0" eb="1">
      <t>ホン</t>
    </rPh>
    <rPh sb="16" eb="18">
      <t>キノウ</t>
    </rPh>
    <rPh sb="19" eb="20">
      <t>ユウ</t>
    </rPh>
    <rPh sb="30" eb="32">
      <t>レンケイ</t>
    </rPh>
    <rPh sb="37" eb="38">
      <t>ツネ</t>
    </rPh>
    <rPh sb="45" eb="46">
      <t>ガワ</t>
    </rPh>
    <rPh sb="49" eb="50">
      <t>フ</t>
    </rPh>
    <rPh sb="51" eb="52">
      <t>マ</t>
    </rPh>
    <phoneticPr fontId="2"/>
  </si>
  <si>
    <t>本システムにおけるSFTPを使用したファイル連携は、以下の2パターンがある。</t>
    <rPh sb="0" eb="1">
      <t>ホン</t>
    </rPh>
    <rPh sb="14" eb="16">
      <t>シヨウ</t>
    </rPh>
    <phoneticPr fontId="2"/>
  </si>
  <si>
    <t>・SFTPファイル送信(自システムがファイル送信を行う)</t>
    <rPh sb="22" eb="24">
      <t>ソウシン</t>
    </rPh>
    <rPh sb="25" eb="26">
      <t>オコナ</t>
    </rPh>
    <phoneticPr fontId="2"/>
  </si>
  <si>
    <t>SFTPクライアントのジョブへの組込み方針</t>
    <phoneticPr fontId="2"/>
  </si>
  <si>
    <t>・SFTP通信の結果がバッチ処理のインプットになる場合</t>
    <rPh sb="5" eb="7">
      <t>ツウシン</t>
    </rPh>
    <rPh sb="8" eb="10">
      <t>ケッカ</t>
    </rPh>
    <rPh sb="14" eb="16">
      <t>ショリ</t>
    </rPh>
    <rPh sb="25" eb="27">
      <t>バアイ</t>
    </rPh>
    <phoneticPr fontId="2"/>
  </si>
  <si>
    <t>・バッチ処理の結果をSFTP通信で外部システムに連携する場合</t>
    <rPh sb="4" eb="6">
      <t>ショリ</t>
    </rPh>
    <rPh sb="7" eb="9">
      <t>ケッカ</t>
    </rPh>
    <rPh sb="14" eb="16">
      <t>ツウシン</t>
    </rPh>
    <rPh sb="17" eb="19">
      <t>ガイブ</t>
    </rPh>
    <rPh sb="24" eb="26">
      <t>レンケイ</t>
    </rPh>
    <rPh sb="28" eb="30">
      <t>バアイ</t>
    </rPh>
    <phoneticPr fontId="2"/>
  </si>
  <si>
    <t>バッチ処理でのSFTPクライアントの呼出しは主に大量データの入出力での使用が想定される。</t>
    <rPh sb="3" eb="5">
      <t>ショリ</t>
    </rPh>
    <rPh sb="18" eb="20">
      <t>ヨビダ</t>
    </rPh>
    <rPh sb="22" eb="23">
      <t>オモ</t>
    </rPh>
    <rPh sb="24" eb="26">
      <t>タイリョウ</t>
    </rPh>
    <rPh sb="30" eb="33">
      <t>ニュウシュツリョク</t>
    </rPh>
    <rPh sb="35" eb="37">
      <t>シヨウ</t>
    </rPh>
    <rPh sb="38" eb="40">
      <t>ソウテイ</t>
    </rPh>
    <phoneticPr fontId="2"/>
  </si>
  <si>
    <t>HTTP通信の結果がバッチ処理のインプットになる場合</t>
  </si>
  <si>
    <t>バッチ処理の結果を HTTP通信で外部システムに連携する場合</t>
  </si>
  <si>
    <t>SFTPファイル取得(自システムがファイル取得を行う)</t>
    <phoneticPr fontId="2"/>
  </si>
  <si>
    <t>本システムでは、HTTPクライアントとしてSpring Frameworkが提供するRestTemplate使用する。</t>
    <rPh sb="0" eb="1">
      <t>ホン</t>
    </rPh>
    <phoneticPr fontId="2"/>
  </si>
  <si>
    <t>バッチ処理におけるSFTP通信のタイミングは「SFTPクライアントのジョブへの組込み方針」を参照すること。</t>
    <rPh sb="3" eb="5">
      <t>ショリ</t>
    </rPh>
    <rPh sb="13" eb="15">
      <t>ツウシン</t>
    </rPh>
    <phoneticPr fontId="2"/>
  </si>
  <si>
    <t>バッチ処理におけるHTTP通信のタイミングは「HTTPクライアントのジョブへの組込み方針」を参照</t>
    <rPh sb="3" eb="5">
      <t>ショリ</t>
    </rPh>
    <rPh sb="13" eb="15">
      <t>ツウシン</t>
    </rPh>
    <phoneticPr fontId="2"/>
  </si>
  <si>
    <t>一旦、メール送信要求をデータベースに格納しておき、メール送信は常駐バッチを使い非同期でメール送信を行う。</t>
    <phoneticPr fontId="2"/>
  </si>
  <si>
    <t>メール送信要求登録方式</t>
    <rPh sb="3" eb="5">
      <t>ソウシン</t>
    </rPh>
    <rPh sb="5" eb="7">
      <t>ヨウキュウ</t>
    </rPh>
    <rPh sb="7" eb="9">
      <t>トウロク</t>
    </rPh>
    <rPh sb="9" eb="11">
      <t>ホウシキ</t>
    </rPh>
    <phoneticPr fontId="2"/>
  </si>
  <si>
    <t>メール送信要求の登録にはNablarchの提供するライブラリを使用して行う。</t>
    <rPh sb="3" eb="7">
      <t>ソウシンヨウキュウ</t>
    </rPh>
    <rPh sb="8" eb="10">
      <t>トウロク</t>
    </rPh>
    <phoneticPr fontId="2"/>
  </si>
  <si>
    <t>メールテンプレート</t>
    <phoneticPr fontId="2"/>
  </si>
  <si>
    <t>本プロジェクトでは、Nablarchの提供する、TinyTemplateEngineMailProcessorを使用して定型メールを送信する。</t>
    <rPh sb="0" eb="1">
      <t>ホン</t>
    </rPh>
    <rPh sb="19" eb="21">
      <t>テイキョウ</t>
    </rPh>
    <rPh sb="56" eb="58">
      <t>シヨウ</t>
    </rPh>
    <rPh sb="60" eb="62">
      <t>テイケイ</t>
    </rPh>
    <rPh sb="66" eb="68">
      <t>ソウシン</t>
    </rPh>
    <phoneticPr fontId="2"/>
  </si>
  <si>
    <t>リクエスト送信後、エラー応答(※)を受信した場合の処理。</t>
    <rPh sb="5" eb="7">
      <t>ソウシン</t>
    </rPh>
    <rPh sb="7" eb="8">
      <t>ゴ</t>
    </rPh>
    <rPh sb="12" eb="14">
      <t>オウトウ</t>
    </rPh>
    <rPh sb="18" eb="20">
      <t>ジュシン</t>
    </rPh>
    <rPh sb="22" eb="24">
      <t>バアイ</t>
    </rPh>
    <rPh sb="25" eb="27">
      <t>ショリ</t>
    </rPh>
    <phoneticPr fontId="2"/>
  </si>
  <si>
    <t>リクエスト送信後、接続タイムアウトなどの通信エラーが発生した場合の処理。</t>
    <rPh sb="5" eb="7">
      <t>ソウシン</t>
    </rPh>
    <rPh sb="7" eb="8">
      <t>ゴ</t>
    </rPh>
    <rPh sb="9" eb="11">
      <t>セツゾク</t>
    </rPh>
    <rPh sb="20" eb="22">
      <t>ツウシン</t>
    </rPh>
    <rPh sb="26" eb="28">
      <t>ハッセイ</t>
    </rPh>
    <rPh sb="30" eb="32">
      <t>バアイ</t>
    </rPh>
    <rPh sb="33" eb="35">
      <t>ショリ</t>
    </rPh>
    <phoneticPr fontId="2"/>
  </si>
  <si>
    <t>HTTPクライアントから例外が送出される。処理の継続はできないため、システムエラーとする。</t>
    <rPh sb="12" eb="14">
      <t>レイガイ</t>
    </rPh>
    <rPh sb="15" eb="17">
      <t>ソウシュツ</t>
    </rPh>
    <phoneticPr fontId="2"/>
  </si>
  <si>
    <t>ログ出力機能は、バッチアプリケーションにおいてはSpring Bootに含まれているSLF4JおよびLogbackにより実現し、ログ出力設定は</t>
    <rPh sb="2" eb="4">
      <t>シュツリョク</t>
    </rPh>
    <rPh sb="4" eb="6">
      <t>キノウ</t>
    </rPh>
    <rPh sb="36" eb="37">
      <t>フク</t>
    </rPh>
    <rPh sb="60" eb="62">
      <t>ジツゲン</t>
    </rPh>
    <rPh sb="66" eb="68">
      <t>シュツリョク</t>
    </rPh>
    <rPh sb="68" eb="70">
      <t>セッテイ</t>
    </rPh>
    <phoneticPr fontId="2"/>
  </si>
  <si>
    <t>これらの定型的なログ出力は基盤部品として実装するStepListenerを用いて、共通的な仕組みとして実現する。</t>
    <rPh sb="4" eb="7">
      <t>テイケイテキ</t>
    </rPh>
    <rPh sb="10" eb="12">
      <t>シュツリョク</t>
    </rPh>
    <rPh sb="13" eb="15">
      <t>キバン</t>
    </rPh>
    <rPh sb="15" eb="17">
      <t>ブヒン</t>
    </rPh>
    <rPh sb="20" eb="22">
      <t>ジッソウ</t>
    </rPh>
    <rPh sb="37" eb="38">
      <t>モチ</t>
    </rPh>
    <rPh sb="41" eb="44">
      <t>キョウツウテキ</t>
    </rPh>
    <rPh sb="45" eb="47">
      <t>シク</t>
    </rPh>
    <rPh sb="51" eb="53">
      <t>ジツゲン</t>
    </rPh>
    <phoneticPr fontId="2"/>
  </si>
  <si>
    <t>Logbackの設定ファイルで行う。シェルスクリプト(ジョブ)およびシェルスクリプト(バッチ)に関しても、ログ出力関数を基盤部品として実装する。</t>
    <rPh sb="48" eb="49">
      <t>カン</t>
    </rPh>
    <rPh sb="55" eb="57">
      <t>シュツリョク</t>
    </rPh>
    <rPh sb="57" eb="59">
      <t>カンスウ</t>
    </rPh>
    <rPh sb="60" eb="62">
      <t>キバン</t>
    </rPh>
    <rPh sb="62" eb="64">
      <t>ブヒン</t>
    </rPh>
    <rPh sb="67" eb="69">
      <t>ジッソウ</t>
    </rPh>
    <phoneticPr fontId="2"/>
  </si>
  <si>
    <t>可能な限り、実装言語がシェルスクリプトなのかJavaなのかを問わず、ログフォーマットは共通とする。</t>
    <rPh sb="0" eb="2">
      <t>カノウ</t>
    </rPh>
    <rPh sb="3" eb="4">
      <t>カギ</t>
    </rPh>
    <rPh sb="6" eb="8">
      <t>ジッソウ</t>
    </rPh>
    <rPh sb="8" eb="10">
      <t>ゲンゴ</t>
    </rPh>
    <rPh sb="30" eb="31">
      <t>ト</t>
    </rPh>
    <rPh sb="43" eb="45">
      <t>キョウツウ</t>
    </rPh>
    <phoneticPr fontId="2"/>
  </si>
  <si>
    <t>ログファイルは、実行単位に作成する。</t>
    <rPh sb="8" eb="10">
      <t>ジッコウ</t>
    </rPh>
    <rPh sb="10" eb="12">
      <t>タンイ</t>
    </rPh>
    <rPh sb="13" eb="15">
      <t>サクセイ</t>
    </rPh>
    <phoneticPr fontId="2"/>
  </si>
  <si>
    <t>ログ出力先はLogbackの設定ファイルおよびシェルスクリプトの基盤部品により設定されたファイルパスとする。</t>
    <rPh sb="2" eb="4">
      <t>シュツリョク</t>
    </rPh>
    <rPh sb="4" eb="5">
      <t>サキ</t>
    </rPh>
    <rPh sb="14" eb="16">
      <t>セッテイ</t>
    </rPh>
    <rPh sb="32" eb="34">
      <t>キバン</t>
    </rPh>
    <rPh sb="34" eb="36">
      <t>ブヒン</t>
    </rPh>
    <rPh sb="39" eb="41">
      <t>セッテイ</t>
    </rPh>
    <phoneticPr fontId="2"/>
  </si>
  <si>
    <t>ジョブ単位</t>
    <rPh sb="3" eb="5">
      <t>タンイ</t>
    </rPh>
    <phoneticPr fontId="2"/>
  </si>
  <si>
    <t>バッチ処理単位</t>
    <rPh sb="3" eb="5">
      <t>ショリ</t>
    </rPh>
    <rPh sb="5" eb="7">
      <t>タンイ</t>
    </rPh>
    <phoneticPr fontId="2"/>
  </si>
  <si>
    <t>バッチ処理はシェルスクリプト(バッチ)およびバッチアプリケーションにより構成されるが、これらのログ出力先は同じログファイルとし、</t>
    <rPh sb="3" eb="5">
      <t>ショリ</t>
    </rPh>
    <rPh sb="36" eb="38">
      <t>コウセイ</t>
    </rPh>
    <rPh sb="49" eb="51">
      <t>シュツリョク</t>
    </rPh>
    <rPh sb="51" eb="52">
      <t>サキ</t>
    </rPh>
    <rPh sb="53" eb="54">
      <t>オナ</t>
    </rPh>
    <phoneticPr fontId="2"/>
  </si>
  <si>
    <t>実装言語を問わず実行単位で処理のトレースが行えるように設計する。</t>
    <rPh sb="0" eb="2">
      <t>ジッソウ</t>
    </rPh>
    <rPh sb="2" eb="4">
      <t>ゲンゴ</t>
    </rPh>
    <rPh sb="5" eb="6">
      <t>ト</t>
    </rPh>
    <rPh sb="8" eb="10">
      <t>ジッコウ</t>
    </rPh>
    <rPh sb="10" eb="12">
      <t>タンイ</t>
    </rPh>
    <rPh sb="13" eb="15">
      <t>ショリ</t>
    </rPh>
    <rPh sb="21" eb="22">
      <t>オコナ</t>
    </rPh>
    <rPh sb="27" eb="29">
      <t>セッケイ</t>
    </rPh>
    <phoneticPr fontId="2"/>
  </si>
  <si>
    <t>なお、ログファイルの出力時の文字コードはUTF-8とする。</t>
    <phoneticPr fontId="2"/>
  </si>
  <si>
    <t>保存世代/保存期間</t>
    <rPh sb="0" eb="2">
      <t>ホゾン</t>
    </rPh>
    <rPh sb="2" eb="4">
      <t>セダイ</t>
    </rPh>
    <rPh sb="5" eb="7">
      <t>ホゾン</t>
    </rPh>
    <rPh sb="7" eb="9">
      <t>キカン</t>
    </rPh>
    <phoneticPr fontId="2"/>
  </si>
  <si>
    <t>集約方法</t>
    <rPh sb="0" eb="2">
      <t>シュウヤク</t>
    </rPh>
    <rPh sb="2" eb="4">
      <t>ホウホウ</t>
    </rPh>
    <phoneticPr fontId="2"/>
  </si>
  <si>
    <t>バックアップ方法</t>
    <rPh sb="6" eb="8">
      <t>ホウホウ</t>
    </rPh>
    <phoneticPr fontId="2"/>
  </si>
  <si>
    <t>ログファイルに関する以下の指針は、インフラ環境のログを含めて【運用設計書】で定められた方針に従う。</t>
    <rPh sb="7" eb="8">
      <t>カン</t>
    </rPh>
    <rPh sb="10" eb="12">
      <t>イカ</t>
    </rPh>
    <rPh sb="13" eb="15">
      <t>シシン</t>
    </rPh>
    <rPh sb="21" eb="23">
      <t>カンキョウ</t>
    </rPh>
    <rPh sb="27" eb="28">
      <t>フク</t>
    </rPh>
    <rPh sb="31" eb="33">
      <t>ウンヨウ</t>
    </rPh>
    <rPh sb="33" eb="35">
      <t>セッケイ</t>
    </rPh>
    <rPh sb="35" eb="36">
      <t>ショ</t>
    </rPh>
    <rPh sb="38" eb="39">
      <t>サダ</t>
    </rPh>
    <rPh sb="43" eb="45">
      <t>ホウシン</t>
    </rPh>
    <rPh sb="46" eb="47">
      <t>シタガ</t>
    </rPh>
    <phoneticPr fontId="2"/>
  </si>
  <si>
    <t>※ 実際には1行</t>
    <rPh sb="2" eb="4">
      <t>ジッサイ</t>
    </rPh>
    <rPh sb="7" eb="8">
      <t>ギョウ</t>
    </rPh>
    <phoneticPr fontId="2"/>
  </si>
  <si>
    <t>&lt;ログメッセージ(ID - メッセージ)&gt;&lt;改行&gt;&lt;例外スタックトレース&gt;</t>
    <rPh sb="22" eb="24">
      <t>カイギョウ</t>
    </rPh>
    <phoneticPr fontId="2"/>
  </si>
  <si>
    <t xml:space="preserve">&lt;ログ出力日時&gt; &lt;ログレベル&gt; &lt;スレッド名&gt; &lt;ジョブID または バッチ処理ID&gt; &lt;ロガー名称&gt; : </t>
    <rPh sb="22" eb="23">
      <t>メイ</t>
    </rPh>
    <rPh sb="39" eb="41">
      <t>ショリ</t>
    </rPh>
    <phoneticPr fontId="2"/>
  </si>
  <si>
    <t>2022-04-25 10:37:54.050  INFO main BA1060101 c.e.b.p.p.ImportProjectsItemProcessor : LOG-00001 - 処理を開始します</t>
    <phoneticPr fontId="2"/>
  </si>
  <si>
    <t>本システムでは、都度起動バッチ処理と同時にメール送信を行うのではなく、</t>
    <rPh sb="8" eb="10">
      <t>ツド</t>
    </rPh>
    <rPh sb="10" eb="12">
      <t>キドウ</t>
    </rPh>
    <phoneticPr fontId="2"/>
  </si>
  <si>
    <t>尚、本システムから送信するメールは、システムのユーザ向けの定型メールを対象とする。</t>
    <rPh sb="0" eb="1">
      <t>ナオ</t>
    </rPh>
    <rPh sb="2" eb="3">
      <t>ホン</t>
    </rPh>
    <rPh sb="9" eb="11">
      <t>ソウシン</t>
    </rPh>
    <rPh sb="26" eb="27">
      <t>ム</t>
    </rPh>
    <rPh sb="29" eb="31">
      <t>テイケイ</t>
    </rPh>
    <rPh sb="35" eb="37">
      <t>タイショウ</t>
    </rPh>
    <phoneticPr fontId="2"/>
  </si>
  <si>
    <t>メールマガジンやダイレクトメール等、不特定多数に対する大量送信は本システムでは扱わないものとする。</t>
    <rPh sb="32" eb="33">
      <t>ホン</t>
    </rPh>
    <rPh sb="39" eb="40">
      <t>アツカ</t>
    </rPh>
    <phoneticPr fontId="2"/>
  </si>
  <si>
    <t>実行するSQL内にロックを取得する処理(select for update)を記載する必要がある。</t>
    <rPh sb="0" eb="2">
      <t>ジッコウ</t>
    </rPh>
    <rPh sb="7" eb="8">
      <t>ナイ</t>
    </rPh>
    <rPh sb="13" eb="15">
      <t>シュトク</t>
    </rPh>
    <rPh sb="17" eb="19">
      <t>ショリ</t>
    </rPh>
    <rPh sb="39" eb="41">
      <t>キサイ</t>
    </rPh>
    <rPh sb="43" eb="45">
      <t>ヒツヨウ</t>
    </rPh>
    <phoneticPr fontId="2"/>
  </si>
  <si>
    <t>本節では、都度起動バッチ処理時にメール送信要求を登録する方式を定義する。</t>
    <rPh sb="0" eb="2">
      <t>ホンセツ</t>
    </rPh>
    <rPh sb="5" eb="7">
      <t>ツド</t>
    </rPh>
    <rPh sb="7" eb="9">
      <t>キドウ</t>
    </rPh>
    <rPh sb="12" eb="14">
      <t>ショリ</t>
    </rPh>
    <rPh sb="14" eb="15">
      <t>ジ</t>
    </rPh>
    <rPh sb="19" eb="23">
      <t>ソウシンヨウキュウ</t>
    </rPh>
    <rPh sb="24" eb="26">
      <t>トウロク</t>
    </rPh>
    <rPh sb="28" eb="30">
      <t>ホウシキ</t>
    </rPh>
    <rPh sb="31" eb="33">
      <t>テイギ</t>
    </rPh>
    <phoneticPr fontId="2"/>
  </si>
  <si>
    <t>serialデータ型を使用した採番はinsert文の実行時に行われるため、採番処理として特別な実装は必要ない。</t>
    <rPh sb="9" eb="10">
      <t>ガタ</t>
    </rPh>
    <rPh sb="11" eb="13">
      <t>シヨウ</t>
    </rPh>
    <rPh sb="15" eb="17">
      <t>サイバン</t>
    </rPh>
    <rPh sb="24" eb="25">
      <t>ブン</t>
    </rPh>
    <rPh sb="26" eb="28">
      <t>ジッコウ</t>
    </rPh>
    <rPh sb="28" eb="29">
      <t>ジ</t>
    </rPh>
    <rPh sb="30" eb="31">
      <t>オコナ</t>
    </rPh>
    <rPh sb="37" eb="39">
      <t>サイバン</t>
    </rPh>
    <rPh sb="39" eb="41">
      <t>ショリ</t>
    </rPh>
    <rPh sb="44" eb="46">
      <t>トクベツ</t>
    </rPh>
    <rPh sb="47" eb="49">
      <t>ジッソウ</t>
    </rPh>
    <rPh sb="50" eb="52">
      <t>ヒツヨウ</t>
    </rPh>
    <phoneticPr fontId="2"/>
  </si>
  <si>
    <t>※ MyBatisのMapper XMLファイル内にinsert文として表現される</t>
    <rPh sb="24" eb="25">
      <t>ナイ</t>
    </rPh>
    <rPh sb="32" eb="33">
      <t>ブン</t>
    </rPh>
    <rPh sb="36" eb="38">
      <t>ヒョウゲン</t>
    </rPh>
    <phoneticPr fontId="2"/>
  </si>
  <si>
    <t>アプリケーションが出力したログファイルは、インフラ側で随時集約し、ERRORレベルのログについて監視を行う。</t>
    <rPh sb="8" eb="10">
      <t>シュツリョク</t>
    </rPh>
    <rPh sb="24" eb="25">
      <t>ガワ</t>
    </rPh>
    <rPh sb="27" eb="29">
      <t>ズイジ</t>
    </rPh>
    <rPh sb="29" eb="31">
      <t>シュウヤク</t>
    </rPh>
    <rPh sb="48" eb="50">
      <t>カンシ</t>
    </rPh>
    <rPh sb="50" eb="51">
      <t>オコナ</t>
    </rPh>
    <phoneticPr fontId="2"/>
  </si>
  <si>
    <t>本節では、上記表のうちプロパティに関する記載を行う。</t>
    <rPh sb="0" eb="2">
      <t>ホンセツ</t>
    </rPh>
    <rPh sb="5" eb="7">
      <t>ジョウキ</t>
    </rPh>
    <rPh sb="7" eb="8">
      <t>ヒョウ</t>
    </rPh>
    <rPh sb="17" eb="18">
      <t>カン</t>
    </rPh>
    <rPh sb="20" eb="22">
      <t>キサイ</t>
    </rPh>
    <rPh sb="23" eb="24">
      <t>オコナ</t>
    </rPh>
    <phoneticPr fontId="2"/>
  </si>
  <si>
    <t>アプリケーションが動作する環境(本番環境、テスト環境等）に応じて値が変更される可能性があるものは、プロパティのみとする。</t>
    <rPh sb="9" eb="11">
      <t>ドウサ</t>
    </rPh>
    <rPh sb="13" eb="15">
      <t>カンキョウ</t>
    </rPh>
    <rPh sb="16" eb="18">
      <t>ホンバン</t>
    </rPh>
    <rPh sb="18" eb="20">
      <t>カンキョウ</t>
    </rPh>
    <rPh sb="24" eb="26">
      <t>カンキョウ</t>
    </rPh>
    <rPh sb="26" eb="27">
      <t>トウ</t>
    </rPh>
    <rPh sb="29" eb="30">
      <t>オウ</t>
    </rPh>
    <rPh sb="32" eb="33">
      <t>アタイ</t>
    </rPh>
    <rPh sb="34" eb="36">
      <t>ヘンコウ</t>
    </rPh>
    <rPh sb="39" eb="42">
      <t>カノウセイ</t>
    </rPh>
    <phoneticPr fontId="2"/>
  </si>
  <si>
    <t>よって少なくとも環境に依存する可能性がある値は、プロパティとして定義する方針とする。</t>
    <rPh sb="3" eb="4">
      <t>スク</t>
    </rPh>
    <rPh sb="8" eb="10">
      <t>カンキョウ</t>
    </rPh>
    <rPh sb="11" eb="13">
      <t>イゾン</t>
    </rPh>
    <rPh sb="15" eb="18">
      <t>カノウセイ</t>
    </rPh>
    <rPh sb="21" eb="22">
      <t>アタイ</t>
    </rPh>
    <rPh sb="32" eb="34">
      <t>テイギ</t>
    </rPh>
    <rPh sb="36" eb="38">
      <t>ホウシン</t>
    </rPh>
    <phoneticPr fontId="2"/>
  </si>
  <si>
    <t>アプリケーションがMyBatisを使用せずにコネクションプールから接続を取得するような処理は行わないものとする。</t>
    <rPh sb="17" eb="19">
      <t>シヨウ</t>
    </rPh>
    <rPh sb="33" eb="35">
      <t>セツゾク</t>
    </rPh>
    <rPh sb="36" eb="38">
      <t>シュトク</t>
    </rPh>
    <rPh sb="43" eb="45">
      <t>ショリ</t>
    </rPh>
    <rPh sb="46" eb="47">
      <t>オコナ</t>
    </rPh>
    <phoneticPr fontId="2"/>
  </si>
  <si>
    <t>Itemの属性値のみで</t>
    <rPh sb="5" eb="7">
      <t>ゾクセイ</t>
    </rPh>
    <phoneticPr fontId="2"/>
  </si>
  <si>
    <t>入力項目ごとに、予め定義した単項目精査ルールに従って精査を行う。</t>
    <rPh sb="2" eb="4">
      <t>コウモク</t>
    </rPh>
    <phoneticPr fontId="2"/>
  </si>
  <si>
    <t>項目間精査はItem内に精査用メソッドとして実装する。精査内容は、各業務仕様に依存するため、業務ごとに用意する。</t>
    <rPh sb="36" eb="38">
      <t>シヨウ</t>
    </rPh>
    <phoneticPr fontId="2"/>
  </si>
  <si>
    <t>なお、シンプルさを保つためBean Validationのもつバリデーションのグループ化による実行順序の制御は行わない方針とする。</t>
    <rPh sb="9" eb="10">
      <t>タモ</t>
    </rPh>
    <rPh sb="41" eb="42">
      <t>カ</t>
    </rPh>
    <rPh sb="45" eb="49">
      <t>ジッコウジュンジョ</t>
    </rPh>
    <rPh sb="50" eb="52">
      <t>セイギョ</t>
    </rPh>
    <rPh sb="53" eb="54">
      <t>オコナ</t>
    </rPh>
    <rPh sb="58" eb="60">
      <t>ホウシン</t>
    </rPh>
    <phoneticPr fontId="2"/>
  </si>
  <si>
    <t>バッチ処理の起点であるシェルスクリプト(バッチ)を呼び出し、終了コードから後続のバッチ</t>
    <rPh sb="37" eb="39">
      <t>コウゾク</t>
    </rPh>
    <phoneticPr fontId="2"/>
  </si>
  <si>
    <t>処理の起動、ジョブを中止して異常終了させる等の判断を行う。</t>
    <rPh sb="3" eb="5">
      <t>キドウ</t>
    </rPh>
    <rPh sb="10" eb="12">
      <t>チュウシ</t>
    </rPh>
    <rPh sb="14" eb="16">
      <t>イジョウ</t>
    </rPh>
    <rPh sb="16" eb="18">
      <t>シュウリョウ</t>
    </rPh>
    <rPh sb="21" eb="22">
      <t>トウ</t>
    </rPh>
    <rPh sb="23" eb="25">
      <t>ハンダン</t>
    </rPh>
    <rPh sb="26" eb="27">
      <t>オコナ</t>
    </rPh>
    <phoneticPr fontId="2"/>
  </si>
  <si>
    <t>バッチ処理の起点。バッチアプリケーションを起動するための事前処理や、起動後の</t>
    <rPh sb="3" eb="5">
      <t>ショリ</t>
    </rPh>
    <rPh sb="6" eb="8">
      <t>キテン</t>
    </rPh>
    <rPh sb="21" eb="23">
      <t>キドウ</t>
    </rPh>
    <rPh sb="28" eb="30">
      <t>ジゼン</t>
    </rPh>
    <rPh sb="30" eb="32">
      <t>ショリ</t>
    </rPh>
    <rPh sb="34" eb="36">
      <t>キドウ</t>
    </rPh>
    <rPh sb="36" eb="37">
      <t>ゴ</t>
    </rPh>
    <phoneticPr fontId="2"/>
  </si>
  <si>
    <t>バッチアプリの省略も可とする。</t>
    <phoneticPr fontId="2"/>
  </si>
  <si>
    <t>処理などを行う。シェルスクリプト(バッチ)のみで実現可能なバッチ処理の場合は、</t>
    <phoneticPr fontId="2"/>
  </si>
  <si>
    <t>バッチ処理が正常に終了したことを表す。ジョブ内に後続のバッチ処理がある場合はシェルスクリプト</t>
    <rPh sb="3" eb="5">
      <t>ショリ</t>
    </rPh>
    <rPh sb="6" eb="8">
      <t>セイジョウ</t>
    </rPh>
    <rPh sb="9" eb="11">
      <t>シュウリョウ</t>
    </rPh>
    <rPh sb="16" eb="17">
      <t>アラワ</t>
    </rPh>
    <rPh sb="22" eb="23">
      <t>ナイ</t>
    </rPh>
    <rPh sb="24" eb="26">
      <t>コウゾク</t>
    </rPh>
    <rPh sb="30" eb="32">
      <t>ショリ</t>
    </rPh>
    <rPh sb="35" eb="37">
      <t>バアイ</t>
    </rPh>
    <phoneticPr fontId="2"/>
  </si>
  <si>
    <t>(ジョブ)は後続のバッチ処理を起動し、そうでない場合はジョブの完了とする</t>
    <rPh sb="6" eb="8">
      <t>コウゾク</t>
    </rPh>
    <rPh sb="12" eb="14">
      <t>ショリ</t>
    </rPh>
    <rPh sb="15" eb="17">
      <t>キドウ</t>
    </rPh>
    <rPh sb="24" eb="26">
      <t>バアイ</t>
    </rPh>
    <rPh sb="31" eb="33">
      <t>カンリョウ</t>
    </rPh>
    <phoneticPr fontId="2"/>
  </si>
  <si>
    <t>バッチ処理の異常終了を表し、シェルスクリプト(ジョブ)は該当のバッチ処理を含むジョブを</t>
    <rPh sb="3" eb="5">
      <t>ショリ</t>
    </rPh>
    <rPh sb="6" eb="8">
      <t>イジョウ</t>
    </rPh>
    <rPh sb="8" eb="10">
      <t>シュウリョウ</t>
    </rPh>
    <rPh sb="11" eb="12">
      <t>アラワ</t>
    </rPh>
    <rPh sb="28" eb="30">
      <t>ガイトウ</t>
    </rPh>
    <rPh sb="34" eb="36">
      <t>ショリ</t>
    </rPh>
    <rPh sb="37" eb="38">
      <t>フク</t>
    </rPh>
    <phoneticPr fontId="2"/>
  </si>
  <si>
    <t>異常終了として終了させる。</t>
    <phoneticPr fontId="2"/>
  </si>
  <si>
    <t>レコードの入力精査を行ったところ不正なレコードがあった場合、不正なレコードは取り込み</t>
    <rPh sb="5" eb="7">
      <t>ニュウリョク</t>
    </rPh>
    <rPh sb="7" eb="9">
      <t>セイサ</t>
    </rPh>
    <rPh sb="10" eb="11">
      <t>オコナ</t>
    </rPh>
    <rPh sb="16" eb="18">
      <t>フセイ</t>
    </rPh>
    <rPh sb="27" eb="29">
      <t>バアイ</t>
    </rPh>
    <rPh sb="30" eb="32">
      <t>フセイ</t>
    </rPh>
    <rPh sb="38" eb="39">
      <t>ト</t>
    </rPh>
    <rPh sb="40" eb="41">
      <t>コ</t>
    </rPh>
    <phoneticPr fontId="2"/>
  </si>
  <si>
    <t>対象外としてもバッチ処理としては処理を継続する、といった場合は本終了コードを使用する。</t>
    <rPh sb="16" eb="18">
      <t>ショリ</t>
    </rPh>
    <rPh sb="19" eb="21">
      <t>ケイゾク</t>
    </rPh>
    <rPh sb="28" eb="30">
      <t>バアイ</t>
    </rPh>
    <rPh sb="31" eb="32">
      <t>ホン</t>
    </rPh>
    <rPh sb="32" eb="34">
      <t>シュウリョウ</t>
    </rPh>
    <rPh sb="38" eb="40">
      <t>シヨウ</t>
    </rPh>
    <phoneticPr fontId="2"/>
  </si>
  <si>
    <t>ジョブ内で呼び出されたバッチ処理がひとつでも異常終了した場合、シェルスクリプト(ジョブ)は</t>
    <rPh sb="3" eb="4">
      <t>ナイ</t>
    </rPh>
    <rPh sb="5" eb="6">
      <t>ヨ</t>
    </rPh>
    <rPh sb="7" eb="8">
      <t>ダ</t>
    </rPh>
    <rPh sb="14" eb="16">
      <t>ショリ</t>
    </rPh>
    <rPh sb="22" eb="24">
      <t>イジョウ</t>
    </rPh>
    <rPh sb="24" eb="26">
      <t>シュウリョウ</t>
    </rPh>
    <rPh sb="28" eb="30">
      <t>バアイ</t>
    </rPh>
    <phoneticPr fontId="2"/>
  </si>
  <si>
    <t>その時点で処理を終了させ、ジョブとしても異常終了とする。</t>
    <rPh sb="20" eb="22">
      <t>イジョウ</t>
    </rPh>
    <rPh sb="22" eb="24">
      <t>シュウリョウ</t>
    </rPh>
    <phoneticPr fontId="2"/>
  </si>
  <si>
    <t>ファイルやデータベースに格納されているデータをインプットにして、入力データに対して</t>
    <rPh sb="12" eb="14">
      <t>カクノウ</t>
    </rPh>
    <rPh sb="32" eb="34">
      <t>ニュウリョク</t>
    </rPh>
    <rPh sb="38" eb="39">
      <t>タイ</t>
    </rPh>
    <phoneticPr fontId="2"/>
  </si>
  <si>
    <t>精査処理、加工処理などを実施し、結果をデータベースやファイルなどにアウトプットする。</t>
    <rPh sb="5" eb="7">
      <t>カコウ</t>
    </rPh>
    <rPh sb="7" eb="9">
      <t>ショリ</t>
    </rPh>
    <rPh sb="12" eb="14">
      <t>ジッシ</t>
    </rPh>
    <rPh sb="16" eb="18">
      <t>ケッカ</t>
    </rPh>
    <phoneticPr fontId="2"/>
  </si>
  <si>
    <t>が、JobRepositoryの内容はデータベースに保存され、運用時にバッチ処理の状況確認に使用する。</t>
    <rPh sb="16" eb="18">
      <t>ナイヨウ</t>
    </rPh>
    <rPh sb="26" eb="28">
      <t>ホゾン</t>
    </rPh>
    <rPh sb="31" eb="33">
      <t>ウンヨウ</t>
    </rPh>
    <rPh sb="33" eb="34">
      <t>ジ</t>
    </rPh>
    <rPh sb="38" eb="40">
      <t>ショリ</t>
    </rPh>
    <rPh sb="41" eb="43">
      <t>ジョウキョウ</t>
    </rPh>
    <rPh sb="43" eb="45">
      <t>カクニン</t>
    </rPh>
    <rPh sb="46" eb="48">
      <t>シヨウ</t>
    </rPh>
    <phoneticPr fontId="2"/>
  </si>
  <si>
    <t>Spring Batchで実行した処理の状況を保持する。アプリケーション開発者が直接操作することはない</t>
    <rPh sb="13" eb="15">
      <t>ジッコウ</t>
    </rPh>
    <rPh sb="17" eb="19">
      <t>ショリ</t>
    </rPh>
    <rPh sb="20" eb="22">
      <t>ジョウキョウ</t>
    </rPh>
    <rPh sb="23" eb="25">
      <t>ホジ</t>
    </rPh>
    <rPh sb="36" eb="39">
      <t>カイハツシャ</t>
    </rPh>
    <rPh sb="40" eb="42">
      <t>チョクセツ</t>
    </rPh>
    <rPh sb="42" eb="44">
      <t>ソウサ</t>
    </rPh>
    <phoneticPr fontId="2"/>
  </si>
  <si>
    <t>※ Jobは複数のStepを含むことが可能だが、本処理方式では設計の単位と合わせ、統一化を図るためひとつのバッチ処理に含める</t>
    <rPh sb="6" eb="8">
      <t>フクスウ</t>
    </rPh>
    <rPh sb="14" eb="15">
      <t>フク</t>
    </rPh>
    <rPh sb="19" eb="21">
      <t>カノウ</t>
    </rPh>
    <rPh sb="24" eb="25">
      <t>ホン</t>
    </rPh>
    <rPh sb="25" eb="27">
      <t>ショリ</t>
    </rPh>
    <rPh sb="27" eb="29">
      <t>ホウシキ</t>
    </rPh>
    <rPh sb="31" eb="33">
      <t>セッケイ</t>
    </rPh>
    <rPh sb="34" eb="36">
      <t>タンイ</t>
    </rPh>
    <rPh sb="37" eb="38">
      <t>ア</t>
    </rPh>
    <rPh sb="41" eb="44">
      <t>トウイツカ</t>
    </rPh>
    <rPh sb="45" eb="46">
      <t>ハカ</t>
    </rPh>
    <rPh sb="56" eb="58">
      <t>ショリ</t>
    </rPh>
    <rPh sb="59" eb="60">
      <t>フク</t>
    </rPh>
    <phoneticPr fontId="2"/>
  </si>
  <si>
    <t>　 Stepはひとつとする</t>
    <phoneticPr fontId="2"/>
  </si>
  <si>
    <t>「入力 → 処理 → 出力」型のパターンにおける、入力となるデータをItemまたはModelの形式で</t>
    <rPh sb="25" eb="27">
      <t>ニュウリョク</t>
    </rPh>
    <rPh sb="47" eb="49">
      <t>ケイシキ</t>
    </rPh>
    <phoneticPr fontId="2"/>
  </si>
  <si>
    <t>取得する。</t>
    <phoneticPr fontId="2"/>
  </si>
  <si>
    <t>他のクラスから利用できるようにセットアップを行う。</t>
    <phoneticPr fontId="2"/>
  </si>
  <si>
    <t>精査、編集、変換を行う。</t>
    <phoneticPr fontId="2"/>
  </si>
  <si>
    <t>SQLを実行するためのインターフェース。</t>
    <rPh sb="4" eb="6">
      <t>ジッコウ</t>
    </rPh>
    <phoneticPr fontId="2"/>
  </si>
  <si>
    <t>データベースのテーブルのレコードや、クエリの結果を表す。</t>
    <rPh sb="22" eb="24">
      <t>ケッカ</t>
    </rPh>
    <rPh sb="25" eb="26">
      <t>アラワ</t>
    </rPh>
    <phoneticPr fontId="2"/>
  </si>
  <si>
    <t>Mapper経由で実行するSQLを定義する。</t>
    <rPh sb="6" eb="8">
      <t>ケイユ</t>
    </rPh>
    <rPh sb="9" eb="11">
      <t>ジッコウ</t>
    </rPh>
    <rPh sb="17" eb="19">
      <t>テイギ</t>
    </rPh>
    <phoneticPr fontId="2"/>
  </si>
  <si>
    <t>Stepの開始や終了時、Itemのスキップが発生した時などStepに関するイベント発生時に、処理を</t>
    <rPh sb="5" eb="7">
      <t>カイシ</t>
    </rPh>
    <rPh sb="8" eb="10">
      <t>シュウリョウ</t>
    </rPh>
    <rPh sb="10" eb="11">
      <t>ジ</t>
    </rPh>
    <rPh sb="22" eb="24">
      <t>ハッセイ</t>
    </rPh>
    <rPh sb="26" eb="27">
      <t>トキ</t>
    </rPh>
    <rPh sb="34" eb="35">
      <t>カン</t>
    </rPh>
    <rPh sb="41" eb="43">
      <t>ハッセイ</t>
    </rPh>
    <rPh sb="43" eb="44">
      <t>ジ</t>
    </rPh>
    <rPh sb="46" eb="48">
      <t>ショリ</t>
    </rPh>
    <phoneticPr fontId="2"/>
  </si>
  <si>
    <t>追加するインターフェースの総称。処理を追加したいタイミングに応じて適切にサブインター</t>
    <rPh sb="13" eb="15">
      <t>ソウショウ</t>
    </rPh>
    <rPh sb="16" eb="18">
      <t>ショリ</t>
    </rPh>
    <rPh sb="19" eb="21">
      <t>ツイカ</t>
    </rPh>
    <rPh sb="30" eb="31">
      <t>オウ</t>
    </rPh>
    <rPh sb="33" eb="35">
      <t>テキセツ</t>
    </rPh>
    <phoneticPr fontId="2"/>
  </si>
  <si>
    <t>フェースを使用する必要があるが、各業務機能では実装せず、初期化処理や終了処理、ログ出力</t>
    <rPh sb="9" eb="11">
      <t>ヒツヨウ</t>
    </rPh>
    <rPh sb="16" eb="17">
      <t>カク</t>
    </rPh>
    <rPh sb="17" eb="19">
      <t>ギョウム</t>
    </rPh>
    <rPh sb="19" eb="21">
      <t>キノウ</t>
    </rPh>
    <rPh sb="23" eb="25">
      <t>ジッソウ</t>
    </rPh>
    <rPh sb="41" eb="43">
      <t>シュツリョク</t>
    </rPh>
    <phoneticPr fontId="2"/>
  </si>
  <si>
    <t>等の共通的な処理をStepの定義に設定する。</t>
    <rPh sb="14" eb="16">
      <t>テイギ</t>
    </rPh>
    <rPh sb="17" eb="19">
      <t>セッテイ</t>
    </rPh>
    <phoneticPr fontId="2"/>
  </si>
  <si>
    <t>Chunk型で扱うデータの単位。データベースのデータに対する表現はModelが担うため、本処理方式</t>
    <rPh sb="5" eb="6">
      <t>ガタ</t>
    </rPh>
    <rPh sb="7" eb="8">
      <t>アツカ</t>
    </rPh>
    <rPh sb="13" eb="15">
      <t>タンイ</t>
    </rPh>
    <rPh sb="27" eb="28">
      <t>タイ</t>
    </rPh>
    <rPh sb="30" eb="32">
      <t>ヒョウゲン</t>
    </rPh>
    <rPh sb="39" eb="40">
      <t>ニナ</t>
    </rPh>
    <rPh sb="44" eb="45">
      <t>ホン</t>
    </rPh>
    <rPh sb="45" eb="47">
      <t>ショリ</t>
    </rPh>
    <rPh sb="47" eb="49">
      <t>ホウシキ</t>
    </rPh>
    <phoneticPr fontId="2"/>
  </si>
  <si>
    <t>ではファイルまたはModelを変換したデータなどを表す。</t>
    <rPh sb="15" eb="17">
      <t>ヘンカン</t>
    </rPh>
    <rPh sb="25" eb="26">
      <t>アラワ</t>
    </rPh>
    <phoneticPr fontId="2"/>
  </si>
  <si>
    <t>コマンドライン引数(Jobに対する起動引数)に対する精査処理を行う。</t>
    <rPh sb="7" eb="9">
      <t>ヒキスウ</t>
    </rPh>
    <rPh sb="14" eb="15">
      <t>タイ</t>
    </rPh>
    <rPh sb="17" eb="19">
      <t>キドウ</t>
    </rPh>
    <rPh sb="19" eb="21">
      <t>ヒキスウ</t>
    </rPh>
    <rPh sb="23" eb="24">
      <t>タイ</t>
    </rPh>
    <rPh sb="26" eb="28">
      <t>セイサ</t>
    </rPh>
    <rPh sb="28" eb="30">
      <t>ショリ</t>
    </rPh>
    <rPh sb="31" eb="32">
      <t>オコナ</t>
    </rPh>
    <phoneticPr fontId="2"/>
  </si>
  <si>
    <t>Stepの開始や終了時など、Stepに関するイベント発生時に処理を追加する。処理を追加する位置に</t>
    <rPh sb="5" eb="7">
      <t>カイシ</t>
    </rPh>
    <rPh sb="8" eb="10">
      <t>シュウリョウ</t>
    </rPh>
    <rPh sb="10" eb="11">
      <t>ジ</t>
    </rPh>
    <rPh sb="19" eb="20">
      <t>カン</t>
    </rPh>
    <rPh sb="26" eb="28">
      <t>ハッセイ</t>
    </rPh>
    <rPh sb="28" eb="29">
      <t>ジ</t>
    </rPh>
    <rPh sb="30" eb="32">
      <t>ショリ</t>
    </rPh>
    <rPh sb="33" eb="35">
      <t>ツイカ</t>
    </rPh>
    <phoneticPr fontId="2"/>
  </si>
  <si>
    <t>応じたStepListenerのサブインターフェースがあり、機能を実装する際にはサブインターフェースを</t>
    <rPh sb="30" eb="32">
      <t>キノウ</t>
    </rPh>
    <rPh sb="33" eb="35">
      <t>ジッソウ</t>
    </rPh>
    <rPh sb="37" eb="38">
      <t>サイ</t>
    </rPh>
    <phoneticPr fontId="2"/>
  </si>
  <si>
    <t>使用する。主に、初期化処理や終了処理、ログ出力等に使用する。</t>
    <rPh sb="5" eb="6">
      <t>オモ</t>
    </rPh>
    <rPh sb="21" eb="23">
      <t>シュツリョク</t>
    </rPh>
    <rPh sb="23" eb="24">
      <t>トウ</t>
    </rPh>
    <rPh sb="25" eb="27">
      <t>シヨウ</t>
    </rPh>
    <phoneticPr fontId="2"/>
  </si>
  <si>
    <t>機能では実装せず、初期化処理や終了処理、ログ出力等の共通的な処理をStepの定義に設定する。</t>
    <rPh sb="0" eb="2">
      <t>キノウ</t>
    </rPh>
    <rPh sb="4" eb="6">
      <t>ジッソウ</t>
    </rPh>
    <rPh sb="22" eb="24">
      <t>シュツリョク</t>
    </rPh>
    <rPh sb="24" eb="25">
      <t>トウ</t>
    </rPh>
    <rPh sb="26" eb="29">
      <t>キョウツウテキ</t>
    </rPh>
    <rPh sb="30" eb="32">
      <t>ショリ</t>
    </rPh>
    <rPh sb="41" eb="43">
      <t>セッテイ</t>
    </rPh>
    <phoneticPr fontId="2"/>
  </si>
  <si>
    <t>処理を追加したいタイミングに応じて適切にサブインターフェースを使用する必要があるが、各業務</t>
    <rPh sb="0" eb="2">
      <t>ショリ</t>
    </rPh>
    <rPh sb="3" eb="5">
      <t>ツイカ</t>
    </rPh>
    <rPh sb="14" eb="15">
      <t>オウ</t>
    </rPh>
    <rPh sb="17" eb="19">
      <t>テキセツ</t>
    </rPh>
    <rPh sb="31" eb="33">
      <t>シヨウ</t>
    </rPh>
    <phoneticPr fontId="2"/>
  </si>
  <si>
    <t>Stepの開始や終了時、Itemのスキップが発生した時などStepに関するイベント発生時に処理を追加</t>
    <rPh sb="5" eb="7">
      <t>カイシ</t>
    </rPh>
    <rPh sb="8" eb="10">
      <t>シュウリョウ</t>
    </rPh>
    <rPh sb="10" eb="11">
      <t>ジ</t>
    </rPh>
    <rPh sb="22" eb="24">
      <t>ハッセイ</t>
    </rPh>
    <rPh sb="26" eb="27">
      <t>トキ</t>
    </rPh>
    <rPh sb="34" eb="35">
      <t>カン</t>
    </rPh>
    <rPh sb="41" eb="43">
      <t>ハッセイ</t>
    </rPh>
    <rPh sb="43" eb="44">
      <t>ジ</t>
    </rPh>
    <rPh sb="45" eb="47">
      <t>ショリ</t>
    </rPh>
    <phoneticPr fontId="2"/>
  </si>
  <si>
    <t>する。処理を追加する位置に応じたStepListenerのサブインターフェースがあり、機能を実装する</t>
    <rPh sb="3" eb="5">
      <t>ショリ</t>
    </rPh>
    <rPh sb="6" eb="8">
      <t>ツイカ</t>
    </rPh>
    <rPh sb="10" eb="12">
      <t>イチ</t>
    </rPh>
    <rPh sb="13" eb="14">
      <t>オウ</t>
    </rPh>
    <rPh sb="43" eb="45">
      <t>キノウ</t>
    </rPh>
    <phoneticPr fontId="2"/>
  </si>
  <si>
    <t>等の共通的な処理の実装に使用する。</t>
    <rPh sb="6" eb="8">
      <t>ショリ</t>
    </rPh>
    <rPh sb="9" eb="11">
      <t>ジッソウ</t>
    </rPh>
    <rPh sb="12" eb="14">
      <t>シヨウ</t>
    </rPh>
    <phoneticPr fontId="2"/>
  </si>
  <si>
    <t>際にはサブインターフェースを使用する。各機能では実装せず、初期化処理や終了処理、ログ出力</t>
    <rPh sb="14" eb="16">
      <t>シヨウ</t>
    </rPh>
    <rPh sb="19" eb="20">
      <t>カク</t>
    </rPh>
    <rPh sb="20" eb="22">
      <t>キノウ</t>
    </rPh>
    <rPh sb="24" eb="26">
      <t>ジッソウ</t>
    </rPh>
    <phoneticPr fontId="2"/>
  </si>
  <si>
    <t>ただし、入力ファイルが先行のバッチ処理の出力ファイルである場合は対象となるバッチ処理のoutputディレクトリを直接参照してよい</t>
    <rPh sb="4" eb="6">
      <t>ニュウリョク</t>
    </rPh>
    <rPh sb="11" eb="13">
      <t>センコウ</t>
    </rPh>
    <rPh sb="17" eb="19">
      <t>ショリ</t>
    </rPh>
    <rPh sb="20" eb="22">
      <t>シュツリョク</t>
    </rPh>
    <rPh sb="29" eb="31">
      <t>バアイ</t>
    </rPh>
    <rPh sb="32" eb="34">
      <t>タイショウ</t>
    </rPh>
    <rPh sb="40" eb="42">
      <t>ショリ</t>
    </rPh>
    <rPh sb="56" eb="58">
      <t>チョクセツ</t>
    </rPh>
    <rPh sb="58" eb="60">
      <t>サンショウ</t>
    </rPh>
    <phoneticPr fontId="2"/>
  </si>
  <si>
    <t>テーブルに投入した方が扱いやすいため、1度ワークテーブルにロードを行い、必要な精査処理等が完了した後に本テーブルに取り込む</t>
    <rPh sb="5" eb="7">
      <t>トウニュウ</t>
    </rPh>
    <rPh sb="9" eb="10">
      <t>ホウ</t>
    </rPh>
    <rPh sb="11" eb="12">
      <t>アツカ</t>
    </rPh>
    <rPh sb="20" eb="21">
      <t>ド</t>
    </rPh>
    <rPh sb="33" eb="34">
      <t>オコナ</t>
    </rPh>
    <rPh sb="36" eb="38">
      <t>ヒツヨウ</t>
    </rPh>
    <rPh sb="39" eb="41">
      <t>セイサ</t>
    </rPh>
    <rPh sb="41" eb="43">
      <t>ショリ</t>
    </rPh>
    <rPh sb="43" eb="44">
      <t>トウ</t>
    </rPh>
    <rPh sb="45" eb="47">
      <t>カンリョウ</t>
    </rPh>
    <rPh sb="49" eb="50">
      <t>ノチ</t>
    </rPh>
    <rPh sb="51" eb="52">
      <t>ホン</t>
    </rPh>
    <rPh sb="57" eb="58">
      <t>ト</t>
    </rPh>
    <rPh sb="59" eb="60">
      <t>コ</t>
    </rPh>
    <phoneticPr fontId="2"/>
  </si>
  <si>
    <t>方針とする。</t>
    <phoneticPr fontId="2"/>
  </si>
  <si>
    <t>本テーブルのデータに対して有効期限があるなど、データの削除やステータス変更等が必要になる場合で、条件指定で一括で処理可能な</t>
    <rPh sb="0" eb="1">
      <t>ホン</t>
    </rPh>
    <rPh sb="10" eb="11">
      <t>タイ</t>
    </rPh>
    <rPh sb="13" eb="15">
      <t>ユウコウ</t>
    </rPh>
    <rPh sb="15" eb="17">
      <t>キゲン</t>
    </rPh>
    <rPh sb="27" eb="29">
      <t>サクジョ</t>
    </rPh>
    <rPh sb="35" eb="37">
      <t>ヘンコウ</t>
    </rPh>
    <rPh sb="37" eb="38">
      <t>トウ</t>
    </rPh>
    <rPh sb="39" eb="41">
      <t>ヒツヨウ</t>
    </rPh>
    <rPh sb="44" eb="46">
      <t>バアイ</t>
    </rPh>
    <rPh sb="48" eb="50">
      <t>ジョウケン</t>
    </rPh>
    <rPh sb="50" eb="52">
      <t>シテイ</t>
    </rPh>
    <rPh sb="53" eb="55">
      <t>イッカツ</t>
    </rPh>
    <rPh sb="56" eb="58">
      <t>ショリ</t>
    </rPh>
    <rPh sb="58" eb="60">
      <t>カノウ</t>
    </rPh>
    <phoneticPr fontId="2"/>
  </si>
  <si>
    <t>場合は、別途ジョブおよびバッチ処理を作成し、独立して更新および削除処理を行う。この場合は、Tasklet型を使用する。</t>
    <rPh sb="15" eb="17">
      <t>ショリ</t>
    </rPh>
    <rPh sb="18" eb="20">
      <t>サクセイ</t>
    </rPh>
    <rPh sb="22" eb="24">
      <t>ドクリツ</t>
    </rPh>
    <rPh sb="26" eb="28">
      <t>コウシン</t>
    </rPh>
    <rPh sb="31" eb="33">
      <t>サクジョ</t>
    </rPh>
    <rPh sb="33" eb="35">
      <t>ショリ</t>
    </rPh>
    <rPh sb="36" eb="37">
      <t>オコナ</t>
    </rPh>
    <rPh sb="41" eb="43">
      <t>バアイ</t>
    </rPh>
    <rPh sb="52" eb="53">
      <t>ガタ</t>
    </rPh>
    <rPh sb="54" eb="56">
      <t>シヨウ</t>
    </rPh>
    <phoneticPr fontId="2"/>
  </si>
  <si>
    <t>バッチ処理を行った際に使用したデータに対して変更、削除などを行いたい場合は、Chunk型のItemWriterで複数のテーブルを更新する</t>
    <rPh sb="3" eb="5">
      <t>ショリ</t>
    </rPh>
    <rPh sb="6" eb="7">
      <t>オコナ</t>
    </rPh>
    <rPh sb="9" eb="10">
      <t>サイ</t>
    </rPh>
    <rPh sb="11" eb="13">
      <t>シヨウ</t>
    </rPh>
    <rPh sb="19" eb="20">
      <t>タイ</t>
    </rPh>
    <rPh sb="22" eb="24">
      <t>ヘンコウ</t>
    </rPh>
    <rPh sb="25" eb="27">
      <t>サクジョ</t>
    </rPh>
    <rPh sb="30" eb="31">
      <t>オコナ</t>
    </rPh>
    <rPh sb="34" eb="36">
      <t>バアイ</t>
    </rPh>
    <rPh sb="43" eb="44">
      <t>ガタ</t>
    </rPh>
    <rPh sb="56" eb="58">
      <t>フクスウ</t>
    </rPh>
    <rPh sb="64" eb="66">
      <t>コウシン</t>
    </rPh>
    <phoneticPr fontId="2"/>
  </si>
  <si>
    <t>ように設計、実装を行う。</t>
    <rPh sb="3" eb="5">
      <t>セッケイ</t>
    </rPh>
    <rPh sb="6" eb="8">
      <t>ジッソウ</t>
    </rPh>
    <rPh sb="9" eb="10">
      <t>オコナ</t>
    </rPh>
    <phoneticPr fontId="2"/>
  </si>
  <si>
    <t>本節では処理のフローやディレクトリの使用方針の記載を行い、これらのプロトコルに対応したクライアントの説明については、それぞれの節を</t>
    <rPh sb="0" eb="2">
      <t>ホンセツ</t>
    </rPh>
    <rPh sb="4" eb="6">
      <t>ショリ</t>
    </rPh>
    <rPh sb="18" eb="20">
      <t>シヨウ</t>
    </rPh>
    <rPh sb="20" eb="22">
      <t>ホウシン</t>
    </rPh>
    <rPh sb="23" eb="25">
      <t>キサイ</t>
    </rPh>
    <rPh sb="26" eb="27">
      <t>オコナ</t>
    </rPh>
    <rPh sb="39" eb="41">
      <t>タイオウ</t>
    </rPh>
    <rPh sb="50" eb="52">
      <t>セツメイ</t>
    </rPh>
    <rPh sb="63" eb="64">
      <t>セツ</t>
    </rPh>
    <phoneticPr fontId="2"/>
  </si>
  <si>
    <t>参照すること。</t>
    <phoneticPr fontId="2"/>
  </si>
  <si>
    <t>を超えた場合は</t>
    <rPh sb="1" eb="2">
      <t>コ</t>
    </rPh>
    <rPh sb="4" eb="6">
      <t>バアイ</t>
    </rPh>
    <phoneticPr fontId="2"/>
  </si>
  <si>
    <t>スキップ数の上限</t>
    <rPh sb="4" eb="5">
      <t>スウ</t>
    </rPh>
    <phoneticPr fontId="2"/>
  </si>
  <si>
    <t>データベースに関するシステムエラーと同等に扱い、共通処理で</t>
    <rPh sb="7" eb="8">
      <t>カン</t>
    </rPh>
    <rPh sb="18" eb="20">
      <t>ドウトウ</t>
    </rPh>
    <rPh sb="21" eb="22">
      <t>アツカ</t>
    </rPh>
    <rPh sb="24" eb="26">
      <t>キョウツウ</t>
    </rPh>
    <rPh sb="26" eb="28">
      <t>ショリ</t>
    </rPh>
    <phoneticPr fontId="2"/>
  </si>
  <si>
    <t>エラーのハンドリングを行い、バッチ処理を終了させる</t>
    <rPh sb="11" eb="12">
      <t>オコナ</t>
    </rPh>
    <rPh sb="17" eb="19">
      <t>ショリ</t>
    </rPh>
    <rPh sb="20" eb="22">
      <t>シュウリョウ</t>
    </rPh>
    <phoneticPr fontId="2"/>
  </si>
  <si>
    <t>ファイルアクセスに関する権限エラー、データベース接続に関する</t>
    <rPh sb="9" eb="10">
      <t>カン</t>
    </rPh>
    <rPh sb="12" eb="14">
      <t>ケンゲン</t>
    </rPh>
    <rPh sb="24" eb="26">
      <t>セツゾク</t>
    </rPh>
    <rPh sb="27" eb="28">
      <t>カン</t>
    </rPh>
    <phoneticPr fontId="2"/>
  </si>
  <si>
    <t>エラー、その他の予期しないエラーは、共通処理でエラーの</t>
    <phoneticPr fontId="2"/>
  </si>
  <si>
    <t>ハンドリングを行い、バッチ処理を終了させる</t>
    <phoneticPr fontId="2"/>
  </si>
  <si>
    <t>各機能ごとにJobParametersValidatorを作成し、コマンドライン引数ごとに予め定義した単項目精査ルールに従って精査を行う。</t>
    <rPh sb="0" eb="1">
      <t>カク</t>
    </rPh>
    <rPh sb="1" eb="3">
      <t>キノウ</t>
    </rPh>
    <rPh sb="29" eb="31">
      <t>サクセイ</t>
    </rPh>
    <rPh sb="40" eb="42">
      <t>ヒキスウ</t>
    </rPh>
    <phoneticPr fontId="2"/>
  </si>
  <si>
    <t>利用、接続のコネクションプールへの返却は透過的に行われる。このため、アプリケーションの実装上でデータベース接続を意識する必要はない。</t>
    <rPh sb="0" eb="2">
      <t>リヨウ</t>
    </rPh>
    <rPh sb="3" eb="5">
      <t>セツゾク</t>
    </rPh>
    <rPh sb="17" eb="19">
      <t>ヘンキャク</t>
    </rPh>
    <rPh sb="20" eb="23">
      <t>トウカテキ</t>
    </rPh>
    <rPh sb="24" eb="25">
      <t>オコナ</t>
    </rPh>
    <rPh sb="43" eb="45">
      <t>ジッソウ</t>
    </rPh>
    <rPh sb="45" eb="46">
      <t>ジョウ</t>
    </rPh>
    <rPh sb="53" eb="55">
      <t>セツゾク</t>
    </rPh>
    <rPh sb="56" eb="58">
      <t>イシキ</t>
    </rPh>
    <rPh sb="60" eb="62">
      <t>ヒツヨウ</t>
    </rPh>
    <phoneticPr fontId="2"/>
  </si>
  <si>
    <t>よって、Chunk型のバッチが異常終了した場合は、ロールバックされるのは最後に処理したChunkの範囲のみであり、それまでに</t>
    <rPh sb="9" eb="10">
      <t>ガタ</t>
    </rPh>
    <rPh sb="15" eb="17">
      <t>イジョウ</t>
    </rPh>
    <rPh sb="17" eb="19">
      <t>シュウリョウ</t>
    </rPh>
    <rPh sb="21" eb="23">
      <t>バアイ</t>
    </rPh>
    <rPh sb="36" eb="38">
      <t>サイゴ</t>
    </rPh>
    <rPh sb="39" eb="41">
      <t>ショリ</t>
    </rPh>
    <rPh sb="49" eb="51">
      <t>ハンイ</t>
    </rPh>
    <phoneticPr fontId="2"/>
  </si>
  <si>
    <t>コミットされたChunkのデータはデータベースに残ったままとなる。</t>
    <rPh sb="24" eb="25">
      <t>ノコ</t>
    </rPh>
    <phoneticPr fontId="2"/>
  </si>
  <si>
    <t>悲観的ロックは、データの検索から更新が行われるまでの間、更新対象のデータに対してロックを取得し他の処理から更新できないようにする</t>
    <rPh sb="0" eb="3">
      <t>ヒカンテキ</t>
    </rPh>
    <rPh sb="12" eb="14">
      <t>ケンサク</t>
    </rPh>
    <rPh sb="16" eb="18">
      <t>コウシン</t>
    </rPh>
    <rPh sb="19" eb="20">
      <t>オコナ</t>
    </rPh>
    <rPh sb="26" eb="27">
      <t>アイダ</t>
    </rPh>
    <rPh sb="28" eb="30">
      <t>コウシン</t>
    </rPh>
    <rPh sb="30" eb="32">
      <t>タイショウ</t>
    </rPh>
    <rPh sb="37" eb="38">
      <t>タイ</t>
    </rPh>
    <rPh sb="44" eb="46">
      <t>シュトク</t>
    </rPh>
    <rPh sb="47" eb="48">
      <t>タ</t>
    </rPh>
    <rPh sb="49" eb="51">
      <t>ショリ</t>
    </rPh>
    <rPh sb="53" eb="55">
      <t>コウシン</t>
    </rPh>
    <phoneticPr fontId="2"/>
  </si>
  <si>
    <t>方法である。</t>
    <phoneticPr fontId="2"/>
  </si>
  <si>
    <t>このため、オンライン処理とバッチ処理が競合した場合は、バッチ処理を優先する考え方となる。データベースのロック機能を使用する</t>
    <rPh sb="10" eb="12">
      <t>ショリ</t>
    </rPh>
    <rPh sb="16" eb="18">
      <t>ショリ</t>
    </rPh>
    <rPh sb="19" eb="21">
      <t>キョウゴウ</t>
    </rPh>
    <rPh sb="23" eb="25">
      <t>バアイ</t>
    </rPh>
    <rPh sb="30" eb="32">
      <t>ショリ</t>
    </rPh>
    <rPh sb="33" eb="35">
      <t>ユウセン</t>
    </rPh>
    <rPh sb="37" eb="38">
      <t>カンガ</t>
    </rPh>
    <rPh sb="39" eb="40">
      <t>カタ</t>
    </rPh>
    <rPh sb="54" eb="56">
      <t>キノウ</t>
    </rPh>
    <rPh sb="57" eb="59">
      <t>シヨウ</t>
    </rPh>
    <phoneticPr fontId="2"/>
  </si>
  <si>
    <t>関係上としても、バッチ処理の方が優先される。</t>
    <rPh sb="11" eb="13">
      <t>ショリ</t>
    </rPh>
    <rPh sb="14" eb="15">
      <t>ホウ</t>
    </rPh>
    <rPh sb="16" eb="18">
      <t>ユウセン</t>
    </rPh>
    <phoneticPr fontId="2"/>
  </si>
  <si>
    <t>していないことは前段のスケジュールが遅延している異常とみなしバッチ処理を異常終了させる。</t>
    <rPh sb="8" eb="10">
      <t>ゼンダン</t>
    </rPh>
    <rPh sb="18" eb="20">
      <t>チエン</t>
    </rPh>
    <phoneticPr fontId="2"/>
  </si>
  <si>
    <t>特に業務要件がない場合は、バッチ処理の起動スケジュールまでに入力となるファイルが存在</t>
    <rPh sb="0" eb="1">
      <t>トク</t>
    </rPh>
    <rPh sb="2" eb="4">
      <t>ギョウム</t>
    </rPh>
    <rPh sb="4" eb="6">
      <t>ヨウケン</t>
    </rPh>
    <rPh sb="9" eb="11">
      <t>バアイ</t>
    </rPh>
    <phoneticPr fontId="2"/>
  </si>
  <si>
    <t>※ 業務要件が特にない場合の方針に従うと、ファイルを介した前後関係のある一連のバッチ処理は、処理対象のデータなしとなり</t>
    <rPh sb="2" eb="4">
      <t>ギョウム</t>
    </rPh>
    <rPh sb="4" eb="6">
      <t>ヨウケン</t>
    </rPh>
    <rPh sb="7" eb="8">
      <t>トク</t>
    </rPh>
    <rPh sb="11" eb="13">
      <t>バアイ</t>
    </rPh>
    <rPh sb="14" eb="16">
      <t>ホウシン</t>
    </rPh>
    <rPh sb="17" eb="18">
      <t>シタガ</t>
    </rPh>
    <rPh sb="26" eb="27">
      <t>カイ</t>
    </rPh>
    <rPh sb="29" eb="31">
      <t>ゼンゴ</t>
    </rPh>
    <rPh sb="31" eb="33">
      <t>カンケイ</t>
    </rPh>
    <rPh sb="36" eb="38">
      <t>イチレン</t>
    </rPh>
    <rPh sb="42" eb="44">
      <t>ショリ</t>
    </rPh>
    <rPh sb="46" eb="48">
      <t>ショリ</t>
    </rPh>
    <rPh sb="48" eb="50">
      <t>タイショウ</t>
    </rPh>
    <phoneticPr fontId="2"/>
  </si>
  <si>
    <t>　 正常終了する想定</t>
    <phoneticPr fontId="2"/>
  </si>
  <si>
    <t>JobRepositoryで管理されるアプリケーションの実行状態は、データベースにメタデータとして保存される。JobRepositoryが扱うメタデータ</t>
    <rPh sb="14" eb="16">
      <t>カンリ</t>
    </rPh>
    <rPh sb="28" eb="30">
      <t>ジッコウ</t>
    </rPh>
    <rPh sb="30" eb="32">
      <t>ジョウタイ</t>
    </rPh>
    <rPh sb="49" eb="51">
      <t>ホゾン</t>
    </rPh>
    <rPh sb="69" eb="70">
      <t>アツカ</t>
    </rPh>
    <phoneticPr fontId="2"/>
  </si>
  <si>
    <t>および保存先のテーブルについてアプリケーションが存在を意識することはなく、参照、更新はSpring Batchにより自動的に行われる。</t>
    <rPh sb="3" eb="5">
      <t>ホゾン</t>
    </rPh>
    <rPh sb="5" eb="6">
      <t>サキ</t>
    </rPh>
    <rPh sb="24" eb="26">
      <t>ソンザイ</t>
    </rPh>
    <rPh sb="27" eb="29">
      <t>イシキ</t>
    </rPh>
    <rPh sb="37" eb="39">
      <t>サンショウ</t>
    </rPh>
    <rPh sb="40" eb="42">
      <t>コウシン</t>
    </rPh>
    <rPh sb="58" eb="61">
      <t>ジドウテキ</t>
    </rPh>
    <rPh sb="62" eb="63">
      <t>オコナ</t>
    </rPh>
    <phoneticPr fontId="2"/>
  </si>
  <si>
    <t>JobRepositoryに保存されたメタデータを活用することで、バッチ処理が異常終了した際に処理の途中から再開することがSpring Batchの仕組み</t>
    <rPh sb="14" eb="16">
      <t>ホゾン</t>
    </rPh>
    <rPh sb="25" eb="27">
      <t>カツヨウ</t>
    </rPh>
    <rPh sb="36" eb="38">
      <t>ショリ</t>
    </rPh>
    <rPh sb="39" eb="41">
      <t>イジョウ</t>
    </rPh>
    <rPh sb="41" eb="43">
      <t>シュウリョウ</t>
    </rPh>
    <rPh sb="45" eb="46">
      <t>サイ</t>
    </rPh>
    <rPh sb="47" eb="49">
      <t>ショリ</t>
    </rPh>
    <rPh sb="50" eb="52">
      <t>トチュウ</t>
    </rPh>
    <rPh sb="54" eb="56">
      <t>サイカイ</t>
    </rPh>
    <rPh sb="74" eb="76">
      <t>シク</t>
    </rPh>
    <phoneticPr fontId="2"/>
  </si>
  <si>
    <t>により可能なるが、アプリケーション自体がメタデータを活用する前提で設計、実装している必要がある。</t>
    <rPh sb="3" eb="5">
      <t>カノウ</t>
    </rPh>
    <rPh sb="17" eb="19">
      <t>ジタイ</t>
    </rPh>
    <rPh sb="26" eb="28">
      <t>カツヨウ</t>
    </rPh>
    <rPh sb="30" eb="32">
      <t>ゼンテイ</t>
    </rPh>
    <rPh sb="33" eb="35">
      <t>セッケイ</t>
    </rPh>
    <rPh sb="36" eb="38">
      <t>ジッソウ</t>
    </rPh>
    <rPh sb="42" eb="44">
      <t>ヒツヨウ</t>
    </rPh>
    <phoneticPr fontId="2"/>
  </si>
  <si>
    <t>このため、Propertiesにマッピングする際のプロパティファイルのパスは、稼働環境の識別子(Spring FrameworkのProfile)を含めた</t>
    <rPh sb="23" eb="24">
      <t>サイ</t>
    </rPh>
    <rPh sb="39" eb="41">
      <t>カドウ</t>
    </rPh>
    <rPh sb="41" eb="43">
      <t>カンキョウ</t>
    </rPh>
    <rPh sb="44" eb="47">
      <t>シキベツシ</t>
    </rPh>
    <rPh sb="74" eb="75">
      <t>フク</t>
    </rPh>
    <phoneticPr fontId="2"/>
  </si>
  <si>
    <t>形式とすること。</t>
    <phoneticPr fontId="2"/>
  </si>
  <si>
    <t>また、バッチ処理の実行環境は仮想マシン上となるため、出力したログはログファイルとして書き込む。ログの集約や監視に関する役割は監視</t>
    <rPh sb="6" eb="8">
      <t>ショリ</t>
    </rPh>
    <rPh sb="9" eb="11">
      <t>ジッコウ</t>
    </rPh>
    <rPh sb="11" eb="13">
      <t>カンキョウ</t>
    </rPh>
    <rPh sb="14" eb="16">
      <t>カソウ</t>
    </rPh>
    <rPh sb="19" eb="20">
      <t>ジョウ</t>
    </rPh>
    <rPh sb="26" eb="28">
      <t>シュツリョク</t>
    </rPh>
    <rPh sb="42" eb="43">
      <t>カ</t>
    </rPh>
    <rPh sb="44" eb="45">
      <t>コ</t>
    </rPh>
    <rPh sb="50" eb="52">
      <t>シュウヤク</t>
    </rPh>
    <rPh sb="53" eb="55">
      <t>カンシ</t>
    </rPh>
    <rPh sb="56" eb="57">
      <t>カン</t>
    </rPh>
    <rPh sb="59" eb="61">
      <t>ヤクワリ</t>
    </rPh>
    <rPh sb="62" eb="64">
      <t>カンシ</t>
    </rPh>
    <phoneticPr fontId="2"/>
  </si>
  <si>
    <t>システムで担うものとし、アプリケーションとしては規定されたファイルパスへログ出力を行うことをインフラ環境に対する責務として負う。</t>
    <rPh sb="5" eb="6">
      <t>ニナ</t>
    </rPh>
    <rPh sb="24" eb="26">
      <t>キテイ</t>
    </rPh>
    <rPh sb="38" eb="40">
      <t>シュツリョク</t>
    </rPh>
    <rPh sb="41" eb="42">
      <t>オコナ</t>
    </rPh>
    <rPh sb="50" eb="52">
      <t>カンキョウ</t>
    </rPh>
    <rPh sb="53" eb="54">
      <t>タイ</t>
    </rPh>
    <rPh sb="56" eb="58">
      <t>セキム</t>
    </rPh>
    <rPh sb="61" eb="62">
      <t>オ</t>
    </rPh>
    <phoneticPr fontId="2"/>
  </si>
  <si>
    <t>ジョブおよびバッチ処理でログに出力する項目は、以下とする。実装言語がシェルスクリプト、Javaなのかを問わず、ログフォーマットは</t>
    <rPh sb="9" eb="11">
      <t>ショリ</t>
    </rPh>
    <rPh sb="15" eb="17">
      <t>シュツリョク</t>
    </rPh>
    <rPh sb="19" eb="21">
      <t>コウモク</t>
    </rPh>
    <rPh sb="23" eb="25">
      <t>イカ</t>
    </rPh>
    <rPh sb="29" eb="31">
      <t>ジッソウ</t>
    </rPh>
    <rPh sb="31" eb="33">
      <t>ゲンゴ</t>
    </rPh>
    <rPh sb="51" eb="52">
      <t>ト</t>
    </rPh>
    <phoneticPr fontId="2"/>
  </si>
  <si>
    <t>できる限り統一する方針とする。</t>
    <rPh sb="5" eb="7">
      <t>トウイツ</t>
    </rPh>
    <rPh sb="9" eb="11">
      <t>ホウシン</t>
    </rPh>
    <phoneticPr fontId="2"/>
  </si>
  <si>
    <t>ログファイルのローテーションは、アプリケーションにて実施する方針とする。また、ローテーションはシェルスクリプト</t>
    <rPh sb="26" eb="28">
      <t>ジッシ</t>
    </rPh>
    <rPh sb="30" eb="32">
      <t>ホウシン</t>
    </rPh>
    <phoneticPr fontId="2"/>
  </si>
  <si>
    <t>(ジョブ、バッチ処理ともに）にて起動時に行う。</t>
    <rPh sb="16" eb="18">
      <t>キドウ</t>
    </rPh>
    <rPh sb="18" eb="19">
      <t>ジ</t>
    </rPh>
    <rPh sb="20" eb="21">
      <t>オコナ</t>
    </rPh>
    <phoneticPr fontId="2"/>
  </si>
  <si>
    <t>これは、実行中に日を跨ぐようなバッチの場合にログライブラリ等のローテーションに任せてしまうと、同一の処理のログファイルが</t>
    <rPh sb="4" eb="7">
      <t>ジッコウチュウ</t>
    </rPh>
    <rPh sb="8" eb="9">
      <t>ヒ</t>
    </rPh>
    <rPh sb="10" eb="11">
      <t>マタ</t>
    </rPh>
    <rPh sb="19" eb="21">
      <t>バアイ</t>
    </rPh>
    <rPh sb="29" eb="30">
      <t>トウ</t>
    </rPh>
    <rPh sb="39" eb="40">
      <t>マカ</t>
    </rPh>
    <rPh sb="47" eb="49">
      <t>ドウイツ</t>
    </rPh>
    <rPh sb="50" eb="52">
      <t>ショリ</t>
    </rPh>
    <phoneticPr fontId="2"/>
  </si>
  <si>
    <t>分断されてしまうからである。</t>
    <phoneticPr fontId="2"/>
  </si>
  <si>
    <t>XXXプロジェクト</t>
    <phoneticPr fontId="2"/>
  </si>
  <si>
    <t>https://docs.spring.io/spring-batch/docs/4.3.x/reference/html/appendix.html#listOfReadersAndWriters</t>
    <phoneticPr fontId="2"/>
  </si>
  <si>
    <t>https://docs.spring.io/spring-batch/docs/4.3.x/reference/html/readersAndWriters.html#flatFiles</t>
    <phoneticPr fontId="2"/>
  </si>
  <si>
    <t>https://docs.spring.io/spring-batch/docs/4.3.x/reference/html/readersAndWriters.html#xmlReadingWriting</t>
    <phoneticPr fontId="2"/>
  </si>
  <si>
    <t>https://docs.spring.io/spring-batch/docs/4.3.x/reference/html/schema-appendix.html#metaDataSchema</t>
    <phoneticPr fontId="2"/>
  </si>
  <si>
    <t>https://docs.spring.io/spring-batch/docs/4.3.x/reference/html/schema-appendix.html#metaDataBatchJobInstance</t>
    <phoneticPr fontId="2"/>
  </si>
  <si>
    <t>https://docs.spring.io/spring-batch/docs/4.3.x/reference/html/schema-appendix.html#metaDataBatchJobExecution</t>
    <phoneticPr fontId="2"/>
  </si>
  <si>
    <t>https://docs.spring.io/spring-batch/docs/4.3.x/reference/html/schema-appendix.html#metaDataBatchStepExecution</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</si>
</sst>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4"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10"/>
      <name val="ＭＳ 明朝"/>
      <family val="1"/>
      <charset val="128"/>
    </font>
    <font>
      <u/>
      <sz val="11"/>
      <color theme="10"/>
      <name val="ＭＳ Ｐゴシック"/>
      <family val="2"/>
      <charset val="128"/>
      <scheme val="minor"/>
    </font>
    <font>
      <sz val="9"/>
      <color rgb="FF000000"/>
      <name val="ＭＳ 明朝"/>
      <family val="1"/>
      <charset val="128"/>
    </font>
    <font>
      <sz val="9"/>
      <color theme="1"/>
      <name val="ＭＳ 明朝"/>
      <family val="1"/>
    </font>
    <font>
      <sz val="9"/>
      <name val="ＭＳ 明朝"/>
      <family val="1"/>
    </font>
    <font>
      <sz val="11"/>
      <color theme="1"/>
      <name val="ＭＳ Ｐゴシック"/>
      <family val="2"/>
      <charset val="128"/>
      <scheme val="minor"/>
    </font>
    <font>
      <sz val="8"/>
      <color theme="1"/>
      <name val="ＭＳ 明朝"/>
      <family val="1"/>
    </font>
    <font>
      <u/>
      <sz val="9"/>
      <color theme="10"/>
      <name val="ＭＳ 明朝"/>
      <family val="1"/>
      <charset val="128"/>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rgb="FFDAEEF3"/>
        <bgColor rgb="FF000000"/>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6">
    <xf numFmtId="0" fontId="0" fillId="0" borderId="0">
      <alignment vertical="center"/>
    </xf>
    <xf numFmtId="0" fontId="1" fillId="0" borderId="0"/>
    <xf numFmtId="0" fontId="1" fillId="0" borderId="0"/>
    <xf numFmtId="0" fontId="1" fillId="0" borderId="0"/>
    <xf numFmtId="0" fontId="7" fillId="0" borderId="0" applyNumberFormat="0" applyFill="0" applyBorder="0" applyAlignment="0" applyProtection="0">
      <alignment vertical="center"/>
    </xf>
    <xf numFmtId="0" fontId="11" fillId="0" borderId="0">
      <alignment vertical="center"/>
    </xf>
  </cellStyleXfs>
  <cellXfs count="143">
    <xf numFmtId="0" fontId="0" fillId="0" borderId="0" xfId="0">
      <alignment vertical="center"/>
    </xf>
    <xf numFmtId="0" fontId="1" fillId="2" borderId="1" xfId="1" applyFill="1" applyBorder="1" applyAlignment="1">
      <alignment vertical="center"/>
    </xf>
    <xf numFmtId="0" fontId="1" fillId="2" borderId="2" xfId="1" applyFill="1" applyBorder="1" applyAlignment="1">
      <alignment vertical="center"/>
    </xf>
    <xf numFmtId="0" fontId="1" fillId="2" borderId="3" xfId="1" applyFill="1" applyBorder="1" applyAlignment="1">
      <alignment vertical="center"/>
    </xf>
    <xf numFmtId="0" fontId="4" fillId="0" borderId="0" xfId="0" applyFont="1">
      <alignment vertical="center"/>
    </xf>
    <xf numFmtId="0" fontId="1" fillId="2" borderId="4" xfId="1" applyFill="1" applyBorder="1" applyAlignment="1">
      <alignment vertical="center"/>
    </xf>
    <xf numFmtId="0" fontId="1" fillId="2" borderId="5" xfId="1" applyFill="1" applyBorder="1" applyAlignment="1">
      <alignment vertical="center"/>
    </xf>
    <xf numFmtId="0" fontId="1" fillId="2" borderId="6" xfId="1" applyFill="1" applyBorder="1" applyAlignment="1">
      <alignment vertical="center"/>
    </xf>
    <xf numFmtId="0" fontId="1" fillId="2" borderId="7" xfId="1" applyFill="1" applyBorder="1" applyAlignment="1">
      <alignment vertical="center"/>
    </xf>
    <xf numFmtId="0" fontId="1" fillId="2" borderId="8" xfId="1" applyFill="1" applyBorder="1" applyAlignment="1">
      <alignment vertical="center"/>
    </xf>
    <xf numFmtId="0" fontId="1" fillId="2" borderId="2" xfId="1" quotePrefix="1" applyFill="1" applyBorder="1" applyAlignment="1">
      <alignment vertical="center"/>
    </xf>
    <xf numFmtId="49" fontId="1" fillId="2" borderId="2" xfId="1" applyNumberFormat="1" applyFill="1" applyBorder="1" applyAlignment="1">
      <alignment vertical="center"/>
    </xf>
    <xf numFmtId="0" fontId="1" fillId="2" borderId="10" xfId="1" applyFill="1" applyBorder="1" applyAlignment="1">
      <alignment vertical="center"/>
    </xf>
    <xf numFmtId="0" fontId="1" fillId="2" borderId="11" xfId="1" applyFill="1" applyBorder="1" applyAlignment="1">
      <alignment vertical="center"/>
    </xf>
    <xf numFmtId="0" fontId="1" fillId="2" borderId="12" xfId="1" applyFill="1" applyBorder="1" applyAlignment="1">
      <alignment vertical="center"/>
    </xf>
    <xf numFmtId="0" fontId="4" fillId="0" borderId="0" xfId="0" quotePrefix="1" applyFont="1" applyAlignment="1">
      <alignment horizontal="right" vertical="center"/>
    </xf>
    <xf numFmtId="0" fontId="1" fillId="0" borderId="0" xfId="0" applyFont="1">
      <alignment vertical="center"/>
    </xf>
    <xf numFmtId="0" fontId="1" fillId="3" borderId="1" xfId="0" applyFont="1" applyFill="1" applyBorder="1">
      <alignment vertical="center"/>
    </xf>
    <xf numFmtId="0" fontId="1" fillId="3" borderId="2" xfId="0" applyFont="1" applyFill="1" applyBorder="1">
      <alignment vertical="center"/>
    </xf>
    <xf numFmtId="0" fontId="1" fillId="3"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1" fillId="0" borderId="6" xfId="0" applyFont="1" applyBorder="1">
      <alignment vertical="center"/>
    </xf>
    <xf numFmtId="0" fontId="1" fillId="0" borderId="7" xfId="0" applyFont="1" applyBorder="1">
      <alignment vertical="center"/>
    </xf>
    <xf numFmtId="0" fontId="1" fillId="0" borderId="8"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4" fillId="3" borderId="5" xfId="0" applyFont="1" applyFill="1" applyBorder="1">
      <alignment vertical="center"/>
    </xf>
    <xf numFmtId="0" fontId="4" fillId="3" borderId="6" xfId="0" applyFont="1" applyFill="1" applyBorder="1">
      <alignment vertical="center"/>
    </xf>
    <xf numFmtId="0" fontId="4" fillId="0" borderId="7" xfId="0" applyFont="1" applyBorder="1">
      <alignment vertical="center"/>
    </xf>
    <xf numFmtId="0" fontId="4" fillId="0" borderId="8"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0" borderId="1" xfId="0" applyFont="1" applyBorder="1">
      <alignment vertical="center"/>
    </xf>
    <xf numFmtId="0" fontId="4" fillId="0" borderId="2" xfId="0" applyFont="1" applyBorder="1">
      <alignment vertical="center"/>
    </xf>
    <xf numFmtId="0" fontId="4" fillId="0" borderId="3" xfId="0" applyFont="1" applyBorder="1">
      <alignment vertical="center"/>
    </xf>
    <xf numFmtId="0" fontId="1" fillId="0" borderId="2" xfId="0" applyFont="1" applyBorder="1">
      <alignment vertical="center"/>
    </xf>
    <xf numFmtId="0" fontId="1" fillId="0" borderId="3" xfId="0" applyFont="1" applyBorder="1">
      <alignment vertical="center"/>
    </xf>
    <xf numFmtId="0" fontId="1" fillId="3" borderId="4" xfId="0" applyFont="1" applyFill="1" applyBorder="1">
      <alignment vertical="center"/>
    </xf>
    <xf numFmtId="0" fontId="1" fillId="3" borderId="5" xfId="0" applyFont="1" applyFill="1" applyBorder="1">
      <alignment vertical="center"/>
    </xf>
    <xf numFmtId="0" fontId="1" fillId="3" borderId="6" xfId="0" applyFont="1" applyFill="1" applyBorder="1">
      <alignment vertical="center"/>
    </xf>
    <xf numFmtId="0" fontId="4" fillId="0" borderId="5" xfId="0" applyFont="1" applyBorder="1" applyAlignment="1">
      <alignment horizontal="left" vertical="center"/>
    </xf>
    <xf numFmtId="0" fontId="4" fillId="0" borderId="0" xfId="0" applyFont="1" applyAlignment="1">
      <alignment horizontal="left" vertical="center"/>
    </xf>
    <xf numFmtId="0" fontId="1" fillId="0" borderId="1" xfId="0" applyFont="1" applyBorder="1">
      <alignment vertical="center"/>
    </xf>
    <xf numFmtId="0" fontId="4" fillId="0" borderId="0" xfId="0" applyFont="1" applyAlignment="1">
      <alignment horizontal="right" vertical="center"/>
    </xf>
    <xf numFmtId="0" fontId="4" fillId="0" borderId="2" xfId="0" applyFont="1" applyBorder="1" applyAlignment="1">
      <alignment horizontal="center" vertical="center"/>
    </xf>
    <xf numFmtId="0" fontId="4" fillId="3" borderId="4" xfId="0" applyFont="1" applyFill="1" applyBorder="1">
      <alignment vertical="center"/>
    </xf>
    <xf numFmtId="0" fontId="1" fillId="0" borderId="7" xfId="0" applyFont="1" applyBorder="1" applyAlignment="1">
      <alignment horizontal="right" vertical="center"/>
    </xf>
    <xf numFmtId="0" fontId="1" fillId="0" borderId="10" xfId="0" applyFont="1" applyBorder="1" applyAlignment="1">
      <alignment horizontal="right" vertical="center"/>
    </xf>
    <xf numFmtId="0" fontId="4" fillId="0" borderId="4" xfId="0" applyFont="1" applyBorder="1" applyAlignment="1">
      <alignment vertical="top"/>
    </xf>
    <xf numFmtId="0" fontId="4" fillId="0" borderId="5" xfId="0" applyFont="1" applyBorder="1" applyAlignment="1">
      <alignment vertical="top" wrapText="1"/>
    </xf>
    <xf numFmtId="0" fontId="4" fillId="0" borderId="10" xfId="0" applyFont="1" applyBorder="1" applyAlignment="1">
      <alignment vertical="top"/>
    </xf>
    <xf numFmtId="0" fontId="4" fillId="0" borderId="11" xfId="0" applyFont="1" applyBorder="1" applyAlignment="1">
      <alignment vertical="top" wrapText="1"/>
    </xf>
    <xf numFmtId="0" fontId="1" fillId="0" borderId="0" xfId="0" applyFont="1" applyAlignment="1">
      <alignment horizontal="right" vertical="center"/>
    </xf>
    <xf numFmtId="0" fontId="4" fillId="0" borderId="0" xfId="0" quotePrefix="1" applyFont="1">
      <alignment vertical="center"/>
    </xf>
    <xf numFmtId="0" fontId="8" fillId="4" borderId="4" xfId="0" applyFont="1" applyFill="1" applyBorder="1">
      <alignment vertical="center"/>
    </xf>
    <xf numFmtId="0" fontId="8" fillId="4" borderId="5" xfId="0" applyFont="1" applyFill="1" applyBorder="1">
      <alignment vertical="center"/>
    </xf>
    <xf numFmtId="0" fontId="8" fillId="4" borderId="6" xfId="0" applyFont="1" applyFill="1" applyBorder="1">
      <alignment vertical="center"/>
    </xf>
    <xf numFmtId="0" fontId="8" fillId="4" borderId="12" xfId="0" applyFont="1" applyFill="1" applyBorder="1">
      <alignment vertical="center"/>
    </xf>
    <xf numFmtId="0" fontId="8" fillId="4" borderId="10" xfId="0" applyFont="1" applyFill="1" applyBorder="1">
      <alignment vertical="center"/>
    </xf>
    <xf numFmtId="0" fontId="8" fillId="4" borderId="11" xfId="0" applyFont="1" applyFill="1" applyBorder="1">
      <alignment vertical="center"/>
    </xf>
    <xf numFmtId="0" fontId="8" fillId="0" borderId="8" xfId="0" applyFont="1" applyBorder="1">
      <alignment vertical="center"/>
    </xf>
    <xf numFmtId="0" fontId="8" fillId="0" borderId="4" xfId="0" applyFont="1" applyBorder="1">
      <alignment vertical="center"/>
    </xf>
    <xf numFmtId="0" fontId="8" fillId="0" borderId="5" xfId="0" applyFont="1" applyBorder="1">
      <alignment vertical="center"/>
    </xf>
    <xf numFmtId="0" fontId="8" fillId="0" borderId="12" xfId="0" applyFont="1" applyBorder="1">
      <alignment vertical="center"/>
    </xf>
    <xf numFmtId="0" fontId="8" fillId="0" borderId="10" xfId="0" applyFont="1" applyBorder="1">
      <alignment vertical="center"/>
    </xf>
    <xf numFmtId="0" fontId="8" fillId="0" borderId="11" xfId="0" applyFont="1" applyBorder="1">
      <alignment vertical="center"/>
    </xf>
    <xf numFmtId="0" fontId="4" fillId="0" borderId="0" xfId="0" applyFont="1" applyBorder="1">
      <alignment vertical="center"/>
    </xf>
    <xf numFmtId="0" fontId="1" fillId="0" borderId="0" xfId="0" applyFont="1" applyBorder="1">
      <alignment vertical="center"/>
    </xf>
    <xf numFmtId="0" fontId="4" fillId="0" borderId="0" xfId="0" quotePrefix="1" applyFont="1" applyAlignment="1">
      <alignment horizontal="left" vertical="center"/>
    </xf>
    <xf numFmtId="0" fontId="9" fillId="0" borderId="0" xfId="0" applyFont="1">
      <alignment vertical="center"/>
    </xf>
    <xf numFmtId="0" fontId="10" fillId="0" borderId="0" xfId="0" quotePrefix="1" applyFont="1">
      <alignment vertical="center"/>
    </xf>
    <xf numFmtId="0" fontId="10" fillId="0" borderId="0" xfId="0" applyFont="1">
      <alignment vertical="center"/>
    </xf>
    <xf numFmtId="0" fontId="9" fillId="0" borderId="4" xfId="0" applyFont="1" applyBorder="1">
      <alignment vertical="center"/>
    </xf>
    <xf numFmtId="0" fontId="9" fillId="0" borderId="5" xfId="0" applyFont="1" applyBorder="1">
      <alignment vertical="center"/>
    </xf>
    <xf numFmtId="0" fontId="9" fillId="0" borderId="2" xfId="0" applyFont="1" applyBorder="1">
      <alignment vertical="center"/>
    </xf>
    <xf numFmtId="0" fontId="9" fillId="0" borderId="3" xfId="0" applyFont="1" applyBorder="1">
      <alignment vertical="center"/>
    </xf>
    <xf numFmtId="0" fontId="9" fillId="0" borderId="6" xfId="0" applyFont="1" applyBorder="1">
      <alignment vertical="center"/>
    </xf>
    <xf numFmtId="0" fontId="9" fillId="0" borderId="10" xfId="0" applyFont="1" applyBorder="1">
      <alignment vertical="center"/>
    </xf>
    <xf numFmtId="0" fontId="9" fillId="0" borderId="11" xfId="0" applyFont="1" applyBorder="1">
      <alignment vertical="center"/>
    </xf>
    <xf numFmtId="0" fontId="9" fillId="0" borderId="12" xfId="0" applyFont="1" applyBorder="1">
      <alignment vertical="center"/>
    </xf>
    <xf numFmtId="0" fontId="10" fillId="0" borderId="11" xfId="0" applyFont="1" applyBorder="1">
      <alignment vertical="center"/>
    </xf>
    <xf numFmtId="0" fontId="10" fillId="0" borderId="12" xfId="0" applyFont="1" applyBorder="1">
      <alignment vertical="center"/>
    </xf>
    <xf numFmtId="0" fontId="1" fillId="0" borderId="0" xfId="0" applyFont="1">
      <alignment vertical="center"/>
    </xf>
    <xf numFmtId="0" fontId="1" fillId="0" borderId="0" xfId="0" applyFont="1">
      <alignment vertical="center"/>
    </xf>
    <xf numFmtId="0" fontId="1" fillId="0" borderId="0" xfId="0" applyFont="1">
      <alignment vertical="center"/>
    </xf>
    <xf numFmtId="0" fontId="4" fillId="0" borderId="15" xfId="0" applyFont="1" applyBorder="1">
      <alignment vertical="center"/>
    </xf>
    <xf numFmtId="0" fontId="4" fillId="0" borderId="13" xfId="0" applyFont="1" applyBorder="1">
      <alignment vertical="center"/>
    </xf>
    <xf numFmtId="0" fontId="4" fillId="0" borderId="14" xfId="0" applyFont="1" applyBorder="1">
      <alignment vertical="center"/>
    </xf>
    <xf numFmtId="0" fontId="4" fillId="0" borderId="0" xfId="5" applyFont="1">
      <alignment vertical="center"/>
    </xf>
    <xf numFmtId="0" fontId="4" fillId="0" borderId="0" xfId="5" quotePrefix="1" applyFont="1" applyAlignment="1">
      <alignment horizontal="right" vertical="center"/>
    </xf>
    <xf numFmtId="0" fontId="4" fillId="0" borderId="0" xfId="5" applyFont="1" applyBorder="1">
      <alignment vertical="center"/>
    </xf>
    <xf numFmtId="0" fontId="4" fillId="0" borderId="0" xfId="5" applyFont="1" applyBorder="1" applyAlignment="1">
      <alignment vertical="top" wrapText="1"/>
    </xf>
    <xf numFmtId="0" fontId="1" fillId="0" borderId="0" xfId="0" applyFont="1">
      <alignment vertical="center"/>
    </xf>
    <xf numFmtId="0" fontId="1" fillId="0" borderId="0" xfId="0" applyFont="1">
      <alignment vertical="center"/>
    </xf>
    <xf numFmtId="0" fontId="9" fillId="0" borderId="0" xfId="0" quotePrefix="1" applyFont="1">
      <alignment vertical="center"/>
    </xf>
    <xf numFmtId="0" fontId="9" fillId="0" borderId="0" xfId="0" applyFont="1" applyAlignment="1">
      <alignment horizontal="right" vertical="center"/>
    </xf>
    <xf numFmtId="0" fontId="12" fillId="0" borderId="1" xfId="0" applyFont="1" applyBorder="1">
      <alignment vertical="center"/>
    </xf>
    <xf numFmtId="0" fontId="1" fillId="0" borderId="0" xfId="0" applyFont="1">
      <alignment vertical="center"/>
    </xf>
    <xf numFmtId="0" fontId="1" fillId="0" borderId="0" xfId="0" applyFont="1">
      <alignment vertical="center"/>
    </xf>
    <xf numFmtId="0" fontId="13" fillId="0" borderId="0" xfId="4" applyFont="1">
      <alignment vertical="center"/>
    </xf>
    <xf numFmtId="0" fontId="1" fillId="0" borderId="0" xfId="0" quotePrefix="1" applyFont="1" applyAlignment="1">
      <alignment horizontal="right" vertical="center"/>
    </xf>
    <xf numFmtId="0" fontId="1" fillId="0" borderId="4" xfId="0" applyFont="1" applyBorder="1" applyAlignment="1">
      <alignment vertical="top"/>
    </xf>
    <xf numFmtId="0" fontId="1" fillId="0" borderId="5" xfId="0" applyFont="1" applyBorder="1" applyAlignment="1">
      <alignment vertical="top" wrapText="1"/>
    </xf>
    <xf numFmtId="0" fontId="1" fillId="0" borderId="10" xfId="0" applyFont="1" applyBorder="1" applyAlignment="1">
      <alignment vertical="top"/>
    </xf>
    <xf numFmtId="0" fontId="1" fillId="0" borderId="11" xfId="0" applyFont="1" applyBorder="1" applyAlignment="1">
      <alignment vertical="top" wrapText="1"/>
    </xf>
    <xf numFmtId="0" fontId="1" fillId="0" borderId="0" xfId="0" quotePrefix="1" applyFont="1">
      <alignment vertical="center"/>
    </xf>
    <xf numFmtId="0" fontId="1" fillId="0" borderId="0" xfId="0" applyFont="1">
      <alignment vertical="center"/>
    </xf>
    <xf numFmtId="0" fontId="8" fillId="0" borderId="10" xfId="0" applyFont="1" applyBorder="1">
      <alignment vertical="center"/>
    </xf>
    <xf numFmtId="0" fontId="8" fillId="0" borderId="11" xfId="0" applyFont="1" applyBorder="1">
      <alignment vertical="center"/>
    </xf>
    <xf numFmtId="0" fontId="8" fillId="0" borderId="4" xfId="0" applyFont="1" applyBorder="1">
      <alignment vertical="center"/>
    </xf>
    <xf numFmtId="0" fontId="8" fillId="0" borderId="5" xfId="0" applyFont="1" applyBorder="1">
      <alignment vertical="center"/>
    </xf>
    <xf numFmtId="0" fontId="8" fillId="4" borderId="10" xfId="0" applyFont="1" applyFill="1" applyBorder="1">
      <alignment vertical="center"/>
    </xf>
    <xf numFmtId="0" fontId="8" fillId="4" borderId="11" xfId="0" applyFont="1" applyFill="1" applyBorder="1">
      <alignment vertical="center"/>
    </xf>
    <xf numFmtId="0" fontId="8" fillId="0" borderId="7" xfId="0" applyFont="1" applyBorder="1">
      <alignment vertical="center"/>
    </xf>
    <xf numFmtId="0" fontId="8" fillId="0" borderId="0" xfId="0" applyFont="1">
      <alignment vertical="center"/>
    </xf>
    <xf numFmtId="176" fontId="1" fillId="0" borderId="1" xfId="3" applyNumberFormat="1" applyBorder="1" applyAlignment="1">
      <alignment horizontal="right" vertical="center"/>
    </xf>
    <xf numFmtId="176" fontId="1" fillId="0" borderId="2" xfId="3" applyNumberFormat="1" applyBorder="1" applyAlignment="1">
      <alignment horizontal="right" vertical="center"/>
    </xf>
    <xf numFmtId="176" fontId="1" fillId="0" borderId="3" xfId="3" applyNumberForma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Border="1" applyAlignment="1">
      <alignment horizontal="left" vertical="center"/>
    </xf>
    <xf numFmtId="14" fontId="1" fillId="0" borderId="2" xfId="1" applyNumberFormat="1" applyBorder="1" applyAlignment="1">
      <alignment horizontal="left" vertical="center"/>
    </xf>
    <xf numFmtId="14" fontId="1" fillId="0" borderId="3" xfId="1" applyNumberFormat="1" applyBorder="1" applyAlignment="1">
      <alignment horizontal="lef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Border="1" applyAlignment="1">
      <alignment horizontal="left" vertical="center"/>
    </xf>
  </cellXfs>
  <cellStyles count="6">
    <cellStyle name="ハイパーリンク" xfId="4" builtinId="8"/>
    <cellStyle name="標準" xfId="0" builtinId="0"/>
    <cellStyle name="標準 2" xfId="5" xr:uid="{D00AF6C6-891F-47C7-9381-7E51B314B66E}"/>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5</xdr:col>
      <xdr:colOff>0</xdr:colOff>
      <xdr:row>15</xdr:row>
      <xdr:rowOff>76200</xdr:rowOff>
    </xdr:from>
    <xdr:to>
      <xdr:col>32</xdr:col>
      <xdr:colOff>242555</xdr:colOff>
      <xdr:row>45</xdr:row>
      <xdr:rowOff>71666</xdr:rowOff>
    </xdr:to>
    <xdr:grpSp>
      <xdr:nvGrpSpPr>
        <xdr:cNvPr id="470" name="グループ化 469">
          <a:extLst>
            <a:ext uri="{FF2B5EF4-FFF2-40B4-BE49-F238E27FC236}">
              <a16:creationId xmlns:a16="http://schemas.microsoft.com/office/drawing/2014/main" id="{66B1FF67-3F70-49F1-8B5F-A22285F359C5}"/>
            </a:ext>
          </a:extLst>
        </xdr:cNvPr>
        <xdr:cNvGrpSpPr/>
      </xdr:nvGrpSpPr>
      <xdr:grpSpPr>
        <a:xfrm>
          <a:off x="1381125" y="2333625"/>
          <a:ext cx="7700630" cy="4281716"/>
          <a:chOff x="1381125" y="2543175"/>
          <a:chExt cx="7700630" cy="4281716"/>
        </a:xfrm>
      </xdr:grpSpPr>
      <xdr:grpSp>
        <xdr:nvGrpSpPr>
          <xdr:cNvPr id="425" name="グループ化 424">
            <a:extLst>
              <a:ext uri="{FF2B5EF4-FFF2-40B4-BE49-F238E27FC236}">
                <a16:creationId xmlns:a16="http://schemas.microsoft.com/office/drawing/2014/main" id="{230A20A6-8150-4FE4-BD49-E569B8C08509}"/>
              </a:ext>
            </a:extLst>
          </xdr:cNvPr>
          <xdr:cNvGrpSpPr/>
        </xdr:nvGrpSpPr>
        <xdr:grpSpPr>
          <a:xfrm>
            <a:off x="1381125" y="2543175"/>
            <a:ext cx="7700630" cy="4281716"/>
            <a:chOff x="1195721" y="2418023"/>
            <a:chExt cx="7700630" cy="4281716"/>
          </a:xfrm>
        </xdr:grpSpPr>
        <xdr:pic>
          <xdr:nvPicPr>
            <xdr:cNvPr id="426" name="図 425" descr="C:\Users\tikK71197\AppData\Local\Microsoft\Windows\Temporary Internet Files\Content.IE5\G2HV47WO\gatag-00009825[1].jpg">
              <a:extLst>
                <a:ext uri="{FF2B5EF4-FFF2-40B4-BE49-F238E27FC236}">
                  <a16:creationId xmlns:a16="http://schemas.microsoft.com/office/drawing/2014/main" id="{7311A585-0DEA-47AD-80AD-897F39922F6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04975" y="2418023"/>
              <a:ext cx="367115" cy="372802"/>
            </a:xfrm>
            <a:prstGeom prst="rect">
              <a:avLst/>
            </a:prstGeom>
            <a:noFill/>
            <a:extLst>
              <a:ext uri="{909E8E84-426E-40DD-AFC4-6F175D3DCCD1}">
                <a14:hiddenFill xmlns:a14="http://schemas.microsoft.com/office/drawing/2010/main">
                  <a:solidFill>
                    <a:srgbClr val="FFFFFF"/>
                  </a:solidFill>
                </a14:hiddenFill>
              </a:ext>
            </a:extLst>
          </xdr:spPr>
        </xdr:pic>
        <xdr:grpSp>
          <xdr:nvGrpSpPr>
            <xdr:cNvPr id="427" name="グループ化 426">
              <a:extLst>
                <a:ext uri="{FF2B5EF4-FFF2-40B4-BE49-F238E27FC236}">
                  <a16:creationId xmlns:a16="http://schemas.microsoft.com/office/drawing/2014/main" id="{0646CB38-CDBE-4587-8326-938C002BCFEB}"/>
                </a:ext>
              </a:extLst>
            </xdr:cNvPr>
            <xdr:cNvGrpSpPr/>
          </xdr:nvGrpSpPr>
          <xdr:grpSpPr>
            <a:xfrm>
              <a:off x="1195721" y="2495550"/>
              <a:ext cx="7700630" cy="4204189"/>
              <a:chOff x="1195721" y="2495550"/>
              <a:chExt cx="7700630" cy="4204189"/>
            </a:xfrm>
          </xdr:grpSpPr>
          <xdr:grpSp>
            <xdr:nvGrpSpPr>
              <xdr:cNvPr id="428" name="グループ化 427">
                <a:extLst>
                  <a:ext uri="{FF2B5EF4-FFF2-40B4-BE49-F238E27FC236}">
                    <a16:creationId xmlns:a16="http://schemas.microsoft.com/office/drawing/2014/main" id="{49900D69-2EE0-4ED1-9E63-AEE14F246812}"/>
                  </a:ext>
                </a:extLst>
              </xdr:cNvPr>
              <xdr:cNvGrpSpPr/>
            </xdr:nvGrpSpPr>
            <xdr:grpSpPr>
              <a:xfrm>
                <a:off x="1195721" y="2495550"/>
                <a:ext cx="7700630" cy="4204189"/>
                <a:chOff x="1195721" y="2495550"/>
                <a:chExt cx="7700630" cy="4204189"/>
              </a:xfrm>
            </xdr:grpSpPr>
            <xdr:sp macro="" textlink="">
              <xdr:nvSpPr>
                <xdr:cNvPr id="431" name="AutoShape 136">
                  <a:extLst>
                    <a:ext uri="{FF2B5EF4-FFF2-40B4-BE49-F238E27FC236}">
                      <a16:creationId xmlns:a16="http://schemas.microsoft.com/office/drawing/2014/main" id="{9F6E8040-3779-40CC-9685-9BDDE424CD49}"/>
                    </a:ext>
                  </a:extLst>
                </xdr:cNvPr>
                <xdr:cNvSpPr>
                  <a:spLocks noChangeArrowheads="1"/>
                </xdr:cNvSpPr>
              </xdr:nvSpPr>
              <xdr:spPr bwMode="auto">
                <a:xfrm>
                  <a:off x="6705601" y="3019425"/>
                  <a:ext cx="2190750" cy="2875223"/>
                </a:xfrm>
                <a:prstGeom prst="roundRect">
                  <a:avLst>
                    <a:gd name="adj" fmla="val 16667"/>
                  </a:avLst>
                </a:prstGeom>
                <a:solidFill>
                  <a:srgbClr val="FFFFFF"/>
                </a:solidFill>
                <a:ln w="9525">
                  <a:solidFill>
                    <a:srgbClr val="000000"/>
                  </a:solidFill>
                  <a:prstDash val="dash"/>
                  <a:round/>
                  <a:headEnd/>
                  <a:tailEnd/>
                </a:ln>
              </xdr:spPr>
              <xdr:txBody>
                <a:bodyPr/>
                <a:lstStyle/>
                <a:p>
                  <a:pPr algn="l"/>
                  <a:r>
                    <a:rPr lang="ja-JP" altLang="en-US" sz="900">
                      <a:latin typeface="ＭＳ 明朝" panose="02020609040205080304" pitchFamily="17" charset="-128"/>
                      <a:ea typeface="ＭＳ 明朝" panose="02020609040205080304" pitchFamily="17" charset="-128"/>
                    </a:rPr>
                    <a:t>ジョブ</a:t>
                  </a:r>
                  <a:r>
                    <a:rPr lang="en-US" altLang="ja-JP" sz="900">
                      <a:latin typeface="ＭＳ 明朝" panose="02020609040205080304" pitchFamily="17" charset="-128"/>
                      <a:ea typeface="ＭＳ 明朝" panose="02020609040205080304" pitchFamily="17" charset="-128"/>
                    </a:rPr>
                    <a:t>B</a:t>
                  </a:r>
                  <a:endParaRPr lang="ja-JP" altLang="en-US" sz="900">
                    <a:latin typeface="ＭＳ 明朝" panose="02020609040205080304" pitchFamily="17" charset="-128"/>
                    <a:ea typeface="ＭＳ 明朝" panose="02020609040205080304" pitchFamily="17" charset="-128"/>
                  </a:endParaRPr>
                </a:p>
              </xdr:txBody>
            </xdr:sp>
            <xdr:sp macro="" textlink="">
              <xdr:nvSpPr>
                <xdr:cNvPr id="432" name="角丸四角形 66">
                  <a:extLst>
                    <a:ext uri="{FF2B5EF4-FFF2-40B4-BE49-F238E27FC236}">
                      <a16:creationId xmlns:a16="http://schemas.microsoft.com/office/drawing/2014/main" id="{3BE4A51E-1F96-495A-8C89-408890D7016B}"/>
                    </a:ext>
                  </a:extLst>
                </xdr:cNvPr>
                <xdr:cNvSpPr/>
              </xdr:nvSpPr>
              <xdr:spPr>
                <a:xfrm>
                  <a:off x="7019925" y="4133850"/>
                  <a:ext cx="1573348" cy="1647368"/>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C</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433" name="正方形/長方形 432">
                  <a:extLst>
                    <a:ext uri="{FF2B5EF4-FFF2-40B4-BE49-F238E27FC236}">
                      <a16:creationId xmlns:a16="http://schemas.microsoft.com/office/drawing/2014/main" id="{D50C40B0-6FD0-4964-AC3C-B2BF1E4163FE}"/>
                    </a:ext>
                  </a:extLst>
                </xdr:cNvPr>
                <xdr:cNvSpPr/>
              </xdr:nvSpPr>
              <xdr:spPr>
                <a:xfrm>
                  <a:off x="7172325" y="4524376"/>
                  <a:ext cx="1257299" cy="428168"/>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バッチ</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434" name="正方形/長方形 433">
                  <a:extLst>
                    <a:ext uri="{FF2B5EF4-FFF2-40B4-BE49-F238E27FC236}">
                      <a16:creationId xmlns:a16="http://schemas.microsoft.com/office/drawing/2014/main" id="{B5D49A5C-B02F-42F5-A8E8-5DFBDF52BD7F}"/>
                    </a:ext>
                  </a:extLst>
                </xdr:cNvPr>
                <xdr:cNvSpPr/>
              </xdr:nvSpPr>
              <xdr:spPr>
                <a:xfrm>
                  <a:off x="7172324" y="5146299"/>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バッチ</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アプリケーション</a:t>
                  </a:r>
                </a:p>
              </xdr:txBody>
            </xdr:sp>
            <xdr:cxnSp macro="">
              <xdr:nvCxnSpPr>
                <xdr:cNvPr id="435" name="直線矢印コネクタ 434">
                  <a:extLst>
                    <a:ext uri="{FF2B5EF4-FFF2-40B4-BE49-F238E27FC236}">
                      <a16:creationId xmlns:a16="http://schemas.microsoft.com/office/drawing/2014/main" id="{43C3EB65-821A-40D2-8B8E-D62707419491}"/>
                    </a:ext>
                  </a:extLst>
                </xdr:cNvPr>
                <xdr:cNvCxnSpPr>
                  <a:cxnSpLocks/>
                  <a:endCxn id="434" idx="0"/>
                </xdr:cNvCxnSpPr>
              </xdr:nvCxnSpPr>
              <xdr:spPr>
                <a:xfrm>
                  <a:off x="7800974" y="4962068"/>
                  <a:ext cx="0" cy="18423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36" name="カギ線コネクタ 6">
                  <a:extLst>
                    <a:ext uri="{FF2B5EF4-FFF2-40B4-BE49-F238E27FC236}">
                      <a16:creationId xmlns:a16="http://schemas.microsoft.com/office/drawing/2014/main" id="{A7951769-2777-4CEC-B18F-937573E59CDA}"/>
                    </a:ext>
                  </a:extLst>
                </xdr:cNvPr>
                <xdr:cNvCxnSpPr/>
              </xdr:nvCxnSpPr>
              <xdr:spPr>
                <a:xfrm>
                  <a:off x="2143125" y="2495550"/>
                  <a:ext cx="5663474" cy="923925"/>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nvGrpSpPr>
                <xdr:cNvPr id="437" name="グループ化 436">
                  <a:extLst>
                    <a:ext uri="{FF2B5EF4-FFF2-40B4-BE49-F238E27FC236}">
                      <a16:creationId xmlns:a16="http://schemas.microsoft.com/office/drawing/2014/main" id="{02602675-7CA7-4144-A6EE-9AE5D9CF6F13}"/>
                    </a:ext>
                  </a:extLst>
                </xdr:cNvPr>
                <xdr:cNvGrpSpPr/>
              </xdr:nvGrpSpPr>
              <xdr:grpSpPr>
                <a:xfrm>
                  <a:off x="1195721" y="2657475"/>
                  <a:ext cx="7400924" cy="4042264"/>
                  <a:chOff x="1195721" y="2657475"/>
                  <a:chExt cx="7400924" cy="4042264"/>
                </a:xfrm>
              </xdr:grpSpPr>
              <xdr:grpSp>
                <xdr:nvGrpSpPr>
                  <xdr:cNvPr id="438" name="グループ化 437">
                    <a:extLst>
                      <a:ext uri="{FF2B5EF4-FFF2-40B4-BE49-F238E27FC236}">
                        <a16:creationId xmlns:a16="http://schemas.microsoft.com/office/drawing/2014/main" id="{C73D6084-52C7-4511-9469-E0150AA36648}"/>
                      </a:ext>
                    </a:extLst>
                  </xdr:cNvPr>
                  <xdr:cNvGrpSpPr/>
                </xdr:nvGrpSpPr>
                <xdr:grpSpPr>
                  <a:xfrm>
                    <a:off x="1195721" y="2657475"/>
                    <a:ext cx="7400924" cy="4042264"/>
                    <a:chOff x="1195721" y="2657475"/>
                    <a:chExt cx="7400924" cy="4042264"/>
                  </a:xfrm>
                </xdr:grpSpPr>
                <xdr:sp macro="" textlink="">
                  <xdr:nvSpPr>
                    <xdr:cNvPr id="442" name="AutoShape 136">
                      <a:extLst>
                        <a:ext uri="{FF2B5EF4-FFF2-40B4-BE49-F238E27FC236}">
                          <a16:creationId xmlns:a16="http://schemas.microsoft.com/office/drawing/2014/main" id="{6CE33838-E474-4E1C-9F80-94DA293E522E}"/>
                        </a:ext>
                      </a:extLst>
                    </xdr:cNvPr>
                    <xdr:cNvSpPr>
                      <a:spLocks noChangeArrowheads="1"/>
                    </xdr:cNvSpPr>
                  </xdr:nvSpPr>
                  <xdr:spPr bwMode="auto">
                    <a:xfrm>
                      <a:off x="2590800" y="3028950"/>
                      <a:ext cx="3810000" cy="2904880"/>
                    </a:xfrm>
                    <a:prstGeom prst="roundRect">
                      <a:avLst>
                        <a:gd name="adj" fmla="val 16667"/>
                      </a:avLst>
                    </a:prstGeom>
                    <a:solidFill>
                      <a:srgbClr val="FFFFFF"/>
                    </a:solidFill>
                    <a:ln w="9525">
                      <a:solidFill>
                        <a:srgbClr val="000000"/>
                      </a:solidFill>
                      <a:prstDash val="dash"/>
                      <a:round/>
                      <a:headEnd/>
                      <a:tailEnd/>
                    </a:ln>
                  </xdr:spPr>
                  <xdr:txBody>
                    <a:bodyPr/>
                    <a:lstStyle/>
                    <a:p>
                      <a:pPr algn="l"/>
                      <a:r>
                        <a:rPr lang="ja-JP" altLang="en-US" sz="900">
                          <a:latin typeface="ＭＳ 明朝" panose="02020609040205080304" pitchFamily="17" charset="-128"/>
                          <a:ea typeface="ＭＳ 明朝" panose="02020609040205080304" pitchFamily="17" charset="-128"/>
                        </a:rPr>
                        <a:t>ジョブ</a:t>
                      </a:r>
                      <a:r>
                        <a:rPr lang="en-US" altLang="ja-JP" sz="900">
                          <a:latin typeface="ＭＳ 明朝" panose="02020609040205080304" pitchFamily="17" charset="-128"/>
                          <a:ea typeface="ＭＳ 明朝" panose="02020609040205080304" pitchFamily="17" charset="-128"/>
                        </a:rPr>
                        <a:t>A</a:t>
                      </a:r>
                      <a:endParaRPr lang="ja-JP" altLang="en-US" sz="900">
                        <a:latin typeface="ＭＳ 明朝" panose="02020609040205080304" pitchFamily="17" charset="-128"/>
                        <a:ea typeface="ＭＳ 明朝" panose="02020609040205080304" pitchFamily="17" charset="-128"/>
                      </a:endParaRPr>
                    </a:p>
                  </xdr:txBody>
                </xdr:sp>
                <xdr:grpSp>
                  <xdr:nvGrpSpPr>
                    <xdr:cNvPr id="443" name="グループ化 442">
                      <a:extLst>
                        <a:ext uri="{FF2B5EF4-FFF2-40B4-BE49-F238E27FC236}">
                          <a16:creationId xmlns:a16="http://schemas.microsoft.com/office/drawing/2014/main" id="{9979991E-80C7-4D0B-B6CC-E4E91CC5A293}"/>
                        </a:ext>
                      </a:extLst>
                    </xdr:cNvPr>
                    <xdr:cNvGrpSpPr/>
                  </xdr:nvGrpSpPr>
                  <xdr:grpSpPr>
                    <a:xfrm>
                      <a:off x="1195721" y="2657475"/>
                      <a:ext cx="7400924" cy="4042264"/>
                      <a:chOff x="1195721" y="2657475"/>
                      <a:chExt cx="7400924" cy="4042264"/>
                    </a:xfrm>
                  </xdr:grpSpPr>
                  <xdr:sp macro="" textlink="">
                    <xdr:nvSpPr>
                      <xdr:cNvPr id="444" name="AutoShape 91">
                        <a:extLst>
                          <a:ext uri="{FF2B5EF4-FFF2-40B4-BE49-F238E27FC236}">
                            <a16:creationId xmlns:a16="http://schemas.microsoft.com/office/drawing/2014/main" id="{6C1E4E35-EE04-4EA2-809F-918F360262EC}"/>
                          </a:ext>
                        </a:extLst>
                      </xdr:cNvPr>
                      <xdr:cNvSpPr>
                        <a:spLocks noChangeArrowheads="1"/>
                      </xdr:cNvSpPr>
                    </xdr:nvSpPr>
                    <xdr:spPr bwMode="auto">
                      <a:xfrm>
                        <a:off x="3771900" y="6153150"/>
                        <a:ext cx="647700" cy="546589"/>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テーブル</a:t>
                        </a:r>
                      </a:p>
                    </xdr:txBody>
                  </xdr:sp>
                  <xdr:sp macro="" textlink="">
                    <xdr:nvSpPr>
                      <xdr:cNvPr id="445" name="AutoShape 91">
                        <a:extLst>
                          <a:ext uri="{FF2B5EF4-FFF2-40B4-BE49-F238E27FC236}">
                            <a16:creationId xmlns:a16="http://schemas.microsoft.com/office/drawing/2014/main" id="{7052F229-6FC4-4E75-B518-08FDD595A924}"/>
                          </a:ext>
                        </a:extLst>
                      </xdr:cNvPr>
                      <xdr:cNvSpPr>
                        <a:spLocks noChangeArrowheads="1"/>
                      </xdr:cNvSpPr>
                    </xdr:nvSpPr>
                    <xdr:spPr bwMode="auto">
                      <a:xfrm>
                        <a:off x="4667250" y="6143625"/>
                        <a:ext cx="647700" cy="546589"/>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テーブル</a:t>
                        </a:r>
                      </a:p>
                    </xdr:txBody>
                  </xdr:sp>
                  <xdr:sp macro="" textlink="">
                    <xdr:nvSpPr>
                      <xdr:cNvPr id="446" name="AutoShape 91">
                        <a:extLst>
                          <a:ext uri="{FF2B5EF4-FFF2-40B4-BE49-F238E27FC236}">
                            <a16:creationId xmlns:a16="http://schemas.microsoft.com/office/drawing/2014/main" id="{21DD8DDB-050C-4FA2-A60C-A0C4B3F76626}"/>
                          </a:ext>
                        </a:extLst>
                      </xdr:cNvPr>
                      <xdr:cNvSpPr>
                        <a:spLocks noChangeArrowheads="1"/>
                      </xdr:cNvSpPr>
                    </xdr:nvSpPr>
                    <xdr:spPr bwMode="auto">
                      <a:xfrm>
                        <a:off x="5534025" y="6143625"/>
                        <a:ext cx="647700" cy="546589"/>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テーブル</a:t>
                        </a:r>
                      </a:p>
                    </xdr:txBody>
                  </xdr:sp>
                  <xdr:grpSp>
                    <xdr:nvGrpSpPr>
                      <xdr:cNvPr id="447" name="グループ化 446">
                        <a:extLst>
                          <a:ext uri="{FF2B5EF4-FFF2-40B4-BE49-F238E27FC236}">
                            <a16:creationId xmlns:a16="http://schemas.microsoft.com/office/drawing/2014/main" id="{40CD008D-0CE2-41FF-BF1E-14D221CAA846}"/>
                          </a:ext>
                        </a:extLst>
                      </xdr:cNvPr>
                      <xdr:cNvGrpSpPr/>
                    </xdr:nvGrpSpPr>
                    <xdr:grpSpPr>
                      <a:xfrm>
                        <a:off x="1195721" y="2657475"/>
                        <a:ext cx="7400924" cy="3469086"/>
                        <a:chOff x="1195721" y="2657475"/>
                        <a:chExt cx="7400924" cy="3469086"/>
                      </a:xfrm>
                    </xdr:grpSpPr>
                    <xdr:grpSp>
                      <xdr:nvGrpSpPr>
                        <xdr:cNvPr id="448" name="グループ化 447">
                          <a:extLst>
                            <a:ext uri="{FF2B5EF4-FFF2-40B4-BE49-F238E27FC236}">
                              <a16:creationId xmlns:a16="http://schemas.microsoft.com/office/drawing/2014/main" id="{B1F66A42-80D9-4298-A115-3E410FEF91E3}"/>
                            </a:ext>
                          </a:extLst>
                        </xdr:cNvPr>
                        <xdr:cNvGrpSpPr/>
                      </xdr:nvGrpSpPr>
                      <xdr:grpSpPr>
                        <a:xfrm>
                          <a:off x="1195721" y="2657475"/>
                          <a:ext cx="7400924" cy="3469086"/>
                          <a:chOff x="1195721" y="2657475"/>
                          <a:chExt cx="7400924" cy="3469086"/>
                        </a:xfrm>
                      </xdr:grpSpPr>
                      <xdr:grpSp>
                        <xdr:nvGrpSpPr>
                          <xdr:cNvPr id="450" name="グループ化 449">
                            <a:extLst>
                              <a:ext uri="{FF2B5EF4-FFF2-40B4-BE49-F238E27FC236}">
                                <a16:creationId xmlns:a16="http://schemas.microsoft.com/office/drawing/2014/main" id="{4A78CAA4-6C1D-448F-B497-1BB4307B0D24}"/>
                              </a:ext>
                            </a:extLst>
                          </xdr:cNvPr>
                          <xdr:cNvGrpSpPr/>
                        </xdr:nvGrpSpPr>
                        <xdr:grpSpPr>
                          <a:xfrm>
                            <a:off x="1195721" y="2657475"/>
                            <a:ext cx="7400924" cy="3469086"/>
                            <a:chOff x="1748171" y="38471018"/>
                            <a:chExt cx="7400924" cy="3469086"/>
                          </a:xfrm>
                        </xdr:grpSpPr>
                        <xdr:sp macro="" textlink="">
                          <xdr:nvSpPr>
                            <xdr:cNvPr id="453" name="テキスト ボックス 452">
                              <a:extLst>
                                <a:ext uri="{FF2B5EF4-FFF2-40B4-BE49-F238E27FC236}">
                                  <a16:creationId xmlns:a16="http://schemas.microsoft.com/office/drawing/2014/main" id="{D05C1442-F4ED-496A-BA9D-B1B1C1171A66}"/>
                                </a:ext>
                              </a:extLst>
                            </xdr:cNvPr>
                            <xdr:cNvSpPr txBox="1"/>
                          </xdr:nvSpPr>
                          <xdr:spPr>
                            <a:xfrm>
                              <a:off x="1748171" y="38661518"/>
                              <a:ext cx="1376029" cy="531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ジョブスケジューラ</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454" name="角丸四角形 66">
                              <a:extLst>
                                <a:ext uri="{FF2B5EF4-FFF2-40B4-BE49-F238E27FC236}">
                                  <a16:creationId xmlns:a16="http://schemas.microsoft.com/office/drawing/2014/main" id="{077EE977-CF2A-4859-97A7-8BBEDAF4C3EB}"/>
                                </a:ext>
                              </a:extLst>
                            </xdr:cNvPr>
                            <xdr:cNvSpPr/>
                          </xdr:nvSpPr>
                          <xdr:spPr>
                            <a:xfrm>
                              <a:off x="3409951" y="39966900"/>
                              <a:ext cx="1573348" cy="1647368"/>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A</a:t>
                              </a:r>
                              <a:endParaRPr kumimoji="1" lang="ja-JP" altLang="en-US" sz="900">
                                <a:latin typeface="ＭＳ 明朝" panose="02020609040205080304" pitchFamily="17" charset="-128"/>
                                <a:ea typeface="ＭＳ 明朝" panose="02020609040205080304" pitchFamily="17" charset="-128"/>
                              </a:endParaRPr>
                            </a:p>
                          </xdr:txBody>
                        </xdr:sp>
                        <xdr:cxnSp macro="">
                          <xdr:nvCxnSpPr>
                            <xdr:cNvPr id="455" name="直線矢印コネクタ 454">
                              <a:extLst>
                                <a:ext uri="{FF2B5EF4-FFF2-40B4-BE49-F238E27FC236}">
                                  <a16:creationId xmlns:a16="http://schemas.microsoft.com/office/drawing/2014/main" id="{A121D0E4-E662-4261-AB11-6662EC5FA7B4}"/>
                                </a:ext>
                              </a:extLst>
                            </xdr:cNvPr>
                            <xdr:cNvCxnSpPr>
                              <a:cxnSpLocks/>
                            </xdr:cNvCxnSpPr>
                          </xdr:nvCxnSpPr>
                          <xdr:spPr>
                            <a:xfrm flipV="1">
                              <a:off x="3767138" y="41623793"/>
                              <a:ext cx="4762" cy="316311"/>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xnSp macro="">
                          <xdr:nvCxnSpPr>
                            <xdr:cNvPr id="457" name="カギ線コネクタ 6">
                              <a:extLst>
                                <a:ext uri="{FF2B5EF4-FFF2-40B4-BE49-F238E27FC236}">
                                  <a16:creationId xmlns:a16="http://schemas.microsoft.com/office/drawing/2014/main" id="{83B11A6F-F501-413B-8D9C-C112EC4971EF}"/>
                                </a:ext>
                              </a:extLst>
                            </xdr:cNvPr>
                            <xdr:cNvCxnSpPr/>
                          </xdr:nvCxnSpPr>
                          <xdr:spPr>
                            <a:xfrm>
                              <a:off x="2695575" y="38471018"/>
                              <a:ext cx="1501050" cy="781507"/>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58" name="正方形/長方形 457">
                              <a:extLst>
                                <a:ext uri="{FF2B5EF4-FFF2-40B4-BE49-F238E27FC236}">
                                  <a16:creationId xmlns:a16="http://schemas.microsoft.com/office/drawing/2014/main" id="{8830E4A4-9781-4CA0-A8EC-C60D5473492E}"/>
                                </a:ext>
                              </a:extLst>
                            </xdr:cNvPr>
                            <xdr:cNvSpPr/>
                          </xdr:nvSpPr>
                          <xdr:spPr>
                            <a:xfrm>
                              <a:off x="3562351" y="40357426"/>
                              <a:ext cx="1257299" cy="428168"/>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バッチ</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459" name="正方形/長方形 458">
                              <a:extLst>
                                <a:ext uri="{FF2B5EF4-FFF2-40B4-BE49-F238E27FC236}">
                                  <a16:creationId xmlns:a16="http://schemas.microsoft.com/office/drawing/2014/main" id="{C060F9B3-1182-4E39-8E68-4179C83302CD}"/>
                                </a:ext>
                              </a:extLst>
                            </xdr:cNvPr>
                            <xdr:cNvSpPr/>
                          </xdr:nvSpPr>
                          <xdr:spPr>
                            <a:xfrm>
                              <a:off x="3562350" y="40979349"/>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バッチ</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アプリケーション</a:t>
                              </a:r>
                            </a:p>
                          </xdr:txBody>
                        </xdr:sp>
                        <xdr:sp macro="" textlink="">
                          <xdr:nvSpPr>
                            <xdr:cNvPr id="460" name="角丸四角形 66">
                              <a:extLst>
                                <a:ext uri="{FF2B5EF4-FFF2-40B4-BE49-F238E27FC236}">
                                  <a16:creationId xmlns:a16="http://schemas.microsoft.com/office/drawing/2014/main" id="{50E8BEF0-2F22-4218-AB34-2D2BA5D09BBB}"/>
                                </a:ext>
                              </a:extLst>
                            </xdr:cNvPr>
                            <xdr:cNvSpPr/>
                          </xdr:nvSpPr>
                          <xdr:spPr>
                            <a:xfrm>
                              <a:off x="5162551" y="39947850"/>
                              <a:ext cx="1573348" cy="1647368"/>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B</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461" name="正方形/長方形 460">
                              <a:extLst>
                                <a:ext uri="{FF2B5EF4-FFF2-40B4-BE49-F238E27FC236}">
                                  <a16:creationId xmlns:a16="http://schemas.microsoft.com/office/drawing/2014/main" id="{D2929E61-305E-4CCF-A13E-8A1244B0FFB7}"/>
                                </a:ext>
                              </a:extLst>
                            </xdr:cNvPr>
                            <xdr:cNvSpPr/>
                          </xdr:nvSpPr>
                          <xdr:spPr>
                            <a:xfrm>
                              <a:off x="5314951" y="40338376"/>
                              <a:ext cx="1257299" cy="428168"/>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バッチ</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462" name="正方形/長方形 461">
                              <a:extLst>
                                <a:ext uri="{FF2B5EF4-FFF2-40B4-BE49-F238E27FC236}">
                                  <a16:creationId xmlns:a16="http://schemas.microsoft.com/office/drawing/2014/main" id="{5B603DE9-5BFF-4DF3-80B5-CB0E501D43D8}"/>
                                </a:ext>
                              </a:extLst>
                            </xdr:cNvPr>
                            <xdr:cNvSpPr/>
                          </xdr:nvSpPr>
                          <xdr:spPr>
                            <a:xfrm>
                              <a:off x="5314950" y="40960299"/>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バッチ</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アプリケーション</a:t>
                              </a:r>
                            </a:p>
                          </xdr:txBody>
                        </xdr:sp>
                        <xdr:sp macro="" textlink="">
                          <xdr:nvSpPr>
                            <xdr:cNvPr id="861" name="正方形/長方形 860">
                              <a:extLst>
                                <a:ext uri="{FF2B5EF4-FFF2-40B4-BE49-F238E27FC236}">
                                  <a16:creationId xmlns:a16="http://schemas.microsoft.com/office/drawing/2014/main" id="{DDA1E74E-55E4-4A13-855B-AA3E8955A3E9}"/>
                                </a:ext>
                              </a:extLst>
                            </xdr:cNvPr>
                            <xdr:cNvSpPr/>
                          </xdr:nvSpPr>
                          <xdr:spPr>
                            <a:xfrm>
                              <a:off x="3486151" y="39252526"/>
                              <a:ext cx="3253120" cy="428168"/>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ジョブ</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862" name="正方形/長方形 861">
                              <a:extLst>
                                <a:ext uri="{FF2B5EF4-FFF2-40B4-BE49-F238E27FC236}">
                                  <a16:creationId xmlns:a16="http://schemas.microsoft.com/office/drawing/2014/main" id="{E4F568C8-92A9-4878-A237-831E8984D9E0}"/>
                                </a:ext>
                              </a:extLst>
                            </xdr:cNvPr>
                            <xdr:cNvSpPr/>
                          </xdr:nvSpPr>
                          <xdr:spPr>
                            <a:xfrm>
                              <a:off x="7562850" y="39271576"/>
                              <a:ext cx="1586245" cy="428168"/>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ジョブ</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cxnSp macro="">
                        <xdr:nvCxnSpPr>
                          <xdr:cNvPr id="451" name="直線矢印コネクタ 450">
                            <a:extLst>
                              <a:ext uri="{FF2B5EF4-FFF2-40B4-BE49-F238E27FC236}">
                                <a16:creationId xmlns:a16="http://schemas.microsoft.com/office/drawing/2014/main" id="{CA840C03-D85C-49AF-86C1-B96C6D6ACEF9}"/>
                              </a:ext>
                            </a:extLst>
                          </xdr:cNvPr>
                          <xdr:cNvCxnSpPr>
                            <a:cxnSpLocks/>
                            <a:endCxn id="459" idx="0"/>
                          </xdr:cNvCxnSpPr>
                        </xdr:nvCxnSpPr>
                        <xdr:spPr>
                          <a:xfrm>
                            <a:off x="3638550" y="4981575"/>
                            <a:ext cx="0" cy="18423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52" name="直線矢印コネクタ 451">
                            <a:extLst>
                              <a:ext uri="{FF2B5EF4-FFF2-40B4-BE49-F238E27FC236}">
                                <a16:creationId xmlns:a16="http://schemas.microsoft.com/office/drawing/2014/main" id="{04E89C5D-681C-4B5B-9694-25DDF1FBDA16}"/>
                              </a:ext>
                            </a:extLst>
                          </xdr:cNvPr>
                          <xdr:cNvCxnSpPr>
                            <a:cxnSpLocks/>
                            <a:endCxn id="462" idx="0"/>
                          </xdr:cNvCxnSpPr>
                        </xdr:nvCxnSpPr>
                        <xdr:spPr>
                          <a:xfrm>
                            <a:off x="5391150" y="4962525"/>
                            <a:ext cx="0" cy="18423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449" name="カギ線コネクタ 6">
                          <a:extLst>
                            <a:ext uri="{FF2B5EF4-FFF2-40B4-BE49-F238E27FC236}">
                              <a16:creationId xmlns:a16="http://schemas.microsoft.com/office/drawing/2014/main" id="{CA9F035E-E156-4335-BD7E-647351AB0434}"/>
                            </a:ext>
                          </a:extLst>
                        </xdr:cNvPr>
                        <xdr:cNvCxnSpPr/>
                      </xdr:nvCxnSpPr>
                      <xdr:spPr>
                        <a:xfrm>
                          <a:off x="2133600" y="2657475"/>
                          <a:ext cx="3263175" cy="762457"/>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grpSp>
              <xdr:cxnSp macro="">
                <xdr:nvCxnSpPr>
                  <xdr:cNvPr id="439" name="直線矢印コネクタ 438">
                    <a:extLst>
                      <a:ext uri="{FF2B5EF4-FFF2-40B4-BE49-F238E27FC236}">
                        <a16:creationId xmlns:a16="http://schemas.microsoft.com/office/drawing/2014/main" id="{F88AAE1E-B9D2-4ABD-AC68-8F9D785454A0}"/>
                      </a:ext>
                    </a:extLst>
                  </xdr:cNvPr>
                  <xdr:cNvCxnSpPr>
                    <a:cxnSpLocks/>
                    <a:endCxn id="444" idx="1"/>
                  </xdr:cNvCxnSpPr>
                </xdr:nvCxnSpPr>
                <xdr:spPr>
                  <a:xfrm>
                    <a:off x="4095750" y="5829300"/>
                    <a:ext cx="0" cy="32385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xnSp macro="">
                <xdr:nvCxnSpPr>
                  <xdr:cNvPr id="440" name="直線矢印コネクタ 439">
                    <a:extLst>
                      <a:ext uri="{FF2B5EF4-FFF2-40B4-BE49-F238E27FC236}">
                        <a16:creationId xmlns:a16="http://schemas.microsoft.com/office/drawing/2014/main" id="{56A54AA8-3AEE-49C4-AA94-234020DADA5F}"/>
                      </a:ext>
                    </a:extLst>
                  </xdr:cNvPr>
                  <xdr:cNvCxnSpPr>
                    <a:cxnSpLocks/>
                  </xdr:cNvCxnSpPr>
                </xdr:nvCxnSpPr>
                <xdr:spPr>
                  <a:xfrm flipV="1">
                    <a:off x="4991100" y="5791200"/>
                    <a:ext cx="4762" cy="316311"/>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xnSp macro="">
                <xdr:nvCxnSpPr>
                  <xdr:cNvPr id="441" name="直線矢印コネクタ 440">
                    <a:extLst>
                      <a:ext uri="{FF2B5EF4-FFF2-40B4-BE49-F238E27FC236}">
                        <a16:creationId xmlns:a16="http://schemas.microsoft.com/office/drawing/2014/main" id="{21F66330-717C-4637-8E8E-F4863BEF9703}"/>
                      </a:ext>
                    </a:extLst>
                  </xdr:cNvPr>
                  <xdr:cNvCxnSpPr>
                    <a:cxnSpLocks/>
                  </xdr:cNvCxnSpPr>
                </xdr:nvCxnSpPr>
                <xdr:spPr>
                  <a:xfrm>
                    <a:off x="5857875" y="5810250"/>
                    <a:ext cx="0" cy="32385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grpSp>
            <xdr:cxnSp macro="">
              <xdr:nvCxnSpPr>
                <xdr:cNvPr id="865" name="直線矢印コネクタ 864">
                  <a:extLst>
                    <a:ext uri="{FF2B5EF4-FFF2-40B4-BE49-F238E27FC236}">
                      <a16:creationId xmlns:a16="http://schemas.microsoft.com/office/drawing/2014/main" id="{AB665435-23D1-4BF9-9720-386DB6FAD9A0}"/>
                    </a:ext>
                  </a:extLst>
                </xdr:cNvPr>
                <xdr:cNvCxnSpPr>
                  <a:cxnSpLocks/>
                  <a:stCxn id="862" idx="2"/>
                  <a:endCxn id="432" idx="0"/>
                </xdr:cNvCxnSpPr>
              </xdr:nvCxnSpPr>
              <xdr:spPr>
                <a:xfrm>
                  <a:off x="7803523" y="3886201"/>
                  <a:ext cx="3076" cy="247649"/>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67" name="直線矢印コネクタ 866">
                  <a:extLst>
                    <a:ext uri="{FF2B5EF4-FFF2-40B4-BE49-F238E27FC236}">
                      <a16:creationId xmlns:a16="http://schemas.microsoft.com/office/drawing/2014/main" id="{ED7B25A2-89CC-47CC-85A2-C64F83148838}"/>
                    </a:ext>
                  </a:extLst>
                </xdr:cNvPr>
                <xdr:cNvCxnSpPr>
                  <a:cxnSpLocks/>
                  <a:endCxn id="460" idx="0"/>
                </xdr:cNvCxnSpPr>
              </xdr:nvCxnSpPr>
              <xdr:spPr>
                <a:xfrm>
                  <a:off x="5393698" y="3886201"/>
                  <a:ext cx="3077" cy="24810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69" name="直線矢印コネクタ 868">
                  <a:extLst>
                    <a:ext uri="{FF2B5EF4-FFF2-40B4-BE49-F238E27FC236}">
                      <a16:creationId xmlns:a16="http://schemas.microsoft.com/office/drawing/2014/main" id="{9A621426-CA6A-49D4-898A-77D824A9A660}"/>
                    </a:ext>
                  </a:extLst>
                </xdr:cNvPr>
                <xdr:cNvCxnSpPr>
                  <a:cxnSpLocks/>
                  <a:endCxn id="454" idx="0"/>
                </xdr:cNvCxnSpPr>
              </xdr:nvCxnSpPr>
              <xdr:spPr>
                <a:xfrm flipH="1">
                  <a:off x="3644175" y="3884873"/>
                  <a:ext cx="8996" cy="26848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429" name="AutoShape 91">
                <a:extLst>
                  <a:ext uri="{FF2B5EF4-FFF2-40B4-BE49-F238E27FC236}">
                    <a16:creationId xmlns:a16="http://schemas.microsoft.com/office/drawing/2014/main" id="{3EFA1104-2AFD-4DC0-A584-10FFB61BD686}"/>
                  </a:ext>
                </a:extLst>
              </xdr:cNvPr>
              <xdr:cNvSpPr>
                <a:spLocks noChangeArrowheads="1"/>
              </xdr:cNvSpPr>
            </xdr:nvSpPr>
            <xdr:spPr bwMode="auto">
              <a:xfrm>
                <a:off x="7496175" y="6143625"/>
                <a:ext cx="647700" cy="546589"/>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テーブル</a:t>
                </a:r>
              </a:p>
            </xdr:txBody>
          </xdr:sp>
          <xdr:cxnSp macro="">
            <xdr:nvCxnSpPr>
              <xdr:cNvPr id="430" name="直線矢印コネクタ 429">
                <a:extLst>
                  <a:ext uri="{FF2B5EF4-FFF2-40B4-BE49-F238E27FC236}">
                    <a16:creationId xmlns:a16="http://schemas.microsoft.com/office/drawing/2014/main" id="{BDB07BCD-5988-4F23-9208-7A088B9133B0}"/>
                  </a:ext>
                </a:extLst>
              </xdr:cNvPr>
              <xdr:cNvCxnSpPr>
                <a:cxnSpLocks/>
              </xdr:cNvCxnSpPr>
            </xdr:nvCxnSpPr>
            <xdr:spPr>
              <a:xfrm>
                <a:off x="7820025" y="5810250"/>
                <a:ext cx="0" cy="32385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grpSp>
      </xdr:grpSp>
      <xdr:sp macro="" textlink="">
        <xdr:nvSpPr>
          <xdr:cNvPr id="469" name="AutoShape 133">
            <a:extLst>
              <a:ext uri="{FF2B5EF4-FFF2-40B4-BE49-F238E27FC236}">
                <a16:creationId xmlns:a16="http://schemas.microsoft.com/office/drawing/2014/main" id="{EDEECB13-96AF-4AF0-ABE2-B235B3E21FA6}"/>
              </a:ext>
            </a:extLst>
          </xdr:cNvPr>
          <xdr:cNvSpPr>
            <a:spLocks noChangeArrowheads="1"/>
          </xdr:cNvSpPr>
        </xdr:nvSpPr>
        <xdr:spPr bwMode="auto">
          <a:xfrm>
            <a:off x="3038475" y="628650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panose="02020609040205080304" pitchFamily="17" charset="-128"/>
                <a:ea typeface="ＭＳ 明朝" panose="02020609040205080304" pitchFamily="17" charset="-128"/>
              </a:rPr>
              <a:t>ファイル</a:t>
            </a:r>
          </a:p>
        </xdr:txBody>
      </xdr:sp>
    </xdr:grpSp>
    <xdr:clientData/>
  </xdr:twoCellAnchor>
  <xdr:twoCellAnchor>
    <xdr:from>
      <xdr:col>5</xdr:col>
      <xdr:colOff>0</xdr:colOff>
      <xdr:row>191</xdr:row>
      <xdr:rowOff>0</xdr:rowOff>
    </xdr:from>
    <xdr:to>
      <xdr:col>21</xdr:col>
      <xdr:colOff>161925</xdr:colOff>
      <xdr:row>195</xdr:row>
      <xdr:rowOff>57150</xdr:rowOff>
    </xdr:to>
    <xdr:grpSp>
      <xdr:nvGrpSpPr>
        <xdr:cNvPr id="480" name="グループ化 479">
          <a:extLst>
            <a:ext uri="{FF2B5EF4-FFF2-40B4-BE49-F238E27FC236}">
              <a16:creationId xmlns:a16="http://schemas.microsoft.com/office/drawing/2014/main" id="{5BC834AA-C83D-44CB-A8D6-00BC1601C268}"/>
            </a:ext>
          </a:extLst>
        </xdr:cNvPr>
        <xdr:cNvGrpSpPr/>
      </xdr:nvGrpSpPr>
      <xdr:grpSpPr>
        <a:xfrm>
          <a:off x="1381125" y="27403425"/>
          <a:ext cx="4581525" cy="628650"/>
          <a:chOff x="2247900" y="14287500"/>
          <a:chExt cx="4581525" cy="628650"/>
        </a:xfrm>
      </xdr:grpSpPr>
      <xdr:grpSp>
        <xdr:nvGrpSpPr>
          <xdr:cNvPr id="481" name="グループ化 480">
            <a:extLst>
              <a:ext uri="{FF2B5EF4-FFF2-40B4-BE49-F238E27FC236}">
                <a16:creationId xmlns:a16="http://schemas.microsoft.com/office/drawing/2014/main" id="{C71A45D3-6C78-48DB-A63A-42BB64251593}"/>
              </a:ext>
            </a:extLst>
          </xdr:cNvPr>
          <xdr:cNvGrpSpPr/>
        </xdr:nvGrpSpPr>
        <xdr:grpSpPr>
          <a:xfrm>
            <a:off x="2247900" y="14287500"/>
            <a:ext cx="4581525" cy="628650"/>
            <a:chOff x="2057400" y="14211300"/>
            <a:chExt cx="4581525" cy="628650"/>
          </a:xfrm>
        </xdr:grpSpPr>
        <xdr:grpSp>
          <xdr:nvGrpSpPr>
            <xdr:cNvPr id="484" name="グループ化 483">
              <a:extLst>
                <a:ext uri="{FF2B5EF4-FFF2-40B4-BE49-F238E27FC236}">
                  <a16:creationId xmlns:a16="http://schemas.microsoft.com/office/drawing/2014/main" id="{74831EAF-EE98-4BEE-BBB0-C447D92A1F9E}"/>
                </a:ext>
              </a:extLst>
            </xdr:cNvPr>
            <xdr:cNvGrpSpPr/>
          </xdr:nvGrpSpPr>
          <xdr:grpSpPr>
            <a:xfrm>
              <a:off x="2620963" y="14211300"/>
              <a:ext cx="3008312" cy="628650"/>
              <a:chOff x="2620963" y="14211300"/>
              <a:chExt cx="3008312" cy="628650"/>
            </a:xfrm>
          </xdr:grpSpPr>
          <xdr:sp macro="" textlink="">
            <xdr:nvSpPr>
              <xdr:cNvPr id="487" name="Rectangle 145">
                <a:extLst>
                  <a:ext uri="{FF2B5EF4-FFF2-40B4-BE49-F238E27FC236}">
                    <a16:creationId xmlns:a16="http://schemas.microsoft.com/office/drawing/2014/main" id="{3485257C-9BEC-4FD1-8E35-6CF267CF530C}"/>
                  </a:ext>
                </a:extLst>
              </xdr:cNvPr>
              <xdr:cNvSpPr>
                <a:spLocks noChangeArrowheads="1"/>
              </xdr:cNvSpPr>
            </xdr:nvSpPr>
            <xdr:spPr bwMode="auto">
              <a:xfrm>
                <a:off x="3486151" y="14211300"/>
                <a:ext cx="1419224" cy="628650"/>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ja-JP" altLang="en-US" sz="900" b="0" i="0" u="none" strike="noStrike" baseline="0">
                    <a:solidFill>
                      <a:srgbClr val="000000"/>
                    </a:solidFill>
                    <a:latin typeface="ＭＳ 明朝"/>
                    <a:ea typeface="ＭＳ 明朝"/>
                  </a:rPr>
                  <a:t>バッチ処理</a:t>
                </a:r>
              </a:p>
            </xdr:txBody>
          </xdr:sp>
          <xdr:cxnSp macro="">
            <xdr:nvCxnSpPr>
              <xdr:cNvPr id="488" name="AutoShape 162">
                <a:extLst>
                  <a:ext uri="{FF2B5EF4-FFF2-40B4-BE49-F238E27FC236}">
                    <a16:creationId xmlns:a16="http://schemas.microsoft.com/office/drawing/2014/main" id="{A78BD029-76F2-4839-9CED-21AA37AA2C9B}"/>
                  </a:ext>
                </a:extLst>
              </xdr:cNvPr>
              <xdr:cNvCxnSpPr>
                <a:cxnSpLocks noChangeShapeType="1"/>
                <a:stCxn id="485" idx="3"/>
                <a:endCxn id="487" idx="1"/>
              </xdr:cNvCxnSpPr>
            </xdr:nvCxnSpPr>
            <xdr:spPr bwMode="auto">
              <a:xfrm>
                <a:off x="2620963" y="14520863"/>
                <a:ext cx="865188" cy="4762"/>
              </a:xfrm>
              <a:prstGeom prst="straightConnector1">
                <a:avLst/>
              </a:prstGeom>
              <a:noFill/>
              <a:ln w="9525">
                <a:solidFill>
                  <a:srgbClr val="000000"/>
                </a:solidFill>
                <a:prstDash val="dash"/>
                <a:round/>
                <a:headEnd/>
                <a:tailEnd type="arrow" w="med" len="med"/>
              </a:ln>
              <a:effectLst/>
            </xdr:spPr>
          </xdr:cxnSp>
          <xdr:cxnSp macro="">
            <xdr:nvCxnSpPr>
              <xdr:cNvPr id="489" name="AutoShape 166">
                <a:extLst>
                  <a:ext uri="{FF2B5EF4-FFF2-40B4-BE49-F238E27FC236}">
                    <a16:creationId xmlns:a16="http://schemas.microsoft.com/office/drawing/2014/main" id="{13494726-983E-4065-BCB7-30251011BA1E}"/>
                  </a:ext>
                </a:extLst>
              </xdr:cNvPr>
              <xdr:cNvCxnSpPr>
                <a:cxnSpLocks noChangeShapeType="1"/>
                <a:stCxn id="487" idx="3"/>
                <a:endCxn id="486" idx="2"/>
              </xdr:cNvCxnSpPr>
            </xdr:nvCxnSpPr>
            <xdr:spPr bwMode="auto">
              <a:xfrm flipV="1">
                <a:off x="4905375" y="14519828"/>
                <a:ext cx="723900" cy="5797"/>
              </a:xfrm>
              <a:prstGeom prst="straightConnector1">
                <a:avLst/>
              </a:prstGeom>
              <a:noFill/>
              <a:ln w="9525">
                <a:solidFill>
                  <a:srgbClr val="000000"/>
                </a:solidFill>
                <a:prstDash val="dash"/>
                <a:round/>
                <a:headEnd/>
                <a:tailEnd type="arrow" w="med" len="med"/>
              </a:ln>
              <a:effectLst/>
            </xdr:spPr>
          </xdr:cxnSp>
        </xdr:grpSp>
        <xdr:sp macro="" textlink="">
          <xdr:nvSpPr>
            <xdr:cNvPr id="485" name="AutoShape 133">
              <a:extLst>
                <a:ext uri="{FF2B5EF4-FFF2-40B4-BE49-F238E27FC236}">
                  <a16:creationId xmlns:a16="http://schemas.microsoft.com/office/drawing/2014/main" id="{6481E1EA-0A04-4AA9-A695-84D08262FBE9}"/>
                </a:ext>
              </a:extLst>
            </xdr:cNvPr>
            <xdr:cNvSpPr>
              <a:spLocks noChangeArrowheads="1"/>
            </xdr:cNvSpPr>
          </xdr:nvSpPr>
          <xdr:spPr bwMode="auto">
            <a:xfrm>
              <a:off x="2057400" y="1428750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sp macro="" textlink="">
          <xdr:nvSpPr>
            <xdr:cNvPr id="486" name="AutoShape 161">
              <a:extLst>
                <a:ext uri="{FF2B5EF4-FFF2-40B4-BE49-F238E27FC236}">
                  <a16:creationId xmlns:a16="http://schemas.microsoft.com/office/drawing/2014/main" id="{DB60E6C1-210D-4B62-9E0C-82D3604D49B6}"/>
                </a:ext>
              </a:extLst>
            </xdr:cNvPr>
            <xdr:cNvSpPr>
              <a:spLocks noChangeArrowheads="1"/>
            </xdr:cNvSpPr>
          </xdr:nvSpPr>
          <xdr:spPr bwMode="auto">
            <a:xfrm>
              <a:off x="5629275" y="14258925"/>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テーブル</a:t>
              </a:r>
            </a:p>
          </xdr:txBody>
        </xdr:sp>
      </xdr:grpSp>
      <xdr:sp macro="" textlink="">
        <xdr:nvSpPr>
          <xdr:cNvPr id="482" name="テキスト ボックス 481">
            <a:extLst>
              <a:ext uri="{FF2B5EF4-FFF2-40B4-BE49-F238E27FC236}">
                <a16:creationId xmlns:a16="http://schemas.microsoft.com/office/drawing/2014/main" id="{7D27E257-28D6-420B-847C-32724C205F20}"/>
              </a:ext>
            </a:extLst>
          </xdr:cNvPr>
          <xdr:cNvSpPr txBox="1"/>
        </xdr:nvSpPr>
        <xdr:spPr>
          <a:xfrm>
            <a:off x="3038475" y="1438275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入力</a:t>
            </a:r>
          </a:p>
        </xdr:txBody>
      </xdr:sp>
      <xdr:sp macro="" textlink="">
        <xdr:nvSpPr>
          <xdr:cNvPr id="483" name="テキスト ボックス 482">
            <a:extLst>
              <a:ext uri="{FF2B5EF4-FFF2-40B4-BE49-F238E27FC236}">
                <a16:creationId xmlns:a16="http://schemas.microsoft.com/office/drawing/2014/main" id="{D6C27438-C00C-4D0E-AA2B-79BBE36BD19E}"/>
              </a:ext>
            </a:extLst>
          </xdr:cNvPr>
          <xdr:cNvSpPr txBox="1"/>
        </xdr:nvSpPr>
        <xdr:spPr>
          <a:xfrm>
            <a:off x="5248275" y="1436370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出力</a:t>
            </a:r>
          </a:p>
        </xdr:txBody>
      </xdr:sp>
    </xdr:grpSp>
    <xdr:clientData/>
  </xdr:twoCellAnchor>
  <xdr:twoCellAnchor>
    <xdr:from>
      <xdr:col>5</xdr:col>
      <xdr:colOff>19050</xdr:colOff>
      <xdr:row>208</xdr:row>
      <xdr:rowOff>28575</xdr:rowOff>
    </xdr:from>
    <xdr:to>
      <xdr:col>22</xdr:col>
      <xdr:colOff>114300</xdr:colOff>
      <xdr:row>227</xdr:row>
      <xdr:rowOff>9525</xdr:rowOff>
    </xdr:to>
    <xdr:grpSp>
      <xdr:nvGrpSpPr>
        <xdr:cNvPr id="559" name="グループ化 558">
          <a:extLst>
            <a:ext uri="{FF2B5EF4-FFF2-40B4-BE49-F238E27FC236}">
              <a16:creationId xmlns:a16="http://schemas.microsoft.com/office/drawing/2014/main" id="{4EB08AF5-97D1-4A7D-BCDF-7628485AA3F6}"/>
            </a:ext>
          </a:extLst>
        </xdr:cNvPr>
        <xdr:cNvGrpSpPr/>
      </xdr:nvGrpSpPr>
      <xdr:grpSpPr>
        <a:xfrm>
          <a:off x="1400175" y="29860875"/>
          <a:ext cx="4791075" cy="2695575"/>
          <a:chOff x="1400175" y="15716250"/>
          <a:chExt cx="4791075" cy="2695575"/>
        </a:xfrm>
      </xdr:grpSpPr>
      <xdr:grpSp>
        <xdr:nvGrpSpPr>
          <xdr:cNvPr id="554" name="グループ化 553">
            <a:extLst>
              <a:ext uri="{FF2B5EF4-FFF2-40B4-BE49-F238E27FC236}">
                <a16:creationId xmlns:a16="http://schemas.microsoft.com/office/drawing/2014/main" id="{AB68A48F-9760-402A-A5B4-E1142137EE2A}"/>
              </a:ext>
            </a:extLst>
          </xdr:cNvPr>
          <xdr:cNvGrpSpPr/>
        </xdr:nvGrpSpPr>
        <xdr:grpSpPr>
          <a:xfrm>
            <a:off x="1400175" y="15716250"/>
            <a:ext cx="4791075" cy="2543175"/>
            <a:chOff x="1400175" y="15430500"/>
            <a:chExt cx="4791075" cy="2543175"/>
          </a:xfrm>
        </xdr:grpSpPr>
        <xdr:grpSp>
          <xdr:nvGrpSpPr>
            <xdr:cNvPr id="536" name="グループ化 535">
              <a:extLst>
                <a:ext uri="{FF2B5EF4-FFF2-40B4-BE49-F238E27FC236}">
                  <a16:creationId xmlns:a16="http://schemas.microsoft.com/office/drawing/2014/main" id="{6BF2E314-691A-46D6-B69F-B9FDD3BE81C6}"/>
                </a:ext>
              </a:extLst>
            </xdr:cNvPr>
            <xdr:cNvGrpSpPr/>
          </xdr:nvGrpSpPr>
          <xdr:grpSpPr>
            <a:xfrm>
              <a:off x="1400175" y="15430500"/>
              <a:ext cx="4791075" cy="2543175"/>
              <a:chOff x="1409700" y="15354300"/>
              <a:chExt cx="4791075" cy="2543175"/>
            </a:xfrm>
          </xdr:grpSpPr>
          <xdr:grpSp>
            <xdr:nvGrpSpPr>
              <xdr:cNvPr id="514" name="グループ化 513">
                <a:extLst>
                  <a:ext uri="{FF2B5EF4-FFF2-40B4-BE49-F238E27FC236}">
                    <a16:creationId xmlns:a16="http://schemas.microsoft.com/office/drawing/2014/main" id="{2FB360FD-9D14-4197-903C-80451EAC2BFD}"/>
                  </a:ext>
                </a:extLst>
              </xdr:cNvPr>
              <xdr:cNvGrpSpPr/>
            </xdr:nvGrpSpPr>
            <xdr:grpSpPr>
              <a:xfrm>
                <a:off x="1409700" y="15354300"/>
                <a:ext cx="4791075" cy="2541105"/>
                <a:chOff x="1409700" y="15354300"/>
                <a:chExt cx="4791075" cy="2541105"/>
              </a:xfrm>
            </xdr:grpSpPr>
            <xdr:grpSp>
              <xdr:nvGrpSpPr>
                <xdr:cNvPr id="504" name="グループ化 503">
                  <a:extLst>
                    <a:ext uri="{FF2B5EF4-FFF2-40B4-BE49-F238E27FC236}">
                      <a16:creationId xmlns:a16="http://schemas.microsoft.com/office/drawing/2014/main" id="{6A09DBB1-3FB5-459E-B689-116FDF8BE86F}"/>
                    </a:ext>
                  </a:extLst>
                </xdr:cNvPr>
                <xdr:cNvGrpSpPr/>
              </xdr:nvGrpSpPr>
              <xdr:grpSpPr>
                <a:xfrm>
                  <a:off x="1409700" y="15354300"/>
                  <a:ext cx="4791075" cy="2541105"/>
                  <a:chOff x="1314450" y="14954250"/>
                  <a:chExt cx="4791075" cy="2541105"/>
                </a:xfrm>
              </xdr:grpSpPr>
              <xdr:grpSp>
                <xdr:nvGrpSpPr>
                  <xdr:cNvPr id="490" name="グループ化 489">
                    <a:extLst>
                      <a:ext uri="{FF2B5EF4-FFF2-40B4-BE49-F238E27FC236}">
                        <a16:creationId xmlns:a16="http://schemas.microsoft.com/office/drawing/2014/main" id="{8196DF9D-7E5C-431B-B170-FF83EE17E840}"/>
                      </a:ext>
                    </a:extLst>
                  </xdr:cNvPr>
                  <xdr:cNvGrpSpPr/>
                </xdr:nvGrpSpPr>
                <xdr:grpSpPr>
                  <a:xfrm>
                    <a:off x="1314450" y="15401925"/>
                    <a:ext cx="4791075" cy="2093430"/>
                    <a:chOff x="2181225" y="14287500"/>
                    <a:chExt cx="4791075" cy="2093430"/>
                  </a:xfrm>
                </xdr:grpSpPr>
                <xdr:grpSp>
                  <xdr:nvGrpSpPr>
                    <xdr:cNvPr id="491" name="グループ化 490">
                      <a:extLst>
                        <a:ext uri="{FF2B5EF4-FFF2-40B4-BE49-F238E27FC236}">
                          <a16:creationId xmlns:a16="http://schemas.microsoft.com/office/drawing/2014/main" id="{8D161612-B1B0-45BC-B297-562973F86F5F}"/>
                        </a:ext>
                      </a:extLst>
                    </xdr:cNvPr>
                    <xdr:cNvGrpSpPr/>
                  </xdr:nvGrpSpPr>
                  <xdr:grpSpPr>
                    <a:xfrm>
                      <a:off x="2181225" y="14287500"/>
                      <a:ext cx="4791075" cy="2093430"/>
                      <a:chOff x="1990725" y="14211300"/>
                      <a:chExt cx="4791075" cy="2093430"/>
                    </a:xfrm>
                  </xdr:grpSpPr>
                  <xdr:grpSp>
                    <xdr:nvGrpSpPr>
                      <xdr:cNvPr id="494" name="グループ化 493">
                        <a:extLst>
                          <a:ext uri="{FF2B5EF4-FFF2-40B4-BE49-F238E27FC236}">
                            <a16:creationId xmlns:a16="http://schemas.microsoft.com/office/drawing/2014/main" id="{3ED8FC2B-9634-4995-9B80-ABDF22FA378D}"/>
                          </a:ext>
                        </a:extLst>
                      </xdr:cNvPr>
                      <xdr:cNvGrpSpPr/>
                    </xdr:nvGrpSpPr>
                    <xdr:grpSpPr>
                      <a:xfrm>
                        <a:off x="2554288" y="14268450"/>
                        <a:ext cx="3179762" cy="1751565"/>
                        <a:chOff x="2554288" y="14268450"/>
                        <a:chExt cx="3179762" cy="1751565"/>
                      </a:xfrm>
                    </xdr:grpSpPr>
                    <xdr:sp macro="" textlink="">
                      <xdr:nvSpPr>
                        <xdr:cNvPr id="497" name="Rectangle 145">
                          <a:extLst>
                            <a:ext uri="{FF2B5EF4-FFF2-40B4-BE49-F238E27FC236}">
                              <a16:creationId xmlns:a16="http://schemas.microsoft.com/office/drawing/2014/main" id="{DEFACC33-2AC0-40E8-93C9-FE5AE2BA7F7E}"/>
                            </a:ext>
                          </a:extLst>
                        </xdr:cNvPr>
                        <xdr:cNvSpPr>
                          <a:spLocks noChangeArrowheads="1"/>
                        </xdr:cNvSpPr>
                      </xdr:nvSpPr>
                      <xdr:spPr bwMode="auto">
                        <a:xfrm>
                          <a:off x="3509963" y="14925675"/>
                          <a:ext cx="1419224" cy="419100"/>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ja-JP" altLang="en-US" sz="900" b="0" i="0" u="none" strike="noStrike" baseline="0">
                              <a:solidFill>
                                <a:srgbClr val="000000"/>
                              </a:solidFill>
                              <a:latin typeface="ＭＳ 明朝"/>
                              <a:ea typeface="ＭＳ 明朝"/>
                            </a:rPr>
                            <a:t>データ処理</a:t>
                          </a:r>
                          <a:endParaRPr lang="en-US" altLang="ja-JP" sz="900" b="0" i="0" u="none" strike="noStrike" baseline="0">
                            <a:solidFill>
                              <a:srgbClr val="000000"/>
                            </a:solidFill>
                            <a:latin typeface="ＭＳ 明朝"/>
                            <a:ea typeface="ＭＳ 明朝"/>
                          </a:endParaRPr>
                        </a:p>
                        <a:p>
                          <a:pPr algn="ctr" rtl="0">
                            <a:defRPr sz="1000"/>
                          </a:pPr>
                          <a:r>
                            <a:rPr lang="ja-JP" altLang="en-US" sz="900" b="0" i="0" u="none" strike="noStrike" baseline="0">
                              <a:solidFill>
                                <a:srgbClr val="000000"/>
                              </a:solidFill>
                              <a:latin typeface="ＭＳ 明朝"/>
                              <a:ea typeface="ＭＳ 明朝"/>
                            </a:rPr>
                            <a:t>（精査</a:t>
                          </a:r>
                          <a:r>
                            <a:rPr lang="en-US" altLang="ja-JP" sz="900" b="0" i="0" u="none" strike="noStrike" baseline="0">
                              <a:solidFill>
                                <a:srgbClr val="000000"/>
                              </a:solidFill>
                              <a:latin typeface="ＭＳ 明朝"/>
                              <a:ea typeface="ＭＳ 明朝"/>
                            </a:rPr>
                            <a:t>/</a:t>
                          </a:r>
                          <a:r>
                            <a:rPr lang="ja-JP" altLang="en-US" sz="900" b="0" i="0" u="none" strike="noStrike" baseline="0">
                              <a:solidFill>
                                <a:srgbClr val="000000"/>
                              </a:solidFill>
                              <a:latin typeface="ＭＳ 明朝"/>
                              <a:ea typeface="ＭＳ 明朝"/>
                            </a:rPr>
                            <a:t>変換</a:t>
                          </a:r>
                          <a:r>
                            <a:rPr lang="en-US" altLang="ja-JP" sz="900" b="0" i="0" u="none" strike="noStrike" baseline="0">
                              <a:solidFill>
                                <a:srgbClr val="000000"/>
                              </a:solidFill>
                              <a:latin typeface="ＭＳ 明朝"/>
                              <a:ea typeface="ＭＳ 明朝"/>
                            </a:rPr>
                            <a:t>/</a:t>
                          </a:r>
                          <a:r>
                            <a:rPr lang="ja-JP" altLang="en-US" sz="900" b="0" i="0" u="none" strike="noStrike" baseline="0">
                              <a:solidFill>
                                <a:srgbClr val="000000"/>
                              </a:solidFill>
                              <a:latin typeface="ＭＳ 明朝"/>
                              <a:ea typeface="ＭＳ 明朝"/>
                            </a:rPr>
                            <a:t>編集処理</a:t>
                          </a:r>
                          <a:r>
                            <a:rPr lang="en-US" altLang="ja-JP" sz="900" b="0" i="0" u="none" strike="noStrike" baseline="0">
                              <a:solidFill>
                                <a:srgbClr val="000000"/>
                              </a:solidFill>
                              <a:latin typeface="ＭＳ 明朝"/>
                              <a:ea typeface="ＭＳ 明朝"/>
                            </a:rPr>
                            <a:t>)</a:t>
                          </a:r>
                        </a:p>
                      </xdr:txBody>
                    </xdr:sp>
                    <xdr:cxnSp macro="">
                      <xdr:nvCxnSpPr>
                        <xdr:cNvPr id="498" name="AutoShape 162">
                          <a:extLst>
                            <a:ext uri="{FF2B5EF4-FFF2-40B4-BE49-F238E27FC236}">
                              <a16:creationId xmlns:a16="http://schemas.microsoft.com/office/drawing/2014/main" id="{B71B6786-B362-4E50-AA2A-44054565E801}"/>
                            </a:ext>
                          </a:extLst>
                        </xdr:cNvPr>
                        <xdr:cNvCxnSpPr>
                          <a:cxnSpLocks noChangeShapeType="1"/>
                          <a:stCxn id="495" idx="3"/>
                          <a:endCxn id="509" idx="1"/>
                        </xdr:cNvCxnSpPr>
                      </xdr:nvCxnSpPr>
                      <xdr:spPr bwMode="auto">
                        <a:xfrm>
                          <a:off x="2554288" y="14444663"/>
                          <a:ext cx="955675" cy="0"/>
                        </a:xfrm>
                        <a:prstGeom prst="straightConnector1">
                          <a:avLst/>
                        </a:prstGeom>
                        <a:noFill/>
                        <a:ln w="9525">
                          <a:solidFill>
                            <a:srgbClr val="000000"/>
                          </a:solidFill>
                          <a:prstDash val="dash"/>
                          <a:round/>
                          <a:headEnd/>
                          <a:tailEnd type="arrow" w="med" len="med"/>
                        </a:ln>
                        <a:effectLst/>
                      </xdr:spPr>
                    </xdr:cxnSp>
                    <xdr:cxnSp macro="">
                      <xdr:nvCxnSpPr>
                        <xdr:cNvPr id="499" name="AutoShape 166">
                          <a:extLst>
                            <a:ext uri="{FF2B5EF4-FFF2-40B4-BE49-F238E27FC236}">
                              <a16:creationId xmlns:a16="http://schemas.microsoft.com/office/drawing/2014/main" id="{77B29044-7D8D-46DF-9EBA-22BFBF04D34E}"/>
                            </a:ext>
                          </a:extLst>
                        </xdr:cNvPr>
                        <xdr:cNvCxnSpPr>
                          <a:cxnSpLocks noChangeShapeType="1"/>
                        </xdr:cNvCxnSpPr>
                      </xdr:nvCxnSpPr>
                      <xdr:spPr bwMode="auto">
                        <a:xfrm>
                          <a:off x="4948237" y="15996203"/>
                          <a:ext cx="785813" cy="0"/>
                        </a:xfrm>
                        <a:prstGeom prst="straightConnector1">
                          <a:avLst/>
                        </a:prstGeom>
                        <a:noFill/>
                        <a:ln w="9525">
                          <a:solidFill>
                            <a:srgbClr val="000000"/>
                          </a:solidFill>
                          <a:prstDash val="dash"/>
                          <a:round/>
                          <a:headEnd/>
                          <a:tailEnd type="arrow" w="med" len="med"/>
                        </a:ln>
                        <a:effectLst/>
                      </xdr:spPr>
                    </xdr:cxnSp>
                    <xdr:sp macro="" textlink="">
                      <xdr:nvSpPr>
                        <xdr:cNvPr id="509" name="Rectangle 145">
                          <a:extLst>
                            <a:ext uri="{FF2B5EF4-FFF2-40B4-BE49-F238E27FC236}">
                              <a16:creationId xmlns:a16="http://schemas.microsoft.com/office/drawing/2014/main" id="{B397B409-18F2-48C7-9651-DF380B6B5C7B}"/>
                            </a:ext>
                          </a:extLst>
                        </xdr:cNvPr>
                        <xdr:cNvSpPr>
                          <a:spLocks noChangeArrowheads="1"/>
                        </xdr:cNvSpPr>
                      </xdr:nvSpPr>
                      <xdr:spPr bwMode="auto">
                        <a:xfrm>
                          <a:off x="3509963" y="14268450"/>
                          <a:ext cx="1419224" cy="3524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ja-JP" altLang="en-US" sz="900" b="0" i="0" u="none" strike="noStrike" baseline="0">
                              <a:solidFill>
                                <a:srgbClr val="000000"/>
                              </a:solidFill>
                              <a:latin typeface="ＭＳ 明朝"/>
                              <a:ea typeface="ＭＳ 明朝"/>
                            </a:rPr>
                            <a:t>データ読込処理</a:t>
                          </a:r>
                        </a:p>
                      </xdr:txBody>
                    </xdr:sp>
                    <xdr:sp macro="" textlink="">
                      <xdr:nvSpPr>
                        <xdr:cNvPr id="510" name="Rectangle 145">
                          <a:extLst>
                            <a:ext uri="{FF2B5EF4-FFF2-40B4-BE49-F238E27FC236}">
                              <a16:creationId xmlns:a16="http://schemas.microsoft.com/office/drawing/2014/main" id="{556179EE-C080-426E-97BC-DB843F07C52D}"/>
                            </a:ext>
                          </a:extLst>
                        </xdr:cNvPr>
                        <xdr:cNvSpPr>
                          <a:spLocks noChangeArrowheads="1"/>
                        </xdr:cNvSpPr>
                      </xdr:nvSpPr>
                      <xdr:spPr bwMode="auto">
                        <a:xfrm>
                          <a:off x="3509963" y="15667590"/>
                          <a:ext cx="1419224" cy="3524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ja-JP" altLang="en-US" sz="900" b="0" i="0" u="none" strike="noStrike" baseline="0">
                              <a:solidFill>
                                <a:srgbClr val="000000"/>
                              </a:solidFill>
                              <a:latin typeface="ＭＳ 明朝"/>
                              <a:ea typeface="ＭＳ 明朝"/>
                            </a:rPr>
                            <a:t>データ出力処理</a:t>
                          </a:r>
                        </a:p>
                      </xdr:txBody>
                    </xdr:sp>
                  </xdr:grpSp>
                  <xdr:sp macro="" textlink="">
                    <xdr:nvSpPr>
                      <xdr:cNvPr id="495" name="AutoShape 133">
                        <a:extLst>
                          <a:ext uri="{FF2B5EF4-FFF2-40B4-BE49-F238E27FC236}">
                            <a16:creationId xmlns:a16="http://schemas.microsoft.com/office/drawing/2014/main" id="{8647BE31-4014-421C-9A53-367E984BB52B}"/>
                          </a:ext>
                        </a:extLst>
                      </xdr:cNvPr>
                      <xdr:cNvSpPr>
                        <a:spLocks noChangeArrowheads="1"/>
                      </xdr:cNvSpPr>
                    </xdr:nvSpPr>
                    <xdr:spPr bwMode="auto">
                      <a:xfrm>
                        <a:off x="1990725" y="1421130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sp macro="" textlink="">
                    <xdr:nvSpPr>
                      <xdr:cNvPr id="496" name="AutoShape 161">
                        <a:extLst>
                          <a:ext uri="{FF2B5EF4-FFF2-40B4-BE49-F238E27FC236}">
                            <a16:creationId xmlns:a16="http://schemas.microsoft.com/office/drawing/2014/main" id="{36ED16A0-D9F3-4E11-8B0C-9C0A3315769C}"/>
                          </a:ext>
                        </a:extLst>
                      </xdr:cNvPr>
                      <xdr:cNvSpPr>
                        <a:spLocks noChangeArrowheads="1"/>
                      </xdr:cNvSpPr>
                    </xdr:nvSpPr>
                    <xdr:spPr bwMode="auto">
                      <a:xfrm>
                        <a:off x="5772150" y="15782925"/>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テーブル</a:t>
                        </a:r>
                      </a:p>
                    </xdr:txBody>
                  </xdr:sp>
                </xdr:grpSp>
                <xdr:sp macro="" textlink="">
                  <xdr:nvSpPr>
                    <xdr:cNvPr id="492" name="テキスト ボックス 491">
                      <a:extLst>
                        <a:ext uri="{FF2B5EF4-FFF2-40B4-BE49-F238E27FC236}">
                          <a16:creationId xmlns:a16="http://schemas.microsoft.com/office/drawing/2014/main" id="{1CF17C3D-D692-40AE-94E0-2C4F7F0CD767}"/>
                        </a:ext>
                      </a:extLst>
                    </xdr:cNvPr>
                    <xdr:cNvSpPr txBox="1"/>
                  </xdr:nvSpPr>
                  <xdr:spPr>
                    <a:xfrm>
                      <a:off x="3009900" y="1430655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入力</a:t>
                      </a:r>
                    </a:p>
                  </xdr:txBody>
                </xdr:sp>
                <xdr:sp macro="" textlink="">
                  <xdr:nvSpPr>
                    <xdr:cNvPr id="493" name="テキスト ボックス 492">
                      <a:extLst>
                        <a:ext uri="{FF2B5EF4-FFF2-40B4-BE49-F238E27FC236}">
                          <a16:creationId xmlns:a16="http://schemas.microsoft.com/office/drawing/2014/main" id="{072BF68D-0DC0-43A7-A6D9-C4B8409CEDAA}"/>
                        </a:ext>
                      </a:extLst>
                    </xdr:cNvPr>
                    <xdr:cNvSpPr txBox="1"/>
                  </xdr:nvSpPr>
                  <xdr:spPr>
                    <a:xfrm>
                      <a:off x="5419725" y="16106775"/>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出力</a:t>
                      </a:r>
                    </a:p>
                  </xdr:txBody>
                </xdr:sp>
                <xdr:sp macro="" textlink="">
                  <xdr:nvSpPr>
                    <xdr:cNvPr id="555" name="テキスト ボックス 554">
                      <a:extLst>
                        <a:ext uri="{FF2B5EF4-FFF2-40B4-BE49-F238E27FC236}">
                          <a16:creationId xmlns:a16="http://schemas.microsoft.com/office/drawing/2014/main" id="{35AA7C69-3EC7-4387-A3D3-09A5CF99A271}"/>
                        </a:ext>
                      </a:extLst>
                    </xdr:cNvPr>
                    <xdr:cNvSpPr txBox="1"/>
                  </xdr:nvSpPr>
                  <xdr:spPr>
                    <a:xfrm>
                      <a:off x="5372100" y="15078075"/>
                      <a:ext cx="1338828"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入力レコードの件数分</a:t>
                      </a:r>
                      <a:endParaRPr kumimoji="1"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繰り返し</a:t>
                      </a:r>
                    </a:p>
                  </xdr:txBody>
                </xdr:sp>
              </xdr:grpSp>
              <xdr:sp macro="" textlink="">
                <xdr:nvSpPr>
                  <xdr:cNvPr id="500" name="Oval 124">
                    <a:extLst>
                      <a:ext uri="{FF2B5EF4-FFF2-40B4-BE49-F238E27FC236}">
                        <a16:creationId xmlns:a16="http://schemas.microsoft.com/office/drawing/2014/main" id="{A601F91A-DABB-4269-BB3A-F671D9E5575F}"/>
                      </a:ext>
                    </a:extLst>
                  </xdr:cNvPr>
                  <xdr:cNvSpPr>
                    <a:spLocks noChangeArrowheads="1"/>
                  </xdr:cNvSpPr>
                </xdr:nvSpPr>
                <xdr:spPr bwMode="auto">
                  <a:xfrm>
                    <a:off x="3471863" y="14954250"/>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grpSp>
            <xdr:cxnSp macro="">
              <xdr:nvCxnSpPr>
                <xdr:cNvPr id="513" name="直線矢印コネクタ 512">
                  <a:extLst>
                    <a:ext uri="{FF2B5EF4-FFF2-40B4-BE49-F238E27FC236}">
                      <a16:creationId xmlns:a16="http://schemas.microsoft.com/office/drawing/2014/main" id="{2C334DC0-9084-42CB-985D-AD00D1FC9680}"/>
                    </a:ext>
                  </a:extLst>
                </xdr:cNvPr>
                <xdr:cNvCxnSpPr>
                  <a:cxnSpLocks/>
                  <a:stCxn id="509" idx="2"/>
                  <a:endCxn id="497" idx="0"/>
                </xdr:cNvCxnSpPr>
              </xdr:nvCxnSpPr>
              <xdr:spPr>
                <a:xfrm>
                  <a:off x="3638550" y="16211550"/>
                  <a:ext cx="0" cy="3048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19" name="直線矢印コネクタ 518">
                  <a:extLst>
                    <a:ext uri="{FF2B5EF4-FFF2-40B4-BE49-F238E27FC236}">
                      <a16:creationId xmlns:a16="http://schemas.microsoft.com/office/drawing/2014/main" id="{EBBCA8F2-8362-4310-B8E6-490D51695AEC}"/>
                    </a:ext>
                  </a:extLst>
                </xdr:cNvPr>
                <xdr:cNvCxnSpPr>
                  <a:cxnSpLocks/>
                  <a:stCxn id="497" idx="2"/>
                  <a:endCxn id="510" idx="0"/>
                </xdr:cNvCxnSpPr>
              </xdr:nvCxnSpPr>
              <xdr:spPr>
                <a:xfrm>
                  <a:off x="3638550" y="16935450"/>
                  <a:ext cx="0" cy="32281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2" name="直線矢印コネクタ 521">
                  <a:extLst>
                    <a:ext uri="{FF2B5EF4-FFF2-40B4-BE49-F238E27FC236}">
                      <a16:creationId xmlns:a16="http://schemas.microsoft.com/office/drawing/2014/main" id="{0D97AB63-B02A-4379-ABFB-815F50DD5EE2}"/>
                    </a:ext>
                  </a:extLst>
                </xdr:cNvPr>
                <xdr:cNvCxnSpPr>
                  <a:cxnSpLocks/>
                  <a:stCxn id="500" idx="4"/>
                  <a:endCxn id="509" idx="0"/>
                </xdr:cNvCxnSpPr>
              </xdr:nvCxnSpPr>
              <xdr:spPr>
                <a:xfrm flipH="1">
                  <a:off x="3638550" y="15497175"/>
                  <a:ext cx="1" cy="36195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535" name="直線矢印コネクタ 534">
                <a:extLst>
                  <a:ext uri="{FF2B5EF4-FFF2-40B4-BE49-F238E27FC236}">
                    <a16:creationId xmlns:a16="http://schemas.microsoft.com/office/drawing/2014/main" id="{03A7408F-89D1-4827-B544-04C72A1C2461}"/>
                  </a:ext>
                </a:extLst>
              </xdr:cNvPr>
              <xdr:cNvCxnSpPr>
                <a:cxnSpLocks/>
                <a:stCxn id="510" idx="2"/>
                <a:endCxn id="557" idx="0"/>
              </xdr:cNvCxnSpPr>
            </xdr:nvCxnSpPr>
            <xdr:spPr>
              <a:xfrm>
                <a:off x="3638550" y="17610690"/>
                <a:ext cx="4763" cy="28678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553" name="コネクタ: カギ線 552">
              <a:extLst>
                <a:ext uri="{FF2B5EF4-FFF2-40B4-BE49-F238E27FC236}">
                  <a16:creationId xmlns:a16="http://schemas.microsoft.com/office/drawing/2014/main" id="{FBEDEADD-7F69-45F8-A73C-1401016F2FE0}"/>
                </a:ext>
              </a:extLst>
            </xdr:cNvPr>
            <xdr:cNvCxnSpPr>
              <a:stCxn id="510" idx="3"/>
              <a:endCxn id="509" idx="3"/>
            </xdr:cNvCxnSpPr>
          </xdr:nvCxnSpPr>
          <xdr:spPr>
            <a:xfrm flipV="1">
              <a:off x="4338637" y="16111538"/>
              <a:ext cx="12700" cy="1399140"/>
            </a:xfrm>
            <a:prstGeom prst="bentConnector3">
              <a:avLst>
                <a:gd name="adj1" fmla="val 1800000"/>
              </a:avLst>
            </a:prstGeom>
            <a:ln>
              <a:tailEnd type="triangle"/>
            </a:ln>
          </xdr:spPr>
          <xdr:style>
            <a:lnRef idx="1">
              <a:schemeClr val="dk1"/>
            </a:lnRef>
            <a:fillRef idx="0">
              <a:schemeClr val="dk1"/>
            </a:fillRef>
            <a:effectRef idx="0">
              <a:schemeClr val="dk1"/>
            </a:effectRef>
            <a:fontRef idx="minor">
              <a:schemeClr val="tx1"/>
            </a:fontRef>
          </xdr:style>
        </xdr:cxnSp>
      </xdr:grpSp>
      <xdr:grpSp>
        <xdr:nvGrpSpPr>
          <xdr:cNvPr id="556" name="Group 127">
            <a:extLst>
              <a:ext uri="{FF2B5EF4-FFF2-40B4-BE49-F238E27FC236}">
                <a16:creationId xmlns:a16="http://schemas.microsoft.com/office/drawing/2014/main" id="{73661DEC-28E8-4302-8F41-4C30F355F5AF}"/>
              </a:ext>
            </a:extLst>
          </xdr:cNvPr>
          <xdr:cNvGrpSpPr>
            <a:grpSpLocks/>
          </xdr:cNvGrpSpPr>
        </xdr:nvGrpSpPr>
        <xdr:grpSpPr bwMode="auto">
          <a:xfrm>
            <a:off x="3562350" y="18259425"/>
            <a:ext cx="142875" cy="152400"/>
            <a:chOff x="671" y="614"/>
            <a:chExt cx="15" cy="16"/>
          </a:xfrm>
        </xdr:grpSpPr>
        <xdr:sp macro="" textlink="">
          <xdr:nvSpPr>
            <xdr:cNvPr id="557" name="Oval 128">
              <a:extLst>
                <a:ext uri="{FF2B5EF4-FFF2-40B4-BE49-F238E27FC236}">
                  <a16:creationId xmlns:a16="http://schemas.microsoft.com/office/drawing/2014/main" id="{96FE088E-EC9A-48DB-A7B5-5AA796B4DD82}"/>
                </a:ext>
              </a:extLst>
            </xdr:cNvPr>
            <xdr:cNvSpPr>
              <a:spLocks noChangeArrowheads="1"/>
            </xdr:cNvSpPr>
          </xdr:nvSpPr>
          <xdr:spPr bwMode="auto">
            <a:xfrm>
              <a:off x="671" y="614"/>
              <a:ext cx="15" cy="16"/>
            </a:xfrm>
            <a:prstGeom prst="ellipse">
              <a:avLst/>
            </a:prstGeom>
            <a:solidFill>
              <a:srgbClr val="C0C0C0"/>
            </a:solidFill>
            <a:ln w="9525">
              <a:solidFill>
                <a:srgbClr val="000000"/>
              </a:solidFill>
              <a:round/>
              <a:headEnd/>
              <a:tailEnd/>
            </a:ln>
          </xdr:spPr>
        </xdr:sp>
        <xdr:sp macro="" textlink="">
          <xdr:nvSpPr>
            <xdr:cNvPr id="558" name="Oval 129">
              <a:extLst>
                <a:ext uri="{FF2B5EF4-FFF2-40B4-BE49-F238E27FC236}">
                  <a16:creationId xmlns:a16="http://schemas.microsoft.com/office/drawing/2014/main" id="{B497EF00-10A4-44C9-9A26-54F6BB76CA5A}"/>
                </a:ext>
              </a:extLst>
            </xdr:cNvPr>
            <xdr:cNvSpPr>
              <a:spLocks noChangeArrowheads="1"/>
            </xdr:cNvSpPr>
          </xdr:nvSpPr>
          <xdr:spPr bwMode="auto">
            <a:xfrm>
              <a:off x="673" y="616"/>
              <a:ext cx="11" cy="12"/>
            </a:xfrm>
            <a:prstGeom prst="ellipse">
              <a:avLst/>
            </a:prstGeom>
            <a:solidFill>
              <a:srgbClr val="000000"/>
            </a:solidFill>
            <a:ln w="9525">
              <a:solidFill>
                <a:srgbClr val="000000"/>
              </a:solidFill>
              <a:round/>
              <a:headEnd/>
              <a:tailEnd/>
            </a:ln>
          </xdr:spPr>
        </xdr:sp>
      </xdr:grpSp>
    </xdr:grpSp>
    <xdr:clientData/>
  </xdr:twoCellAnchor>
  <xdr:twoCellAnchor>
    <xdr:from>
      <xdr:col>7</xdr:col>
      <xdr:colOff>0</xdr:colOff>
      <xdr:row>251</xdr:row>
      <xdr:rowOff>0</xdr:rowOff>
    </xdr:from>
    <xdr:to>
      <xdr:col>32</xdr:col>
      <xdr:colOff>131281</xdr:colOff>
      <xdr:row>274</xdr:row>
      <xdr:rowOff>24853</xdr:rowOff>
    </xdr:to>
    <xdr:grpSp>
      <xdr:nvGrpSpPr>
        <xdr:cNvPr id="1273" name="グループ化 1272">
          <a:extLst>
            <a:ext uri="{FF2B5EF4-FFF2-40B4-BE49-F238E27FC236}">
              <a16:creationId xmlns:a16="http://schemas.microsoft.com/office/drawing/2014/main" id="{526F837C-20BB-4EAE-B317-2533BD606D41}"/>
            </a:ext>
          </a:extLst>
        </xdr:cNvPr>
        <xdr:cNvGrpSpPr/>
      </xdr:nvGrpSpPr>
      <xdr:grpSpPr>
        <a:xfrm>
          <a:off x="1933575" y="35975925"/>
          <a:ext cx="7036906" cy="3310978"/>
          <a:chOff x="1619250" y="23802975"/>
          <a:chExt cx="7036906" cy="3310978"/>
        </a:xfrm>
      </xdr:grpSpPr>
      <xdr:grpSp>
        <xdr:nvGrpSpPr>
          <xdr:cNvPr id="1274" name="グループ化 1273">
            <a:extLst>
              <a:ext uri="{FF2B5EF4-FFF2-40B4-BE49-F238E27FC236}">
                <a16:creationId xmlns:a16="http://schemas.microsoft.com/office/drawing/2014/main" id="{4CEE6114-58EA-49FE-854C-524903D980C5}"/>
              </a:ext>
            </a:extLst>
          </xdr:cNvPr>
          <xdr:cNvGrpSpPr/>
        </xdr:nvGrpSpPr>
        <xdr:grpSpPr>
          <a:xfrm>
            <a:off x="1619250" y="23802975"/>
            <a:ext cx="7036906" cy="3310978"/>
            <a:chOff x="1619250" y="23802975"/>
            <a:chExt cx="7036906" cy="3310978"/>
          </a:xfrm>
        </xdr:grpSpPr>
        <xdr:grpSp>
          <xdr:nvGrpSpPr>
            <xdr:cNvPr id="1276" name="グループ化 1275">
              <a:extLst>
                <a:ext uri="{FF2B5EF4-FFF2-40B4-BE49-F238E27FC236}">
                  <a16:creationId xmlns:a16="http://schemas.microsoft.com/office/drawing/2014/main" id="{22432540-3AB5-4397-A2AB-1698A2A5AEF7}"/>
                </a:ext>
              </a:extLst>
            </xdr:cNvPr>
            <xdr:cNvGrpSpPr/>
          </xdr:nvGrpSpPr>
          <xdr:grpSpPr>
            <a:xfrm>
              <a:off x="1619250" y="23802975"/>
              <a:ext cx="7036906" cy="3310978"/>
              <a:chOff x="1619250" y="23660100"/>
              <a:chExt cx="7036906" cy="3310978"/>
            </a:xfrm>
          </xdr:grpSpPr>
          <xdr:grpSp>
            <xdr:nvGrpSpPr>
              <xdr:cNvPr id="1278" name="グループ化 1277">
                <a:extLst>
                  <a:ext uri="{FF2B5EF4-FFF2-40B4-BE49-F238E27FC236}">
                    <a16:creationId xmlns:a16="http://schemas.microsoft.com/office/drawing/2014/main" id="{959A970B-846B-4BE3-98EB-D16DE21A5EA8}"/>
                  </a:ext>
                </a:extLst>
              </xdr:cNvPr>
              <xdr:cNvGrpSpPr/>
            </xdr:nvGrpSpPr>
            <xdr:grpSpPr>
              <a:xfrm>
                <a:off x="1619250" y="23660100"/>
                <a:ext cx="7036906" cy="3310978"/>
                <a:chOff x="1619250" y="22802850"/>
                <a:chExt cx="7036906" cy="3310978"/>
              </a:xfrm>
            </xdr:grpSpPr>
            <xdr:sp macro="" textlink="">
              <xdr:nvSpPr>
                <xdr:cNvPr id="1280" name="Rectangle 1">
                  <a:extLst>
                    <a:ext uri="{FF2B5EF4-FFF2-40B4-BE49-F238E27FC236}">
                      <a16:creationId xmlns:a16="http://schemas.microsoft.com/office/drawing/2014/main" id="{CF32CF2C-FD1E-4414-851E-690183AF5490}"/>
                    </a:ext>
                  </a:extLst>
                </xdr:cNvPr>
                <xdr:cNvSpPr>
                  <a:spLocks noChangeArrowheads="1"/>
                </xdr:cNvSpPr>
              </xdr:nvSpPr>
              <xdr:spPr bwMode="auto">
                <a:xfrm>
                  <a:off x="4086225" y="23793450"/>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JobRepository</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nvGrpSpPr>
                <xdr:cNvPr id="1281" name="グループ化 1280">
                  <a:extLst>
                    <a:ext uri="{FF2B5EF4-FFF2-40B4-BE49-F238E27FC236}">
                      <a16:creationId xmlns:a16="http://schemas.microsoft.com/office/drawing/2014/main" id="{28AAB125-D439-4D91-BB19-EDD6CA0EDB28}"/>
                    </a:ext>
                  </a:extLst>
                </xdr:cNvPr>
                <xdr:cNvGrpSpPr/>
              </xdr:nvGrpSpPr>
              <xdr:grpSpPr>
                <a:xfrm>
                  <a:off x="1619250" y="22802850"/>
                  <a:ext cx="7036906" cy="3310978"/>
                  <a:chOff x="1619250" y="22802850"/>
                  <a:chExt cx="7036906" cy="3310978"/>
                </a:xfrm>
              </xdr:grpSpPr>
              <xdr:cxnSp macro="">
                <xdr:nvCxnSpPr>
                  <xdr:cNvPr id="1282" name="コネクタ: カギ線 1281">
                    <a:extLst>
                      <a:ext uri="{FF2B5EF4-FFF2-40B4-BE49-F238E27FC236}">
                        <a16:creationId xmlns:a16="http://schemas.microsoft.com/office/drawing/2014/main" id="{9E8F5F6E-1710-40C4-8263-4C4F53A66D07}"/>
                      </a:ext>
                    </a:extLst>
                  </xdr:cNvPr>
                  <xdr:cNvCxnSpPr>
                    <a:cxnSpLocks/>
                    <a:stCxn id="1290" idx="2"/>
                    <a:endCxn id="1296" idx="2"/>
                  </xdr:cNvCxnSpPr>
                </xdr:nvCxnSpPr>
                <xdr:spPr>
                  <a:xfrm rot="5400000" flipH="1">
                    <a:off x="6547401" y="24456476"/>
                    <a:ext cx="120101" cy="3194603"/>
                  </a:xfrm>
                  <a:prstGeom prst="bentConnector3">
                    <a:avLst>
                      <a:gd name="adj1" fmla="val -19034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nvGrpSpPr>
                  <xdr:cNvPr id="1283" name="グループ化 1282">
                    <a:extLst>
                      <a:ext uri="{FF2B5EF4-FFF2-40B4-BE49-F238E27FC236}">
                        <a16:creationId xmlns:a16="http://schemas.microsoft.com/office/drawing/2014/main" id="{90502192-C38B-4F3D-8216-78B2AF09A60A}"/>
                      </a:ext>
                    </a:extLst>
                  </xdr:cNvPr>
                  <xdr:cNvGrpSpPr/>
                </xdr:nvGrpSpPr>
                <xdr:grpSpPr>
                  <a:xfrm>
                    <a:off x="1619250" y="22802850"/>
                    <a:ext cx="7036906" cy="3310977"/>
                    <a:chOff x="1619250" y="22802850"/>
                    <a:chExt cx="7036906" cy="3310977"/>
                  </a:xfrm>
                </xdr:grpSpPr>
                <xdr:grpSp>
                  <xdr:nvGrpSpPr>
                    <xdr:cNvPr id="1284" name="グループ化 1283">
                      <a:extLst>
                        <a:ext uri="{FF2B5EF4-FFF2-40B4-BE49-F238E27FC236}">
                          <a16:creationId xmlns:a16="http://schemas.microsoft.com/office/drawing/2014/main" id="{4758469C-5B04-441D-A9C5-86563F169119}"/>
                        </a:ext>
                      </a:extLst>
                    </xdr:cNvPr>
                    <xdr:cNvGrpSpPr/>
                  </xdr:nvGrpSpPr>
                  <xdr:grpSpPr>
                    <a:xfrm>
                      <a:off x="1619250" y="22802850"/>
                      <a:ext cx="7036906" cy="3310977"/>
                      <a:chOff x="1619250" y="22802850"/>
                      <a:chExt cx="7036906" cy="3310977"/>
                    </a:xfrm>
                  </xdr:grpSpPr>
                  <xdr:grpSp>
                    <xdr:nvGrpSpPr>
                      <xdr:cNvPr id="1287" name="グループ化 1286">
                        <a:extLst>
                          <a:ext uri="{FF2B5EF4-FFF2-40B4-BE49-F238E27FC236}">
                            <a16:creationId xmlns:a16="http://schemas.microsoft.com/office/drawing/2014/main" id="{0F0ACB57-CC34-433B-BEA6-86FB691D51A7}"/>
                          </a:ext>
                        </a:extLst>
                      </xdr:cNvPr>
                      <xdr:cNvGrpSpPr/>
                    </xdr:nvGrpSpPr>
                    <xdr:grpSpPr>
                      <a:xfrm>
                        <a:off x="1619250" y="22802850"/>
                        <a:ext cx="7036906" cy="3310977"/>
                        <a:chOff x="1619250" y="22802850"/>
                        <a:chExt cx="7036906" cy="3310977"/>
                      </a:xfrm>
                    </xdr:grpSpPr>
                    <xdr:grpSp>
                      <xdr:nvGrpSpPr>
                        <xdr:cNvPr id="1289" name="グループ化 1288">
                          <a:extLst>
                            <a:ext uri="{FF2B5EF4-FFF2-40B4-BE49-F238E27FC236}">
                              <a16:creationId xmlns:a16="http://schemas.microsoft.com/office/drawing/2014/main" id="{D06B932D-D1D3-49B0-975F-3C3D14AB4C99}"/>
                            </a:ext>
                          </a:extLst>
                        </xdr:cNvPr>
                        <xdr:cNvGrpSpPr/>
                      </xdr:nvGrpSpPr>
                      <xdr:grpSpPr>
                        <a:xfrm>
                          <a:off x="1619250" y="22802850"/>
                          <a:ext cx="6572249" cy="3190876"/>
                          <a:chOff x="1619250" y="22802850"/>
                          <a:chExt cx="6572249" cy="3190876"/>
                        </a:xfrm>
                      </xdr:grpSpPr>
                      <xdr:grpSp>
                        <xdr:nvGrpSpPr>
                          <xdr:cNvPr id="1291" name="グループ化 1290">
                            <a:extLst>
                              <a:ext uri="{FF2B5EF4-FFF2-40B4-BE49-F238E27FC236}">
                                <a16:creationId xmlns:a16="http://schemas.microsoft.com/office/drawing/2014/main" id="{ABBF70FE-6E64-4B6E-9227-B0CFDA3B738B}"/>
                              </a:ext>
                            </a:extLst>
                          </xdr:cNvPr>
                          <xdr:cNvGrpSpPr/>
                        </xdr:nvGrpSpPr>
                        <xdr:grpSpPr>
                          <a:xfrm>
                            <a:off x="1619250" y="22802850"/>
                            <a:ext cx="6267450" cy="3190876"/>
                            <a:chOff x="1619250" y="22802850"/>
                            <a:chExt cx="6267450" cy="3190876"/>
                          </a:xfrm>
                        </xdr:grpSpPr>
                        <xdr:sp macro="" textlink="">
                          <xdr:nvSpPr>
                            <xdr:cNvPr id="1293" name="四角形: 角を丸くする 1292">
                              <a:extLst>
                                <a:ext uri="{FF2B5EF4-FFF2-40B4-BE49-F238E27FC236}">
                                  <a16:creationId xmlns:a16="http://schemas.microsoft.com/office/drawing/2014/main" id="{3B1330F5-2F64-4E4D-B353-AEDDEE11453D}"/>
                                </a:ext>
                              </a:extLst>
                            </xdr:cNvPr>
                            <xdr:cNvSpPr/>
                          </xdr:nvSpPr>
                          <xdr:spPr>
                            <a:xfrm>
                              <a:off x="3714750" y="22802850"/>
                              <a:ext cx="4171950" cy="1562099"/>
                            </a:xfrm>
                            <a:prstGeom prst="roundRect">
                              <a:avLst/>
                            </a:prstGeom>
                            <a:noFill/>
                            <a:ln w="12700">
                              <a:solidFill>
                                <a:schemeClr val="tx1"/>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latin typeface="ＭＳ 明朝" panose="02020609040205080304" pitchFamily="17" charset="-128"/>
                                  <a:ea typeface="ＭＳ 明朝" panose="02020609040205080304" pitchFamily="17" charset="-128"/>
                                </a:rPr>
                                <a:t>Spring Batch</a:t>
                              </a:r>
                              <a:r>
                                <a:rPr kumimoji="1" lang="ja-JP" altLang="en-US" sz="900">
                                  <a:solidFill>
                                    <a:sysClr val="windowText" lastClr="000000"/>
                                  </a:solidFill>
                                  <a:latin typeface="ＭＳ 明朝" panose="02020609040205080304" pitchFamily="17" charset="-128"/>
                                  <a:ea typeface="ＭＳ 明朝" panose="02020609040205080304" pitchFamily="17" charset="-128"/>
                                </a:rPr>
                                <a:t>によるバッチ実行管理</a:t>
                              </a:r>
                            </a:p>
                          </xdr:txBody>
                        </xdr:sp>
                        <xdr:grpSp>
                          <xdr:nvGrpSpPr>
                            <xdr:cNvPr id="1294" name="グループ化 1293">
                              <a:extLst>
                                <a:ext uri="{FF2B5EF4-FFF2-40B4-BE49-F238E27FC236}">
                                  <a16:creationId xmlns:a16="http://schemas.microsoft.com/office/drawing/2014/main" id="{037EE25E-18C6-4D70-BFE5-9729EA9B19E3}"/>
                                </a:ext>
                              </a:extLst>
                            </xdr:cNvPr>
                            <xdr:cNvGrpSpPr/>
                          </xdr:nvGrpSpPr>
                          <xdr:grpSpPr>
                            <a:xfrm>
                              <a:off x="1619250" y="23050518"/>
                              <a:ext cx="5948151" cy="2943208"/>
                              <a:chOff x="1619250" y="23050518"/>
                              <a:chExt cx="5948151" cy="2943208"/>
                            </a:xfrm>
                          </xdr:grpSpPr>
                          <xdr:grpSp>
                            <xdr:nvGrpSpPr>
                              <xdr:cNvPr id="1295" name="グループ化 2">
                                <a:extLst>
                                  <a:ext uri="{FF2B5EF4-FFF2-40B4-BE49-F238E27FC236}">
                                    <a16:creationId xmlns:a16="http://schemas.microsoft.com/office/drawing/2014/main" id="{34BD429D-FFB5-43C4-A4E5-CE94F4568BF2}"/>
                                  </a:ext>
                                </a:extLst>
                              </xdr:cNvPr>
                              <xdr:cNvGrpSpPr/>
                            </xdr:nvGrpSpPr>
                            <xdr:grpSpPr>
                              <a:xfrm>
                                <a:off x="1619250" y="23050518"/>
                                <a:ext cx="5948151" cy="576871"/>
                                <a:chOff x="1527315" y="23398453"/>
                                <a:chExt cx="5948151" cy="576871"/>
                              </a:xfrm>
                            </xdr:grpSpPr>
                            <xdr:grpSp>
                              <xdr:nvGrpSpPr>
                                <xdr:cNvPr id="1298" name="グループ化 264">
                                  <a:extLst>
                                    <a:ext uri="{FF2B5EF4-FFF2-40B4-BE49-F238E27FC236}">
                                      <a16:creationId xmlns:a16="http://schemas.microsoft.com/office/drawing/2014/main" id="{014D9F40-10FE-45FE-B757-C14B97E26481}"/>
                                    </a:ext>
                                  </a:extLst>
                                </xdr:cNvPr>
                                <xdr:cNvGrpSpPr/>
                              </xdr:nvGrpSpPr>
                              <xdr:grpSpPr>
                                <a:xfrm>
                                  <a:off x="2546489" y="23398453"/>
                                  <a:ext cx="4928977" cy="544179"/>
                                  <a:chOff x="4417233" y="30126585"/>
                                  <a:chExt cx="3372764" cy="150000"/>
                                </a:xfrm>
                              </xdr:grpSpPr>
                              <xdr:sp macro="" textlink="">
                                <xdr:nvSpPr>
                                  <xdr:cNvPr id="1300" name="Line 3">
                                    <a:extLst>
                                      <a:ext uri="{FF2B5EF4-FFF2-40B4-BE49-F238E27FC236}">
                                        <a16:creationId xmlns:a16="http://schemas.microsoft.com/office/drawing/2014/main" id="{42AFC7DE-9DD4-4B70-8185-E5F158309993}"/>
                                      </a:ext>
                                    </a:extLst>
                                  </xdr:cNvPr>
                                  <xdr:cNvSpPr>
                                    <a:spLocks noChangeShapeType="1"/>
                                  </xdr:cNvSpPr>
                                </xdr:nvSpPr>
                                <xdr:spPr bwMode="auto">
                                  <a:xfrm flipV="1">
                                    <a:off x="4417233" y="30231611"/>
                                    <a:ext cx="658288" cy="9"/>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301" name="Text Box 5">
                                    <a:extLst>
                                      <a:ext uri="{FF2B5EF4-FFF2-40B4-BE49-F238E27FC236}">
                                        <a16:creationId xmlns:a16="http://schemas.microsoft.com/office/drawing/2014/main" id="{C73A162B-4F86-4685-900D-FA771D27358F}"/>
                                      </a:ext>
                                    </a:extLst>
                                  </xdr:cNvPr>
                                  <xdr:cNvSpPr txBox="1">
                                    <a:spLocks noChangeArrowheads="1"/>
                                  </xdr:cNvSpPr>
                                </xdr:nvSpPr>
                                <xdr:spPr bwMode="auto">
                                  <a:xfrm>
                                    <a:off x="4472697" y="30126585"/>
                                    <a:ext cx="609600" cy="1207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Java</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プロセス起動</a:t>
                                    </a:r>
                                  </a:p>
                                </xdr:txBody>
                              </xdr:sp>
                              <xdr:sp macro="" textlink="">
                                <xdr:nvSpPr>
                                  <xdr:cNvPr id="1302" name="Rectangle 1">
                                    <a:extLst>
                                      <a:ext uri="{FF2B5EF4-FFF2-40B4-BE49-F238E27FC236}">
                                        <a16:creationId xmlns:a16="http://schemas.microsoft.com/office/drawing/2014/main" id="{DC716581-4D84-44B8-897D-6E2C0DDCB55D}"/>
                                      </a:ext>
                                    </a:extLst>
                                  </xdr:cNvPr>
                                  <xdr:cNvSpPr>
                                    <a:spLocks noChangeArrowheads="1"/>
                                  </xdr:cNvSpPr>
                                </xdr:nvSpPr>
                                <xdr:spPr bwMode="auto">
                                  <a:xfrm>
                                    <a:off x="5412171" y="30164714"/>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JobLauncher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303" name="Rectangle 1">
                                    <a:extLst>
                                      <a:ext uri="{FF2B5EF4-FFF2-40B4-BE49-F238E27FC236}">
                                        <a16:creationId xmlns:a16="http://schemas.microsoft.com/office/drawing/2014/main" id="{E1167050-F7EF-487D-8F3D-D766C55FBF85}"/>
                                      </a:ext>
                                    </a:extLst>
                                  </xdr:cNvPr>
                                  <xdr:cNvSpPr>
                                    <a:spLocks noChangeArrowheads="1"/>
                                  </xdr:cNvSpPr>
                                </xdr:nvSpPr>
                                <xdr:spPr bwMode="auto">
                                  <a:xfrm>
                                    <a:off x="6297446" y="30164714"/>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Job</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304" name="Rectangle 1">
                                    <a:extLst>
                                      <a:ext uri="{FF2B5EF4-FFF2-40B4-BE49-F238E27FC236}">
                                        <a16:creationId xmlns:a16="http://schemas.microsoft.com/office/drawing/2014/main" id="{BA7EBDC7-D461-4FA4-872B-EE54217B7A94}"/>
                                      </a:ext>
                                    </a:extLst>
                                  </xdr:cNvPr>
                                  <xdr:cNvSpPr>
                                    <a:spLocks noChangeArrowheads="1"/>
                                  </xdr:cNvSpPr>
                                </xdr:nvSpPr>
                                <xdr:spPr bwMode="auto">
                                  <a:xfrm>
                                    <a:off x="7172232" y="30164714"/>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Step</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305" name="Line 3">
                                    <a:extLst>
                                      <a:ext uri="{FF2B5EF4-FFF2-40B4-BE49-F238E27FC236}">
                                        <a16:creationId xmlns:a16="http://schemas.microsoft.com/office/drawing/2014/main" id="{F693E6FA-7A6A-4528-BE10-EEC5EE7EA36E}"/>
                                      </a:ext>
                                    </a:extLst>
                                  </xdr:cNvPr>
                                  <xdr:cNvSpPr>
                                    <a:spLocks noChangeShapeType="1"/>
                                  </xdr:cNvSpPr>
                                </xdr:nvSpPr>
                                <xdr:spPr bwMode="auto">
                                  <a:xfrm flipV="1">
                                    <a:off x="6053175" y="30218480"/>
                                    <a:ext cx="215084" cy="7"/>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sp macro="" textlink="">
                              <xdr:nvSpPr>
                                <xdr:cNvPr id="1299" name="Rectangle 1">
                                  <a:extLst>
                                    <a:ext uri="{FF2B5EF4-FFF2-40B4-BE49-F238E27FC236}">
                                      <a16:creationId xmlns:a16="http://schemas.microsoft.com/office/drawing/2014/main" id="{90D25731-9DE6-4E18-AE61-157B5E58F1D4}"/>
                                    </a:ext>
                                  </a:extLst>
                                </xdr:cNvPr>
                                <xdr:cNvSpPr>
                                  <a:spLocks noChangeArrowheads="1"/>
                                </xdr:cNvSpPr>
                              </xdr:nvSpPr>
                              <xdr:spPr bwMode="auto">
                                <a:xfrm>
                                  <a:off x="1527315" y="23569472"/>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シェル</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スクリプト</a:t>
                                  </a:r>
                                </a:p>
                              </xdr:txBody>
                            </xdr:sp>
                          </xdr:grpSp>
                          <xdr:sp macro="" textlink="">
                            <xdr:nvSpPr>
                              <xdr:cNvPr id="1296" name="四角形: 角を丸くする 1295">
                                <a:extLst>
                                  <a:ext uri="{FF2B5EF4-FFF2-40B4-BE49-F238E27FC236}">
                                    <a16:creationId xmlns:a16="http://schemas.microsoft.com/office/drawing/2014/main" id="{43C7A476-CD04-4769-AC8F-463F2CB74656}"/>
                                  </a:ext>
                                </a:extLst>
                              </xdr:cNvPr>
                              <xdr:cNvSpPr/>
                            </xdr:nvSpPr>
                            <xdr:spPr>
                              <a:xfrm>
                                <a:off x="4276724" y="24984076"/>
                                <a:ext cx="1466851" cy="1009650"/>
                              </a:xfrm>
                              <a:prstGeom prst="roundRect">
                                <a:avLst/>
                              </a:prstGeom>
                              <a:noFill/>
                              <a:ln w="1270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latin typeface="ＭＳ 明朝" panose="02020609040205080304" pitchFamily="17" charset="-128"/>
                                    <a:ea typeface="ＭＳ 明朝" panose="02020609040205080304" pitchFamily="17" charset="-128"/>
                                  </a:rPr>
                                  <a:t>Chunk</a:t>
                                </a:r>
                                <a:r>
                                  <a:rPr kumimoji="1" lang="ja-JP" altLang="en-US" sz="900">
                                    <a:solidFill>
                                      <a:sysClr val="windowText" lastClr="000000"/>
                                    </a:solidFill>
                                    <a:latin typeface="ＭＳ 明朝" panose="02020609040205080304" pitchFamily="17" charset="-128"/>
                                    <a:ea typeface="ＭＳ 明朝" panose="02020609040205080304" pitchFamily="17" charset="-128"/>
                                  </a:rPr>
                                  <a:t>型</a:t>
                                </a:r>
                              </a:p>
                            </xdr:txBody>
                          </xdr:sp>
                          <xdr:sp macro="" textlink="">
                            <xdr:nvSpPr>
                              <xdr:cNvPr id="1297" name="四角形: 角を丸くする 1296">
                                <a:extLst>
                                  <a:ext uri="{FF2B5EF4-FFF2-40B4-BE49-F238E27FC236}">
                                    <a16:creationId xmlns:a16="http://schemas.microsoft.com/office/drawing/2014/main" id="{C667DA9E-F76A-4790-A221-5D83A3CD434D}"/>
                                  </a:ext>
                                </a:extLst>
                              </xdr:cNvPr>
                              <xdr:cNvSpPr/>
                            </xdr:nvSpPr>
                            <xdr:spPr>
                              <a:xfrm>
                                <a:off x="6172200" y="24955500"/>
                                <a:ext cx="1304925" cy="1038225"/>
                              </a:xfrm>
                              <a:prstGeom prst="roundRect">
                                <a:avLst/>
                              </a:prstGeom>
                              <a:noFill/>
                              <a:ln w="1270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latin typeface="ＭＳ 明朝" panose="02020609040205080304" pitchFamily="17" charset="-128"/>
                                    <a:ea typeface="ＭＳ 明朝" panose="02020609040205080304" pitchFamily="17" charset="-128"/>
                                  </a:rPr>
                                  <a:t>Tasklet</a:t>
                                </a:r>
                                <a:r>
                                  <a:rPr kumimoji="1" lang="ja-JP" altLang="en-US" sz="900">
                                    <a:solidFill>
                                      <a:sysClr val="windowText" lastClr="000000"/>
                                    </a:solidFill>
                                    <a:latin typeface="ＭＳ 明朝" panose="02020609040205080304" pitchFamily="17" charset="-128"/>
                                    <a:ea typeface="ＭＳ 明朝" panose="02020609040205080304" pitchFamily="17" charset="-128"/>
                                  </a:rPr>
                                  <a:t>型</a:t>
                                </a:r>
                              </a:p>
                            </xdr:txBody>
                          </xdr:sp>
                        </xdr:grpSp>
                      </xdr:grpSp>
                      <xdr:sp macro="" textlink="">
                        <xdr:nvSpPr>
                          <xdr:cNvPr id="1292" name="Line 3">
                            <a:extLst>
                              <a:ext uri="{FF2B5EF4-FFF2-40B4-BE49-F238E27FC236}">
                                <a16:creationId xmlns:a16="http://schemas.microsoft.com/office/drawing/2014/main" id="{7D7FFC67-14DC-4CCA-991E-C4150CED1DF0}"/>
                              </a:ext>
                            </a:extLst>
                          </xdr:cNvPr>
                          <xdr:cNvSpPr>
                            <a:spLocks noChangeShapeType="1"/>
                          </xdr:cNvSpPr>
                        </xdr:nvSpPr>
                        <xdr:spPr bwMode="auto">
                          <a:xfrm flipV="1">
                            <a:off x="6315075" y="23383876"/>
                            <a:ext cx="314325" cy="2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507" name="Line 3">
                            <a:extLst>
                              <a:ext uri="{FF2B5EF4-FFF2-40B4-BE49-F238E27FC236}">
                                <a16:creationId xmlns:a16="http://schemas.microsoft.com/office/drawing/2014/main" id="{6833152F-D9ED-4316-B698-7F9B7F725B61}"/>
                              </a:ext>
                            </a:extLst>
                          </xdr:cNvPr>
                          <xdr:cNvSpPr>
                            <a:spLocks noChangeShapeType="1"/>
                          </xdr:cNvSpPr>
                        </xdr:nvSpPr>
                        <xdr:spPr bwMode="auto">
                          <a:xfrm flipH="1" flipV="1">
                            <a:off x="8191497" y="25403170"/>
                            <a:ext cx="2" cy="257179"/>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sp macro="" textlink="">
                      <xdr:nvSpPr>
                        <xdr:cNvPr id="1290" name="Rectangle 1">
                          <a:extLst>
                            <a:ext uri="{FF2B5EF4-FFF2-40B4-BE49-F238E27FC236}">
                              <a16:creationId xmlns:a16="http://schemas.microsoft.com/office/drawing/2014/main" id="{28345363-895A-4F87-860E-AB59F4AEB42A}"/>
                            </a:ext>
                          </a:extLst>
                        </xdr:cNvPr>
                        <xdr:cNvSpPr>
                          <a:spLocks noChangeArrowheads="1"/>
                        </xdr:cNvSpPr>
                      </xdr:nvSpPr>
                      <xdr:spPr bwMode="auto">
                        <a:xfrm>
                          <a:off x="7753350" y="25707975"/>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Config</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xnSp macro="">
                    <xdr:nvCxnSpPr>
                      <xdr:cNvPr id="1288" name="コネクタ: カギ線 1287">
                        <a:extLst>
                          <a:ext uri="{FF2B5EF4-FFF2-40B4-BE49-F238E27FC236}">
                            <a16:creationId xmlns:a16="http://schemas.microsoft.com/office/drawing/2014/main" id="{825D51B1-0E00-4F91-965B-4763BE34C187}"/>
                          </a:ext>
                        </a:extLst>
                      </xdr:cNvPr>
                      <xdr:cNvCxnSpPr>
                        <a:cxnSpLocks/>
                        <a:stCxn id="1290" idx="2"/>
                        <a:endCxn id="1297" idx="2"/>
                      </xdr:cNvCxnSpPr>
                    </xdr:nvCxnSpPr>
                    <xdr:spPr>
                      <a:xfrm rot="5400000" flipH="1">
                        <a:off x="7454657" y="25363731"/>
                        <a:ext cx="120102" cy="1380090"/>
                      </a:xfrm>
                      <a:prstGeom prst="bentConnector3">
                        <a:avLst>
                          <a:gd name="adj1" fmla="val -19033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1285" name="コネクタ: カギ線 1284">
                      <a:extLst>
                        <a:ext uri="{FF2B5EF4-FFF2-40B4-BE49-F238E27FC236}">
                          <a16:creationId xmlns:a16="http://schemas.microsoft.com/office/drawing/2014/main" id="{E33D88EA-94A4-4A31-AE9E-4735AD886F31}"/>
                        </a:ext>
                      </a:extLst>
                    </xdr:cNvPr>
                    <xdr:cNvCxnSpPr>
                      <a:stCxn id="1304" idx="2"/>
                      <a:endCxn id="1296" idx="0"/>
                    </xdr:cNvCxnSpPr>
                  </xdr:nvCxnSpPr>
                  <xdr:spPr>
                    <a:xfrm rot="5400000">
                      <a:off x="5368386" y="23236462"/>
                      <a:ext cx="1389379" cy="2105849"/>
                    </a:xfrm>
                    <a:prstGeom prst="bentConnector3">
                      <a:avLst>
                        <a:gd name="adj1" fmla="val 76737"/>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86" name="コネクタ: カギ線 1285">
                      <a:extLst>
                        <a:ext uri="{FF2B5EF4-FFF2-40B4-BE49-F238E27FC236}">
                          <a16:creationId xmlns:a16="http://schemas.microsoft.com/office/drawing/2014/main" id="{8709AEF2-1225-4723-9D7C-E7BDB6E49BA0}"/>
                        </a:ext>
                      </a:extLst>
                    </xdr:cNvPr>
                    <xdr:cNvCxnSpPr>
                      <a:stCxn id="1304" idx="2"/>
                      <a:endCxn id="1297" idx="0"/>
                    </xdr:cNvCxnSpPr>
                  </xdr:nvCxnSpPr>
                  <xdr:spPr>
                    <a:xfrm rot="5400000">
                      <a:off x="6289930" y="24129430"/>
                      <a:ext cx="1360803" cy="291336"/>
                    </a:xfrm>
                    <a:prstGeom prst="bentConnector3">
                      <a:avLst>
                        <a:gd name="adj1" fmla="val 7799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grpSp>
          <xdr:sp macro="" textlink="">
            <xdr:nvSpPr>
              <xdr:cNvPr id="1279" name="Rectangle 1">
                <a:extLst>
                  <a:ext uri="{FF2B5EF4-FFF2-40B4-BE49-F238E27FC236}">
                    <a16:creationId xmlns:a16="http://schemas.microsoft.com/office/drawing/2014/main" id="{8B38FEB7-18CD-41FC-98C1-3763103B2796}"/>
                  </a:ext>
                </a:extLst>
              </xdr:cNvPr>
              <xdr:cNvSpPr>
                <a:spLocks noChangeArrowheads="1"/>
              </xdr:cNvSpPr>
            </xdr:nvSpPr>
            <xdr:spPr bwMode="auto">
              <a:xfrm>
                <a:off x="7743825" y="25812750"/>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Properties</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561" name="Rectangle 1">
                <a:extLst>
                  <a:ext uri="{FF2B5EF4-FFF2-40B4-BE49-F238E27FC236}">
                    <a16:creationId xmlns:a16="http://schemas.microsoft.com/office/drawing/2014/main" id="{219F6E48-B8E9-4D3D-96F2-08D6FCAFB1BA}"/>
                  </a:ext>
                </a:extLst>
              </xdr:cNvPr>
              <xdr:cNvSpPr>
                <a:spLocks noChangeArrowheads="1"/>
              </xdr:cNvSpPr>
            </xdr:nvSpPr>
            <xdr:spPr bwMode="auto">
              <a:xfrm>
                <a:off x="3028950" y="26450925"/>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JobExecution</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Listener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1277" name="Rectangle 1">
              <a:extLst>
                <a:ext uri="{FF2B5EF4-FFF2-40B4-BE49-F238E27FC236}">
                  <a16:creationId xmlns:a16="http://schemas.microsoft.com/office/drawing/2014/main" id="{1F28F6D6-5E78-48B5-88F6-B6394D487FF0}"/>
                </a:ext>
              </a:extLst>
            </xdr:cNvPr>
            <xdr:cNvSpPr>
              <a:spLocks noChangeArrowheads="1"/>
            </xdr:cNvSpPr>
          </xdr:nvSpPr>
          <xdr:spPr bwMode="auto">
            <a:xfrm>
              <a:off x="5381625" y="24793575"/>
              <a:ext cx="902805"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JobParameters</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1275" name="Text Box 5">
            <a:extLst>
              <a:ext uri="{FF2B5EF4-FFF2-40B4-BE49-F238E27FC236}">
                <a16:creationId xmlns:a16="http://schemas.microsoft.com/office/drawing/2014/main" id="{1A142050-204C-45BF-9ED2-A5DCAFC6EADB}"/>
              </a:ext>
            </a:extLst>
          </xdr:cNvPr>
          <xdr:cNvSpPr txBox="1">
            <a:spLocks noChangeArrowheads="1"/>
          </xdr:cNvSpPr>
        </xdr:nvSpPr>
        <xdr:spPr bwMode="auto">
          <a:xfrm>
            <a:off x="7124700" y="25403175"/>
            <a:ext cx="5429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実行</a:t>
            </a:r>
          </a:p>
        </xdr:txBody>
      </xdr:sp>
    </xdr:grpSp>
    <xdr:clientData/>
  </xdr:twoCellAnchor>
  <xdr:twoCellAnchor>
    <xdr:from>
      <xdr:col>6</xdr:col>
      <xdr:colOff>20299</xdr:colOff>
      <xdr:row>501</xdr:row>
      <xdr:rowOff>19050</xdr:rowOff>
    </xdr:from>
    <xdr:to>
      <xdr:col>27</xdr:col>
      <xdr:colOff>212452</xdr:colOff>
      <xdr:row>538</xdr:row>
      <xdr:rowOff>110476</xdr:rowOff>
    </xdr:to>
    <xdr:grpSp>
      <xdr:nvGrpSpPr>
        <xdr:cNvPr id="47" name="グループ化 46">
          <a:extLst>
            <a:ext uri="{FF2B5EF4-FFF2-40B4-BE49-F238E27FC236}">
              <a16:creationId xmlns:a16="http://schemas.microsoft.com/office/drawing/2014/main" id="{863EE632-AF49-4D33-8E9C-6DF8A0047968}"/>
            </a:ext>
          </a:extLst>
        </xdr:cNvPr>
        <xdr:cNvGrpSpPr/>
      </xdr:nvGrpSpPr>
      <xdr:grpSpPr>
        <a:xfrm>
          <a:off x="1677649" y="71713725"/>
          <a:ext cx="5992878" cy="5377801"/>
          <a:chOff x="1677649" y="53854350"/>
          <a:chExt cx="5992878" cy="5377801"/>
        </a:xfrm>
      </xdr:grpSpPr>
      <xdr:grpSp>
        <xdr:nvGrpSpPr>
          <xdr:cNvPr id="44" name="グループ化 43">
            <a:extLst>
              <a:ext uri="{FF2B5EF4-FFF2-40B4-BE49-F238E27FC236}">
                <a16:creationId xmlns:a16="http://schemas.microsoft.com/office/drawing/2014/main" id="{C84C4473-D5D5-4EA3-8DAA-06CC12B3EE1E}"/>
              </a:ext>
            </a:extLst>
          </xdr:cNvPr>
          <xdr:cNvGrpSpPr/>
        </xdr:nvGrpSpPr>
        <xdr:grpSpPr>
          <a:xfrm>
            <a:off x="1677649" y="53854350"/>
            <a:ext cx="5992878" cy="5377801"/>
            <a:chOff x="1677649" y="53854350"/>
            <a:chExt cx="5992878" cy="5377801"/>
          </a:xfrm>
        </xdr:grpSpPr>
        <xdr:grpSp>
          <xdr:nvGrpSpPr>
            <xdr:cNvPr id="27" name="グループ化 26">
              <a:extLst>
                <a:ext uri="{FF2B5EF4-FFF2-40B4-BE49-F238E27FC236}">
                  <a16:creationId xmlns:a16="http://schemas.microsoft.com/office/drawing/2014/main" id="{7A4A7928-BAD3-4B1D-AB71-5CA184409BDF}"/>
                </a:ext>
              </a:extLst>
            </xdr:cNvPr>
            <xdr:cNvGrpSpPr/>
          </xdr:nvGrpSpPr>
          <xdr:grpSpPr>
            <a:xfrm>
              <a:off x="1677649" y="53854350"/>
              <a:ext cx="5992878" cy="5377801"/>
              <a:chOff x="1677649" y="53854350"/>
              <a:chExt cx="5992878" cy="5377801"/>
            </a:xfrm>
          </xdr:grpSpPr>
          <xdr:grpSp>
            <xdr:nvGrpSpPr>
              <xdr:cNvPr id="6" name="グループ化 5">
                <a:extLst>
                  <a:ext uri="{FF2B5EF4-FFF2-40B4-BE49-F238E27FC236}">
                    <a16:creationId xmlns:a16="http://schemas.microsoft.com/office/drawing/2014/main" id="{60D2AFE0-8E62-4B77-89B1-136285A427FD}"/>
                  </a:ext>
                </a:extLst>
              </xdr:cNvPr>
              <xdr:cNvGrpSpPr/>
            </xdr:nvGrpSpPr>
            <xdr:grpSpPr>
              <a:xfrm>
                <a:off x="1677649" y="53854350"/>
                <a:ext cx="5992878" cy="5377801"/>
                <a:chOff x="1677649" y="53854350"/>
                <a:chExt cx="5992878" cy="5377801"/>
              </a:xfrm>
            </xdr:grpSpPr>
            <xdr:grpSp>
              <xdr:nvGrpSpPr>
                <xdr:cNvPr id="5" name="グループ化 4">
                  <a:extLst>
                    <a:ext uri="{FF2B5EF4-FFF2-40B4-BE49-F238E27FC236}">
                      <a16:creationId xmlns:a16="http://schemas.microsoft.com/office/drawing/2014/main" id="{68BE45C0-6700-4A76-984E-A31C672CF553}"/>
                    </a:ext>
                  </a:extLst>
                </xdr:cNvPr>
                <xdr:cNvGrpSpPr/>
              </xdr:nvGrpSpPr>
              <xdr:grpSpPr>
                <a:xfrm>
                  <a:off x="1677649" y="53854350"/>
                  <a:ext cx="4885076" cy="5015143"/>
                  <a:chOff x="1677649" y="53854350"/>
                  <a:chExt cx="4885076" cy="5015143"/>
                </a:xfrm>
              </xdr:grpSpPr>
              <xdr:grpSp>
                <xdr:nvGrpSpPr>
                  <xdr:cNvPr id="236" name="グループ化 235">
                    <a:extLst>
                      <a:ext uri="{FF2B5EF4-FFF2-40B4-BE49-F238E27FC236}">
                        <a16:creationId xmlns:a16="http://schemas.microsoft.com/office/drawing/2014/main" id="{36D7138E-6B86-4F90-BBDF-B82F8FE22B57}"/>
                      </a:ext>
                    </a:extLst>
                  </xdr:cNvPr>
                  <xdr:cNvGrpSpPr/>
                </xdr:nvGrpSpPr>
                <xdr:grpSpPr>
                  <a:xfrm>
                    <a:off x="1677649" y="53854350"/>
                    <a:ext cx="3492981" cy="5015143"/>
                    <a:chOff x="1704975" y="32322858"/>
                    <a:chExt cx="3492981" cy="5015143"/>
                  </a:xfrm>
                </xdr:grpSpPr>
                <xdr:grpSp>
                  <xdr:nvGrpSpPr>
                    <xdr:cNvPr id="237" name="グループ化 236">
                      <a:extLst>
                        <a:ext uri="{FF2B5EF4-FFF2-40B4-BE49-F238E27FC236}">
                          <a16:creationId xmlns:a16="http://schemas.microsoft.com/office/drawing/2014/main" id="{9BD481AF-94F6-40BE-98F5-27E2625B3F69}"/>
                        </a:ext>
                      </a:extLst>
                    </xdr:cNvPr>
                    <xdr:cNvGrpSpPr/>
                  </xdr:nvGrpSpPr>
                  <xdr:grpSpPr>
                    <a:xfrm>
                      <a:off x="1704975" y="32322858"/>
                      <a:ext cx="3492981" cy="4725657"/>
                      <a:chOff x="2190750" y="24469725"/>
                      <a:chExt cx="3492981" cy="4725657"/>
                    </a:xfrm>
                  </xdr:grpSpPr>
                  <xdr:cxnSp macro="">
                    <xdr:nvCxnSpPr>
                      <xdr:cNvPr id="240" name="コネクタ: カギ線 239">
                        <a:extLst>
                          <a:ext uri="{FF2B5EF4-FFF2-40B4-BE49-F238E27FC236}">
                            <a16:creationId xmlns:a16="http://schemas.microsoft.com/office/drawing/2014/main" id="{2BC59B0C-39FB-461D-A1F2-255F4C975114}"/>
                          </a:ext>
                        </a:extLst>
                      </xdr:cNvPr>
                      <xdr:cNvCxnSpPr>
                        <a:cxnSpLocks/>
                        <a:stCxn id="247" idx="2"/>
                        <a:endCxn id="256" idx="1"/>
                      </xdr:cNvCxnSpPr>
                    </xdr:nvCxnSpPr>
                    <xdr:spPr>
                      <a:xfrm rot="16200000" flipH="1">
                        <a:off x="2797339" y="24720390"/>
                        <a:ext cx="411655" cy="722027"/>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grpSp>
                    <xdr:nvGrpSpPr>
                      <xdr:cNvPr id="244" name="グループ化 243">
                        <a:extLst>
                          <a:ext uri="{FF2B5EF4-FFF2-40B4-BE49-F238E27FC236}">
                            <a16:creationId xmlns:a16="http://schemas.microsoft.com/office/drawing/2014/main" id="{C286C900-57B3-49ED-99A6-3151F5B9EDF3}"/>
                          </a:ext>
                        </a:extLst>
                      </xdr:cNvPr>
                      <xdr:cNvGrpSpPr/>
                    </xdr:nvGrpSpPr>
                    <xdr:grpSpPr>
                      <a:xfrm>
                        <a:off x="2190750" y="24469725"/>
                        <a:ext cx="3492981" cy="4725657"/>
                        <a:chOff x="2190750" y="24469725"/>
                        <a:chExt cx="3492981" cy="4725657"/>
                      </a:xfrm>
                    </xdr:grpSpPr>
                    <xdr:grpSp>
                      <xdr:nvGrpSpPr>
                        <xdr:cNvPr id="248" name="グループ化 247">
                          <a:extLst>
                            <a:ext uri="{FF2B5EF4-FFF2-40B4-BE49-F238E27FC236}">
                              <a16:creationId xmlns:a16="http://schemas.microsoft.com/office/drawing/2014/main" id="{3E5ECE1D-931E-4132-82C0-5F6744811DD7}"/>
                            </a:ext>
                          </a:extLst>
                        </xdr:cNvPr>
                        <xdr:cNvGrpSpPr/>
                      </xdr:nvGrpSpPr>
                      <xdr:grpSpPr>
                        <a:xfrm>
                          <a:off x="3364180" y="25084306"/>
                          <a:ext cx="2319551" cy="4111076"/>
                          <a:chOff x="3364180" y="25084306"/>
                          <a:chExt cx="2319551" cy="4111076"/>
                        </a:xfrm>
                      </xdr:grpSpPr>
                      <xdr:grpSp>
                        <xdr:nvGrpSpPr>
                          <xdr:cNvPr id="254" name="グループ化 264">
                            <a:extLst>
                              <a:ext uri="{FF2B5EF4-FFF2-40B4-BE49-F238E27FC236}">
                                <a16:creationId xmlns:a16="http://schemas.microsoft.com/office/drawing/2014/main" id="{F8CDD5CA-A2DE-4574-AC50-29E893E5B980}"/>
                              </a:ext>
                            </a:extLst>
                          </xdr:cNvPr>
                          <xdr:cNvGrpSpPr/>
                        </xdr:nvGrpSpPr>
                        <xdr:grpSpPr>
                          <a:xfrm>
                            <a:off x="3364180" y="25084306"/>
                            <a:ext cx="2319550" cy="4111076"/>
                            <a:chOff x="4913850" y="30687191"/>
                            <a:chExt cx="1587205" cy="1133196"/>
                          </a:xfrm>
                        </xdr:grpSpPr>
                        <xdr:sp macro="" textlink="">
                          <xdr:nvSpPr>
                            <xdr:cNvPr id="256" name="Rectangle 1">
                              <a:extLst>
                                <a:ext uri="{FF2B5EF4-FFF2-40B4-BE49-F238E27FC236}">
                                  <a16:creationId xmlns:a16="http://schemas.microsoft.com/office/drawing/2014/main" id="{ABD894C7-D865-4404-BC20-CCC8BD6A0C1D}"/>
                                </a:ext>
                              </a:extLst>
                            </xdr:cNvPr>
                            <xdr:cNvSpPr>
                              <a:spLocks noChangeArrowheads="1"/>
                            </xdr:cNvSpPr>
                          </xdr:nvSpPr>
                          <xdr:spPr bwMode="auto">
                            <a:xfrm>
                              <a:off x="4913850" y="30687191"/>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ID&gt;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57" name="Rectangle 1">
                              <a:extLst>
                                <a:ext uri="{FF2B5EF4-FFF2-40B4-BE49-F238E27FC236}">
                                  <a16:creationId xmlns:a16="http://schemas.microsoft.com/office/drawing/2014/main" id="{87386D3E-F15C-476B-A345-9D21029ED807}"/>
                                </a:ext>
                              </a:extLst>
                            </xdr:cNvPr>
                            <xdr:cNvSpPr>
                              <a:spLocks noChangeArrowheads="1"/>
                            </xdr:cNvSpPr>
                          </xdr:nvSpPr>
                          <xdr:spPr bwMode="auto">
                            <a:xfrm>
                              <a:off x="5883290" y="31045498"/>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work</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58" name="Rectangle 1">
                              <a:extLst>
                                <a:ext uri="{FF2B5EF4-FFF2-40B4-BE49-F238E27FC236}">
                                  <a16:creationId xmlns:a16="http://schemas.microsoft.com/office/drawing/2014/main" id="{E8C2C225-7AFB-401C-B609-B78E346FDCA7}"/>
                                </a:ext>
                              </a:extLst>
                            </xdr:cNvPr>
                            <xdr:cNvSpPr>
                              <a:spLocks noChangeArrowheads="1"/>
                            </xdr:cNvSpPr>
                          </xdr:nvSpPr>
                          <xdr:spPr bwMode="auto">
                            <a:xfrm>
                              <a:off x="5883290" y="31221427"/>
                              <a:ext cx="617765" cy="1118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output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13" name="Rectangle 1">
                              <a:extLst>
                                <a:ext uri="{FF2B5EF4-FFF2-40B4-BE49-F238E27FC236}">
                                  <a16:creationId xmlns:a16="http://schemas.microsoft.com/office/drawing/2014/main" id="{2826A381-6A40-49D4-A909-B6204C8B5E2A}"/>
                                </a:ext>
                              </a:extLst>
                            </xdr:cNvPr>
                            <xdr:cNvSpPr>
                              <a:spLocks noChangeArrowheads="1"/>
                            </xdr:cNvSpPr>
                          </xdr:nvSpPr>
                          <xdr:spPr bwMode="auto">
                            <a:xfrm>
                              <a:off x="4913850" y="31708516"/>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ID&gt;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251" name="Rectangle 1">
                            <a:extLst>
                              <a:ext uri="{FF2B5EF4-FFF2-40B4-BE49-F238E27FC236}">
                                <a16:creationId xmlns:a16="http://schemas.microsoft.com/office/drawing/2014/main" id="{1AFC5F85-D9BA-4786-A0DF-CEE68D409C98}"/>
                              </a:ext>
                            </a:extLst>
                          </xdr:cNvPr>
                          <xdr:cNvSpPr>
                            <a:spLocks noChangeArrowheads="1"/>
                          </xdr:cNvSpPr>
                        </xdr:nvSpPr>
                        <xdr:spPr bwMode="auto">
                          <a:xfrm>
                            <a:off x="4780925" y="25746075"/>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input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247" name="Rectangle 1">
                          <a:extLst>
                            <a:ext uri="{FF2B5EF4-FFF2-40B4-BE49-F238E27FC236}">
                              <a16:creationId xmlns:a16="http://schemas.microsoft.com/office/drawing/2014/main" id="{BF53F70B-A88F-4FF0-BDD2-E2B055B90656}"/>
                            </a:ext>
                          </a:extLst>
                        </xdr:cNvPr>
                        <xdr:cNvSpPr>
                          <a:spLocks noChangeArrowheads="1"/>
                        </xdr:cNvSpPr>
                      </xdr:nvSpPr>
                      <xdr:spPr bwMode="auto">
                        <a:xfrm>
                          <a:off x="2190750" y="24469725"/>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ルート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grpSp>
                <xdr:sp macro="" textlink="">
                  <xdr:nvSpPr>
                    <xdr:cNvPr id="239" name="Text Box 5">
                      <a:extLst>
                        <a:ext uri="{FF2B5EF4-FFF2-40B4-BE49-F238E27FC236}">
                          <a16:creationId xmlns:a16="http://schemas.microsoft.com/office/drawing/2014/main" id="{41DE35DD-9E52-4DCE-94A4-142C26D351EA}"/>
                        </a:ext>
                      </a:extLst>
                    </xdr:cNvPr>
                    <xdr:cNvSpPr txBox="1">
                      <a:spLocks noChangeArrowheads="1"/>
                    </xdr:cNvSpPr>
                  </xdr:nvSpPr>
                  <xdr:spPr bwMode="auto">
                    <a:xfrm>
                      <a:off x="4324350" y="37166551"/>
                      <a:ext cx="6477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省略</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265" name="Rectangle 1">
                    <a:extLst>
                      <a:ext uri="{FF2B5EF4-FFF2-40B4-BE49-F238E27FC236}">
                        <a16:creationId xmlns:a16="http://schemas.microsoft.com/office/drawing/2014/main" id="{6865EACE-1DDA-460E-B650-461AF6C35FE0}"/>
                      </a:ext>
                    </a:extLst>
                  </xdr:cNvPr>
                  <xdr:cNvSpPr>
                    <a:spLocks noChangeArrowheads="1"/>
                  </xdr:cNvSpPr>
                </xdr:nvSpPr>
                <xdr:spPr bwMode="auto">
                  <a:xfrm>
                    <a:off x="4267825" y="57021617"/>
                    <a:ext cx="902805" cy="40577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backup</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66" name="Rectangle 1">
                    <a:extLst>
                      <a:ext uri="{FF2B5EF4-FFF2-40B4-BE49-F238E27FC236}">
                        <a16:creationId xmlns:a16="http://schemas.microsoft.com/office/drawing/2014/main" id="{E614C36F-08EE-4FFF-9E0B-512305FD19D7}"/>
                      </a:ext>
                    </a:extLst>
                  </xdr:cNvPr>
                  <xdr:cNvSpPr>
                    <a:spLocks noChangeArrowheads="1"/>
                  </xdr:cNvSpPr>
                </xdr:nvSpPr>
                <xdr:spPr bwMode="auto">
                  <a:xfrm>
                    <a:off x="5486401" y="57697892"/>
                    <a:ext cx="1076324" cy="40577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&lt;yyyymmddhhmmss&gt;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268" name="Rectangle 1">
                  <a:extLst>
                    <a:ext uri="{FF2B5EF4-FFF2-40B4-BE49-F238E27FC236}">
                      <a16:creationId xmlns:a16="http://schemas.microsoft.com/office/drawing/2014/main" id="{DC592AE4-6705-4595-9699-7D24A3A29D2D}"/>
                    </a:ext>
                  </a:extLst>
                </xdr:cNvPr>
                <xdr:cNvSpPr>
                  <a:spLocks noChangeArrowheads="1"/>
                </xdr:cNvSpPr>
              </xdr:nvSpPr>
              <xdr:spPr bwMode="auto">
                <a:xfrm>
                  <a:off x="6767722" y="58826375"/>
                  <a:ext cx="902805" cy="40577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output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69" name="Rectangle 1">
                  <a:extLst>
                    <a:ext uri="{FF2B5EF4-FFF2-40B4-BE49-F238E27FC236}">
                      <a16:creationId xmlns:a16="http://schemas.microsoft.com/office/drawing/2014/main" id="{EB025936-2787-4E5B-B161-2220C1A5E765}"/>
                    </a:ext>
                  </a:extLst>
                </xdr:cNvPr>
                <xdr:cNvSpPr>
                  <a:spLocks noChangeArrowheads="1"/>
                </xdr:cNvSpPr>
              </xdr:nvSpPr>
              <xdr:spPr bwMode="auto">
                <a:xfrm>
                  <a:off x="6767721" y="58273950"/>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input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xnSp macro="">
            <xdr:nvCxnSpPr>
              <xdr:cNvPr id="277" name="コネクタ: カギ線 276">
                <a:extLst>
                  <a:ext uri="{FF2B5EF4-FFF2-40B4-BE49-F238E27FC236}">
                    <a16:creationId xmlns:a16="http://schemas.microsoft.com/office/drawing/2014/main" id="{2340A372-00B4-46E4-A20D-316441BC9FFA}"/>
                  </a:ext>
                </a:extLst>
              </xdr:cNvPr>
              <xdr:cNvCxnSpPr>
                <a:cxnSpLocks/>
                <a:stCxn id="256" idx="2"/>
                <a:endCxn id="251" idx="1"/>
              </xdr:cNvCxnSpPr>
            </xdr:nvCxnSpPr>
            <xdr:spPr>
              <a:xfrm rot="16200000" flipH="1">
                <a:off x="3555732" y="54621533"/>
                <a:ext cx="458843" cy="96534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xnSp macro="">
            <xdr:nvCxnSpPr>
              <xdr:cNvPr id="280" name="コネクタ: カギ線 279">
                <a:extLst>
                  <a:ext uri="{FF2B5EF4-FFF2-40B4-BE49-F238E27FC236}">
                    <a16:creationId xmlns:a16="http://schemas.microsoft.com/office/drawing/2014/main" id="{B2E19073-81AE-4B63-8D29-364559E1A1BE}"/>
                  </a:ext>
                </a:extLst>
              </xdr:cNvPr>
              <xdr:cNvCxnSpPr>
                <a:cxnSpLocks/>
                <a:stCxn id="256" idx="2"/>
                <a:endCxn id="257" idx="1"/>
              </xdr:cNvCxnSpPr>
            </xdr:nvCxnSpPr>
            <xdr:spPr>
              <a:xfrm rot="16200000" flipH="1">
                <a:off x="3236673" y="54940592"/>
                <a:ext cx="1096961" cy="96534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xnSp macro="">
            <xdr:nvCxnSpPr>
              <xdr:cNvPr id="283" name="コネクタ: カギ線 282">
                <a:extLst>
                  <a:ext uri="{FF2B5EF4-FFF2-40B4-BE49-F238E27FC236}">
                    <a16:creationId xmlns:a16="http://schemas.microsoft.com/office/drawing/2014/main" id="{AC1D3516-A837-4CAF-BB4C-2B8D6A2C334C}"/>
                  </a:ext>
                </a:extLst>
              </xdr:cNvPr>
              <xdr:cNvCxnSpPr>
                <a:cxnSpLocks/>
                <a:stCxn id="256" idx="2"/>
                <a:endCxn id="258" idx="1"/>
              </xdr:cNvCxnSpPr>
            </xdr:nvCxnSpPr>
            <xdr:spPr>
              <a:xfrm rot="16200000" flipH="1">
                <a:off x="2917569" y="55259696"/>
                <a:ext cx="1735169" cy="96534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xnSp macro="">
            <xdr:nvCxnSpPr>
              <xdr:cNvPr id="286" name="コネクタ: カギ線 285">
                <a:extLst>
                  <a:ext uri="{FF2B5EF4-FFF2-40B4-BE49-F238E27FC236}">
                    <a16:creationId xmlns:a16="http://schemas.microsoft.com/office/drawing/2014/main" id="{E4649C5F-CA72-41E4-AE6A-5B2F80EF14A1}"/>
                  </a:ext>
                </a:extLst>
              </xdr:cNvPr>
              <xdr:cNvCxnSpPr>
                <a:cxnSpLocks/>
                <a:stCxn id="256" idx="2"/>
                <a:endCxn id="265" idx="1"/>
              </xdr:cNvCxnSpPr>
            </xdr:nvCxnSpPr>
            <xdr:spPr>
              <a:xfrm rot="16200000" flipH="1">
                <a:off x="2610292" y="55566972"/>
                <a:ext cx="2349722" cy="965343"/>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xnSp macro="">
            <xdr:nvCxnSpPr>
              <xdr:cNvPr id="289" name="コネクタ: カギ線 288">
                <a:extLst>
                  <a:ext uri="{FF2B5EF4-FFF2-40B4-BE49-F238E27FC236}">
                    <a16:creationId xmlns:a16="http://schemas.microsoft.com/office/drawing/2014/main" id="{25ED006F-8413-4DBA-BCF2-F7928398AF7B}"/>
                  </a:ext>
                </a:extLst>
              </xdr:cNvPr>
              <xdr:cNvCxnSpPr>
                <a:cxnSpLocks/>
                <a:stCxn id="265" idx="2"/>
                <a:endCxn id="266" idx="1"/>
              </xdr:cNvCxnSpPr>
            </xdr:nvCxnSpPr>
            <xdr:spPr>
              <a:xfrm rot="16200000" flipH="1">
                <a:off x="4866121" y="57280499"/>
                <a:ext cx="473387" cy="767173"/>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xnSp macro="">
            <xdr:nvCxnSpPr>
              <xdr:cNvPr id="292" name="コネクタ: カギ線 291">
                <a:extLst>
                  <a:ext uri="{FF2B5EF4-FFF2-40B4-BE49-F238E27FC236}">
                    <a16:creationId xmlns:a16="http://schemas.microsoft.com/office/drawing/2014/main" id="{20EDBE43-6F47-4E56-B41E-89BF4C12FF16}"/>
                  </a:ext>
                </a:extLst>
              </xdr:cNvPr>
              <xdr:cNvCxnSpPr>
                <a:cxnSpLocks/>
                <a:stCxn id="266" idx="2"/>
                <a:endCxn id="269" idx="1"/>
              </xdr:cNvCxnSpPr>
            </xdr:nvCxnSpPr>
            <xdr:spPr>
              <a:xfrm rot="16200000" flipH="1">
                <a:off x="6209538" y="57918693"/>
                <a:ext cx="373208" cy="743158"/>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xnSp macro="">
            <xdr:nvCxnSpPr>
              <xdr:cNvPr id="295" name="コネクタ: カギ線 294">
                <a:extLst>
                  <a:ext uri="{FF2B5EF4-FFF2-40B4-BE49-F238E27FC236}">
                    <a16:creationId xmlns:a16="http://schemas.microsoft.com/office/drawing/2014/main" id="{4302E663-6A07-42A4-90BF-729B2EF9582F}"/>
                  </a:ext>
                </a:extLst>
              </xdr:cNvPr>
              <xdr:cNvCxnSpPr>
                <a:cxnSpLocks/>
                <a:stCxn id="266" idx="2"/>
                <a:endCxn id="268" idx="1"/>
              </xdr:cNvCxnSpPr>
            </xdr:nvCxnSpPr>
            <xdr:spPr>
              <a:xfrm rot="16200000" flipH="1">
                <a:off x="5933345" y="58194885"/>
                <a:ext cx="925595" cy="743159"/>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grpSp>
        <xdr:cxnSp macro="">
          <xdr:nvCxnSpPr>
            <xdr:cNvPr id="314" name="コネクタ: カギ線 313">
              <a:extLst>
                <a:ext uri="{FF2B5EF4-FFF2-40B4-BE49-F238E27FC236}">
                  <a16:creationId xmlns:a16="http://schemas.microsoft.com/office/drawing/2014/main" id="{9E112696-F1D2-4960-BF9A-2142D0EBBAB7}"/>
                </a:ext>
              </a:extLst>
            </xdr:cNvPr>
            <xdr:cNvCxnSpPr>
              <a:cxnSpLocks/>
              <a:stCxn id="247" idx="2"/>
              <a:endCxn id="313" idx="1"/>
            </xdr:cNvCxnSpPr>
          </xdr:nvCxnSpPr>
          <xdr:spPr>
            <a:xfrm rot="16200000" flipH="1">
              <a:off x="431626" y="55957627"/>
              <a:ext cx="4116879" cy="722027"/>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grpSp>
      <xdr:cxnSp macro="">
        <xdr:nvCxnSpPr>
          <xdr:cNvPr id="318" name="コネクタ: カギ線 317">
            <a:extLst>
              <a:ext uri="{FF2B5EF4-FFF2-40B4-BE49-F238E27FC236}">
                <a16:creationId xmlns:a16="http://schemas.microsoft.com/office/drawing/2014/main" id="{B358A559-6574-40F3-9D87-526CEBD0790C}"/>
              </a:ext>
            </a:extLst>
          </xdr:cNvPr>
          <xdr:cNvCxnSpPr>
            <a:cxnSpLocks/>
            <a:stCxn id="313" idx="2"/>
            <a:endCxn id="239" idx="1"/>
          </xdr:cNvCxnSpPr>
        </xdr:nvCxnSpPr>
        <xdr:spPr>
          <a:xfrm rot="16200000" flipH="1">
            <a:off x="3697873" y="58184616"/>
            <a:ext cx="203761" cy="99454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47625</xdr:colOff>
      <xdr:row>565</xdr:row>
      <xdr:rowOff>133349</xdr:rowOff>
    </xdr:from>
    <xdr:to>
      <xdr:col>28</xdr:col>
      <xdr:colOff>161925</xdr:colOff>
      <xdr:row>572</xdr:row>
      <xdr:rowOff>76199</xdr:rowOff>
    </xdr:to>
    <xdr:grpSp>
      <xdr:nvGrpSpPr>
        <xdr:cNvPr id="398" name="グループ化 397">
          <a:extLst>
            <a:ext uri="{FF2B5EF4-FFF2-40B4-BE49-F238E27FC236}">
              <a16:creationId xmlns:a16="http://schemas.microsoft.com/office/drawing/2014/main" id="{55870DEF-1A32-4CB6-9903-3960FAAE7040}"/>
            </a:ext>
          </a:extLst>
        </xdr:cNvPr>
        <xdr:cNvGrpSpPr/>
      </xdr:nvGrpSpPr>
      <xdr:grpSpPr>
        <a:xfrm>
          <a:off x="1704975" y="80972024"/>
          <a:ext cx="6191250" cy="942975"/>
          <a:chOff x="1704975" y="65398649"/>
          <a:chExt cx="6191250" cy="942975"/>
        </a:xfrm>
      </xdr:grpSpPr>
      <xdr:grpSp>
        <xdr:nvGrpSpPr>
          <xdr:cNvPr id="282" name="グループ化 281">
            <a:extLst>
              <a:ext uri="{FF2B5EF4-FFF2-40B4-BE49-F238E27FC236}">
                <a16:creationId xmlns:a16="http://schemas.microsoft.com/office/drawing/2014/main" id="{CFE83506-F307-4467-BCE8-F18D75EB31A7}"/>
              </a:ext>
            </a:extLst>
          </xdr:cNvPr>
          <xdr:cNvGrpSpPr/>
        </xdr:nvGrpSpPr>
        <xdr:grpSpPr>
          <a:xfrm>
            <a:off x="1704975" y="65398649"/>
            <a:ext cx="6191250" cy="942975"/>
            <a:chOff x="1704975" y="62112524"/>
            <a:chExt cx="6191250" cy="942975"/>
          </a:xfrm>
        </xdr:grpSpPr>
        <xdr:grpSp>
          <xdr:nvGrpSpPr>
            <xdr:cNvPr id="353" name="グループ化 352">
              <a:extLst>
                <a:ext uri="{FF2B5EF4-FFF2-40B4-BE49-F238E27FC236}">
                  <a16:creationId xmlns:a16="http://schemas.microsoft.com/office/drawing/2014/main" id="{9309AE9F-2391-40C9-B35C-D4CA938A2956}"/>
                </a:ext>
              </a:extLst>
            </xdr:cNvPr>
            <xdr:cNvGrpSpPr/>
          </xdr:nvGrpSpPr>
          <xdr:grpSpPr>
            <a:xfrm>
              <a:off x="1704975" y="62312549"/>
              <a:ext cx="4152897" cy="552547"/>
              <a:chOff x="2238375" y="24660224"/>
              <a:chExt cx="4152897" cy="552547"/>
            </a:xfrm>
          </xdr:grpSpPr>
          <xdr:grpSp>
            <xdr:nvGrpSpPr>
              <xdr:cNvPr id="356" name="グループ化 264">
                <a:extLst>
                  <a:ext uri="{FF2B5EF4-FFF2-40B4-BE49-F238E27FC236}">
                    <a16:creationId xmlns:a16="http://schemas.microsoft.com/office/drawing/2014/main" id="{35785BCC-851A-43D5-8E4B-D7573C1560A2}"/>
                  </a:ext>
                </a:extLst>
              </xdr:cNvPr>
              <xdr:cNvGrpSpPr/>
            </xdr:nvGrpSpPr>
            <xdr:grpSpPr>
              <a:xfrm>
                <a:off x="3735651" y="24665182"/>
                <a:ext cx="2655621" cy="547589"/>
                <a:chOff x="5168040" y="30571669"/>
                <a:chExt cx="1817170" cy="150940"/>
              </a:xfrm>
            </xdr:grpSpPr>
            <xdr:sp macro="" textlink="">
              <xdr:nvSpPr>
                <xdr:cNvPr id="358" name="Rectangle 1">
                  <a:extLst>
                    <a:ext uri="{FF2B5EF4-FFF2-40B4-BE49-F238E27FC236}">
                      <a16:creationId xmlns:a16="http://schemas.microsoft.com/office/drawing/2014/main" id="{555EA754-BCFD-4692-8538-81A97072BF51}"/>
                    </a:ext>
                  </a:extLst>
                </xdr:cNvPr>
                <xdr:cNvSpPr>
                  <a:spLocks noChangeArrowheads="1"/>
                </xdr:cNvSpPr>
              </xdr:nvSpPr>
              <xdr:spPr bwMode="auto">
                <a:xfrm>
                  <a:off x="5168040" y="30571669"/>
                  <a:ext cx="728714" cy="150928"/>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91" name="Rectangle 1">
                  <a:extLst>
                    <a:ext uri="{FF2B5EF4-FFF2-40B4-BE49-F238E27FC236}">
                      <a16:creationId xmlns:a16="http://schemas.microsoft.com/office/drawing/2014/main" id="{0F39D24B-E920-4536-A5E4-AAEF520C9A92}"/>
                    </a:ext>
                  </a:extLst>
                </xdr:cNvPr>
                <xdr:cNvSpPr>
                  <a:spLocks noChangeArrowheads="1"/>
                </xdr:cNvSpPr>
              </xdr:nvSpPr>
              <xdr:spPr bwMode="auto">
                <a:xfrm>
                  <a:off x="6256496" y="30571681"/>
                  <a:ext cx="728714" cy="150928"/>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355" name="Rectangle 1">
                <a:extLst>
                  <a:ext uri="{FF2B5EF4-FFF2-40B4-BE49-F238E27FC236}">
                    <a16:creationId xmlns:a16="http://schemas.microsoft.com/office/drawing/2014/main" id="{309F6B01-9E08-4FBC-8088-0C78EDEA4FE8}"/>
                  </a:ext>
                </a:extLst>
              </xdr:cNvPr>
              <xdr:cNvSpPr>
                <a:spLocks noChangeArrowheads="1"/>
              </xdr:cNvSpPr>
            </xdr:nvSpPr>
            <xdr:spPr bwMode="auto">
              <a:xfrm>
                <a:off x="2238375" y="24660224"/>
                <a:ext cx="1064948" cy="54754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xnSp macro="">
          <xdr:nvCxnSpPr>
            <xdr:cNvPr id="197" name="直線矢印コネクタ 196">
              <a:extLst>
                <a:ext uri="{FF2B5EF4-FFF2-40B4-BE49-F238E27FC236}">
                  <a16:creationId xmlns:a16="http://schemas.microsoft.com/office/drawing/2014/main" id="{E5D35B18-D7DD-48CB-9AEC-872454CC0E92}"/>
                </a:ext>
              </a:extLst>
            </xdr:cNvPr>
            <xdr:cNvCxnSpPr>
              <a:stCxn id="355" idx="3"/>
              <a:endCxn id="358" idx="1"/>
            </xdr:cNvCxnSpPr>
          </xdr:nvCxnSpPr>
          <xdr:spPr>
            <a:xfrm>
              <a:off x="2769923" y="62586322"/>
              <a:ext cx="432328" cy="4992"/>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92" name="直線矢印コネクタ 391">
              <a:extLst>
                <a:ext uri="{FF2B5EF4-FFF2-40B4-BE49-F238E27FC236}">
                  <a16:creationId xmlns:a16="http://schemas.microsoft.com/office/drawing/2014/main" id="{FA0DD3B8-2352-4DD3-808F-0150D9396B4A}"/>
                </a:ext>
              </a:extLst>
            </xdr:cNvPr>
            <xdr:cNvCxnSpPr>
              <a:stCxn id="358" idx="3"/>
              <a:endCxn id="391" idx="1"/>
            </xdr:cNvCxnSpPr>
          </xdr:nvCxnSpPr>
          <xdr:spPr>
            <a:xfrm>
              <a:off x="4267197" y="62591280"/>
              <a:ext cx="525729" cy="44"/>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95" name="Rectangle 1">
              <a:extLst>
                <a:ext uri="{FF2B5EF4-FFF2-40B4-BE49-F238E27FC236}">
                  <a16:creationId xmlns:a16="http://schemas.microsoft.com/office/drawing/2014/main" id="{5EF2ECB1-259B-40AC-AFAE-8C6645D06A40}"/>
                </a:ext>
              </a:extLst>
            </xdr:cNvPr>
            <xdr:cNvSpPr>
              <a:spLocks noChangeArrowheads="1"/>
            </xdr:cNvSpPr>
          </xdr:nvSpPr>
          <xdr:spPr bwMode="auto">
            <a:xfrm>
              <a:off x="6391275" y="62112524"/>
              <a:ext cx="1504950" cy="9429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ファイルクリーニング</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p>
          </xdr:txBody>
        </xdr:sp>
        <xdr:cxnSp macro="">
          <xdr:nvCxnSpPr>
            <xdr:cNvPr id="396" name="直線矢印コネクタ 395">
              <a:extLst>
                <a:ext uri="{FF2B5EF4-FFF2-40B4-BE49-F238E27FC236}">
                  <a16:creationId xmlns:a16="http://schemas.microsoft.com/office/drawing/2014/main" id="{5BE792D3-F06C-4692-A548-21EB4291805E}"/>
                </a:ext>
              </a:extLst>
            </xdr:cNvPr>
            <xdr:cNvCxnSpPr>
              <a:stCxn id="391" idx="3"/>
              <a:endCxn id="395" idx="1"/>
            </xdr:cNvCxnSpPr>
          </xdr:nvCxnSpPr>
          <xdr:spPr>
            <a:xfrm flipV="1">
              <a:off x="5857872" y="62584012"/>
              <a:ext cx="533403" cy="7312"/>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511" name="Rectangle 1">
            <a:extLst>
              <a:ext uri="{FF2B5EF4-FFF2-40B4-BE49-F238E27FC236}">
                <a16:creationId xmlns:a16="http://schemas.microsoft.com/office/drawing/2014/main" id="{C75B85B0-73BF-45A9-ADF6-E4D3F307CBDA}"/>
              </a:ext>
            </a:extLst>
          </xdr:cNvPr>
          <xdr:cNvSpPr>
            <a:spLocks noChangeArrowheads="1"/>
          </xdr:cNvSpPr>
        </xdr:nvSpPr>
        <xdr:spPr bwMode="auto">
          <a:xfrm>
            <a:off x="2057400" y="65874900"/>
            <a:ext cx="638175" cy="219075"/>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work</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516" name="Rectangle 1">
            <a:extLst>
              <a:ext uri="{FF2B5EF4-FFF2-40B4-BE49-F238E27FC236}">
                <a16:creationId xmlns:a16="http://schemas.microsoft.com/office/drawing/2014/main" id="{54EC8B84-C719-4A66-8B4D-173BEAA24F49}"/>
              </a:ext>
            </a:extLst>
          </xdr:cNvPr>
          <xdr:cNvSpPr>
            <a:spLocks noChangeArrowheads="1"/>
          </xdr:cNvSpPr>
        </xdr:nvSpPr>
        <xdr:spPr bwMode="auto">
          <a:xfrm>
            <a:off x="3552825" y="65855850"/>
            <a:ext cx="638175" cy="219075"/>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work</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517" name="Rectangle 1">
            <a:extLst>
              <a:ext uri="{FF2B5EF4-FFF2-40B4-BE49-F238E27FC236}">
                <a16:creationId xmlns:a16="http://schemas.microsoft.com/office/drawing/2014/main" id="{DE1BF073-4F42-4113-8BF0-5D99B766DDE6}"/>
              </a:ext>
            </a:extLst>
          </xdr:cNvPr>
          <xdr:cNvSpPr>
            <a:spLocks noChangeArrowheads="1"/>
          </xdr:cNvSpPr>
        </xdr:nvSpPr>
        <xdr:spPr bwMode="auto">
          <a:xfrm>
            <a:off x="5143500" y="65865375"/>
            <a:ext cx="638175" cy="219075"/>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work</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grpSp>
    <xdr:clientData/>
  </xdr:twoCellAnchor>
  <xdr:twoCellAnchor>
    <xdr:from>
      <xdr:col>24</xdr:col>
      <xdr:colOff>66675</xdr:colOff>
      <xdr:row>568</xdr:row>
      <xdr:rowOff>38100</xdr:rowOff>
    </xdr:from>
    <xdr:to>
      <xdr:col>28</xdr:col>
      <xdr:colOff>85724</xdr:colOff>
      <xdr:row>572</xdr:row>
      <xdr:rowOff>19050</xdr:rowOff>
    </xdr:to>
    <xdr:sp macro="" textlink="">
      <xdr:nvSpPr>
        <xdr:cNvPr id="518" name="Rectangle 1">
          <a:extLst>
            <a:ext uri="{FF2B5EF4-FFF2-40B4-BE49-F238E27FC236}">
              <a16:creationId xmlns:a16="http://schemas.microsoft.com/office/drawing/2014/main" id="{83836B84-E8C5-409C-9CEB-B3759992AAED}"/>
            </a:ext>
          </a:extLst>
        </xdr:cNvPr>
        <xdr:cNvSpPr>
          <a:spLocks noChangeArrowheads="1"/>
        </xdr:cNvSpPr>
      </xdr:nvSpPr>
      <xdr:spPr bwMode="auto">
        <a:xfrm>
          <a:off x="6696075" y="65732025"/>
          <a:ext cx="1123949" cy="552450"/>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input/output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バックアップ</a:t>
          </a:r>
        </a:p>
      </xdr:txBody>
    </xdr:sp>
    <xdr:clientData/>
  </xdr:twoCellAnchor>
  <xdr:twoCellAnchor>
    <xdr:from>
      <xdr:col>9</xdr:col>
      <xdr:colOff>47626</xdr:colOff>
      <xdr:row>315</xdr:row>
      <xdr:rowOff>114336</xdr:rowOff>
    </xdr:from>
    <xdr:to>
      <xdr:col>30</xdr:col>
      <xdr:colOff>226531</xdr:colOff>
      <xdr:row>339</xdr:row>
      <xdr:rowOff>26890</xdr:rowOff>
    </xdr:to>
    <xdr:grpSp>
      <xdr:nvGrpSpPr>
        <xdr:cNvPr id="1109" name="グループ化 1108">
          <a:extLst>
            <a:ext uri="{FF2B5EF4-FFF2-40B4-BE49-F238E27FC236}">
              <a16:creationId xmlns:a16="http://schemas.microsoft.com/office/drawing/2014/main" id="{B47169D8-B746-43A4-9C78-093B58CDDAE1}"/>
            </a:ext>
          </a:extLst>
        </xdr:cNvPr>
        <xdr:cNvGrpSpPr/>
      </xdr:nvGrpSpPr>
      <xdr:grpSpPr>
        <a:xfrm>
          <a:off x="2533651" y="45234261"/>
          <a:ext cx="5979630" cy="3341554"/>
          <a:chOff x="2533651" y="32947011"/>
          <a:chExt cx="5979630" cy="3341554"/>
        </a:xfrm>
      </xdr:grpSpPr>
      <xdr:grpSp>
        <xdr:nvGrpSpPr>
          <xdr:cNvPr id="309" name="グループ化 308">
            <a:extLst>
              <a:ext uri="{FF2B5EF4-FFF2-40B4-BE49-F238E27FC236}">
                <a16:creationId xmlns:a16="http://schemas.microsoft.com/office/drawing/2014/main" id="{EEEF9AC4-234C-48A0-8B96-A3B15B44DA18}"/>
              </a:ext>
            </a:extLst>
          </xdr:cNvPr>
          <xdr:cNvGrpSpPr/>
        </xdr:nvGrpSpPr>
        <xdr:grpSpPr>
          <a:xfrm>
            <a:off x="2533651" y="32947011"/>
            <a:ext cx="5979630" cy="3341554"/>
            <a:chOff x="2533651" y="32804136"/>
            <a:chExt cx="5979630" cy="3341554"/>
          </a:xfrm>
        </xdr:grpSpPr>
        <xdr:grpSp>
          <xdr:nvGrpSpPr>
            <xdr:cNvPr id="1372" name="グループ化 1371">
              <a:extLst>
                <a:ext uri="{FF2B5EF4-FFF2-40B4-BE49-F238E27FC236}">
                  <a16:creationId xmlns:a16="http://schemas.microsoft.com/office/drawing/2014/main" id="{D0251F36-0936-4B8F-84A1-8F658E0CE595}"/>
                </a:ext>
              </a:extLst>
            </xdr:cNvPr>
            <xdr:cNvGrpSpPr/>
          </xdr:nvGrpSpPr>
          <xdr:grpSpPr>
            <a:xfrm>
              <a:off x="2533651" y="32804136"/>
              <a:ext cx="5979630" cy="3341554"/>
              <a:chOff x="2533651" y="32661261"/>
              <a:chExt cx="5979630" cy="3341554"/>
            </a:xfrm>
          </xdr:grpSpPr>
          <xdr:sp macro="" textlink="">
            <xdr:nvSpPr>
              <xdr:cNvPr id="1189" name="正方形/長方形 1188">
                <a:extLst>
                  <a:ext uri="{FF2B5EF4-FFF2-40B4-BE49-F238E27FC236}">
                    <a16:creationId xmlns:a16="http://schemas.microsoft.com/office/drawing/2014/main" id="{A77A35CC-2EC9-4E9F-80C1-E5C2CE037CDF}"/>
                  </a:ext>
                </a:extLst>
              </xdr:cNvPr>
              <xdr:cNvSpPr/>
            </xdr:nvSpPr>
            <xdr:spPr>
              <a:xfrm>
                <a:off x="3124200" y="33728025"/>
                <a:ext cx="3514725" cy="819150"/>
              </a:xfrm>
              <a:prstGeom prst="rect">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1200" name="グループ化 1199">
                <a:extLst>
                  <a:ext uri="{FF2B5EF4-FFF2-40B4-BE49-F238E27FC236}">
                    <a16:creationId xmlns:a16="http://schemas.microsoft.com/office/drawing/2014/main" id="{410626FA-272B-47A4-A834-DEEBE01B9AC3}"/>
                  </a:ext>
                </a:extLst>
              </xdr:cNvPr>
              <xdr:cNvGrpSpPr/>
            </xdr:nvGrpSpPr>
            <xdr:grpSpPr>
              <a:xfrm>
                <a:off x="2533651" y="32661261"/>
                <a:ext cx="5979630" cy="3341554"/>
                <a:chOff x="2533651" y="32089761"/>
                <a:chExt cx="5979630" cy="3341554"/>
              </a:xfrm>
            </xdr:grpSpPr>
            <xdr:grpSp>
              <xdr:nvGrpSpPr>
                <xdr:cNvPr id="1172" name="グループ化 1171">
                  <a:extLst>
                    <a:ext uri="{FF2B5EF4-FFF2-40B4-BE49-F238E27FC236}">
                      <a16:creationId xmlns:a16="http://schemas.microsoft.com/office/drawing/2014/main" id="{7B9A0750-7A74-441A-9219-A321F82F522E}"/>
                    </a:ext>
                  </a:extLst>
                </xdr:cNvPr>
                <xdr:cNvGrpSpPr/>
              </xdr:nvGrpSpPr>
              <xdr:grpSpPr>
                <a:xfrm>
                  <a:off x="2533651" y="32089761"/>
                  <a:ext cx="5979630" cy="3341554"/>
                  <a:chOff x="2533651" y="32089761"/>
                  <a:chExt cx="5979630" cy="3341554"/>
                </a:xfrm>
              </xdr:grpSpPr>
              <xdr:grpSp>
                <xdr:nvGrpSpPr>
                  <xdr:cNvPr id="1141" name="グループ化 1140">
                    <a:extLst>
                      <a:ext uri="{FF2B5EF4-FFF2-40B4-BE49-F238E27FC236}">
                        <a16:creationId xmlns:a16="http://schemas.microsoft.com/office/drawing/2014/main" id="{D8049411-8A34-4C04-B8E4-ECE5C76F6DAE}"/>
                      </a:ext>
                    </a:extLst>
                  </xdr:cNvPr>
                  <xdr:cNvGrpSpPr/>
                </xdr:nvGrpSpPr>
                <xdr:grpSpPr>
                  <a:xfrm>
                    <a:off x="2533651" y="32089761"/>
                    <a:ext cx="5979630" cy="3341554"/>
                    <a:chOff x="3019426" y="24236628"/>
                    <a:chExt cx="5979630" cy="3341554"/>
                  </a:xfrm>
                </xdr:grpSpPr>
                <xdr:cxnSp macro="">
                  <xdr:nvCxnSpPr>
                    <xdr:cNvPr id="1142" name="コネクタ: カギ線 1141">
                      <a:extLst>
                        <a:ext uri="{FF2B5EF4-FFF2-40B4-BE49-F238E27FC236}">
                          <a16:creationId xmlns:a16="http://schemas.microsoft.com/office/drawing/2014/main" id="{710BD0F5-4812-479A-B875-AF4DEBABABF3}"/>
                        </a:ext>
                      </a:extLst>
                    </xdr:cNvPr>
                    <xdr:cNvCxnSpPr>
                      <a:stCxn id="1189" idx="3"/>
                      <a:endCxn id="1151" idx="1"/>
                    </xdr:cNvCxnSpPr>
                  </xdr:nvCxnSpPr>
                  <xdr:spPr>
                    <a:xfrm flipV="1">
                      <a:off x="7124700" y="24996501"/>
                      <a:ext cx="962025" cy="716466"/>
                    </a:xfrm>
                    <a:prstGeom prst="bentConnector3">
                      <a:avLst>
                        <a:gd name="adj1" fmla="val 7871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nvGrpSpPr>
                    <xdr:cNvPr id="1144" name="グループ化 1143">
                      <a:extLst>
                        <a:ext uri="{FF2B5EF4-FFF2-40B4-BE49-F238E27FC236}">
                          <a16:creationId xmlns:a16="http://schemas.microsoft.com/office/drawing/2014/main" id="{D492DFDC-96AD-47CD-AE61-6A3E63F8BAE4}"/>
                        </a:ext>
                      </a:extLst>
                    </xdr:cNvPr>
                    <xdr:cNvGrpSpPr/>
                  </xdr:nvGrpSpPr>
                  <xdr:grpSpPr>
                    <a:xfrm>
                      <a:off x="3019426" y="24236628"/>
                      <a:ext cx="5979630" cy="3341554"/>
                      <a:chOff x="3019426" y="24236628"/>
                      <a:chExt cx="5979630" cy="3341554"/>
                    </a:xfrm>
                  </xdr:grpSpPr>
                  <xdr:cxnSp macro="">
                    <xdr:nvCxnSpPr>
                      <xdr:cNvPr id="1146" name="コネクタ: カギ線 1145">
                        <a:extLst>
                          <a:ext uri="{FF2B5EF4-FFF2-40B4-BE49-F238E27FC236}">
                            <a16:creationId xmlns:a16="http://schemas.microsoft.com/office/drawing/2014/main" id="{31EE1A5E-2BCB-44A8-92A6-377117DC14AE}"/>
                          </a:ext>
                        </a:extLst>
                      </xdr:cNvPr>
                      <xdr:cNvCxnSpPr>
                        <a:cxnSpLocks/>
                        <a:stCxn id="1155" idx="2"/>
                      </xdr:cNvCxnSpPr>
                    </xdr:nvCxnSpPr>
                    <xdr:spPr>
                      <a:xfrm rot="5400000">
                        <a:off x="8065182" y="25687696"/>
                        <a:ext cx="151590" cy="813353"/>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nvGrpSpPr>
                      <xdr:cNvPr id="1147" name="グループ化 1146">
                        <a:extLst>
                          <a:ext uri="{FF2B5EF4-FFF2-40B4-BE49-F238E27FC236}">
                            <a16:creationId xmlns:a16="http://schemas.microsoft.com/office/drawing/2014/main" id="{F9DF6407-B60D-4DC6-BF3A-8C974F7BF024}"/>
                          </a:ext>
                        </a:extLst>
                      </xdr:cNvPr>
                      <xdr:cNvGrpSpPr/>
                    </xdr:nvGrpSpPr>
                    <xdr:grpSpPr>
                      <a:xfrm>
                        <a:off x="3019426" y="24236628"/>
                        <a:ext cx="5979630" cy="3341554"/>
                        <a:chOff x="3019426" y="24236628"/>
                        <a:chExt cx="5979630" cy="3341554"/>
                      </a:xfrm>
                    </xdr:grpSpPr>
                    <xdr:grpSp>
                      <xdr:nvGrpSpPr>
                        <xdr:cNvPr id="1148" name="グループ化 1147">
                          <a:extLst>
                            <a:ext uri="{FF2B5EF4-FFF2-40B4-BE49-F238E27FC236}">
                              <a16:creationId xmlns:a16="http://schemas.microsoft.com/office/drawing/2014/main" id="{EA72FDAB-1B99-4CC6-9C62-057C6FD8534B}"/>
                            </a:ext>
                          </a:extLst>
                        </xdr:cNvPr>
                        <xdr:cNvGrpSpPr/>
                      </xdr:nvGrpSpPr>
                      <xdr:grpSpPr>
                        <a:xfrm>
                          <a:off x="3019426" y="24236628"/>
                          <a:ext cx="5979630" cy="3341554"/>
                          <a:chOff x="3019426" y="24236628"/>
                          <a:chExt cx="5979630" cy="3341554"/>
                        </a:xfrm>
                      </xdr:grpSpPr>
                      <xdr:grpSp>
                        <xdr:nvGrpSpPr>
                          <xdr:cNvPr id="1150" name="グループ化 1149">
                            <a:extLst>
                              <a:ext uri="{FF2B5EF4-FFF2-40B4-BE49-F238E27FC236}">
                                <a16:creationId xmlns:a16="http://schemas.microsoft.com/office/drawing/2014/main" id="{B7597046-29E5-4A19-B859-6726E141967A}"/>
                              </a:ext>
                            </a:extLst>
                          </xdr:cNvPr>
                          <xdr:cNvGrpSpPr/>
                        </xdr:nvGrpSpPr>
                        <xdr:grpSpPr>
                          <a:xfrm>
                            <a:off x="3019426" y="24236628"/>
                            <a:ext cx="5979630" cy="3341554"/>
                            <a:chOff x="3019426" y="24236628"/>
                            <a:chExt cx="5979630" cy="3341554"/>
                          </a:xfrm>
                        </xdr:grpSpPr>
                        <xdr:grpSp>
                          <xdr:nvGrpSpPr>
                            <xdr:cNvPr id="1152" name="グループ化 1151">
                              <a:extLst>
                                <a:ext uri="{FF2B5EF4-FFF2-40B4-BE49-F238E27FC236}">
                                  <a16:creationId xmlns:a16="http://schemas.microsoft.com/office/drawing/2014/main" id="{A90775CD-5761-413E-A9A0-F9FEEA4DEC49}"/>
                                </a:ext>
                              </a:extLst>
                            </xdr:cNvPr>
                            <xdr:cNvGrpSpPr/>
                          </xdr:nvGrpSpPr>
                          <xdr:grpSpPr>
                            <a:xfrm>
                              <a:off x="3019426" y="24236628"/>
                              <a:ext cx="5979630" cy="3341554"/>
                              <a:chOff x="3019426" y="24236628"/>
                              <a:chExt cx="5979630" cy="3341554"/>
                            </a:xfrm>
                          </xdr:grpSpPr>
                          <xdr:grpSp>
                            <xdr:nvGrpSpPr>
                              <xdr:cNvPr id="1154" name="グループ化 1153">
                                <a:extLst>
                                  <a:ext uri="{FF2B5EF4-FFF2-40B4-BE49-F238E27FC236}">
                                    <a16:creationId xmlns:a16="http://schemas.microsoft.com/office/drawing/2014/main" id="{3BBA5D6C-905E-4F90-8D8E-9DD966E03F1D}"/>
                                  </a:ext>
                                </a:extLst>
                              </xdr:cNvPr>
                              <xdr:cNvGrpSpPr/>
                            </xdr:nvGrpSpPr>
                            <xdr:grpSpPr>
                              <a:xfrm>
                                <a:off x="3019426" y="24236628"/>
                                <a:ext cx="4705350" cy="3341554"/>
                                <a:chOff x="3019426" y="24236628"/>
                                <a:chExt cx="4705350" cy="3341554"/>
                              </a:xfrm>
                            </xdr:grpSpPr>
                            <xdr:grpSp>
                              <xdr:nvGrpSpPr>
                                <xdr:cNvPr id="1156" name="グループ化 1155">
                                  <a:extLst>
                                    <a:ext uri="{FF2B5EF4-FFF2-40B4-BE49-F238E27FC236}">
                                      <a16:creationId xmlns:a16="http://schemas.microsoft.com/office/drawing/2014/main" id="{43902C58-0CFC-463C-853C-7613AD8EDFF6}"/>
                                    </a:ext>
                                  </a:extLst>
                                </xdr:cNvPr>
                                <xdr:cNvGrpSpPr/>
                              </xdr:nvGrpSpPr>
                              <xdr:grpSpPr>
                                <a:xfrm>
                                  <a:off x="3485732" y="24236628"/>
                                  <a:ext cx="3760307" cy="3341554"/>
                                  <a:chOff x="3485732" y="24236628"/>
                                  <a:chExt cx="3760307" cy="3341554"/>
                                </a:xfrm>
                              </xdr:grpSpPr>
                              <xdr:grpSp>
                                <xdr:nvGrpSpPr>
                                  <xdr:cNvPr id="1158" name="グループ化 264">
                                    <a:extLst>
                                      <a:ext uri="{FF2B5EF4-FFF2-40B4-BE49-F238E27FC236}">
                                        <a16:creationId xmlns:a16="http://schemas.microsoft.com/office/drawing/2014/main" id="{4CD77D73-3B95-4F62-8ABF-13048D3474AA}"/>
                                      </a:ext>
                                    </a:extLst>
                                  </xdr:cNvPr>
                                  <xdr:cNvGrpSpPr/>
                                </xdr:nvGrpSpPr>
                                <xdr:grpSpPr>
                                  <a:xfrm>
                                    <a:off x="3485732" y="24236628"/>
                                    <a:ext cx="3760307" cy="3341554"/>
                                    <a:chOff x="4997022" y="30453520"/>
                                    <a:chExt cx="2573075" cy="921081"/>
                                  </a:xfrm>
                                </xdr:grpSpPr>
                                <xdr:sp macro="" textlink="">
                                  <xdr:nvSpPr>
                                    <xdr:cNvPr id="1160" name="Rectangle 1">
                                      <a:extLst>
                                        <a:ext uri="{FF2B5EF4-FFF2-40B4-BE49-F238E27FC236}">
                                          <a16:creationId xmlns:a16="http://schemas.microsoft.com/office/drawing/2014/main" id="{FDD82A2C-8100-4C11-97E5-A185FA7DED76}"/>
                                        </a:ext>
                                      </a:extLst>
                                    </xdr:cNvPr>
                                    <xdr:cNvSpPr>
                                      <a:spLocks noChangeArrowheads="1"/>
                                    </xdr:cNvSpPr>
                                  </xdr:nvSpPr>
                                  <xdr:spPr bwMode="auto">
                                    <a:xfrm>
                                      <a:off x="5979492" y="30453520"/>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Step</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161" name="Rectangle 1">
                                      <a:extLst>
                                        <a:ext uri="{FF2B5EF4-FFF2-40B4-BE49-F238E27FC236}">
                                          <a16:creationId xmlns:a16="http://schemas.microsoft.com/office/drawing/2014/main" id="{9B91623B-7ED1-4B5B-A67F-60F55B79CD4E}"/>
                                        </a:ext>
                                      </a:extLst>
                                    </xdr:cNvPr>
                                    <xdr:cNvSpPr>
                                      <a:spLocks noChangeArrowheads="1"/>
                                    </xdr:cNvSpPr>
                                  </xdr:nvSpPr>
                                  <xdr:spPr bwMode="auto">
                                    <a:xfrm>
                                      <a:off x="5265949" y="30805880"/>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ItemReader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162" name="Rectangle 1">
                                      <a:extLst>
                                        <a:ext uri="{FF2B5EF4-FFF2-40B4-BE49-F238E27FC236}">
                                          <a16:creationId xmlns:a16="http://schemas.microsoft.com/office/drawing/2014/main" id="{0C1EEDD7-E091-4300-8C23-C77EBCA52CC7}"/>
                                        </a:ext>
                                      </a:extLst>
                                    </xdr:cNvPr>
                                    <xdr:cNvSpPr>
                                      <a:spLocks noChangeArrowheads="1"/>
                                    </xdr:cNvSpPr>
                                  </xdr:nvSpPr>
                                  <xdr:spPr bwMode="auto">
                                    <a:xfrm>
                                      <a:off x="6686804" y="30805880"/>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ItemWriter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163" name="Rectangle 1">
                                      <a:extLst>
                                        <a:ext uri="{FF2B5EF4-FFF2-40B4-BE49-F238E27FC236}">
                                          <a16:creationId xmlns:a16="http://schemas.microsoft.com/office/drawing/2014/main" id="{DFE478BC-2D3C-40CB-BAD0-D04BB14969A6}"/>
                                        </a:ext>
                                      </a:extLst>
                                    </xdr:cNvPr>
                                    <xdr:cNvSpPr>
                                      <a:spLocks noChangeArrowheads="1"/>
                                    </xdr:cNvSpPr>
                                  </xdr:nvSpPr>
                                  <xdr:spPr bwMode="auto">
                                    <a:xfrm>
                                      <a:off x="4997022" y="31047799"/>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Item</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164" name="Rectangle 1">
                                      <a:extLst>
                                        <a:ext uri="{FF2B5EF4-FFF2-40B4-BE49-F238E27FC236}">
                                          <a16:creationId xmlns:a16="http://schemas.microsoft.com/office/drawing/2014/main" id="{7F7EC3F3-6EB8-46AD-8514-C86D6792D6A0}"/>
                                        </a:ext>
                                      </a:extLst>
                                    </xdr:cNvPr>
                                    <xdr:cNvSpPr>
                                      <a:spLocks noChangeArrowheads="1"/>
                                    </xdr:cNvSpPr>
                                  </xdr:nvSpPr>
                                  <xdr:spPr bwMode="auto">
                                    <a:xfrm>
                                      <a:off x="5973545" y="31260790"/>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Mapper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165" name="Rectangle 1">
                                      <a:extLst>
                                        <a:ext uri="{FF2B5EF4-FFF2-40B4-BE49-F238E27FC236}">
                                          <a16:creationId xmlns:a16="http://schemas.microsoft.com/office/drawing/2014/main" id="{2E838DCD-309D-48F6-AD00-84E820602BAD}"/>
                                        </a:ext>
                                      </a:extLst>
                                    </xdr:cNvPr>
                                    <xdr:cNvSpPr>
                                      <a:spLocks noChangeArrowheads="1"/>
                                    </xdr:cNvSpPr>
                                  </xdr:nvSpPr>
                                  <xdr:spPr bwMode="auto">
                                    <a:xfrm>
                                      <a:off x="6952332" y="31260790"/>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Model</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166" name="Line 3">
                                      <a:extLst>
                                        <a:ext uri="{FF2B5EF4-FFF2-40B4-BE49-F238E27FC236}">
                                          <a16:creationId xmlns:a16="http://schemas.microsoft.com/office/drawing/2014/main" id="{C5EA8B16-DBB9-4EDA-B4EC-09C7F86356F6}"/>
                                        </a:ext>
                                      </a:extLst>
                                    </xdr:cNvPr>
                                    <xdr:cNvSpPr>
                                      <a:spLocks noChangeShapeType="1"/>
                                    </xdr:cNvSpPr>
                                  </xdr:nvSpPr>
                                  <xdr:spPr bwMode="auto">
                                    <a:xfrm>
                                      <a:off x="6626734" y="31304182"/>
                                      <a:ext cx="30633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167" name="Rectangle 1">
                                      <a:extLst>
                                        <a:ext uri="{FF2B5EF4-FFF2-40B4-BE49-F238E27FC236}">
                                          <a16:creationId xmlns:a16="http://schemas.microsoft.com/office/drawing/2014/main" id="{0F39A53F-A8D6-46B3-8AE6-5B360A8393FB}"/>
                                        </a:ext>
                                      </a:extLst>
                                    </xdr:cNvPr>
                                    <xdr:cNvSpPr>
                                      <a:spLocks noChangeArrowheads="1"/>
                                    </xdr:cNvSpPr>
                                  </xdr:nvSpPr>
                                  <xdr:spPr bwMode="auto">
                                    <a:xfrm>
                                      <a:off x="5029044" y="31253596"/>
                                      <a:ext cx="617765" cy="121005"/>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Mapper</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XML(SQL)</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168" name="Line 3">
                                      <a:extLst>
                                        <a:ext uri="{FF2B5EF4-FFF2-40B4-BE49-F238E27FC236}">
                                          <a16:creationId xmlns:a16="http://schemas.microsoft.com/office/drawing/2014/main" id="{1F64B9C1-11BB-40C8-96E9-119FCF8BF8A4}"/>
                                        </a:ext>
                                      </a:extLst>
                                    </xdr:cNvPr>
                                    <xdr:cNvSpPr>
                                      <a:spLocks noChangeShapeType="1"/>
                                    </xdr:cNvSpPr>
                                  </xdr:nvSpPr>
                                  <xdr:spPr bwMode="auto">
                                    <a:xfrm flipH="1" flipV="1">
                                      <a:off x="5649078" y="31312058"/>
                                      <a:ext cx="312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sp macro="" textlink="">
                                <xdr:nvSpPr>
                                  <xdr:cNvPr id="1159" name="Rectangle 1">
                                    <a:extLst>
                                      <a:ext uri="{FF2B5EF4-FFF2-40B4-BE49-F238E27FC236}">
                                        <a16:creationId xmlns:a16="http://schemas.microsoft.com/office/drawing/2014/main" id="{8DEE1E57-1AF6-4216-A517-F4E18BE6F8B8}"/>
                                      </a:ext>
                                    </a:extLst>
                                  </xdr:cNvPr>
                                  <xdr:cNvSpPr>
                                    <a:spLocks noChangeArrowheads="1"/>
                                  </xdr:cNvSpPr>
                                </xdr:nvSpPr>
                                <xdr:spPr bwMode="auto">
                                  <a:xfrm>
                                    <a:off x="4914900" y="25514876"/>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ItemProcessor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1157" name="四角形: 角を丸くする 1156">
                                  <a:extLst>
                                    <a:ext uri="{FF2B5EF4-FFF2-40B4-BE49-F238E27FC236}">
                                      <a16:creationId xmlns:a16="http://schemas.microsoft.com/office/drawing/2014/main" id="{047F7B31-79B0-4D9A-9C26-9BF166AA8820}"/>
                                    </a:ext>
                                  </a:extLst>
                                </xdr:cNvPr>
                                <xdr:cNvSpPr/>
                              </xdr:nvSpPr>
                              <xdr:spPr>
                                <a:xfrm>
                                  <a:off x="3019426" y="24984075"/>
                                  <a:ext cx="4705350" cy="1967142"/>
                                </a:xfrm>
                                <a:prstGeom prst="roundRect">
                                  <a:avLst/>
                                </a:prstGeom>
                                <a:noFill/>
                                <a:ln w="1270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latin typeface="ＭＳ 明朝" panose="02020609040205080304" pitchFamily="17" charset="-128"/>
                                      <a:ea typeface="ＭＳ 明朝" panose="02020609040205080304" pitchFamily="17" charset="-128"/>
                                    </a:rPr>
                                    <a:t>Chunk</a:t>
                                  </a:r>
                                  <a:r>
                                    <a:rPr kumimoji="1" lang="ja-JP" altLang="en-US" sz="900">
                                      <a:solidFill>
                                        <a:sysClr val="windowText" lastClr="000000"/>
                                      </a:solidFill>
                                      <a:latin typeface="ＭＳ 明朝" panose="02020609040205080304" pitchFamily="17" charset="-128"/>
                                      <a:ea typeface="ＭＳ 明朝" panose="02020609040205080304" pitchFamily="17" charset="-128"/>
                                    </a:rPr>
                                    <a:t>型</a:t>
                                  </a:r>
                                </a:p>
                              </xdr:txBody>
                            </xdr:sp>
                          </xdr:grpSp>
                          <xdr:sp macro="" textlink="">
                            <xdr:nvSpPr>
                              <xdr:cNvPr id="1155" name="Rectangle 1">
                                <a:extLst>
                                  <a:ext uri="{FF2B5EF4-FFF2-40B4-BE49-F238E27FC236}">
                                    <a16:creationId xmlns:a16="http://schemas.microsoft.com/office/drawing/2014/main" id="{AC44741F-4A50-4C25-A276-073E54B03B3E}"/>
                                  </a:ext>
                                </a:extLst>
                              </xdr:cNvPr>
                              <xdr:cNvSpPr>
                                <a:spLocks noChangeArrowheads="1"/>
                              </xdr:cNvSpPr>
                            </xdr:nvSpPr>
                            <xdr:spPr bwMode="auto">
                              <a:xfrm>
                                <a:off x="8096250" y="25612725"/>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Config</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xnSp macro="">
                          <xdr:nvCxnSpPr>
                            <xdr:cNvPr id="1153" name="コネクタ: カギ線 1152">
                              <a:extLst>
                                <a:ext uri="{FF2B5EF4-FFF2-40B4-BE49-F238E27FC236}">
                                  <a16:creationId xmlns:a16="http://schemas.microsoft.com/office/drawing/2014/main" id="{C1236B40-E3D5-4802-B7AA-D5CD028D7C8B}"/>
                                </a:ext>
                              </a:extLst>
                            </xdr:cNvPr>
                            <xdr:cNvCxnSpPr>
                              <a:cxnSpLocks/>
                              <a:stCxn id="1160" idx="2"/>
                              <a:endCxn id="1157" idx="0"/>
                            </xdr:cNvCxnSpPr>
                          </xdr:nvCxnSpPr>
                          <xdr:spPr>
                            <a:xfrm rot="5400000">
                              <a:off x="5201715" y="24812866"/>
                              <a:ext cx="341595" cy="822"/>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1151" name="Rectangle 1">
                            <a:extLst>
                              <a:ext uri="{FF2B5EF4-FFF2-40B4-BE49-F238E27FC236}">
                                <a16:creationId xmlns:a16="http://schemas.microsoft.com/office/drawing/2014/main" id="{2514AAFD-E7FA-482C-A6F9-9FB7E316036E}"/>
                              </a:ext>
                            </a:extLst>
                          </xdr:cNvPr>
                          <xdr:cNvSpPr>
                            <a:spLocks noChangeArrowheads="1"/>
                          </xdr:cNvSpPr>
                        </xdr:nvSpPr>
                        <xdr:spPr bwMode="auto">
                          <a:xfrm>
                            <a:off x="8086725" y="24793575"/>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Properties</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xnSp macro="">
                      <xdr:nvCxnSpPr>
                        <xdr:cNvPr id="1149" name="コネクタ: カギ線 1148">
                          <a:extLst>
                            <a:ext uri="{FF2B5EF4-FFF2-40B4-BE49-F238E27FC236}">
                              <a16:creationId xmlns:a16="http://schemas.microsoft.com/office/drawing/2014/main" id="{EAD371A8-9590-4951-A688-02478607CA86}"/>
                            </a:ext>
                          </a:extLst>
                        </xdr:cNvPr>
                        <xdr:cNvCxnSpPr>
                          <a:stCxn id="1189" idx="2"/>
                          <a:endCxn id="1164" idx="0"/>
                        </xdr:cNvCxnSpPr>
                      </xdr:nvCxnSpPr>
                      <xdr:spPr>
                        <a:xfrm rot="5400000">
                          <a:off x="4844411" y="26642363"/>
                          <a:ext cx="1042749" cy="3106"/>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grpSp>
              <xdr:sp macro="" textlink="">
                <xdr:nvSpPr>
                  <xdr:cNvPr id="1171" name="Text Box 5">
                    <a:extLst>
                      <a:ext uri="{FF2B5EF4-FFF2-40B4-BE49-F238E27FC236}">
                        <a16:creationId xmlns:a16="http://schemas.microsoft.com/office/drawing/2014/main" id="{BA82DC51-ACEA-460E-9060-1F9CC2E6FF4A}"/>
                      </a:ext>
                    </a:extLst>
                  </xdr:cNvPr>
                  <xdr:cNvSpPr txBox="1">
                    <a:spLocks noChangeArrowheads="1"/>
                  </xdr:cNvSpPr>
                </xdr:nvSpPr>
                <xdr:spPr bwMode="auto">
                  <a:xfrm>
                    <a:off x="4886325" y="32556450"/>
                    <a:ext cx="5429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実行</a:t>
                    </a:r>
                  </a:p>
                </xdr:txBody>
              </xdr:sp>
              <xdr:sp macro="" textlink="">
                <xdr:nvSpPr>
                  <xdr:cNvPr id="1173" name="Text Box 5">
                    <a:extLst>
                      <a:ext uri="{FF2B5EF4-FFF2-40B4-BE49-F238E27FC236}">
                        <a16:creationId xmlns:a16="http://schemas.microsoft.com/office/drawing/2014/main" id="{B9D4B258-1C27-461C-B270-D111A8C8BAC9}"/>
                      </a:ext>
                    </a:extLst>
                  </xdr:cNvPr>
                  <xdr:cNvSpPr txBox="1">
                    <a:spLocks noChangeArrowheads="1"/>
                  </xdr:cNvSpPr>
                </xdr:nvSpPr>
                <xdr:spPr bwMode="auto">
                  <a:xfrm>
                    <a:off x="7686675" y="34070925"/>
                    <a:ext cx="800100" cy="190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Job</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構成定義</a:t>
                    </a:r>
                  </a:p>
                </xdr:txBody>
              </xdr:sp>
            </xdr:grpSp>
            <xdr:sp macro="" textlink="">
              <xdr:nvSpPr>
                <xdr:cNvPr id="1199" name="Line 3">
                  <a:extLst>
                    <a:ext uri="{FF2B5EF4-FFF2-40B4-BE49-F238E27FC236}">
                      <a16:creationId xmlns:a16="http://schemas.microsoft.com/office/drawing/2014/main" id="{23FA66FE-2BAF-4B0F-9C8E-477B68170063}"/>
                    </a:ext>
                  </a:extLst>
                </xdr:cNvPr>
                <xdr:cNvSpPr>
                  <a:spLocks noChangeShapeType="1"/>
                </xdr:cNvSpPr>
              </xdr:nvSpPr>
              <xdr:spPr bwMode="auto">
                <a:xfrm flipH="1">
                  <a:off x="3429000" y="34013775"/>
                  <a:ext cx="9525" cy="209557"/>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508" name="Line 3">
                  <a:extLst>
                    <a:ext uri="{FF2B5EF4-FFF2-40B4-BE49-F238E27FC236}">
                      <a16:creationId xmlns:a16="http://schemas.microsoft.com/office/drawing/2014/main" id="{7B50E46A-B730-437B-A860-F8D1A04E0D44}"/>
                    </a:ext>
                  </a:extLst>
                </xdr:cNvPr>
                <xdr:cNvSpPr>
                  <a:spLocks noChangeShapeType="1"/>
                </xdr:cNvSpPr>
              </xdr:nvSpPr>
              <xdr:spPr bwMode="auto">
                <a:xfrm flipH="1" flipV="1">
                  <a:off x="8039100" y="33080323"/>
                  <a:ext cx="0" cy="33337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grpSp>
        <xdr:sp macro="" textlink="">
          <xdr:nvSpPr>
            <xdr:cNvPr id="407" name="Rectangle 1">
              <a:extLst>
                <a:ext uri="{FF2B5EF4-FFF2-40B4-BE49-F238E27FC236}">
                  <a16:creationId xmlns:a16="http://schemas.microsoft.com/office/drawing/2014/main" id="{A42061AE-FFE6-4B83-92AF-E03ABDDE0C4C}"/>
                </a:ext>
              </a:extLst>
            </xdr:cNvPr>
            <xdr:cNvSpPr>
              <a:spLocks noChangeArrowheads="1"/>
            </xdr:cNvSpPr>
          </xdr:nvSpPr>
          <xdr:spPr bwMode="auto">
            <a:xfrm>
              <a:off x="6191250" y="34909132"/>
              <a:ext cx="902805"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StepListener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713" name="Rectangle 1">
            <a:extLst>
              <a:ext uri="{FF2B5EF4-FFF2-40B4-BE49-F238E27FC236}">
                <a16:creationId xmlns:a16="http://schemas.microsoft.com/office/drawing/2014/main" id="{8CBE53E6-995E-4A7A-9905-6C3B270F864D}"/>
              </a:ext>
            </a:extLst>
          </xdr:cNvPr>
          <xdr:cNvSpPr>
            <a:spLocks noChangeArrowheads="1"/>
          </xdr:cNvSpPr>
        </xdr:nvSpPr>
        <xdr:spPr bwMode="auto">
          <a:xfrm>
            <a:off x="5181600" y="35061561"/>
            <a:ext cx="902805"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JobParameter</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Validator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6</xdr:col>
      <xdr:colOff>0</xdr:colOff>
      <xdr:row>406</xdr:row>
      <xdr:rowOff>42626</xdr:rowOff>
    </xdr:from>
    <xdr:to>
      <xdr:col>23</xdr:col>
      <xdr:colOff>38100</xdr:colOff>
      <xdr:row>425</xdr:row>
      <xdr:rowOff>45873</xdr:rowOff>
    </xdr:to>
    <xdr:grpSp>
      <xdr:nvGrpSpPr>
        <xdr:cNvPr id="1110" name="グループ化 1109">
          <a:extLst>
            <a:ext uri="{FF2B5EF4-FFF2-40B4-BE49-F238E27FC236}">
              <a16:creationId xmlns:a16="http://schemas.microsoft.com/office/drawing/2014/main" id="{2505E289-EF51-4CB4-A162-1DF7E647B9F9}"/>
            </a:ext>
          </a:extLst>
        </xdr:cNvPr>
        <xdr:cNvGrpSpPr/>
      </xdr:nvGrpSpPr>
      <xdr:grpSpPr>
        <a:xfrm>
          <a:off x="1657350" y="58164176"/>
          <a:ext cx="4733925" cy="2717872"/>
          <a:chOff x="1657350" y="46019801"/>
          <a:chExt cx="4733925" cy="2717872"/>
        </a:xfrm>
      </xdr:grpSpPr>
      <xdr:grpSp>
        <xdr:nvGrpSpPr>
          <xdr:cNvPr id="305" name="グループ化 304">
            <a:extLst>
              <a:ext uri="{FF2B5EF4-FFF2-40B4-BE49-F238E27FC236}">
                <a16:creationId xmlns:a16="http://schemas.microsoft.com/office/drawing/2014/main" id="{55EA6ADB-B55A-4CA7-B75D-446A7558BF10}"/>
              </a:ext>
            </a:extLst>
          </xdr:cNvPr>
          <xdr:cNvGrpSpPr/>
        </xdr:nvGrpSpPr>
        <xdr:grpSpPr>
          <a:xfrm>
            <a:off x="1657350" y="46019801"/>
            <a:ext cx="4733925" cy="2717872"/>
            <a:chOff x="1657350" y="44591051"/>
            <a:chExt cx="4733925" cy="2717872"/>
          </a:xfrm>
        </xdr:grpSpPr>
        <xdr:grpSp>
          <xdr:nvGrpSpPr>
            <xdr:cNvPr id="1342" name="グループ化 1341">
              <a:extLst>
                <a:ext uri="{FF2B5EF4-FFF2-40B4-BE49-F238E27FC236}">
                  <a16:creationId xmlns:a16="http://schemas.microsoft.com/office/drawing/2014/main" id="{282D392F-04CE-43BE-9161-32A7BA0B83E4}"/>
                </a:ext>
              </a:extLst>
            </xdr:cNvPr>
            <xdr:cNvGrpSpPr/>
          </xdr:nvGrpSpPr>
          <xdr:grpSpPr>
            <a:xfrm>
              <a:off x="1657350" y="44591051"/>
              <a:ext cx="4733925" cy="2717872"/>
              <a:chOff x="1704975" y="32160933"/>
              <a:chExt cx="4733925" cy="2717872"/>
            </a:xfrm>
          </xdr:grpSpPr>
          <xdr:grpSp>
            <xdr:nvGrpSpPr>
              <xdr:cNvPr id="1344" name="グループ化 1343">
                <a:extLst>
                  <a:ext uri="{FF2B5EF4-FFF2-40B4-BE49-F238E27FC236}">
                    <a16:creationId xmlns:a16="http://schemas.microsoft.com/office/drawing/2014/main" id="{5962C621-1288-48F6-B491-B33F503B20F4}"/>
                  </a:ext>
                </a:extLst>
              </xdr:cNvPr>
              <xdr:cNvGrpSpPr/>
            </xdr:nvGrpSpPr>
            <xdr:grpSpPr>
              <a:xfrm>
                <a:off x="1704975" y="32160933"/>
                <a:ext cx="4541356" cy="2717872"/>
                <a:chOff x="2190750" y="24307800"/>
                <a:chExt cx="4541356" cy="2717872"/>
              </a:xfrm>
            </xdr:grpSpPr>
            <xdr:cxnSp macro="">
              <xdr:nvCxnSpPr>
                <xdr:cNvPr id="1347" name="コネクタ: カギ線 1346">
                  <a:extLst>
                    <a:ext uri="{FF2B5EF4-FFF2-40B4-BE49-F238E27FC236}">
                      <a16:creationId xmlns:a16="http://schemas.microsoft.com/office/drawing/2014/main" id="{87E88890-2A2B-4404-8687-7EDD725CE9A3}"/>
                    </a:ext>
                  </a:extLst>
                </xdr:cNvPr>
                <xdr:cNvCxnSpPr>
                  <a:stCxn id="1360" idx="1"/>
                  <a:endCxn id="1354" idx="2"/>
                </xdr:cNvCxnSpPr>
              </xdr:nvCxnSpPr>
              <xdr:spPr>
                <a:xfrm rot="10800000">
                  <a:off x="2642153" y="24875578"/>
                  <a:ext cx="567772" cy="830135"/>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nvGrpSpPr>
                <xdr:cNvPr id="1348" name="グループ化 1347">
                  <a:extLst>
                    <a:ext uri="{FF2B5EF4-FFF2-40B4-BE49-F238E27FC236}">
                      <a16:creationId xmlns:a16="http://schemas.microsoft.com/office/drawing/2014/main" id="{A4AA5688-4B15-4AA0-9207-C7AD9870424B}"/>
                    </a:ext>
                  </a:extLst>
                </xdr:cNvPr>
                <xdr:cNvGrpSpPr/>
              </xdr:nvGrpSpPr>
              <xdr:grpSpPr>
                <a:xfrm>
                  <a:off x="2190750" y="24307800"/>
                  <a:ext cx="4541356" cy="2717872"/>
                  <a:chOff x="2190750" y="24307800"/>
                  <a:chExt cx="4541356" cy="2717872"/>
                </a:xfrm>
              </xdr:grpSpPr>
              <xdr:cxnSp macro="">
                <xdr:nvCxnSpPr>
                  <xdr:cNvPr id="1349" name="コネクタ: カギ線 1348">
                    <a:extLst>
                      <a:ext uri="{FF2B5EF4-FFF2-40B4-BE49-F238E27FC236}">
                        <a16:creationId xmlns:a16="http://schemas.microsoft.com/office/drawing/2014/main" id="{C68BA468-B6DC-4A38-8593-BF758BCB2809}"/>
                      </a:ext>
                    </a:extLst>
                  </xdr:cNvPr>
                  <xdr:cNvCxnSpPr>
                    <a:cxnSpLocks/>
                    <a:stCxn id="1358" idx="2"/>
                    <a:endCxn id="1360" idx="3"/>
                  </xdr:cNvCxnSpPr>
                </xdr:nvCxnSpPr>
                <xdr:spPr>
                  <a:xfrm rot="5400000">
                    <a:off x="5625647" y="25050656"/>
                    <a:ext cx="992060" cy="318053"/>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nvGrpSpPr>
                  <xdr:cNvPr id="1350" name="グループ化 1349">
                    <a:extLst>
                      <a:ext uri="{FF2B5EF4-FFF2-40B4-BE49-F238E27FC236}">
                        <a16:creationId xmlns:a16="http://schemas.microsoft.com/office/drawing/2014/main" id="{20708949-6E6F-4504-BD45-EEB39E36F0B5}"/>
                      </a:ext>
                    </a:extLst>
                  </xdr:cNvPr>
                  <xdr:cNvGrpSpPr/>
                </xdr:nvGrpSpPr>
                <xdr:grpSpPr>
                  <a:xfrm>
                    <a:off x="2190750" y="24307800"/>
                    <a:ext cx="4541356" cy="2717872"/>
                    <a:chOff x="2190750" y="24307800"/>
                    <a:chExt cx="4541356" cy="2717872"/>
                  </a:xfrm>
                </xdr:grpSpPr>
                <xdr:grpSp>
                  <xdr:nvGrpSpPr>
                    <xdr:cNvPr id="1351" name="グループ化 1350">
                      <a:extLst>
                        <a:ext uri="{FF2B5EF4-FFF2-40B4-BE49-F238E27FC236}">
                          <a16:creationId xmlns:a16="http://schemas.microsoft.com/office/drawing/2014/main" id="{94CD0902-62F4-40B3-A4C2-E0DFEF774218}"/>
                        </a:ext>
                      </a:extLst>
                    </xdr:cNvPr>
                    <xdr:cNvGrpSpPr/>
                  </xdr:nvGrpSpPr>
                  <xdr:grpSpPr>
                    <a:xfrm>
                      <a:off x="2190750" y="24307800"/>
                      <a:ext cx="4541356" cy="2717872"/>
                      <a:chOff x="2190750" y="24307800"/>
                      <a:chExt cx="4541356" cy="2717872"/>
                    </a:xfrm>
                  </xdr:grpSpPr>
                  <xdr:grpSp>
                    <xdr:nvGrpSpPr>
                      <xdr:cNvPr id="1353" name="グループ化 1352">
                        <a:extLst>
                          <a:ext uri="{FF2B5EF4-FFF2-40B4-BE49-F238E27FC236}">
                            <a16:creationId xmlns:a16="http://schemas.microsoft.com/office/drawing/2014/main" id="{F325C511-B247-4146-8596-47077A8A4CD6}"/>
                          </a:ext>
                        </a:extLst>
                      </xdr:cNvPr>
                      <xdr:cNvGrpSpPr/>
                    </xdr:nvGrpSpPr>
                    <xdr:grpSpPr>
                      <a:xfrm>
                        <a:off x="2770526" y="24307800"/>
                        <a:ext cx="3961580" cy="2717872"/>
                        <a:chOff x="2770526" y="24307800"/>
                        <a:chExt cx="3961580" cy="2717872"/>
                      </a:xfrm>
                    </xdr:grpSpPr>
                    <xdr:grpSp>
                      <xdr:nvGrpSpPr>
                        <xdr:cNvPr id="1355" name="グループ化 1354">
                          <a:extLst>
                            <a:ext uri="{FF2B5EF4-FFF2-40B4-BE49-F238E27FC236}">
                              <a16:creationId xmlns:a16="http://schemas.microsoft.com/office/drawing/2014/main" id="{7D7D8E40-3FE3-413F-AB93-567FAC6B722C}"/>
                            </a:ext>
                          </a:extLst>
                        </xdr:cNvPr>
                        <xdr:cNvGrpSpPr/>
                      </xdr:nvGrpSpPr>
                      <xdr:grpSpPr>
                        <a:xfrm>
                          <a:off x="2770526" y="24307800"/>
                          <a:ext cx="3961580" cy="2717872"/>
                          <a:chOff x="2770526" y="24307800"/>
                          <a:chExt cx="3961580" cy="2717872"/>
                        </a:xfrm>
                      </xdr:grpSpPr>
                      <xdr:grpSp>
                        <xdr:nvGrpSpPr>
                          <xdr:cNvPr id="1357" name="グループ化 1356">
                            <a:extLst>
                              <a:ext uri="{FF2B5EF4-FFF2-40B4-BE49-F238E27FC236}">
                                <a16:creationId xmlns:a16="http://schemas.microsoft.com/office/drawing/2014/main" id="{BA1A37D7-2655-4800-B9A1-30FEFC131EEB}"/>
                              </a:ext>
                            </a:extLst>
                          </xdr:cNvPr>
                          <xdr:cNvGrpSpPr/>
                        </xdr:nvGrpSpPr>
                        <xdr:grpSpPr>
                          <a:xfrm>
                            <a:off x="2770526" y="24350866"/>
                            <a:ext cx="3608734" cy="2674806"/>
                            <a:chOff x="2770526" y="24350866"/>
                            <a:chExt cx="3608734" cy="2674806"/>
                          </a:xfrm>
                        </xdr:grpSpPr>
                        <xdr:grpSp>
                          <xdr:nvGrpSpPr>
                            <xdr:cNvPr id="1359" name="グループ化 1358">
                              <a:extLst>
                                <a:ext uri="{FF2B5EF4-FFF2-40B4-BE49-F238E27FC236}">
                                  <a16:creationId xmlns:a16="http://schemas.microsoft.com/office/drawing/2014/main" id="{A94B630E-B75E-4B00-BF4C-CD0E18BC8782}"/>
                                </a:ext>
                              </a:extLst>
                            </xdr:cNvPr>
                            <xdr:cNvGrpSpPr/>
                          </xdr:nvGrpSpPr>
                          <xdr:grpSpPr>
                            <a:xfrm>
                              <a:off x="2770526" y="24350866"/>
                              <a:ext cx="3608734" cy="2674806"/>
                              <a:chOff x="2770526" y="24350866"/>
                              <a:chExt cx="3608734" cy="2674806"/>
                            </a:xfrm>
                          </xdr:grpSpPr>
                          <xdr:grpSp>
                            <xdr:nvGrpSpPr>
                              <xdr:cNvPr id="1361" name="グループ化 264">
                                <a:extLst>
                                  <a:ext uri="{FF2B5EF4-FFF2-40B4-BE49-F238E27FC236}">
                                    <a16:creationId xmlns:a16="http://schemas.microsoft.com/office/drawing/2014/main" id="{411C370F-1D0C-4D8C-B518-BFD093AC1844}"/>
                                  </a:ext>
                                </a:extLst>
                              </xdr:cNvPr>
                              <xdr:cNvGrpSpPr/>
                            </xdr:nvGrpSpPr>
                            <xdr:grpSpPr>
                              <a:xfrm>
                                <a:off x="2770526" y="24350866"/>
                                <a:ext cx="3608734" cy="2674806"/>
                                <a:chOff x="4507628" y="30485027"/>
                                <a:chExt cx="2469358" cy="737296"/>
                              </a:xfrm>
                            </xdr:grpSpPr>
                            <xdr:sp macro="" textlink="">
                              <xdr:nvSpPr>
                                <xdr:cNvPr id="1363" name="Rectangle 1">
                                  <a:extLst>
                                    <a:ext uri="{FF2B5EF4-FFF2-40B4-BE49-F238E27FC236}">
                                      <a16:creationId xmlns:a16="http://schemas.microsoft.com/office/drawing/2014/main" id="{8B6529A2-27AC-45D9-B27C-68777F3F1520}"/>
                                    </a:ext>
                                  </a:extLst>
                                </xdr:cNvPr>
                                <xdr:cNvSpPr>
                                  <a:spLocks noChangeArrowheads="1"/>
                                </xdr:cNvSpPr>
                              </xdr:nvSpPr>
                              <xdr:spPr bwMode="auto">
                                <a:xfrm>
                                  <a:off x="5441222" y="30485027"/>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Step</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367" name="Rectangle 1">
                                  <a:extLst>
                                    <a:ext uri="{FF2B5EF4-FFF2-40B4-BE49-F238E27FC236}">
                                      <a16:creationId xmlns:a16="http://schemas.microsoft.com/office/drawing/2014/main" id="{645C12F2-9BE7-40E3-81D9-C548158A69BF}"/>
                                    </a:ext>
                                  </a:extLst>
                                </xdr:cNvPr>
                                <xdr:cNvSpPr>
                                  <a:spLocks noChangeArrowheads="1"/>
                                </xdr:cNvSpPr>
                              </xdr:nvSpPr>
                              <xdr:spPr bwMode="auto">
                                <a:xfrm>
                                  <a:off x="5441222" y="31105884"/>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Mapper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368" name="Rectangle 1">
                                  <a:extLst>
                                    <a:ext uri="{FF2B5EF4-FFF2-40B4-BE49-F238E27FC236}">
                                      <a16:creationId xmlns:a16="http://schemas.microsoft.com/office/drawing/2014/main" id="{4DAAA2E8-D14D-4944-87E0-5B364832981F}"/>
                                    </a:ext>
                                  </a:extLst>
                                </xdr:cNvPr>
                                <xdr:cNvSpPr>
                                  <a:spLocks noChangeArrowheads="1"/>
                                </xdr:cNvSpPr>
                              </xdr:nvSpPr>
                              <xdr:spPr bwMode="auto">
                                <a:xfrm>
                                  <a:off x="6359221" y="31105884"/>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Model</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369" name="Line 3">
                                  <a:extLst>
                                    <a:ext uri="{FF2B5EF4-FFF2-40B4-BE49-F238E27FC236}">
                                      <a16:creationId xmlns:a16="http://schemas.microsoft.com/office/drawing/2014/main" id="{B15E3168-0B14-4B2C-9C8D-BFF2F2F03A04}"/>
                                    </a:ext>
                                  </a:extLst>
                                </xdr:cNvPr>
                                <xdr:cNvSpPr>
                                  <a:spLocks noChangeShapeType="1"/>
                                </xdr:cNvSpPr>
                              </xdr:nvSpPr>
                              <xdr:spPr bwMode="auto">
                                <a:xfrm>
                                  <a:off x="6092281" y="31158418"/>
                                  <a:ext cx="24115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370" name="Rectangle 1">
                                  <a:extLst>
                                    <a:ext uri="{FF2B5EF4-FFF2-40B4-BE49-F238E27FC236}">
                                      <a16:creationId xmlns:a16="http://schemas.microsoft.com/office/drawing/2014/main" id="{39B9498B-A8A4-4CE4-B0A5-F82DACBCC4DA}"/>
                                    </a:ext>
                                  </a:extLst>
                                </xdr:cNvPr>
                                <xdr:cNvSpPr>
                                  <a:spLocks noChangeArrowheads="1"/>
                                </xdr:cNvSpPr>
                              </xdr:nvSpPr>
                              <xdr:spPr bwMode="auto">
                                <a:xfrm>
                                  <a:off x="4507628" y="31101318"/>
                                  <a:ext cx="617765" cy="121005"/>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Mapper</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XML(SQL)</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371" name="Line 3">
                                  <a:extLst>
                                    <a:ext uri="{FF2B5EF4-FFF2-40B4-BE49-F238E27FC236}">
                                      <a16:creationId xmlns:a16="http://schemas.microsoft.com/office/drawing/2014/main" id="{3AEE7877-FB8D-40AE-8D60-BD551DAC3803}"/>
                                    </a:ext>
                                  </a:extLst>
                                </xdr:cNvPr>
                                <xdr:cNvSpPr>
                                  <a:spLocks noChangeShapeType="1"/>
                                </xdr:cNvSpPr>
                              </xdr:nvSpPr>
                              <xdr:spPr bwMode="auto">
                                <a:xfrm flipH="1" flipV="1">
                                  <a:off x="5142394" y="31163310"/>
                                  <a:ext cx="289044"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sp macro="" textlink="">
                            <xdr:nvSpPr>
                              <xdr:cNvPr id="1362" name="Rectangle 1">
                                <a:extLst>
                                  <a:ext uri="{FF2B5EF4-FFF2-40B4-BE49-F238E27FC236}">
                                    <a16:creationId xmlns:a16="http://schemas.microsoft.com/office/drawing/2014/main" id="{B1451E34-0164-4E74-B960-FDFC3754A419}"/>
                                  </a:ext>
                                </a:extLst>
                              </xdr:cNvPr>
                              <xdr:cNvSpPr>
                                <a:spLocks noChangeArrowheads="1"/>
                              </xdr:cNvSpPr>
                            </xdr:nvSpPr>
                            <xdr:spPr bwMode="auto">
                              <a:xfrm>
                                <a:off x="3609975" y="25467251"/>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Tasklet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1360" name="四角形: 角を丸くする 1359">
                              <a:extLst>
                                <a:ext uri="{FF2B5EF4-FFF2-40B4-BE49-F238E27FC236}">
                                  <a16:creationId xmlns:a16="http://schemas.microsoft.com/office/drawing/2014/main" id="{96FC3DEC-3E72-4766-A9AA-C68EDE4B50EB}"/>
                                </a:ext>
                              </a:extLst>
                            </xdr:cNvPr>
                            <xdr:cNvSpPr/>
                          </xdr:nvSpPr>
                          <xdr:spPr>
                            <a:xfrm>
                              <a:off x="3209925" y="25022175"/>
                              <a:ext cx="2752725" cy="1367074"/>
                            </a:xfrm>
                            <a:prstGeom prst="roundRect">
                              <a:avLst/>
                            </a:prstGeom>
                            <a:noFill/>
                            <a:ln w="1270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latin typeface="ＭＳ 明朝" panose="02020609040205080304" pitchFamily="17" charset="-128"/>
                                  <a:ea typeface="ＭＳ 明朝" panose="02020609040205080304" pitchFamily="17" charset="-128"/>
                                </a:rPr>
                                <a:t>Tasklet</a:t>
                              </a:r>
                              <a:r>
                                <a:rPr kumimoji="1" lang="ja-JP" altLang="en-US" sz="900">
                                  <a:solidFill>
                                    <a:sysClr val="windowText" lastClr="000000"/>
                                  </a:solidFill>
                                  <a:latin typeface="ＭＳ 明朝" panose="02020609040205080304" pitchFamily="17" charset="-128"/>
                                  <a:ea typeface="ＭＳ 明朝" panose="02020609040205080304" pitchFamily="17" charset="-128"/>
                                </a:rPr>
                                <a:t>型</a:t>
                              </a:r>
                            </a:p>
                          </xdr:txBody>
                        </xdr:sp>
                      </xdr:grpSp>
                      <xdr:sp macro="" textlink="">
                        <xdr:nvSpPr>
                          <xdr:cNvPr id="1358" name="Rectangle 1">
                            <a:extLst>
                              <a:ext uri="{FF2B5EF4-FFF2-40B4-BE49-F238E27FC236}">
                                <a16:creationId xmlns:a16="http://schemas.microsoft.com/office/drawing/2014/main" id="{625D64A4-34D7-4C37-95AD-1F1F53FAAF5C}"/>
                              </a:ext>
                            </a:extLst>
                          </xdr:cNvPr>
                          <xdr:cNvSpPr>
                            <a:spLocks noChangeArrowheads="1"/>
                          </xdr:cNvSpPr>
                        </xdr:nvSpPr>
                        <xdr:spPr bwMode="auto">
                          <a:xfrm>
                            <a:off x="5829300" y="24307800"/>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Config</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xnSp macro="">
                      <xdr:nvCxnSpPr>
                        <xdr:cNvPr id="1356" name="コネクタ: カギ線 1355">
                          <a:extLst>
                            <a:ext uri="{FF2B5EF4-FFF2-40B4-BE49-F238E27FC236}">
                              <a16:creationId xmlns:a16="http://schemas.microsoft.com/office/drawing/2014/main" id="{71CB1A56-447A-4CA3-87A3-199DF7D000DC}"/>
                            </a:ext>
                          </a:extLst>
                        </xdr:cNvPr>
                        <xdr:cNvCxnSpPr>
                          <a:cxnSpLocks/>
                          <a:stCxn id="1363" idx="2"/>
                          <a:endCxn id="1360" idx="0"/>
                        </xdr:cNvCxnSpPr>
                      </xdr:nvCxnSpPr>
                      <xdr:spPr>
                        <a:xfrm rot="5400000">
                          <a:off x="4453561" y="24889446"/>
                          <a:ext cx="265457" cy="1"/>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1354" name="Rectangle 1">
                        <a:extLst>
                          <a:ext uri="{FF2B5EF4-FFF2-40B4-BE49-F238E27FC236}">
                            <a16:creationId xmlns:a16="http://schemas.microsoft.com/office/drawing/2014/main" id="{6C1F08BB-FF1B-4C79-AE38-6624B6CB2461}"/>
                          </a:ext>
                        </a:extLst>
                      </xdr:cNvPr>
                      <xdr:cNvSpPr>
                        <a:spLocks noChangeArrowheads="1"/>
                      </xdr:cNvSpPr>
                    </xdr:nvSpPr>
                    <xdr:spPr bwMode="auto">
                      <a:xfrm>
                        <a:off x="2190750" y="24469725"/>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Properties</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xnSp macro="">
                  <xdr:nvCxnSpPr>
                    <xdr:cNvPr id="1352" name="コネクタ: カギ線 1351">
                      <a:extLst>
                        <a:ext uri="{FF2B5EF4-FFF2-40B4-BE49-F238E27FC236}">
                          <a16:creationId xmlns:a16="http://schemas.microsoft.com/office/drawing/2014/main" id="{00B4CD9D-EB3E-4D04-BC42-45616AE1DAC9}"/>
                        </a:ext>
                      </a:extLst>
                    </xdr:cNvPr>
                    <xdr:cNvCxnSpPr>
                      <a:stCxn id="1362" idx="2"/>
                      <a:endCxn id="1367" idx="0"/>
                    </xdr:cNvCxnSpPr>
                  </xdr:nvCxnSpPr>
                  <xdr:spPr>
                    <a:xfrm rot="16200000" flipH="1">
                      <a:off x="3958761" y="25975719"/>
                      <a:ext cx="730145" cy="524911"/>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grpSp>
          <xdr:sp macro="" textlink="">
            <xdr:nvSpPr>
              <xdr:cNvPr id="1345" name="Text Box 5">
                <a:extLst>
                  <a:ext uri="{FF2B5EF4-FFF2-40B4-BE49-F238E27FC236}">
                    <a16:creationId xmlns:a16="http://schemas.microsoft.com/office/drawing/2014/main" id="{A2D18B3B-985F-4AAA-B7CF-098A96143A38}"/>
                  </a:ext>
                </a:extLst>
              </xdr:cNvPr>
              <xdr:cNvSpPr txBox="1">
                <a:spLocks noChangeArrowheads="1"/>
              </xdr:cNvSpPr>
            </xdr:nvSpPr>
            <xdr:spPr bwMode="auto">
              <a:xfrm>
                <a:off x="3524250" y="32604075"/>
                <a:ext cx="5429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実行</a:t>
                </a:r>
              </a:p>
            </xdr:txBody>
          </xdr:sp>
          <xdr:sp macro="" textlink="">
            <xdr:nvSpPr>
              <xdr:cNvPr id="1346" name="Text Box 5">
                <a:extLst>
                  <a:ext uri="{FF2B5EF4-FFF2-40B4-BE49-F238E27FC236}">
                    <a16:creationId xmlns:a16="http://schemas.microsoft.com/office/drawing/2014/main" id="{476E8BB7-191F-4F9D-AD35-65CED2BA2E6B}"/>
                  </a:ext>
                </a:extLst>
              </xdr:cNvPr>
              <xdr:cNvSpPr txBox="1">
                <a:spLocks noChangeArrowheads="1"/>
              </xdr:cNvSpPr>
            </xdr:nvSpPr>
            <xdr:spPr bwMode="auto">
              <a:xfrm>
                <a:off x="5791200" y="32785051"/>
                <a:ext cx="6477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構成定義</a:t>
                </a:r>
              </a:p>
            </xdr:txBody>
          </xdr:sp>
        </xdr:grpSp>
        <xdr:sp macro="" textlink="">
          <xdr:nvSpPr>
            <xdr:cNvPr id="422" name="Rectangle 1">
              <a:extLst>
                <a:ext uri="{FF2B5EF4-FFF2-40B4-BE49-F238E27FC236}">
                  <a16:creationId xmlns:a16="http://schemas.microsoft.com/office/drawing/2014/main" id="{E6AC3C62-97BC-47B6-9940-B7869F1DE279}"/>
                </a:ext>
              </a:extLst>
            </xdr:cNvPr>
            <xdr:cNvSpPr>
              <a:spLocks noChangeArrowheads="1"/>
            </xdr:cNvSpPr>
          </xdr:nvSpPr>
          <xdr:spPr bwMode="auto">
            <a:xfrm>
              <a:off x="4305300" y="46124576"/>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StepExecution</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Listener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715" name="Rectangle 1">
            <a:extLst>
              <a:ext uri="{FF2B5EF4-FFF2-40B4-BE49-F238E27FC236}">
                <a16:creationId xmlns:a16="http://schemas.microsoft.com/office/drawing/2014/main" id="{76F3DE49-6225-4084-8E56-5D05CC441D0A}"/>
              </a:ext>
            </a:extLst>
          </xdr:cNvPr>
          <xdr:cNvSpPr>
            <a:spLocks noChangeArrowheads="1"/>
          </xdr:cNvSpPr>
        </xdr:nvSpPr>
        <xdr:spPr bwMode="auto">
          <a:xfrm>
            <a:off x="4314825" y="46962776"/>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JobParameter</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Validator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6</xdr:col>
      <xdr:colOff>4762</xdr:colOff>
      <xdr:row>980</xdr:row>
      <xdr:rowOff>0</xdr:rowOff>
    </xdr:from>
    <xdr:to>
      <xdr:col>25</xdr:col>
      <xdr:colOff>223837</xdr:colOff>
      <xdr:row>1006</xdr:row>
      <xdr:rowOff>19050</xdr:rowOff>
    </xdr:to>
    <xdr:grpSp>
      <xdr:nvGrpSpPr>
        <xdr:cNvPr id="1114" name="グループ化 1113">
          <a:extLst>
            <a:ext uri="{FF2B5EF4-FFF2-40B4-BE49-F238E27FC236}">
              <a16:creationId xmlns:a16="http://schemas.microsoft.com/office/drawing/2014/main" id="{C99CE85C-9EB1-4ACD-ADEB-39D2AFE04EB0}"/>
            </a:ext>
          </a:extLst>
        </xdr:cNvPr>
        <xdr:cNvGrpSpPr/>
      </xdr:nvGrpSpPr>
      <xdr:grpSpPr>
        <a:xfrm>
          <a:off x="1662112" y="140131800"/>
          <a:ext cx="5467350" cy="3733800"/>
          <a:chOff x="1662112" y="106984800"/>
          <a:chExt cx="5467350" cy="3733800"/>
        </a:xfrm>
      </xdr:grpSpPr>
      <xdr:grpSp>
        <xdr:nvGrpSpPr>
          <xdr:cNvPr id="801" name="グループ化 800">
            <a:extLst>
              <a:ext uri="{FF2B5EF4-FFF2-40B4-BE49-F238E27FC236}">
                <a16:creationId xmlns:a16="http://schemas.microsoft.com/office/drawing/2014/main" id="{246A101B-22F8-48C6-B8B1-5207F580D5FE}"/>
              </a:ext>
            </a:extLst>
          </xdr:cNvPr>
          <xdr:cNvGrpSpPr/>
        </xdr:nvGrpSpPr>
        <xdr:grpSpPr>
          <a:xfrm>
            <a:off x="1662112" y="106984800"/>
            <a:ext cx="5467350" cy="3733800"/>
            <a:chOff x="1924050" y="39119175"/>
            <a:chExt cx="5467350" cy="3733800"/>
          </a:xfrm>
        </xdr:grpSpPr>
        <xdr:grpSp>
          <xdr:nvGrpSpPr>
            <xdr:cNvPr id="802" name="グループ化 801">
              <a:extLst>
                <a:ext uri="{FF2B5EF4-FFF2-40B4-BE49-F238E27FC236}">
                  <a16:creationId xmlns:a16="http://schemas.microsoft.com/office/drawing/2014/main" id="{22EEA898-EC96-48DE-A5B1-4D6AD1CA239B}"/>
                </a:ext>
              </a:extLst>
            </xdr:cNvPr>
            <xdr:cNvGrpSpPr/>
          </xdr:nvGrpSpPr>
          <xdr:grpSpPr>
            <a:xfrm>
              <a:off x="1924050" y="39119175"/>
              <a:ext cx="5467350" cy="3733800"/>
              <a:chOff x="1924050" y="38690550"/>
              <a:chExt cx="5467350" cy="3733800"/>
            </a:xfrm>
          </xdr:grpSpPr>
          <xdr:grpSp>
            <xdr:nvGrpSpPr>
              <xdr:cNvPr id="804" name="グループ化 803">
                <a:extLst>
                  <a:ext uri="{FF2B5EF4-FFF2-40B4-BE49-F238E27FC236}">
                    <a16:creationId xmlns:a16="http://schemas.microsoft.com/office/drawing/2014/main" id="{08F5C1C4-8817-43EE-BD19-854CFAF6DDE2}"/>
                  </a:ext>
                </a:extLst>
              </xdr:cNvPr>
              <xdr:cNvGrpSpPr/>
            </xdr:nvGrpSpPr>
            <xdr:grpSpPr>
              <a:xfrm>
                <a:off x="1924050" y="38690550"/>
                <a:ext cx="5467350" cy="3733800"/>
                <a:chOff x="1390650" y="15716250"/>
                <a:chExt cx="5467350" cy="3733800"/>
              </a:xfrm>
            </xdr:grpSpPr>
            <xdr:grpSp>
              <xdr:nvGrpSpPr>
                <xdr:cNvPr id="808" name="グループ化 807">
                  <a:extLst>
                    <a:ext uri="{FF2B5EF4-FFF2-40B4-BE49-F238E27FC236}">
                      <a16:creationId xmlns:a16="http://schemas.microsoft.com/office/drawing/2014/main" id="{604CF25B-88EC-43D5-B0AA-47106215DD23}"/>
                    </a:ext>
                  </a:extLst>
                </xdr:cNvPr>
                <xdr:cNvGrpSpPr/>
              </xdr:nvGrpSpPr>
              <xdr:grpSpPr>
                <a:xfrm>
                  <a:off x="1390650" y="15716250"/>
                  <a:ext cx="5467350" cy="3581400"/>
                  <a:chOff x="1400175" y="15354300"/>
                  <a:chExt cx="5467350" cy="3581400"/>
                </a:xfrm>
              </xdr:grpSpPr>
              <xdr:grpSp>
                <xdr:nvGrpSpPr>
                  <xdr:cNvPr id="812" name="グループ化 811">
                    <a:extLst>
                      <a:ext uri="{FF2B5EF4-FFF2-40B4-BE49-F238E27FC236}">
                        <a16:creationId xmlns:a16="http://schemas.microsoft.com/office/drawing/2014/main" id="{31EB0FD0-C5A2-4567-8DC2-3780C0C50754}"/>
                      </a:ext>
                    </a:extLst>
                  </xdr:cNvPr>
                  <xdr:cNvGrpSpPr/>
                </xdr:nvGrpSpPr>
                <xdr:grpSpPr>
                  <a:xfrm>
                    <a:off x="1400175" y="15354300"/>
                    <a:ext cx="5467350" cy="3538024"/>
                    <a:chOff x="1400175" y="15354300"/>
                    <a:chExt cx="5467350" cy="3538024"/>
                  </a:xfrm>
                </xdr:grpSpPr>
                <xdr:grpSp>
                  <xdr:nvGrpSpPr>
                    <xdr:cNvPr id="814" name="グループ化 813">
                      <a:extLst>
                        <a:ext uri="{FF2B5EF4-FFF2-40B4-BE49-F238E27FC236}">
                          <a16:creationId xmlns:a16="http://schemas.microsoft.com/office/drawing/2014/main" id="{04263B90-0638-49AC-BD9D-51B80C5F7E45}"/>
                        </a:ext>
                      </a:extLst>
                    </xdr:cNvPr>
                    <xdr:cNvGrpSpPr/>
                  </xdr:nvGrpSpPr>
                  <xdr:grpSpPr>
                    <a:xfrm>
                      <a:off x="1400175" y="15354300"/>
                      <a:ext cx="5467350" cy="3538024"/>
                      <a:chOff x="1304925" y="14954250"/>
                      <a:chExt cx="5467350" cy="3538024"/>
                    </a:xfrm>
                  </xdr:grpSpPr>
                  <xdr:grpSp>
                    <xdr:nvGrpSpPr>
                      <xdr:cNvPr id="818" name="グループ化 817">
                        <a:extLst>
                          <a:ext uri="{FF2B5EF4-FFF2-40B4-BE49-F238E27FC236}">
                            <a16:creationId xmlns:a16="http://schemas.microsoft.com/office/drawing/2014/main" id="{CFD1517D-3ED5-4324-AB60-E94D0B8F49F8}"/>
                          </a:ext>
                        </a:extLst>
                      </xdr:cNvPr>
                      <xdr:cNvGrpSpPr/>
                    </xdr:nvGrpSpPr>
                    <xdr:grpSpPr>
                      <a:xfrm>
                        <a:off x="1304925" y="15687675"/>
                        <a:ext cx="5467350" cy="2804599"/>
                        <a:chOff x="2171700" y="14573250"/>
                        <a:chExt cx="5467350" cy="2804599"/>
                      </a:xfrm>
                    </xdr:grpSpPr>
                    <xdr:grpSp>
                      <xdr:nvGrpSpPr>
                        <xdr:cNvPr id="820" name="グループ化 819">
                          <a:extLst>
                            <a:ext uri="{FF2B5EF4-FFF2-40B4-BE49-F238E27FC236}">
                              <a16:creationId xmlns:a16="http://schemas.microsoft.com/office/drawing/2014/main" id="{16ECC3E2-1F35-4629-9CC5-6F21BB2F4A03}"/>
                            </a:ext>
                          </a:extLst>
                        </xdr:cNvPr>
                        <xdr:cNvGrpSpPr/>
                      </xdr:nvGrpSpPr>
                      <xdr:grpSpPr>
                        <a:xfrm>
                          <a:off x="2171700" y="14573250"/>
                          <a:ext cx="5467350" cy="2455380"/>
                          <a:chOff x="1981200" y="14497050"/>
                          <a:chExt cx="5467350" cy="2455380"/>
                        </a:xfrm>
                      </xdr:grpSpPr>
                      <xdr:grpSp>
                        <xdr:nvGrpSpPr>
                          <xdr:cNvPr id="824" name="グループ化 823">
                            <a:extLst>
                              <a:ext uri="{FF2B5EF4-FFF2-40B4-BE49-F238E27FC236}">
                                <a16:creationId xmlns:a16="http://schemas.microsoft.com/office/drawing/2014/main" id="{6DE2754E-BC13-45BE-9D84-1B47B761D8A1}"/>
                              </a:ext>
                            </a:extLst>
                          </xdr:cNvPr>
                          <xdr:cNvGrpSpPr/>
                        </xdr:nvGrpSpPr>
                        <xdr:grpSpPr>
                          <a:xfrm>
                            <a:off x="2544763" y="14554200"/>
                            <a:ext cx="3756025" cy="2218290"/>
                            <a:chOff x="2544763" y="14554200"/>
                            <a:chExt cx="3756025" cy="2218290"/>
                          </a:xfrm>
                        </xdr:grpSpPr>
                        <xdr:sp macro="" textlink="">
                          <xdr:nvSpPr>
                            <xdr:cNvPr id="827" name="Rectangle 145">
                              <a:extLst>
                                <a:ext uri="{FF2B5EF4-FFF2-40B4-BE49-F238E27FC236}">
                                  <a16:creationId xmlns:a16="http://schemas.microsoft.com/office/drawing/2014/main" id="{F28ECA29-0E99-45D1-B111-06BE565E564E}"/>
                                </a:ext>
                              </a:extLst>
                            </xdr:cNvPr>
                            <xdr:cNvSpPr>
                              <a:spLocks noChangeArrowheads="1"/>
                            </xdr:cNvSpPr>
                          </xdr:nvSpPr>
                          <xdr:spPr bwMode="auto">
                            <a:xfrm>
                              <a:off x="3500438" y="15468600"/>
                              <a:ext cx="1419224" cy="419100"/>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ItemProcessor</a:t>
                              </a:r>
                            </a:p>
                          </xdr:txBody>
                        </xdr:sp>
                        <xdr:cxnSp macro="">
                          <xdr:nvCxnSpPr>
                            <xdr:cNvPr id="828" name="AutoShape 162">
                              <a:extLst>
                                <a:ext uri="{FF2B5EF4-FFF2-40B4-BE49-F238E27FC236}">
                                  <a16:creationId xmlns:a16="http://schemas.microsoft.com/office/drawing/2014/main" id="{95C7E79C-8EDA-421E-B3EC-DB60F4BC4F48}"/>
                                </a:ext>
                              </a:extLst>
                            </xdr:cNvPr>
                            <xdr:cNvCxnSpPr>
                              <a:cxnSpLocks noChangeShapeType="1"/>
                              <a:stCxn id="825" idx="3"/>
                              <a:endCxn id="830" idx="1"/>
                            </xdr:cNvCxnSpPr>
                          </xdr:nvCxnSpPr>
                          <xdr:spPr bwMode="auto">
                            <a:xfrm>
                              <a:off x="2544763" y="14730413"/>
                              <a:ext cx="955675" cy="0"/>
                            </a:xfrm>
                            <a:prstGeom prst="straightConnector1">
                              <a:avLst/>
                            </a:prstGeom>
                            <a:noFill/>
                            <a:ln w="9525">
                              <a:solidFill>
                                <a:srgbClr val="000000"/>
                              </a:solidFill>
                              <a:prstDash val="dash"/>
                              <a:round/>
                              <a:headEnd/>
                              <a:tailEnd type="arrow" w="med" len="med"/>
                            </a:ln>
                            <a:effectLst/>
                          </xdr:spPr>
                        </xdr:cxnSp>
                        <xdr:cxnSp macro="">
                          <xdr:nvCxnSpPr>
                            <xdr:cNvPr id="829" name="AutoShape 166">
                              <a:extLst>
                                <a:ext uri="{FF2B5EF4-FFF2-40B4-BE49-F238E27FC236}">
                                  <a16:creationId xmlns:a16="http://schemas.microsoft.com/office/drawing/2014/main" id="{1BB85EF9-E773-4311-8A4C-C034FC38D465}"/>
                                </a:ext>
                              </a:extLst>
                            </xdr:cNvPr>
                            <xdr:cNvCxnSpPr>
                              <a:cxnSpLocks noChangeShapeType="1"/>
                            </xdr:cNvCxnSpPr>
                          </xdr:nvCxnSpPr>
                          <xdr:spPr bwMode="auto">
                            <a:xfrm>
                              <a:off x="4957762" y="16691530"/>
                              <a:ext cx="1343026" cy="5795"/>
                            </a:xfrm>
                            <a:prstGeom prst="straightConnector1">
                              <a:avLst/>
                            </a:prstGeom>
                            <a:noFill/>
                            <a:ln w="9525">
                              <a:solidFill>
                                <a:srgbClr val="000000"/>
                              </a:solidFill>
                              <a:prstDash val="dash"/>
                              <a:round/>
                              <a:headEnd/>
                              <a:tailEnd type="arrow" w="med" len="med"/>
                            </a:ln>
                            <a:effectLst/>
                          </xdr:spPr>
                        </xdr:cxnSp>
                        <xdr:sp macro="" textlink="">
                          <xdr:nvSpPr>
                            <xdr:cNvPr id="830" name="Rectangle 145">
                              <a:extLst>
                                <a:ext uri="{FF2B5EF4-FFF2-40B4-BE49-F238E27FC236}">
                                  <a16:creationId xmlns:a16="http://schemas.microsoft.com/office/drawing/2014/main" id="{C03F2916-DD2E-4E96-9052-5B0308E9B5F8}"/>
                                </a:ext>
                              </a:extLst>
                            </xdr:cNvPr>
                            <xdr:cNvSpPr>
                              <a:spLocks noChangeArrowheads="1"/>
                            </xdr:cNvSpPr>
                          </xdr:nvSpPr>
                          <xdr:spPr bwMode="auto">
                            <a:xfrm>
                              <a:off x="3500438" y="14554200"/>
                              <a:ext cx="1419224" cy="3524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ItemReader</a:t>
                              </a:r>
                              <a:endParaRPr lang="ja-JP" altLang="en-US" sz="900" b="0" i="0" u="none" strike="noStrike" baseline="0">
                                <a:solidFill>
                                  <a:srgbClr val="000000"/>
                                </a:solidFill>
                                <a:latin typeface="ＭＳ 明朝"/>
                                <a:ea typeface="ＭＳ 明朝"/>
                              </a:endParaRPr>
                            </a:p>
                          </xdr:txBody>
                        </xdr:sp>
                        <xdr:sp macro="" textlink="">
                          <xdr:nvSpPr>
                            <xdr:cNvPr id="831" name="Rectangle 145">
                              <a:extLst>
                                <a:ext uri="{FF2B5EF4-FFF2-40B4-BE49-F238E27FC236}">
                                  <a16:creationId xmlns:a16="http://schemas.microsoft.com/office/drawing/2014/main" id="{D5F9B8DA-1D87-4AED-8CE4-54740B113E73}"/>
                                </a:ext>
                              </a:extLst>
                            </xdr:cNvPr>
                            <xdr:cNvSpPr>
                              <a:spLocks noChangeArrowheads="1"/>
                            </xdr:cNvSpPr>
                          </xdr:nvSpPr>
                          <xdr:spPr bwMode="auto">
                            <a:xfrm>
                              <a:off x="3500438" y="16420065"/>
                              <a:ext cx="1419224" cy="3524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ItemWriter</a:t>
                              </a:r>
                              <a:endParaRPr lang="ja-JP" altLang="en-US" sz="900" b="0" i="0" u="none" strike="noStrike" baseline="0">
                                <a:solidFill>
                                  <a:srgbClr val="000000"/>
                                </a:solidFill>
                                <a:latin typeface="ＭＳ 明朝"/>
                                <a:ea typeface="ＭＳ 明朝"/>
                              </a:endParaRPr>
                            </a:p>
                          </xdr:txBody>
                        </xdr:sp>
                      </xdr:grpSp>
                      <xdr:sp macro="" textlink="">
                        <xdr:nvSpPr>
                          <xdr:cNvPr id="825" name="AutoShape 133">
                            <a:extLst>
                              <a:ext uri="{FF2B5EF4-FFF2-40B4-BE49-F238E27FC236}">
                                <a16:creationId xmlns:a16="http://schemas.microsoft.com/office/drawing/2014/main" id="{C66DDB3F-17D7-403A-B0A6-5DD6FD765E10}"/>
                              </a:ext>
                            </a:extLst>
                          </xdr:cNvPr>
                          <xdr:cNvSpPr>
                            <a:spLocks noChangeArrowheads="1"/>
                          </xdr:cNvSpPr>
                        </xdr:nvSpPr>
                        <xdr:spPr bwMode="auto">
                          <a:xfrm>
                            <a:off x="1981200" y="1449705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sp macro="" textlink="">
                        <xdr:nvSpPr>
                          <xdr:cNvPr id="826" name="AutoShape 161">
                            <a:extLst>
                              <a:ext uri="{FF2B5EF4-FFF2-40B4-BE49-F238E27FC236}">
                                <a16:creationId xmlns:a16="http://schemas.microsoft.com/office/drawing/2014/main" id="{1C87C715-2D29-47DF-A9F5-2278126EAC1E}"/>
                              </a:ext>
                            </a:extLst>
                          </xdr:cNvPr>
                          <xdr:cNvSpPr>
                            <a:spLocks noChangeArrowheads="1"/>
                          </xdr:cNvSpPr>
                        </xdr:nvSpPr>
                        <xdr:spPr bwMode="auto">
                          <a:xfrm>
                            <a:off x="6438900" y="16430625"/>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テーブル</a:t>
                            </a:r>
                          </a:p>
                        </xdr:txBody>
                      </xdr:sp>
                    </xdr:grpSp>
                    <xdr:sp macro="" textlink="">
                      <xdr:nvSpPr>
                        <xdr:cNvPr id="821" name="テキスト ボックス 820">
                          <a:extLst>
                            <a:ext uri="{FF2B5EF4-FFF2-40B4-BE49-F238E27FC236}">
                              <a16:creationId xmlns:a16="http://schemas.microsoft.com/office/drawing/2014/main" id="{7321C05C-0FA7-4E17-A7A2-8F2AEDAFD036}"/>
                            </a:ext>
                          </a:extLst>
                        </xdr:cNvPr>
                        <xdr:cNvSpPr txBox="1"/>
                      </xdr:nvSpPr>
                      <xdr:spPr>
                        <a:xfrm>
                          <a:off x="3000375" y="1459230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入力</a:t>
                          </a:r>
                        </a:p>
                      </xdr:txBody>
                    </xdr:sp>
                    <xdr:sp macro="" textlink="">
                      <xdr:nvSpPr>
                        <xdr:cNvPr id="822" name="テキスト ボックス 821">
                          <a:extLst>
                            <a:ext uri="{FF2B5EF4-FFF2-40B4-BE49-F238E27FC236}">
                              <a16:creationId xmlns:a16="http://schemas.microsoft.com/office/drawing/2014/main" id="{78915686-35CC-4DB6-B916-40FA73F29216}"/>
                            </a:ext>
                          </a:extLst>
                        </xdr:cNvPr>
                        <xdr:cNvSpPr txBox="1"/>
                      </xdr:nvSpPr>
                      <xdr:spPr>
                        <a:xfrm>
                          <a:off x="5429250" y="1680210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出力</a:t>
                          </a:r>
                        </a:p>
                      </xdr:txBody>
                    </xdr:sp>
                    <xdr:sp macro="" textlink="">
                      <xdr:nvSpPr>
                        <xdr:cNvPr id="823" name="テキスト ボックス 822">
                          <a:extLst>
                            <a:ext uri="{FF2B5EF4-FFF2-40B4-BE49-F238E27FC236}">
                              <a16:creationId xmlns:a16="http://schemas.microsoft.com/office/drawing/2014/main" id="{8368755E-2870-4324-A366-16789AC1A805}"/>
                            </a:ext>
                          </a:extLst>
                        </xdr:cNvPr>
                        <xdr:cNvSpPr txBox="1"/>
                      </xdr:nvSpPr>
                      <xdr:spPr>
                        <a:xfrm>
                          <a:off x="5724525" y="15154275"/>
                          <a:ext cx="819455"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ＭＳ 明朝" panose="02020609040205080304" pitchFamily="17" charset="-128"/>
                              <a:ea typeface="ＭＳ 明朝" panose="02020609040205080304" pitchFamily="17" charset="-128"/>
                            </a:rPr>
                            <a:t>Chunk</a:t>
                          </a:r>
                          <a:r>
                            <a:rPr kumimoji="1" lang="ja-JP" altLang="en-US" sz="900">
                              <a:latin typeface="ＭＳ 明朝" panose="02020609040205080304" pitchFamily="17" charset="-128"/>
                              <a:ea typeface="ＭＳ 明朝" panose="02020609040205080304" pitchFamily="17" charset="-128"/>
                            </a:rPr>
                            <a:t>の数分</a:t>
                          </a:r>
                          <a:endParaRPr kumimoji="1"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繰り返し</a:t>
                          </a:r>
                        </a:p>
                      </xdr:txBody>
                    </xdr:sp>
                    <xdr:sp macro="" textlink="">
                      <xdr:nvSpPr>
                        <xdr:cNvPr id="835" name="テキスト ボックス 834">
                          <a:extLst>
                            <a:ext uri="{FF2B5EF4-FFF2-40B4-BE49-F238E27FC236}">
                              <a16:creationId xmlns:a16="http://schemas.microsoft.com/office/drawing/2014/main" id="{1A76CDCA-F83D-4823-BBDC-7FC7DD316733}"/>
                            </a:ext>
                          </a:extLst>
                        </xdr:cNvPr>
                        <xdr:cNvSpPr txBox="1"/>
                      </xdr:nvSpPr>
                      <xdr:spPr>
                        <a:xfrm>
                          <a:off x="2676525" y="17135475"/>
                          <a:ext cx="1454244"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トランザクションの範囲</a:t>
                          </a:r>
                        </a:p>
                      </xdr:txBody>
                    </xdr:sp>
                  </xdr:grpSp>
                  <xdr:sp macro="" textlink="">
                    <xdr:nvSpPr>
                      <xdr:cNvPr id="819" name="Oval 124">
                        <a:extLst>
                          <a:ext uri="{FF2B5EF4-FFF2-40B4-BE49-F238E27FC236}">
                            <a16:creationId xmlns:a16="http://schemas.microsoft.com/office/drawing/2014/main" id="{533FDB1B-6C53-4B8B-A55E-6A742CC7A7F4}"/>
                          </a:ext>
                        </a:extLst>
                      </xdr:cNvPr>
                      <xdr:cNvSpPr>
                        <a:spLocks noChangeArrowheads="1"/>
                      </xdr:cNvSpPr>
                    </xdr:nvSpPr>
                    <xdr:spPr bwMode="auto">
                      <a:xfrm>
                        <a:off x="3471863" y="14954250"/>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grpSp>
                <xdr:cxnSp macro="">
                  <xdr:nvCxnSpPr>
                    <xdr:cNvPr id="815" name="直線矢印コネクタ 814">
                      <a:extLst>
                        <a:ext uri="{FF2B5EF4-FFF2-40B4-BE49-F238E27FC236}">
                          <a16:creationId xmlns:a16="http://schemas.microsoft.com/office/drawing/2014/main" id="{4586F03F-C174-41E8-ADD6-0348918C42A4}"/>
                        </a:ext>
                      </a:extLst>
                    </xdr:cNvPr>
                    <xdr:cNvCxnSpPr>
                      <a:cxnSpLocks/>
                      <a:stCxn id="830" idx="2"/>
                      <a:endCxn id="827" idx="0"/>
                    </xdr:cNvCxnSpPr>
                  </xdr:nvCxnSpPr>
                  <xdr:spPr>
                    <a:xfrm>
                      <a:off x="3629025" y="16497300"/>
                      <a:ext cx="0" cy="56197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16" name="直線矢印コネクタ 815">
                      <a:extLst>
                        <a:ext uri="{FF2B5EF4-FFF2-40B4-BE49-F238E27FC236}">
                          <a16:creationId xmlns:a16="http://schemas.microsoft.com/office/drawing/2014/main" id="{72F1FDC1-1440-4608-9119-87E45097622B}"/>
                        </a:ext>
                      </a:extLst>
                    </xdr:cNvPr>
                    <xdr:cNvCxnSpPr>
                      <a:cxnSpLocks/>
                      <a:stCxn id="827" idx="2"/>
                      <a:endCxn id="831" idx="0"/>
                    </xdr:cNvCxnSpPr>
                  </xdr:nvCxnSpPr>
                  <xdr:spPr>
                    <a:xfrm>
                      <a:off x="3629025" y="17478375"/>
                      <a:ext cx="0" cy="53236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17" name="直線矢印コネクタ 816">
                      <a:extLst>
                        <a:ext uri="{FF2B5EF4-FFF2-40B4-BE49-F238E27FC236}">
                          <a16:creationId xmlns:a16="http://schemas.microsoft.com/office/drawing/2014/main" id="{D01C5F14-782F-4534-ACDE-A130814BE686}"/>
                        </a:ext>
                      </a:extLst>
                    </xdr:cNvPr>
                    <xdr:cNvCxnSpPr>
                      <a:cxnSpLocks/>
                      <a:stCxn id="819" idx="4"/>
                      <a:endCxn id="830" idx="0"/>
                    </xdr:cNvCxnSpPr>
                  </xdr:nvCxnSpPr>
                  <xdr:spPr>
                    <a:xfrm flipH="1">
                      <a:off x="3629025" y="15497175"/>
                      <a:ext cx="9526" cy="6477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813" name="直線矢印コネクタ 812">
                    <a:extLst>
                      <a:ext uri="{FF2B5EF4-FFF2-40B4-BE49-F238E27FC236}">
                        <a16:creationId xmlns:a16="http://schemas.microsoft.com/office/drawing/2014/main" id="{98ADA05A-0A4C-4136-85B3-9BDD66B7ACA6}"/>
                      </a:ext>
                    </a:extLst>
                  </xdr:cNvPr>
                  <xdr:cNvCxnSpPr>
                    <a:cxnSpLocks/>
                    <a:stCxn id="831" idx="2"/>
                    <a:endCxn id="810" idx="0"/>
                  </xdr:cNvCxnSpPr>
                </xdr:nvCxnSpPr>
                <xdr:spPr>
                  <a:xfrm>
                    <a:off x="3629025" y="18363165"/>
                    <a:ext cx="4763" cy="57253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nvGrpSpPr>
                <xdr:cNvPr id="809" name="Group 127">
                  <a:extLst>
                    <a:ext uri="{FF2B5EF4-FFF2-40B4-BE49-F238E27FC236}">
                      <a16:creationId xmlns:a16="http://schemas.microsoft.com/office/drawing/2014/main" id="{E814BB30-96BA-4E69-8A21-800CA02F3F33}"/>
                    </a:ext>
                  </a:extLst>
                </xdr:cNvPr>
                <xdr:cNvGrpSpPr>
                  <a:grpSpLocks/>
                </xdr:cNvGrpSpPr>
              </xdr:nvGrpSpPr>
              <xdr:grpSpPr bwMode="auto">
                <a:xfrm>
                  <a:off x="3552825" y="19297650"/>
                  <a:ext cx="142875" cy="152400"/>
                  <a:chOff x="670" y="723"/>
                  <a:chExt cx="15" cy="16"/>
                </a:xfrm>
              </xdr:grpSpPr>
              <xdr:sp macro="" textlink="">
                <xdr:nvSpPr>
                  <xdr:cNvPr id="810" name="Oval 128">
                    <a:extLst>
                      <a:ext uri="{FF2B5EF4-FFF2-40B4-BE49-F238E27FC236}">
                        <a16:creationId xmlns:a16="http://schemas.microsoft.com/office/drawing/2014/main" id="{533BC286-7432-4939-97FB-19D124318CB4}"/>
                      </a:ext>
                    </a:extLst>
                  </xdr:cNvPr>
                  <xdr:cNvSpPr>
                    <a:spLocks noChangeArrowheads="1"/>
                  </xdr:cNvSpPr>
                </xdr:nvSpPr>
                <xdr:spPr bwMode="auto">
                  <a:xfrm>
                    <a:off x="670" y="723"/>
                    <a:ext cx="15" cy="16"/>
                  </a:xfrm>
                  <a:prstGeom prst="ellipse">
                    <a:avLst/>
                  </a:prstGeom>
                  <a:solidFill>
                    <a:srgbClr val="C0C0C0"/>
                  </a:solidFill>
                  <a:ln w="9525">
                    <a:solidFill>
                      <a:srgbClr val="000000"/>
                    </a:solidFill>
                    <a:round/>
                    <a:headEnd/>
                    <a:tailEnd/>
                  </a:ln>
                </xdr:spPr>
              </xdr:sp>
              <xdr:sp macro="" textlink="">
                <xdr:nvSpPr>
                  <xdr:cNvPr id="811" name="Oval 129">
                    <a:extLst>
                      <a:ext uri="{FF2B5EF4-FFF2-40B4-BE49-F238E27FC236}">
                        <a16:creationId xmlns:a16="http://schemas.microsoft.com/office/drawing/2014/main" id="{C3701273-9C5D-4EDD-8923-6D36A1A82139}"/>
                      </a:ext>
                    </a:extLst>
                  </xdr:cNvPr>
                  <xdr:cNvSpPr>
                    <a:spLocks noChangeArrowheads="1"/>
                  </xdr:cNvSpPr>
                </xdr:nvSpPr>
                <xdr:spPr bwMode="auto">
                  <a:xfrm>
                    <a:off x="672" y="725"/>
                    <a:ext cx="11" cy="12"/>
                  </a:xfrm>
                  <a:prstGeom prst="ellipse">
                    <a:avLst/>
                  </a:prstGeom>
                  <a:solidFill>
                    <a:srgbClr val="000000"/>
                  </a:solidFill>
                  <a:ln w="9525">
                    <a:solidFill>
                      <a:srgbClr val="000000"/>
                    </a:solidFill>
                    <a:round/>
                    <a:headEnd/>
                    <a:tailEnd/>
                  </a:ln>
                </xdr:spPr>
              </xdr:sp>
            </xdr:grpSp>
          </xdr:grpSp>
          <xdr:sp macro="" textlink="">
            <xdr:nvSpPr>
              <xdr:cNvPr id="805" name="Rectangle 145">
                <a:extLst>
                  <a:ext uri="{FF2B5EF4-FFF2-40B4-BE49-F238E27FC236}">
                    <a16:creationId xmlns:a16="http://schemas.microsoft.com/office/drawing/2014/main" id="{05FCCE1F-6D33-48B8-89F6-7586C77F5C23}"/>
                  </a:ext>
                </a:extLst>
              </xdr:cNvPr>
              <xdr:cNvSpPr>
                <a:spLocks noChangeArrowheads="1"/>
              </xdr:cNvSpPr>
            </xdr:nvSpPr>
            <xdr:spPr bwMode="auto">
              <a:xfrm>
                <a:off x="3848100" y="40957500"/>
                <a:ext cx="604837" cy="228600"/>
              </a:xfrm>
              <a:prstGeom prst="round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Chunk</a:t>
                </a:r>
                <a:endParaRPr lang="ja-JP" altLang="en-US" sz="900" b="0" i="0" u="none" strike="noStrike" baseline="0">
                  <a:solidFill>
                    <a:srgbClr val="000000"/>
                  </a:solidFill>
                  <a:latin typeface="ＭＳ 明朝"/>
                  <a:ea typeface="ＭＳ 明朝"/>
                </a:endParaRPr>
              </a:p>
            </xdr:txBody>
          </xdr:sp>
          <xdr:sp macro="" textlink="">
            <xdr:nvSpPr>
              <xdr:cNvPr id="806" name="Rectangle 145">
                <a:extLst>
                  <a:ext uri="{FF2B5EF4-FFF2-40B4-BE49-F238E27FC236}">
                    <a16:creationId xmlns:a16="http://schemas.microsoft.com/office/drawing/2014/main" id="{F3BE6CDA-3FD5-43DB-BB37-1D0D12A9B759}"/>
                  </a:ext>
                </a:extLst>
              </xdr:cNvPr>
              <xdr:cNvSpPr>
                <a:spLocks noChangeArrowheads="1"/>
              </xdr:cNvSpPr>
            </xdr:nvSpPr>
            <xdr:spPr bwMode="auto">
              <a:xfrm>
                <a:off x="5514975" y="41309925"/>
                <a:ext cx="604837" cy="228600"/>
              </a:xfrm>
              <a:prstGeom prst="round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Chunk</a:t>
                </a:r>
                <a:endParaRPr lang="ja-JP" altLang="en-US" sz="900" b="0" i="0" u="none" strike="noStrike" baseline="0">
                  <a:solidFill>
                    <a:srgbClr val="000000"/>
                  </a:solidFill>
                  <a:latin typeface="ＭＳ 明朝"/>
                  <a:ea typeface="ＭＳ 明朝"/>
                </a:endParaRPr>
              </a:p>
            </xdr:txBody>
          </xdr:sp>
          <xdr:sp macro="" textlink="">
            <xdr:nvSpPr>
              <xdr:cNvPr id="807" name="Rectangle 145">
                <a:extLst>
                  <a:ext uri="{FF2B5EF4-FFF2-40B4-BE49-F238E27FC236}">
                    <a16:creationId xmlns:a16="http://schemas.microsoft.com/office/drawing/2014/main" id="{2A137755-0C8E-4F1A-AA92-4F7BEA845452}"/>
                  </a:ext>
                </a:extLst>
              </xdr:cNvPr>
              <xdr:cNvSpPr>
                <a:spLocks noChangeArrowheads="1"/>
              </xdr:cNvSpPr>
            </xdr:nvSpPr>
            <xdr:spPr bwMode="auto">
              <a:xfrm>
                <a:off x="3838575" y="39957375"/>
                <a:ext cx="604837" cy="228600"/>
              </a:xfrm>
              <a:prstGeom prst="round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Chunk</a:t>
                </a:r>
                <a:endParaRPr lang="ja-JP" altLang="en-US" sz="900" b="0" i="0" u="none" strike="noStrike" baseline="0">
                  <a:solidFill>
                    <a:srgbClr val="000000"/>
                  </a:solidFill>
                  <a:latin typeface="ＭＳ 明朝"/>
                  <a:ea typeface="ＭＳ 明朝"/>
                </a:endParaRPr>
              </a:p>
            </xdr:txBody>
          </xdr:sp>
        </xdr:grpSp>
        <xdr:cxnSp macro="">
          <xdr:nvCxnSpPr>
            <xdr:cNvPr id="803" name="コネクタ: カギ線 802">
              <a:extLst>
                <a:ext uri="{FF2B5EF4-FFF2-40B4-BE49-F238E27FC236}">
                  <a16:creationId xmlns:a16="http://schemas.microsoft.com/office/drawing/2014/main" id="{C6D9B13F-992F-4B3D-9DBE-9C3E6828CC99}"/>
                </a:ext>
              </a:extLst>
            </xdr:cNvPr>
            <xdr:cNvCxnSpPr/>
          </xdr:nvCxnSpPr>
          <xdr:spPr>
            <a:xfrm flipV="1">
              <a:off x="4862512" y="39981188"/>
              <a:ext cx="12700" cy="1865865"/>
            </a:xfrm>
            <a:prstGeom prst="bentConnector3">
              <a:avLst>
                <a:gd name="adj1" fmla="val 3900000"/>
              </a:avLst>
            </a:prstGeom>
            <a:ln>
              <a:tailEnd type="triangle"/>
            </a:ln>
          </xdr:spPr>
          <xdr:style>
            <a:lnRef idx="1">
              <a:schemeClr val="dk1"/>
            </a:lnRef>
            <a:fillRef idx="0">
              <a:schemeClr val="dk1"/>
            </a:fillRef>
            <a:effectRef idx="0">
              <a:schemeClr val="dk1"/>
            </a:effectRef>
            <a:fontRef idx="minor">
              <a:schemeClr val="tx1"/>
            </a:fontRef>
          </xdr:style>
        </xdr:cxnSp>
      </xdr:grpSp>
      <xdr:sp macro="" textlink="">
        <xdr:nvSpPr>
          <xdr:cNvPr id="1111" name="四角形: 角を丸くする 1110">
            <a:extLst>
              <a:ext uri="{FF2B5EF4-FFF2-40B4-BE49-F238E27FC236}">
                <a16:creationId xmlns:a16="http://schemas.microsoft.com/office/drawing/2014/main" id="{964E8407-16AE-4D33-9BCA-D6625A803E77}"/>
              </a:ext>
            </a:extLst>
          </xdr:cNvPr>
          <xdr:cNvSpPr/>
        </xdr:nvSpPr>
        <xdr:spPr>
          <a:xfrm>
            <a:off x="3009900" y="107594400"/>
            <a:ext cx="1781175" cy="2638425"/>
          </a:xfrm>
          <a:prstGeom prst="roundRect">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70</xdr:row>
      <xdr:rowOff>19050</xdr:rowOff>
    </xdr:from>
    <xdr:to>
      <xdr:col>27</xdr:col>
      <xdr:colOff>95249</xdr:colOff>
      <xdr:row>76</xdr:row>
      <xdr:rowOff>104319</xdr:rowOff>
    </xdr:to>
    <xdr:grpSp>
      <xdr:nvGrpSpPr>
        <xdr:cNvPr id="737" name="グループ化 736">
          <a:extLst>
            <a:ext uri="{FF2B5EF4-FFF2-40B4-BE49-F238E27FC236}">
              <a16:creationId xmlns:a16="http://schemas.microsoft.com/office/drawing/2014/main" id="{23EE4317-84E3-4DAD-81F2-0DB1E659661E}"/>
            </a:ext>
          </a:extLst>
        </xdr:cNvPr>
        <xdr:cNvGrpSpPr/>
      </xdr:nvGrpSpPr>
      <xdr:grpSpPr>
        <a:xfrm>
          <a:off x="1381125" y="10134600"/>
          <a:ext cx="6172199" cy="942519"/>
          <a:chOff x="2623805" y="10336409"/>
          <a:chExt cx="6172199" cy="942519"/>
        </a:xfrm>
      </xdr:grpSpPr>
      <xdr:grpSp>
        <xdr:nvGrpSpPr>
          <xdr:cNvPr id="738" name="グループ化 737">
            <a:extLst>
              <a:ext uri="{FF2B5EF4-FFF2-40B4-BE49-F238E27FC236}">
                <a16:creationId xmlns:a16="http://schemas.microsoft.com/office/drawing/2014/main" id="{2C6A5CD1-9D71-4968-9071-0938A29937E5}"/>
              </a:ext>
            </a:extLst>
          </xdr:cNvPr>
          <xdr:cNvGrpSpPr/>
        </xdr:nvGrpSpPr>
        <xdr:grpSpPr>
          <a:xfrm>
            <a:off x="2623805" y="10336409"/>
            <a:ext cx="6057899" cy="942519"/>
            <a:chOff x="2623805" y="10336409"/>
            <a:chExt cx="6057899" cy="942519"/>
          </a:xfrm>
        </xdr:grpSpPr>
        <xdr:grpSp>
          <xdr:nvGrpSpPr>
            <xdr:cNvPr id="740" name="グループ化 739">
              <a:extLst>
                <a:ext uri="{FF2B5EF4-FFF2-40B4-BE49-F238E27FC236}">
                  <a16:creationId xmlns:a16="http://schemas.microsoft.com/office/drawing/2014/main" id="{C401CBF0-633B-45B5-8F64-20FF36B2C465}"/>
                </a:ext>
              </a:extLst>
            </xdr:cNvPr>
            <xdr:cNvGrpSpPr/>
          </xdr:nvGrpSpPr>
          <xdr:grpSpPr>
            <a:xfrm>
              <a:off x="2766680" y="10336409"/>
              <a:ext cx="5915024" cy="942519"/>
              <a:chOff x="2766680" y="10336409"/>
              <a:chExt cx="5915024" cy="942519"/>
            </a:xfrm>
          </xdr:grpSpPr>
          <xdr:grpSp>
            <xdr:nvGrpSpPr>
              <xdr:cNvPr id="742" name="グループ化 741">
                <a:extLst>
                  <a:ext uri="{FF2B5EF4-FFF2-40B4-BE49-F238E27FC236}">
                    <a16:creationId xmlns:a16="http://schemas.microsoft.com/office/drawing/2014/main" id="{A997FB66-6D64-4F0E-A245-977203E22DD7}"/>
                  </a:ext>
                </a:extLst>
              </xdr:cNvPr>
              <xdr:cNvGrpSpPr/>
            </xdr:nvGrpSpPr>
            <xdr:grpSpPr>
              <a:xfrm>
                <a:off x="2766680" y="10850760"/>
                <a:ext cx="5915024" cy="428168"/>
                <a:chOff x="2581276" y="3867608"/>
                <a:chExt cx="5915024" cy="428168"/>
              </a:xfrm>
            </xdr:grpSpPr>
            <xdr:grpSp>
              <xdr:nvGrpSpPr>
                <xdr:cNvPr id="746" name="グループ化 745">
                  <a:extLst>
                    <a:ext uri="{FF2B5EF4-FFF2-40B4-BE49-F238E27FC236}">
                      <a16:creationId xmlns:a16="http://schemas.microsoft.com/office/drawing/2014/main" id="{3A69118A-CCBC-4DB1-919C-9CC35BA17052}"/>
                    </a:ext>
                  </a:extLst>
                </xdr:cNvPr>
                <xdr:cNvGrpSpPr/>
              </xdr:nvGrpSpPr>
              <xdr:grpSpPr>
                <a:xfrm>
                  <a:off x="4305301" y="3867608"/>
                  <a:ext cx="4190999" cy="428168"/>
                  <a:chOff x="4857751" y="39681151"/>
                  <a:chExt cx="4190999" cy="428168"/>
                </a:xfrm>
              </xdr:grpSpPr>
              <xdr:sp macro="" textlink="">
                <xdr:nvSpPr>
                  <xdr:cNvPr id="749" name="正方形/長方形 748">
                    <a:extLst>
                      <a:ext uri="{FF2B5EF4-FFF2-40B4-BE49-F238E27FC236}">
                        <a16:creationId xmlns:a16="http://schemas.microsoft.com/office/drawing/2014/main" id="{B668C455-A1EC-4EBA-B824-A22A0B07420C}"/>
                      </a:ext>
                    </a:extLst>
                  </xdr:cNvPr>
                  <xdr:cNvSpPr/>
                </xdr:nvSpPr>
                <xdr:spPr>
                  <a:xfrm>
                    <a:off x="4857751" y="39681151"/>
                    <a:ext cx="1257299" cy="428168"/>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バッチ</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50" name="正方形/長方形 749">
                    <a:extLst>
                      <a:ext uri="{FF2B5EF4-FFF2-40B4-BE49-F238E27FC236}">
                        <a16:creationId xmlns:a16="http://schemas.microsoft.com/office/drawing/2014/main" id="{D3B0626B-E58C-4905-86E4-EBCC2567276D}"/>
                      </a:ext>
                    </a:extLst>
                  </xdr:cNvPr>
                  <xdr:cNvSpPr/>
                </xdr:nvSpPr>
                <xdr:spPr>
                  <a:xfrm>
                    <a:off x="7791450" y="39687314"/>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バッチ</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アプリケーション</a:t>
                    </a:r>
                  </a:p>
                </xdr:txBody>
              </xdr:sp>
            </xdr:grpSp>
            <xdr:cxnSp macro="">
              <xdr:nvCxnSpPr>
                <xdr:cNvPr id="747" name="直線矢印コネクタ 746">
                  <a:extLst>
                    <a:ext uri="{FF2B5EF4-FFF2-40B4-BE49-F238E27FC236}">
                      <a16:creationId xmlns:a16="http://schemas.microsoft.com/office/drawing/2014/main" id="{B7E02FE9-8750-4188-964A-62544C59CC9E}"/>
                    </a:ext>
                  </a:extLst>
                </xdr:cNvPr>
                <xdr:cNvCxnSpPr>
                  <a:cxnSpLocks/>
                  <a:stCxn id="749" idx="3"/>
                  <a:endCxn id="750" idx="1"/>
                </xdr:cNvCxnSpPr>
              </xdr:nvCxnSpPr>
              <xdr:spPr>
                <a:xfrm>
                  <a:off x="5562600" y="4081692"/>
                  <a:ext cx="1676400"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48" name="直線矢印コネクタ 747">
                  <a:extLst>
                    <a:ext uri="{FF2B5EF4-FFF2-40B4-BE49-F238E27FC236}">
                      <a16:creationId xmlns:a16="http://schemas.microsoft.com/office/drawing/2014/main" id="{9F9999CE-F3CA-4837-806D-B410E94F1D72}"/>
                    </a:ext>
                  </a:extLst>
                </xdr:cNvPr>
                <xdr:cNvCxnSpPr>
                  <a:cxnSpLocks/>
                  <a:stCxn id="741" idx="6"/>
                  <a:endCxn id="749" idx="1"/>
                </xdr:cNvCxnSpPr>
              </xdr:nvCxnSpPr>
              <xdr:spPr>
                <a:xfrm flipV="1">
                  <a:off x="2581276" y="4081692"/>
                  <a:ext cx="1724025"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743" name="テキスト ボックス 742">
                <a:extLst>
                  <a:ext uri="{FF2B5EF4-FFF2-40B4-BE49-F238E27FC236}">
                    <a16:creationId xmlns:a16="http://schemas.microsoft.com/office/drawing/2014/main" id="{FB22AAE9-CAE1-4A01-996D-F66069AFF5C9}"/>
                  </a:ext>
                </a:extLst>
              </xdr:cNvPr>
              <xdr:cNvSpPr txBox="1"/>
            </xdr:nvSpPr>
            <xdr:spPr>
              <a:xfrm>
                <a:off x="5972175" y="10336409"/>
                <a:ext cx="1376029"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バッチ処理</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744" name="テキスト ボックス 743">
                <a:extLst>
                  <a:ext uri="{FF2B5EF4-FFF2-40B4-BE49-F238E27FC236}">
                    <a16:creationId xmlns:a16="http://schemas.microsoft.com/office/drawing/2014/main" id="{46E2EBB2-813A-4E93-ADEF-8D299C7CAEEB}"/>
                  </a:ext>
                </a:extLst>
              </xdr:cNvPr>
              <xdr:cNvSpPr txBox="1"/>
            </xdr:nvSpPr>
            <xdr:spPr>
              <a:xfrm>
                <a:off x="3162301" y="10850759"/>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実行</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745" name="テキスト ボックス 744">
                <a:extLst>
                  <a:ext uri="{FF2B5EF4-FFF2-40B4-BE49-F238E27FC236}">
                    <a16:creationId xmlns:a16="http://schemas.microsoft.com/office/drawing/2014/main" id="{085D8370-8B21-472C-A780-F35CD797DEF2}"/>
                  </a:ext>
                </a:extLst>
              </xdr:cNvPr>
              <xdr:cNvSpPr txBox="1"/>
            </xdr:nvSpPr>
            <xdr:spPr>
              <a:xfrm>
                <a:off x="6191251" y="10812659"/>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呼び出し</a:t>
                </a:r>
                <a:endParaRPr kumimoji="1" lang="en-US" altLang="ja-JP" sz="900">
                  <a:latin typeface="ＭＳ 明朝" panose="02020609040205080304" pitchFamily="17" charset="-128"/>
                  <a:ea typeface="ＭＳ 明朝" panose="02020609040205080304" pitchFamily="17" charset="-128"/>
                </a:endParaRPr>
              </a:p>
            </xdr:txBody>
          </xdr:sp>
        </xdr:grpSp>
        <xdr:sp macro="" textlink="">
          <xdr:nvSpPr>
            <xdr:cNvPr id="741" name="Oval 124">
              <a:extLst>
                <a:ext uri="{FF2B5EF4-FFF2-40B4-BE49-F238E27FC236}">
                  <a16:creationId xmlns:a16="http://schemas.microsoft.com/office/drawing/2014/main" id="{9A92FE8D-6EB7-4A5D-89DD-B3BC20CB7234}"/>
                </a:ext>
              </a:extLst>
            </xdr:cNvPr>
            <xdr:cNvSpPr>
              <a:spLocks noChangeArrowheads="1"/>
            </xdr:cNvSpPr>
          </xdr:nvSpPr>
          <xdr:spPr bwMode="auto">
            <a:xfrm>
              <a:off x="2623805" y="10993407"/>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grpSp>
      <xdr:sp macro="" textlink="">
        <xdr:nvSpPr>
          <xdr:cNvPr id="739" name="右大かっこ 738">
            <a:extLst>
              <a:ext uri="{FF2B5EF4-FFF2-40B4-BE49-F238E27FC236}">
                <a16:creationId xmlns:a16="http://schemas.microsoft.com/office/drawing/2014/main" id="{FCD3EAE1-447E-4171-B184-253ED1C0A7D1}"/>
              </a:ext>
            </a:extLst>
          </xdr:cNvPr>
          <xdr:cNvSpPr/>
        </xdr:nvSpPr>
        <xdr:spPr>
          <a:xfrm rot="16200000">
            <a:off x="6542449" y="8425754"/>
            <a:ext cx="77985" cy="4429124"/>
          </a:xfrm>
          <a:prstGeom prst="rightBracket">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91</xdr:row>
      <xdr:rowOff>0</xdr:rowOff>
    </xdr:from>
    <xdr:to>
      <xdr:col>27</xdr:col>
      <xdr:colOff>95249</xdr:colOff>
      <xdr:row>99</xdr:row>
      <xdr:rowOff>76200</xdr:rowOff>
    </xdr:to>
    <xdr:grpSp>
      <xdr:nvGrpSpPr>
        <xdr:cNvPr id="2" name="グループ化 1">
          <a:extLst>
            <a:ext uri="{FF2B5EF4-FFF2-40B4-BE49-F238E27FC236}">
              <a16:creationId xmlns:a16="http://schemas.microsoft.com/office/drawing/2014/main" id="{8BAEDAE3-2AC1-467D-831C-2828A58EC9F8}"/>
            </a:ext>
          </a:extLst>
        </xdr:cNvPr>
        <xdr:cNvGrpSpPr/>
      </xdr:nvGrpSpPr>
      <xdr:grpSpPr>
        <a:xfrm>
          <a:off x="1381125" y="13115925"/>
          <a:ext cx="6172199" cy="1219200"/>
          <a:chOff x="1381125" y="12830175"/>
          <a:chExt cx="6172199" cy="1219200"/>
        </a:xfrm>
      </xdr:grpSpPr>
      <xdr:grpSp>
        <xdr:nvGrpSpPr>
          <xdr:cNvPr id="576" name="グループ化 575">
            <a:extLst>
              <a:ext uri="{FF2B5EF4-FFF2-40B4-BE49-F238E27FC236}">
                <a16:creationId xmlns:a16="http://schemas.microsoft.com/office/drawing/2014/main" id="{F93F1784-4261-4443-B6DC-9EEE2C87F0B2}"/>
              </a:ext>
            </a:extLst>
          </xdr:cNvPr>
          <xdr:cNvGrpSpPr/>
        </xdr:nvGrpSpPr>
        <xdr:grpSpPr>
          <a:xfrm>
            <a:off x="1381125" y="12830175"/>
            <a:ext cx="6172199" cy="1219200"/>
            <a:chOff x="1381125" y="12401550"/>
            <a:chExt cx="6172199" cy="1219200"/>
          </a:xfrm>
        </xdr:grpSpPr>
        <xdr:grpSp>
          <xdr:nvGrpSpPr>
            <xdr:cNvPr id="577" name="グループ化 576">
              <a:extLst>
                <a:ext uri="{FF2B5EF4-FFF2-40B4-BE49-F238E27FC236}">
                  <a16:creationId xmlns:a16="http://schemas.microsoft.com/office/drawing/2014/main" id="{D465D061-C310-4C7B-902F-F81FED8F1EE5}"/>
                </a:ext>
              </a:extLst>
            </xdr:cNvPr>
            <xdr:cNvGrpSpPr/>
          </xdr:nvGrpSpPr>
          <xdr:grpSpPr>
            <a:xfrm>
              <a:off x="1381125" y="12401550"/>
              <a:ext cx="6172199" cy="942519"/>
              <a:chOff x="2623805" y="10336409"/>
              <a:chExt cx="6172199" cy="942519"/>
            </a:xfrm>
          </xdr:grpSpPr>
          <xdr:grpSp>
            <xdr:nvGrpSpPr>
              <xdr:cNvPr id="580" name="グループ化 579">
                <a:extLst>
                  <a:ext uri="{FF2B5EF4-FFF2-40B4-BE49-F238E27FC236}">
                    <a16:creationId xmlns:a16="http://schemas.microsoft.com/office/drawing/2014/main" id="{FDCB94DF-208B-43D6-9AD5-F1B3DB7C5296}"/>
                  </a:ext>
                </a:extLst>
              </xdr:cNvPr>
              <xdr:cNvGrpSpPr/>
            </xdr:nvGrpSpPr>
            <xdr:grpSpPr>
              <a:xfrm>
                <a:off x="2623805" y="10336409"/>
                <a:ext cx="6057899" cy="942519"/>
                <a:chOff x="2623805" y="10336409"/>
                <a:chExt cx="6057899" cy="942519"/>
              </a:xfrm>
            </xdr:grpSpPr>
            <xdr:grpSp>
              <xdr:nvGrpSpPr>
                <xdr:cNvPr id="582" name="グループ化 581">
                  <a:extLst>
                    <a:ext uri="{FF2B5EF4-FFF2-40B4-BE49-F238E27FC236}">
                      <a16:creationId xmlns:a16="http://schemas.microsoft.com/office/drawing/2014/main" id="{EE5E7C5E-8877-4222-83FE-462CF82BB0C9}"/>
                    </a:ext>
                  </a:extLst>
                </xdr:cNvPr>
                <xdr:cNvGrpSpPr/>
              </xdr:nvGrpSpPr>
              <xdr:grpSpPr>
                <a:xfrm>
                  <a:off x="2766680" y="10336409"/>
                  <a:ext cx="5915024" cy="942519"/>
                  <a:chOff x="2766680" y="10336409"/>
                  <a:chExt cx="5915024" cy="942519"/>
                </a:xfrm>
              </xdr:grpSpPr>
              <xdr:grpSp>
                <xdr:nvGrpSpPr>
                  <xdr:cNvPr id="584" name="グループ化 583">
                    <a:extLst>
                      <a:ext uri="{FF2B5EF4-FFF2-40B4-BE49-F238E27FC236}">
                        <a16:creationId xmlns:a16="http://schemas.microsoft.com/office/drawing/2014/main" id="{B95559D0-C06A-40F3-BA6A-391CA76B468B}"/>
                      </a:ext>
                    </a:extLst>
                  </xdr:cNvPr>
                  <xdr:cNvGrpSpPr/>
                </xdr:nvGrpSpPr>
                <xdr:grpSpPr>
                  <a:xfrm>
                    <a:off x="2766680" y="10850760"/>
                    <a:ext cx="5915024" cy="428168"/>
                    <a:chOff x="2581276" y="3867608"/>
                    <a:chExt cx="5915024" cy="428168"/>
                  </a:xfrm>
                </xdr:grpSpPr>
                <xdr:grpSp>
                  <xdr:nvGrpSpPr>
                    <xdr:cNvPr id="588" name="グループ化 587">
                      <a:extLst>
                        <a:ext uri="{FF2B5EF4-FFF2-40B4-BE49-F238E27FC236}">
                          <a16:creationId xmlns:a16="http://schemas.microsoft.com/office/drawing/2014/main" id="{0F00AA4E-B7A9-45AD-8F07-8803D83FAB11}"/>
                        </a:ext>
                      </a:extLst>
                    </xdr:cNvPr>
                    <xdr:cNvGrpSpPr/>
                  </xdr:nvGrpSpPr>
                  <xdr:grpSpPr>
                    <a:xfrm>
                      <a:off x="4305301" y="3867608"/>
                      <a:ext cx="4190999" cy="428168"/>
                      <a:chOff x="4857751" y="39681151"/>
                      <a:chExt cx="4190999" cy="428168"/>
                    </a:xfrm>
                  </xdr:grpSpPr>
                  <xdr:sp macro="" textlink="">
                    <xdr:nvSpPr>
                      <xdr:cNvPr id="591" name="正方形/長方形 590">
                        <a:extLst>
                          <a:ext uri="{FF2B5EF4-FFF2-40B4-BE49-F238E27FC236}">
                            <a16:creationId xmlns:a16="http://schemas.microsoft.com/office/drawing/2014/main" id="{DD39BD11-0B7D-4B89-BDEC-A790BE5B40E6}"/>
                          </a:ext>
                        </a:extLst>
                      </xdr:cNvPr>
                      <xdr:cNvSpPr/>
                    </xdr:nvSpPr>
                    <xdr:spPr>
                      <a:xfrm>
                        <a:off x="4857751" y="39681151"/>
                        <a:ext cx="1257299" cy="428168"/>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effectLst/>
                            <a:latin typeface="ＭＳ 明朝" panose="02020609040205080304" pitchFamily="17" charset="-128"/>
                            <a:ea typeface="ＭＳ 明朝" panose="02020609040205080304" pitchFamily="17" charset="-128"/>
                          </a:rPr>
                          <a:t>(</a:t>
                        </a:r>
                        <a:r>
                          <a:rPr kumimoji="1" lang="ja-JP" altLang="en-US" sz="900">
                            <a:effectLst/>
                            <a:latin typeface="ＭＳ 明朝" panose="02020609040205080304" pitchFamily="17" charset="-128"/>
                            <a:ea typeface="ＭＳ 明朝" panose="02020609040205080304" pitchFamily="17" charset="-128"/>
                          </a:rPr>
                          <a:t>バッチ</a:t>
                        </a:r>
                        <a:r>
                          <a:rPr kumimoji="1" lang="en-US" altLang="ja-JP" sz="900">
                            <a:effectLst/>
                            <a:latin typeface="ＭＳ 明朝" panose="02020609040205080304" pitchFamily="17" charset="-128"/>
                            <a:ea typeface="ＭＳ 明朝" panose="02020609040205080304" pitchFamily="17" charset="-128"/>
                          </a:rPr>
                          <a:t>)</a:t>
                        </a:r>
                        <a:endParaRPr lang="ja-JP" altLang="ja-JP" sz="900">
                          <a:effectLst/>
                        </a:endParaRPr>
                      </a:p>
                      <a:p>
                        <a:pPr algn="ct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592" name="正方形/長方形 591">
                        <a:extLst>
                          <a:ext uri="{FF2B5EF4-FFF2-40B4-BE49-F238E27FC236}">
                            <a16:creationId xmlns:a16="http://schemas.microsoft.com/office/drawing/2014/main" id="{ECCE3BDA-7C6A-402A-8E5C-3927BADC382B}"/>
                          </a:ext>
                        </a:extLst>
                      </xdr:cNvPr>
                      <xdr:cNvSpPr/>
                    </xdr:nvSpPr>
                    <xdr:spPr>
                      <a:xfrm>
                        <a:off x="7791450" y="39687314"/>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バッチ</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アプリケーション</a:t>
                        </a:r>
                      </a:p>
                    </xdr:txBody>
                  </xdr:sp>
                </xdr:grpSp>
                <xdr:cxnSp macro="">
                  <xdr:nvCxnSpPr>
                    <xdr:cNvPr id="589" name="直線矢印コネクタ 588">
                      <a:extLst>
                        <a:ext uri="{FF2B5EF4-FFF2-40B4-BE49-F238E27FC236}">
                          <a16:creationId xmlns:a16="http://schemas.microsoft.com/office/drawing/2014/main" id="{9B7EB61C-4635-4EA0-BC84-8DB8D2D09605}"/>
                        </a:ext>
                      </a:extLst>
                    </xdr:cNvPr>
                    <xdr:cNvCxnSpPr>
                      <a:cxnSpLocks/>
                      <a:stCxn id="591" idx="3"/>
                      <a:endCxn id="592" idx="1"/>
                    </xdr:cNvCxnSpPr>
                  </xdr:nvCxnSpPr>
                  <xdr:spPr>
                    <a:xfrm>
                      <a:off x="5562600" y="4081692"/>
                      <a:ext cx="1676400"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90" name="直線矢印コネクタ 589">
                      <a:extLst>
                        <a:ext uri="{FF2B5EF4-FFF2-40B4-BE49-F238E27FC236}">
                          <a16:creationId xmlns:a16="http://schemas.microsoft.com/office/drawing/2014/main" id="{CFB793AD-71F9-4409-8352-9D9025882DFA}"/>
                        </a:ext>
                      </a:extLst>
                    </xdr:cNvPr>
                    <xdr:cNvCxnSpPr>
                      <a:cxnSpLocks/>
                      <a:stCxn id="583" idx="6"/>
                      <a:endCxn id="591" idx="1"/>
                    </xdr:cNvCxnSpPr>
                  </xdr:nvCxnSpPr>
                  <xdr:spPr>
                    <a:xfrm flipV="1">
                      <a:off x="2581276" y="4081692"/>
                      <a:ext cx="1724025"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585" name="テキスト ボックス 584">
                    <a:extLst>
                      <a:ext uri="{FF2B5EF4-FFF2-40B4-BE49-F238E27FC236}">
                        <a16:creationId xmlns:a16="http://schemas.microsoft.com/office/drawing/2014/main" id="{D0BA03ED-B7C3-4B41-AC16-59E3A21C7AEE}"/>
                      </a:ext>
                    </a:extLst>
                  </xdr:cNvPr>
                  <xdr:cNvSpPr txBox="1"/>
                </xdr:nvSpPr>
                <xdr:spPr>
                  <a:xfrm>
                    <a:off x="5972175" y="10336409"/>
                    <a:ext cx="1376029"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バッチ処理</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586" name="テキスト ボックス 585">
                    <a:extLst>
                      <a:ext uri="{FF2B5EF4-FFF2-40B4-BE49-F238E27FC236}">
                        <a16:creationId xmlns:a16="http://schemas.microsoft.com/office/drawing/2014/main" id="{7B4DC9A5-C042-4FD7-B369-EF521BB688DD}"/>
                      </a:ext>
                    </a:extLst>
                  </xdr:cNvPr>
                  <xdr:cNvSpPr txBox="1"/>
                </xdr:nvSpPr>
                <xdr:spPr>
                  <a:xfrm>
                    <a:off x="3162301" y="10850759"/>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実行</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587" name="テキスト ボックス 586">
                    <a:extLst>
                      <a:ext uri="{FF2B5EF4-FFF2-40B4-BE49-F238E27FC236}">
                        <a16:creationId xmlns:a16="http://schemas.microsoft.com/office/drawing/2014/main" id="{31DE17D4-6760-499F-85CF-E022EFD71FC3}"/>
                      </a:ext>
                    </a:extLst>
                  </xdr:cNvPr>
                  <xdr:cNvSpPr txBox="1"/>
                </xdr:nvSpPr>
                <xdr:spPr>
                  <a:xfrm>
                    <a:off x="6191251" y="10812659"/>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呼び出し</a:t>
                    </a:r>
                    <a:endParaRPr kumimoji="1" lang="en-US" altLang="ja-JP" sz="900">
                      <a:latin typeface="ＭＳ 明朝" panose="02020609040205080304" pitchFamily="17" charset="-128"/>
                      <a:ea typeface="ＭＳ 明朝" panose="02020609040205080304" pitchFamily="17" charset="-128"/>
                    </a:endParaRPr>
                  </a:p>
                </xdr:txBody>
              </xdr:sp>
            </xdr:grpSp>
            <xdr:sp macro="" textlink="">
              <xdr:nvSpPr>
                <xdr:cNvPr id="583" name="Oval 124">
                  <a:extLst>
                    <a:ext uri="{FF2B5EF4-FFF2-40B4-BE49-F238E27FC236}">
                      <a16:creationId xmlns:a16="http://schemas.microsoft.com/office/drawing/2014/main" id="{DFD0C708-C737-4204-AA66-321F968A1EB8}"/>
                    </a:ext>
                  </a:extLst>
                </xdr:cNvPr>
                <xdr:cNvSpPr>
                  <a:spLocks noChangeArrowheads="1"/>
                </xdr:cNvSpPr>
              </xdr:nvSpPr>
              <xdr:spPr bwMode="auto">
                <a:xfrm>
                  <a:off x="2623805" y="10993407"/>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grpSp>
          <xdr:sp macro="" textlink="">
            <xdr:nvSpPr>
              <xdr:cNvPr id="581" name="右大かっこ 580">
                <a:extLst>
                  <a:ext uri="{FF2B5EF4-FFF2-40B4-BE49-F238E27FC236}">
                    <a16:creationId xmlns:a16="http://schemas.microsoft.com/office/drawing/2014/main" id="{0B8ACA9C-A33D-410D-8B96-A23BF4B9CBDB}"/>
                  </a:ext>
                </a:extLst>
              </xdr:cNvPr>
              <xdr:cNvSpPr/>
            </xdr:nvSpPr>
            <xdr:spPr>
              <a:xfrm rot="16200000">
                <a:off x="6542449" y="8425754"/>
                <a:ext cx="77985" cy="4429124"/>
              </a:xfrm>
              <a:prstGeom prst="rightBracket">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grpSp>
        <xdr:sp macro="" textlink="">
          <xdr:nvSpPr>
            <xdr:cNvPr id="578" name="正方形/長方形 577">
              <a:extLst>
                <a:ext uri="{FF2B5EF4-FFF2-40B4-BE49-F238E27FC236}">
                  <a16:creationId xmlns:a16="http://schemas.microsoft.com/office/drawing/2014/main" id="{FABA4ECB-98C3-4DB5-BB21-690B20545008}"/>
                </a:ext>
              </a:extLst>
            </xdr:cNvPr>
            <xdr:cNvSpPr/>
          </xdr:nvSpPr>
          <xdr:spPr>
            <a:xfrm>
              <a:off x="1866899" y="13220700"/>
              <a:ext cx="1028701" cy="3905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起動</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パラメーター</a:t>
              </a:r>
            </a:p>
          </xdr:txBody>
        </xdr:sp>
        <xdr:sp macro="" textlink="">
          <xdr:nvSpPr>
            <xdr:cNvPr id="579" name="正方形/長方形 578">
              <a:extLst>
                <a:ext uri="{FF2B5EF4-FFF2-40B4-BE49-F238E27FC236}">
                  <a16:creationId xmlns:a16="http://schemas.microsoft.com/office/drawing/2014/main" id="{75FFCBA8-2888-4E07-9B97-B8D70DD2E958}"/>
                </a:ext>
              </a:extLst>
            </xdr:cNvPr>
            <xdr:cNvSpPr/>
          </xdr:nvSpPr>
          <xdr:spPr>
            <a:xfrm>
              <a:off x="4867274" y="13230225"/>
              <a:ext cx="1028701" cy="3905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起動</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パラメーター</a:t>
              </a:r>
            </a:p>
          </xdr:txBody>
        </xdr:sp>
      </xdr:grpSp>
      <xdr:sp macro="" textlink="">
        <xdr:nvSpPr>
          <xdr:cNvPr id="552" name="AutoShape 8">
            <a:extLst>
              <a:ext uri="{FF2B5EF4-FFF2-40B4-BE49-F238E27FC236}">
                <a16:creationId xmlns:a16="http://schemas.microsoft.com/office/drawing/2014/main" id="{0EDACECC-88BB-47C7-96CA-59ACF77A69CC}"/>
              </a:ext>
            </a:extLst>
          </xdr:cNvPr>
          <xdr:cNvSpPr>
            <a:spLocks noChangeArrowheads="1"/>
          </xdr:cNvSpPr>
        </xdr:nvSpPr>
        <xdr:spPr bwMode="auto">
          <a:xfrm>
            <a:off x="2943226" y="13849349"/>
            <a:ext cx="1885950" cy="185805"/>
          </a:xfrm>
          <a:custGeom>
            <a:avLst/>
            <a:gdLst>
              <a:gd name="G0" fmla="+- 19413 0 0"/>
              <a:gd name="G1" fmla="+- 5400 0 0"/>
              <a:gd name="G2" fmla="+- 21600 0 5400"/>
              <a:gd name="G3" fmla="+- 10800 0 5400"/>
              <a:gd name="G4" fmla="+- 21600 0 19413"/>
              <a:gd name="G5" fmla="*/ G4 G3 10800"/>
              <a:gd name="G6" fmla="+- 21600 0 G5"/>
              <a:gd name="T0" fmla="*/ 19413 w 21600"/>
              <a:gd name="T1" fmla="*/ 0 h 21600"/>
              <a:gd name="T2" fmla="*/ 0 w 21600"/>
              <a:gd name="T3" fmla="*/ 10800 h 21600"/>
              <a:gd name="T4" fmla="*/ 19413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9413" y="0"/>
                </a:moveTo>
                <a:lnTo>
                  <a:pt x="19413" y="5400"/>
                </a:lnTo>
                <a:lnTo>
                  <a:pt x="3375" y="5400"/>
                </a:lnTo>
                <a:lnTo>
                  <a:pt x="3375" y="16200"/>
                </a:lnTo>
                <a:lnTo>
                  <a:pt x="19413" y="16200"/>
                </a:lnTo>
                <a:lnTo>
                  <a:pt x="19413" y="21600"/>
                </a:lnTo>
                <a:lnTo>
                  <a:pt x="21600" y="10800"/>
                </a:lnTo>
                <a:close/>
              </a:path>
              <a:path w="21600" h="21600">
                <a:moveTo>
                  <a:pt x="1350" y="5400"/>
                </a:moveTo>
                <a:lnTo>
                  <a:pt x="1350" y="16200"/>
                </a:lnTo>
                <a:lnTo>
                  <a:pt x="2700" y="16200"/>
                </a:lnTo>
                <a:lnTo>
                  <a:pt x="2700" y="5400"/>
                </a:lnTo>
                <a:close/>
              </a:path>
              <a:path w="21600" h="21600">
                <a:moveTo>
                  <a:pt x="0" y="5400"/>
                </a:moveTo>
                <a:lnTo>
                  <a:pt x="0" y="16200"/>
                </a:lnTo>
                <a:lnTo>
                  <a:pt x="675" y="16200"/>
                </a:lnTo>
                <a:lnTo>
                  <a:pt x="675" y="5400"/>
                </a:lnTo>
                <a:close/>
              </a:path>
            </a:pathLst>
          </a:custGeom>
          <a:solidFill>
            <a:srgbClr val="C0C0C0"/>
          </a:solidFill>
          <a:ln w="19050">
            <a:solidFill>
              <a:srgbClr val="808080"/>
            </a:solidFill>
            <a:miter lim="800000"/>
            <a:headEnd/>
            <a:tailEnd/>
          </a:ln>
        </xdr:spPr>
      </xdr:sp>
    </xdr:grpSp>
    <xdr:clientData/>
  </xdr:twoCellAnchor>
  <xdr:twoCellAnchor>
    <xdr:from>
      <xdr:col>7</xdr:col>
      <xdr:colOff>0</xdr:colOff>
      <xdr:row>365</xdr:row>
      <xdr:rowOff>0</xdr:rowOff>
    </xdr:from>
    <xdr:to>
      <xdr:col>30</xdr:col>
      <xdr:colOff>228600</xdr:colOff>
      <xdr:row>387</xdr:row>
      <xdr:rowOff>114300</xdr:rowOff>
    </xdr:to>
    <xdr:grpSp>
      <xdr:nvGrpSpPr>
        <xdr:cNvPr id="651" name="グループ化 650">
          <a:extLst>
            <a:ext uri="{FF2B5EF4-FFF2-40B4-BE49-F238E27FC236}">
              <a16:creationId xmlns:a16="http://schemas.microsoft.com/office/drawing/2014/main" id="{4815A1A5-C7AD-48DE-8A8D-C5A091EB2CD7}"/>
            </a:ext>
          </a:extLst>
        </xdr:cNvPr>
        <xdr:cNvGrpSpPr/>
      </xdr:nvGrpSpPr>
      <xdr:grpSpPr>
        <a:xfrm>
          <a:off x="1933575" y="52263675"/>
          <a:ext cx="6581775" cy="3257550"/>
          <a:chOff x="1924050" y="39385875"/>
          <a:chExt cx="6581775" cy="3257550"/>
        </a:xfrm>
      </xdr:grpSpPr>
      <xdr:sp macro="" textlink="">
        <xdr:nvSpPr>
          <xdr:cNvPr id="652" name="テキスト ボックス 651">
            <a:extLst>
              <a:ext uri="{FF2B5EF4-FFF2-40B4-BE49-F238E27FC236}">
                <a16:creationId xmlns:a16="http://schemas.microsoft.com/office/drawing/2014/main" id="{318CB47F-F555-4E4B-82F1-CD86CCB521C4}"/>
              </a:ext>
            </a:extLst>
          </xdr:cNvPr>
          <xdr:cNvSpPr txBox="1"/>
        </xdr:nvSpPr>
        <xdr:spPr>
          <a:xfrm>
            <a:off x="4429124" y="40300275"/>
            <a:ext cx="1095375"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900">
                <a:latin typeface="ＭＳ 明朝" panose="02020609040205080304" pitchFamily="17" charset="-128"/>
                <a:ea typeface="ＭＳ 明朝" panose="02020609040205080304" pitchFamily="17" charset="-128"/>
              </a:rPr>
              <a:t>Chunk</a:t>
            </a:r>
            <a:r>
              <a:rPr kumimoji="1" lang="ja-JP" altLang="en-US" sz="900">
                <a:latin typeface="ＭＳ 明朝" panose="02020609040205080304" pitchFamily="17" charset="-128"/>
                <a:ea typeface="ＭＳ 明朝" panose="02020609040205080304" pitchFamily="17" charset="-128"/>
              </a:rPr>
              <a:t>サイズに</a:t>
            </a:r>
            <a:endParaRPr kumimoji="1"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なるまで読み込む</a:t>
            </a:r>
            <a:endParaRPr kumimoji="1" lang="en-US" altLang="ja-JP" sz="900">
              <a:latin typeface="ＭＳ 明朝" panose="02020609040205080304" pitchFamily="17" charset="-128"/>
              <a:ea typeface="ＭＳ 明朝" panose="02020609040205080304" pitchFamily="17" charset="-128"/>
            </a:endParaRPr>
          </a:p>
        </xdr:txBody>
      </xdr:sp>
      <xdr:grpSp>
        <xdr:nvGrpSpPr>
          <xdr:cNvPr id="653" name="グループ化 652">
            <a:extLst>
              <a:ext uri="{FF2B5EF4-FFF2-40B4-BE49-F238E27FC236}">
                <a16:creationId xmlns:a16="http://schemas.microsoft.com/office/drawing/2014/main" id="{E0CDD92C-F53D-44B3-BC1A-20051FF50D4B}"/>
              </a:ext>
            </a:extLst>
          </xdr:cNvPr>
          <xdr:cNvGrpSpPr/>
        </xdr:nvGrpSpPr>
        <xdr:grpSpPr>
          <a:xfrm>
            <a:off x="1924050" y="39385875"/>
            <a:ext cx="6581775" cy="3257550"/>
            <a:chOff x="1924050" y="39385875"/>
            <a:chExt cx="6581775" cy="3257550"/>
          </a:xfrm>
        </xdr:grpSpPr>
        <xdr:grpSp>
          <xdr:nvGrpSpPr>
            <xdr:cNvPr id="654" name="グループ化 653">
              <a:extLst>
                <a:ext uri="{FF2B5EF4-FFF2-40B4-BE49-F238E27FC236}">
                  <a16:creationId xmlns:a16="http://schemas.microsoft.com/office/drawing/2014/main" id="{987D0D7D-E741-4D97-9F97-95F21D8F15B2}"/>
                </a:ext>
              </a:extLst>
            </xdr:cNvPr>
            <xdr:cNvGrpSpPr/>
          </xdr:nvGrpSpPr>
          <xdr:grpSpPr>
            <a:xfrm>
              <a:off x="1924050" y="39385875"/>
              <a:ext cx="6581775" cy="3257550"/>
              <a:chOff x="1924050" y="38957250"/>
              <a:chExt cx="6581775" cy="3257550"/>
            </a:xfrm>
          </xdr:grpSpPr>
          <xdr:grpSp>
            <xdr:nvGrpSpPr>
              <xdr:cNvPr id="656" name="グループ化 655">
                <a:extLst>
                  <a:ext uri="{FF2B5EF4-FFF2-40B4-BE49-F238E27FC236}">
                    <a16:creationId xmlns:a16="http://schemas.microsoft.com/office/drawing/2014/main" id="{C5C318BD-68B2-4B6B-89B8-043EB34C6823}"/>
                  </a:ext>
                </a:extLst>
              </xdr:cNvPr>
              <xdr:cNvGrpSpPr/>
            </xdr:nvGrpSpPr>
            <xdr:grpSpPr>
              <a:xfrm>
                <a:off x="1924050" y="38957250"/>
                <a:ext cx="6581775" cy="3257550"/>
                <a:chOff x="1390650" y="15982950"/>
                <a:chExt cx="6581775" cy="3257550"/>
              </a:xfrm>
            </xdr:grpSpPr>
            <xdr:grpSp>
              <xdr:nvGrpSpPr>
                <xdr:cNvPr id="660" name="グループ化 659">
                  <a:extLst>
                    <a:ext uri="{FF2B5EF4-FFF2-40B4-BE49-F238E27FC236}">
                      <a16:creationId xmlns:a16="http://schemas.microsoft.com/office/drawing/2014/main" id="{D84634B4-3942-4788-A639-66BE9E73BBD8}"/>
                    </a:ext>
                  </a:extLst>
                </xdr:cNvPr>
                <xdr:cNvGrpSpPr/>
              </xdr:nvGrpSpPr>
              <xdr:grpSpPr>
                <a:xfrm>
                  <a:off x="1390650" y="15982950"/>
                  <a:ext cx="6581775" cy="3105150"/>
                  <a:chOff x="1400175" y="15621000"/>
                  <a:chExt cx="6581775" cy="3105150"/>
                </a:xfrm>
              </xdr:grpSpPr>
              <xdr:grpSp>
                <xdr:nvGrpSpPr>
                  <xdr:cNvPr id="710" name="グループ化 709">
                    <a:extLst>
                      <a:ext uri="{FF2B5EF4-FFF2-40B4-BE49-F238E27FC236}">
                        <a16:creationId xmlns:a16="http://schemas.microsoft.com/office/drawing/2014/main" id="{7132BDD8-52E9-4017-A4F6-F52DDFE9334C}"/>
                      </a:ext>
                    </a:extLst>
                  </xdr:cNvPr>
                  <xdr:cNvGrpSpPr/>
                </xdr:nvGrpSpPr>
                <xdr:grpSpPr>
                  <a:xfrm>
                    <a:off x="1400175" y="15621000"/>
                    <a:ext cx="6581775" cy="2937949"/>
                    <a:chOff x="1400175" y="15621000"/>
                    <a:chExt cx="6581775" cy="2937949"/>
                  </a:xfrm>
                </xdr:grpSpPr>
                <xdr:grpSp>
                  <xdr:nvGrpSpPr>
                    <xdr:cNvPr id="712" name="グループ化 711">
                      <a:extLst>
                        <a:ext uri="{FF2B5EF4-FFF2-40B4-BE49-F238E27FC236}">
                          <a16:creationId xmlns:a16="http://schemas.microsoft.com/office/drawing/2014/main" id="{3C36CF73-8305-4A5C-BEAD-7E32DE5109F6}"/>
                        </a:ext>
                      </a:extLst>
                    </xdr:cNvPr>
                    <xdr:cNvGrpSpPr/>
                  </xdr:nvGrpSpPr>
                  <xdr:grpSpPr>
                    <a:xfrm>
                      <a:off x="1400175" y="15621000"/>
                      <a:ext cx="6581775" cy="2937949"/>
                      <a:chOff x="1304925" y="15220950"/>
                      <a:chExt cx="6581775" cy="2937949"/>
                    </a:xfrm>
                  </xdr:grpSpPr>
                  <xdr:grpSp>
                    <xdr:nvGrpSpPr>
                      <xdr:cNvPr id="718" name="グループ化 717">
                        <a:extLst>
                          <a:ext uri="{FF2B5EF4-FFF2-40B4-BE49-F238E27FC236}">
                            <a16:creationId xmlns:a16="http://schemas.microsoft.com/office/drawing/2014/main" id="{0DE5CF8C-2D1C-4A15-AF91-955B95306D21}"/>
                          </a:ext>
                        </a:extLst>
                      </xdr:cNvPr>
                      <xdr:cNvGrpSpPr/>
                    </xdr:nvGrpSpPr>
                    <xdr:grpSpPr>
                      <a:xfrm>
                        <a:off x="1304925" y="15687675"/>
                        <a:ext cx="6581775" cy="2471224"/>
                        <a:chOff x="2171700" y="14573250"/>
                        <a:chExt cx="6581775" cy="2471224"/>
                      </a:xfrm>
                    </xdr:grpSpPr>
                    <xdr:grpSp>
                      <xdr:nvGrpSpPr>
                        <xdr:cNvPr id="720" name="グループ化 719">
                          <a:extLst>
                            <a:ext uri="{FF2B5EF4-FFF2-40B4-BE49-F238E27FC236}">
                              <a16:creationId xmlns:a16="http://schemas.microsoft.com/office/drawing/2014/main" id="{90F8AB8B-B925-45EE-8EED-9A780F218B35}"/>
                            </a:ext>
                          </a:extLst>
                        </xdr:cNvPr>
                        <xdr:cNvGrpSpPr/>
                      </xdr:nvGrpSpPr>
                      <xdr:grpSpPr>
                        <a:xfrm>
                          <a:off x="2171700" y="14573250"/>
                          <a:ext cx="6581775" cy="2445855"/>
                          <a:chOff x="1981200" y="14497050"/>
                          <a:chExt cx="6581775" cy="2445855"/>
                        </a:xfrm>
                      </xdr:grpSpPr>
                      <xdr:grpSp>
                        <xdr:nvGrpSpPr>
                          <xdr:cNvPr id="724" name="グループ化 723">
                            <a:extLst>
                              <a:ext uri="{FF2B5EF4-FFF2-40B4-BE49-F238E27FC236}">
                                <a16:creationId xmlns:a16="http://schemas.microsoft.com/office/drawing/2014/main" id="{748A5DE9-8086-432A-A29A-43A76560E586}"/>
                              </a:ext>
                            </a:extLst>
                          </xdr:cNvPr>
                          <xdr:cNvGrpSpPr/>
                        </xdr:nvGrpSpPr>
                        <xdr:grpSpPr>
                          <a:xfrm>
                            <a:off x="2544763" y="14554200"/>
                            <a:ext cx="4932362" cy="2218290"/>
                            <a:chOff x="2544763" y="14554200"/>
                            <a:chExt cx="4932362" cy="2218290"/>
                          </a:xfrm>
                        </xdr:grpSpPr>
                        <xdr:sp macro="" textlink="">
                          <xdr:nvSpPr>
                            <xdr:cNvPr id="727" name="Rectangle 145">
                              <a:extLst>
                                <a:ext uri="{FF2B5EF4-FFF2-40B4-BE49-F238E27FC236}">
                                  <a16:creationId xmlns:a16="http://schemas.microsoft.com/office/drawing/2014/main" id="{DB049DD1-E9D6-4941-9451-A744E9EC2DC4}"/>
                                </a:ext>
                              </a:extLst>
                            </xdr:cNvPr>
                            <xdr:cNvSpPr>
                              <a:spLocks noChangeArrowheads="1"/>
                            </xdr:cNvSpPr>
                          </xdr:nvSpPr>
                          <xdr:spPr bwMode="auto">
                            <a:xfrm>
                              <a:off x="3500438" y="15468600"/>
                              <a:ext cx="1419224" cy="419100"/>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ItemProcessor</a:t>
                              </a:r>
                            </a:p>
                          </xdr:txBody>
                        </xdr:sp>
                        <xdr:cxnSp macro="">
                          <xdr:nvCxnSpPr>
                            <xdr:cNvPr id="728" name="AutoShape 162">
                              <a:extLst>
                                <a:ext uri="{FF2B5EF4-FFF2-40B4-BE49-F238E27FC236}">
                                  <a16:creationId xmlns:a16="http://schemas.microsoft.com/office/drawing/2014/main" id="{D64EF4D3-78DA-4C04-A458-732516BA8A61}"/>
                                </a:ext>
                              </a:extLst>
                            </xdr:cNvPr>
                            <xdr:cNvCxnSpPr>
                              <a:cxnSpLocks noChangeShapeType="1"/>
                              <a:stCxn id="725" idx="3"/>
                              <a:endCxn id="730" idx="1"/>
                            </xdr:cNvCxnSpPr>
                          </xdr:nvCxnSpPr>
                          <xdr:spPr bwMode="auto">
                            <a:xfrm>
                              <a:off x="2544763" y="14730413"/>
                              <a:ext cx="955675" cy="0"/>
                            </a:xfrm>
                            <a:prstGeom prst="straightConnector1">
                              <a:avLst/>
                            </a:prstGeom>
                            <a:noFill/>
                            <a:ln w="9525">
                              <a:solidFill>
                                <a:srgbClr val="000000"/>
                              </a:solidFill>
                              <a:prstDash val="dash"/>
                              <a:round/>
                              <a:headEnd/>
                              <a:tailEnd type="arrow" w="med" len="med"/>
                            </a:ln>
                            <a:effectLst/>
                          </xdr:spPr>
                        </xdr:cxnSp>
                        <xdr:cxnSp macro="">
                          <xdr:nvCxnSpPr>
                            <xdr:cNvPr id="729" name="AutoShape 166">
                              <a:extLst>
                                <a:ext uri="{FF2B5EF4-FFF2-40B4-BE49-F238E27FC236}">
                                  <a16:creationId xmlns:a16="http://schemas.microsoft.com/office/drawing/2014/main" id="{B0D50249-3923-4B3B-8453-8306823C739E}"/>
                                </a:ext>
                              </a:extLst>
                            </xdr:cNvPr>
                            <xdr:cNvCxnSpPr>
                              <a:cxnSpLocks noChangeShapeType="1"/>
                            </xdr:cNvCxnSpPr>
                          </xdr:nvCxnSpPr>
                          <xdr:spPr bwMode="auto">
                            <a:xfrm flipV="1">
                              <a:off x="4957762" y="16687800"/>
                              <a:ext cx="2519363" cy="3729"/>
                            </a:xfrm>
                            <a:prstGeom prst="straightConnector1">
                              <a:avLst/>
                            </a:prstGeom>
                            <a:noFill/>
                            <a:ln w="9525">
                              <a:solidFill>
                                <a:srgbClr val="000000"/>
                              </a:solidFill>
                              <a:prstDash val="dash"/>
                              <a:round/>
                              <a:headEnd/>
                              <a:tailEnd type="arrow" w="med" len="med"/>
                            </a:ln>
                            <a:effectLst/>
                          </xdr:spPr>
                        </xdr:cxnSp>
                        <xdr:sp macro="" textlink="">
                          <xdr:nvSpPr>
                            <xdr:cNvPr id="730" name="Rectangle 145">
                              <a:extLst>
                                <a:ext uri="{FF2B5EF4-FFF2-40B4-BE49-F238E27FC236}">
                                  <a16:creationId xmlns:a16="http://schemas.microsoft.com/office/drawing/2014/main" id="{06E869B3-D953-4F68-B379-3D5B1F494A66}"/>
                                </a:ext>
                              </a:extLst>
                            </xdr:cNvPr>
                            <xdr:cNvSpPr>
                              <a:spLocks noChangeArrowheads="1"/>
                            </xdr:cNvSpPr>
                          </xdr:nvSpPr>
                          <xdr:spPr bwMode="auto">
                            <a:xfrm>
                              <a:off x="3500438" y="14554200"/>
                              <a:ext cx="1419224" cy="3524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ItemReader</a:t>
                              </a:r>
                              <a:endParaRPr lang="ja-JP" altLang="en-US" sz="900" b="0" i="0" u="none" strike="noStrike" baseline="0">
                                <a:solidFill>
                                  <a:srgbClr val="000000"/>
                                </a:solidFill>
                                <a:latin typeface="ＭＳ 明朝"/>
                                <a:ea typeface="ＭＳ 明朝"/>
                              </a:endParaRPr>
                            </a:p>
                          </xdr:txBody>
                        </xdr:sp>
                        <xdr:sp macro="" textlink="">
                          <xdr:nvSpPr>
                            <xdr:cNvPr id="731" name="Rectangle 145">
                              <a:extLst>
                                <a:ext uri="{FF2B5EF4-FFF2-40B4-BE49-F238E27FC236}">
                                  <a16:creationId xmlns:a16="http://schemas.microsoft.com/office/drawing/2014/main" id="{53EEBA46-AAAE-4E93-8A2F-BBA4D4EFC93B}"/>
                                </a:ext>
                              </a:extLst>
                            </xdr:cNvPr>
                            <xdr:cNvSpPr>
                              <a:spLocks noChangeArrowheads="1"/>
                            </xdr:cNvSpPr>
                          </xdr:nvSpPr>
                          <xdr:spPr bwMode="auto">
                            <a:xfrm>
                              <a:off x="3500438" y="16420065"/>
                              <a:ext cx="1419224" cy="3524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ItemWriter</a:t>
                              </a:r>
                              <a:endParaRPr lang="ja-JP" altLang="en-US" sz="900" b="0" i="0" u="none" strike="noStrike" baseline="0">
                                <a:solidFill>
                                  <a:srgbClr val="000000"/>
                                </a:solidFill>
                                <a:latin typeface="ＭＳ 明朝"/>
                                <a:ea typeface="ＭＳ 明朝"/>
                              </a:endParaRPr>
                            </a:p>
                          </xdr:txBody>
                        </xdr:sp>
                      </xdr:grpSp>
                      <xdr:sp macro="" textlink="">
                        <xdr:nvSpPr>
                          <xdr:cNvPr id="725" name="AutoShape 133">
                            <a:extLst>
                              <a:ext uri="{FF2B5EF4-FFF2-40B4-BE49-F238E27FC236}">
                                <a16:creationId xmlns:a16="http://schemas.microsoft.com/office/drawing/2014/main" id="{A8CC30A9-8407-4B0E-A87F-3819DB248E3B}"/>
                              </a:ext>
                            </a:extLst>
                          </xdr:cNvPr>
                          <xdr:cNvSpPr>
                            <a:spLocks noChangeArrowheads="1"/>
                          </xdr:cNvSpPr>
                        </xdr:nvSpPr>
                        <xdr:spPr bwMode="auto">
                          <a:xfrm>
                            <a:off x="1981200" y="1449705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sp macro="" textlink="">
                        <xdr:nvSpPr>
                          <xdr:cNvPr id="726" name="AutoShape 161">
                            <a:extLst>
                              <a:ext uri="{FF2B5EF4-FFF2-40B4-BE49-F238E27FC236}">
                                <a16:creationId xmlns:a16="http://schemas.microsoft.com/office/drawing/2014/main" id="{75E83E03-7629-44B3-A170-DA04B9711A77}"/>
                              </a:ext>
                            </a:extLst>
                          </xdr:cNvPr>
                          <xdr:cNvSpPr>
                            <a:spLocks noChangeArrowheads="1"/>
                          </xdr:cNvSpPr>
                        </xdr:nvSpPr>
                        <xdr:spPr bwMode="auto">
                          <a:xfrm>
                            <a:off x="7553325" y="16421100"/>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テーブル</a:t>
                            </a:r>
                          </a:p>
                        </xdr:txBody>
                      </xdr:sp>
                    </xdr:grpSp>
                    <xdr:sp macro="" textlink="">
                      <xdr:nvSpPr>
                        <xdr:cNvPr id="721" name="テキスト ボックス 720">
                          <a:extLst>
                            <a:ext uri="{FF2B5EF4-FFF2-40B4-BE49-F238E27FC236}">
                              <a16:creationId xmlns:a16="http://schemas.microsoft.com/office/drawing/2014/main" id="{800B4570-5015-4D67-B3E1-1903EEE42966}"/>
                            </a:ext>
                          </a:extLst>
                        </xdr:cNvPr>
                        <xdr:cNvSpPr txBox="1"/>
                      </xdr:nvSpPr>
                      <xdr:spPr>
                        <a:xfrm>
                          <a:off x="3000375" y="1459230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入力</a:t>
                          </a:r>
                        </a:p>
                      </xdr:txBody>
                    </xdr:sp>
                    <xdr:sp macro="" textlink="">
                      <xdr:nvSpPr>
                        <xdr:cNvPr id="722" name="テキスト ボックス 721">
                          <a:extLst>
                            <a:ext uri="{FF2B5EF4-FFF2-40B4-BE49-F238E27FC236}">
                              <a16:creationId xmlns:a16="http://schemas.microsoft.com/office/drawing/2014/main" id="{543ADE46-9C95-4F65-8FD0-BB9E1FE8658E}"/>
                            </a:ext>
                          </a:extLst>
                        </xdr:cNvPr>
                        <xdr:cNvSpPr txBox="1"/>
                      </xdr:nvSpPr>
                      <xdr:spPr>
                        <a:xfrm>
                          <a:off x="5429250" y="1680210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出力</a:t>
                          </a:r>
                        </a:p>
                      </xdr:txBody>
                    </xdr:sp>
                    <xdr:sp macro="" textlink="">
                      <xdr:nvSpPr>
                        <xdr:cNvPr id="723" name="テキスト ボックス 722">
                          <a:extLst>
                            <a:ext uri="{FF2B5EF4-FFF2-40B4-BE49-F238E27FC236}">
                              <a16:creationId xmlns:a16="http://schemas.microsoft.com/office/drawing/2014/main" id="{13D16468-69C8-4AB8-9288-1B460459D141}"/>
                            </a:ext>
                          </a:extLst>
                        </xdr:cNvPr>
                        <xdr:cNvSpPr txBox="1"/>
                      </xdr:nvSpPr>
                      <xdr:spPr>
                        <a:xfrm>
                          <a:off x="6381750" y="15116175"/>
                          <a:ext cx="819455"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ＭＳ 明朝" panose="02020609040205080304" pitchFamily="17" charset="-128"/>
                              <a:ea typeface="ＭＳ 明朝" panose="02020609040205080304" pitchFamily="17" charset="-128"/>
                            </a:rPr>
                            <a:t>Chunk</a:t>
                          </a:r>
                          <a:r>
                            <a:rPr kumimoji="1" lang="ja-JP" altLang="en-US" sz="900">
                              <a:latin typeface="ＭＳ 明朝" panose="02020609040205080304" pitchFamily="17" charset="-128"/>
                              <a:ea typeface="ＭＳ 明朝" panose="02020609040205080304" pitchFamily="17" charset="-128"/>
                            </a:rPr>
                            <a:t>の数分</a:t>
                          </a:r>
                          <a:endParaRPr kumimoji="1"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繰り返し</a:t>
                          </a:r>
                        </a:p>
                      </xdr:txBody>
                    </xdr:sp>
                  </xdr:grpSp>
                  <xdr:sp macro="" textlink="">
                    <xdr:nvSpPr>
                      <xdr:cNvPr id="719" name="Oval 124">
                        <a:extLst>
                          <a:ext uri="{FF2B5EF4-FFF2-40B4-BE49-F238E27FC236}">
                            <a16:creationId xmlns:a16="http://schemas.microsoft.com/office/drawing/2014/main" id="{2B1A8510-C748-41C6-9419-DD25A01779C8}"/>
                          </a:ext>
                        </a:extLst>
                      </xdr:cNvPr>
                      <xdr:cNvSpPr>
                        <a:spLocks noChangeArrowheads="1"/>
                      </xdr:cNvSpPr>
                    </xdr:nvSpPr>
                    <xdr:spPr bwMode="auto">
                      <a:xfrm>
                        <a:off x="3462338" y="15220950"/>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grpSp>
                <xdr:cxnSp macro="">
                  <xdr:nvCxnSpPr>
                    <xdr:cNvPr id="714" name="直線矢印コネクタ 713">
                      <a:extLst>
                        <a:ext uri="{FF2B5EF4-FFF2-40B4-BE49-F238E27FC236}">
                          <a16:creationId xmlns:a16="http://schemas.microsoft.com/office/drawing/2014/main" id="{8B177EAC-E019-414A-A696-D47A34D04629}"/>
                        </a:ext>
                      </a:extLst>
                    </xdr:cNvPr>
                    <xdr:cNvCxnSpPr>
                      <a:cxnSpLocks/>
                      <a:stCxn id="730" idx="2"/>
                      <a:endCxn id="727" idx="0"/>
                    </xdr:cNvCxnSpPr>
                  </xdr:nvCxnSpPr>
                  <xdr:spPr>
                    <a:xfrm>
                      <a:off x="3629025" y="16497300"/>
                      <a:ext cx="0" cy="56197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16" name="直線矢印コネクタ 715">
                      <a:extLst>
                        <a:ext uri="{FF2B5EF4-FFF2-40B4-BE49-F238E27FC236}">
                          <a16:creationId xmlns:a16="http://schemas.microsoft.com/office/drawing/2014/main" id="{B63B70A6-B565-4A9B-A1FC-FA469B9807BF}"/>
                        </a:ext>
                      </a:extLst>
                    </xdr:cNvPr>
                    <xdr:cNvCxnSpPr>
                      <a:cxnSpLocks/>
                      <a:stCxn id="727" idx="2"/>
                      <a:endCxn id="731" idx="0"/>
                    </xdr:cNvCxnSpPr>
                  </xdr:nvCxnSpPr>
                  <xdr:spPr>
                    <a:xfrm>
                      <a:off x="3629025" y="17478375"/>
                      <a:ext cx="0" cy="53236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17" name="直線矢印コネクタ 716">
                      <a:extLst>
                        <a:ext uri="{FF2B5EF4-FFF2-40B4-BE49-F238E27FC236}">
                          <a16:creationId xmlns:a16="http://schemas.microsoft.com/office/drawing/2014/main" id="{EEBD51DC-C23A-4896-B039-06B0E7F18BAD}"/>
                        </a:ext>
                      </a:extLst>
                    </xdr:cNvPr>
                    <xdr:cNvCxnSpPr>
                      <a:cxnSpLocks/>
                      <a:stCxn id="719" idx="4"/>
                      <a:endCxn id="730" idx="0"/>
                    </xdr:cNvCxnSpPr>
                  </xdr:nvCxnSpPr>
                  <xdr:spPr>
                    <a:xfrm flipH="1">
                      <a:off x="3629025" y="15763875"/>
                      <a:ext cx="1" cy="3810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711" name="直線矢印コネクタ 710">
                    <a:extLst>
                      <a:ext uri="{FF2B5EF4-FFF2-40B4-BE49-F238E27FC236}">
                        <a16:creationId xmlns:a16="http://schemas.microsoft.com/office/drawing/2014/main" id="{36D093A2-B56A-471E-937A-DACA86AA9F10}"/>
                      </a:ext>
                    </a:extLst>
                  </xdr:cNvPr>
                  <xdr:cNvCxnSpPr>
                    <a:cxnSpLocks/>
                    <a:stCxn id="731" idx="2"/>
                    <a:endCxn id="707" idx="0"/>
                  </xdr:cNvCxnSpPr>
                </xdr:nvCxnSpPr>
                <xdr:spPr>
                  <a:xfrm>
                    <a:off x="3629025" y="18363165"/>
                    <a:ext cx="4763" cy="36298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nvGrpSpPr>
                <xdr:cNvPr id="661" name="Group 127">
                  <a:extLst>
                    <a:ext uri="{FF2B5EF4-FFF2-40B4-BE49-F238E27FC236}">
                      <a16:creationId xmlns:a16="http://schemas.microsoft.com/office/drawing/2014/main" id="{506F8D90-737C-4BDF-931D-08DBBE926749}"/>
                    </a:ext>
                  </a:extLst>
                </xdr:cNvPr>
                <xdr:cNvGrpSpPr>
                  <a:grpSpLocks/>
                </xdr:cNvGrpSpPr>
              </xdr:nvGrpSpPr>
              <xdr:grpSpPr bwMode="auto">
                <a:xfrm>
                  <a:off x="3552825" y="19088100"/>
                  <a:ext cx="142875" cy="152400"/>
                  <a:chOff x="670" y="701"/>
                  <a:chExt cx="15" cy="16"/>
                </a:xfrm>
              </xdr:grpSpPr>
              <xdr:sp macro="" textlink="">
                <xdr:nvSpPr>
                  <xdr:cNvPr id="707" name="Oval 128">
                    <a:extLst>
                      <a:ext uri="{FF2B5EF4-FFF2-40B4-BE49-F238E27FC236}">
                        <a16:creationId xmlns:a16="http://schemas.microsoft.com/office/drawing/2014/main" id="{5C279C27-05F5-4A1D-A8C1-869F13C61372}"/>
                      </a:ext>
                    </a:extLst>
                  </xdr:cNvPr>
                  <xdr:cNvSpPr>
                    <a:spLocks noChangeArrowheads="1"/>
                  </xdr:cNvSpPr>
                </xdr:nvSpPr>
                <xdr:spPr bwMode="auto">
                  <a:xfrm>
                    <a:off x="670" y="701"/>
                    <a:ext cx="15" cy="16"/>
                  </a:xfrm>
                  <a:prstGeom prst="ellipse">
                    <a:avLst/>
                  </a:prstGeom>
                  <a:solidFill>
                    <a:srgbClr val="C0C0C0"/>
                  </a:solidFill>
                  <a:ln w="9525">
                    <a:solidFill>
                      <a:srgbClr val="000000"/>
                    </a:solidFill>
                    <a:round/>
                    <a:headEnd/>
                    <a:tailEnd/>
                  </a:ln>
                </xdr:spPr>
              </xdr:sp>
              <xdr:sp macro="" textlink="">
                <xdr:nvSpPr>
                  <xdr:cNvPr id="709" name="Oval 129">
                    <a:extLst>
                      <a:ext uri="{FF2B5EF4-FFF2-40B4-BE49-F238E27FC236}">
                        <a16:creationId xmlns:a16="http://schemas.microsoft.com/office/drawing/2014/main" id="{22E2F99A-6F3C-4E1F-A46B-A2B6030AD3AF}"/>
                      </a:ext>
                    </a:extLst>
                  </xdr:cNvPr>
                  <xdr:cNvSpPr>
                    <a:spLocks noChangeArrowheads="1"/>
                  </xdr:cNvSpPr>
                </xdr:nvSpPr>
                <xdr:spPr bwMode="auto">
                  <a:xfrm>
                    <a:off x="672" y="703"/>
                    <a:ext cx="11" cy="12"/>
                  </a:xfrm>
                  <a:prstGeom prst="ellipse">
                    <a:avLst/>
                  </a:prstGeom>
                  <a:solidFill>
                    <a:srgbClr val="000000"/>
                  </a:solidFill>
                  <a:ln w="9525">
                    <a:solidFill>
                      <a:srgbClr val="000000"/>
                    </a:solidFill>
                    <a:round/>
                    <a:headEnd/>
                    <a:tailEnd/>
                  </a:ln>
                </xdr:spPr>
              </xdr:sp>
            </xdr:grpSp>
          </xdr:grpSp>
          <xdr:sp macro="" textlink="">
            <xdr:nvSpPr>
              <xdr:cNvPr id="657" name="Rectangle 145">
                <a:extLst>
                  <a:ext uri="{FF2B5EF4-FFF2-40B4-BE49-F238E27FC236}">
                    <a16:creationId xmlns:a16="http://schemas.microsoft.com/office/drawing/2014/main" id="{A25787FC-3AD9-4769-BDE6-FEBD29B58588}"/>
                  </a:ext>
                </a:extLst>
              </xdr:cNvPr>
              <xdr:cNvSpPr>
                <a:spLocks noChangeArrowheads="1"/>
              </xdr:cNvSpPr>
            </xdr:nvSpPr>
            <xdr:spPr bwMode="auto">
              <a:xfrm>
                <a:off x="3848100" y="40957500"/>
                <a:ext cx="604837" cy="228600"/>
              </a:xfrm>
              <a:prstGeom prst="round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Chunk</a:t>
                </a:r>
                <a:endParaRPr lang="ja-JP" altLang="en-US" sz="900" b="0" i="0" u="none" strike="noStrike" baseline="0">
                  <a:solidFill>
                    <a:srgbClr val="000000"/>
                  </a:solidFill>
                  <a:latin typeface="ＭＳ 明朝"/>
                  <a:ea typeface="ＭＳ 明朝"/>
                </a:endParaRPr>
              </a:p>
            </xdr:txBody>
          </xdr:sp>
          <xdr:sp macro="" textlink="">
            <xdr:nvSpPr>
              <xdr:cNvPr id="658" name="Rectangle 145">
                <a:extLst>
                  <a:ext uri="{FF2B5EF4-FFF2-40B4-BE49-F238E27FC236}">
                    <a16:creationId xmlns:a16="http://schemas.microsoft.com/office/drawing/2014/main" id="{6D375249-DC1B-4710-B212-8C252AE841B1}"/>
                  </a:ext>
                </a:extLst>
              </xdr:cNvPr>
              <xdr:cNvSpPr>
                <a:spLocks noChangeArrowheads="1"/>
              </xdr:cNvSpPr>
            </xdr:nvSpPr>
            <xdr:spPr bwMode="auto">
              <a:xfrm>
                <a:off x="6543675" y="41319450"/>
                <a:ext cx="604837" cy="228600"/>
              </a:xfrm>
              <a:prstGeom prst="round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Chunk</a:t>
                </a:r>
                <a:endParaRPr lang="ja-JP" altLang="en-US" sz="900" b="0" i="0" u="none" strike="noStrike" baseline="0">
                  <a:solidFill>
                    <a:srgbClr val="000000"/>
                  </a:solidFill>
                  <a:latin typeface="ＭＳ 明朝"/>
                  <a:ea typeface="ＭＳ 明朝"/>
                </a:endParaRPr>
              </a:p>
            </xdr:txBody>
          </xdr:sp>
          <xdr:sp macro="" textlink="">
            <xdr:nvSpPr>
              <xdr:cNvPr id="659" name="Rectangle 145">
                <a:extLst>
                  <a:ext uri="{FF2B5EF4-FFF2-40B4-BE49-F238E27FC236}">
                    <a16:creationId xmlns:a16="http://schemas.microsoft.com/office/drawing/2014/main" id="{4D30311A-B952-45E8-8FC8-CAB3002E9AFF}"/>
                  </a:ext>
                </a:extLst>
              </xdr:cNvPr>
              <xdr:cNvSpPr>
                <a:spLocks noChangeArrowheads="1"/>
              </xdr:cNvSpPr>
            </xdr:nvSpPr>
            <xdr:spPr bwMode="auto">
              <a:xfrm>
                <a:off x="3838575" y="39957375"/>
                <a:ext cx="604837" cy="228600"/>
              </a:xfrm>
              <a:prstGeom prst="round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Chunk</a:t>
                </a:r>
                <a:endParaRPr lang="ja-JP" altLang="en-US" sz="900" b="0" i="0" u="none" strike="noStrike" baseline="0">
                  <a:solidFill>
                    <a:srgbClr val="000000"/>
                  </a:solidFill>
                  <a:latin typeface="ＭＳ 明朝"/>
                  <a:ea typeface="ＭＳ 明朝"/>
                </a:endParaRPr>
              </a:p>
            </xdr:txBody>
          </xdr:sp>
        </xdr:grpSp>
        <xdr:cxnSp macro="">
          <xdr:nvCxnSpPr>
            <xdr:cNvPr id="655" name="コネクタ: カギ線 654">
              <a:extLst>
                <a:ext uri="{FF2B5EF4-FFF2-40B4-BE49-F238E27FC236}">
                  <a16:creationId xmlns:a16="http://schemas.microsoft.com/office/drawing/2014/main" id="{AD550EE5-4698-4ECD-AC3E-92324F96667A}"/>
                </a:ext>
              </a:extLst>
            </xdr:cNvPr>
            <xdr:cNvCxnSpPr/>
          </xdr:nvCxnSpPr>
          <xdr:spPr>
            <a:xfrm flipV="1">
              <a:off x="4862512" y="39981188"/>
              <a:ext cx="12700" cy="1865865"/>
            </a:xfrm>
            <a:prstGeom prst="bentConnector3">
              <a:avLst>
                <a:gd name="adj1" fmla="val 10575000"/>
              </a:avLst>
            </a:prstGeom>
            <a:ln>
              <a:tailEnd type="triangle"/>
            </a:ln>
          </xdr:spPr>
          <xdr:style>
            <a:lnRef idx="1">
              <a:schemeClr val="dk1"/>
            </a:lnRef>
            <a:fillRef idx="0">
              <a:schemeClr val="dk1"/>
            </a:fillRef>
            <a:effectRef idx="0">
              <a:schemeClr val="dk1"/>
            </a:effectRef>
            <a:fontRef idx="minor">
              <a:schemeClr val="tx1"/>
            </a:fontRef>
          </xdr:style>
        </xdr:cxnSp>
      </xdr:grpSp>
    </xdr:grpSp>
    <xdr:clientData/>
  </xdr:twoCellAnchor>
  <xdr:twoCellAnchor>
    <xdr:from>
      <xdr:col>7</xdr:col>
      <xdr:colOff>0</xdr:colOff>
      <xdr:row>612</xdr:row>
      <xdr:rowOff>0</xdr:rowOff>
    </xdr:from>
    <xdr:to>
      <xdr:col>31</xdr:col>
      <xdr:colOff>57150</xdr:colOff>
      <xdr:row>640</xdr:row>
      <xdr:rowOff>85725</xdr:rowOff>
    </xdr:to>
    <xdr:grpSp>
      <xdr:nvGrpSpPr>
        <xdr:cNvPr id="13" name="グループ化 12">
          <a:extLst>
            <a:ext uri="{FF2B5EF4-FFF2-40B4-BE49-F238E27FC236}">
              <a16:creationId xmlns:a16="http://schemas.microsoft.com/office/drawing/2014/main" id="{114AE36B-6C34-42CF-B82D-33BA2BE458CC}"/>
            </a:ext>
          </a:extLst>
        </xdr:cNvPr>
        <xdr:cNvGrpSpPr/>
      </xdr:nvGrpSpPr>
      <xdr:grpSpPr>
        <a:xfrm>
          <a:off x="1933575" y="87553800"/>
          <a:ext cx="6686550" cy="4086225"/>
          <a:chOff x="1933575" y="78552675"/>
          <a:chExt cx="6686550" cy="4086225"/>
        </a:xfrm>
      </xdr:grpSpPr>
      <xdr:grpSp>
        <xdr:nvGrpSpPr>
          <xdr:cNvPr id="1108" name="グループ化 1107">
            <a:extLst>
              <a:ext uri="{FF2B5EF4-FFF2-40B4-BE49-F238E27FC236}">
                <a16:creationId xmlns:a16="http://schemas.microsoft.com/office/drawing/2014/main" id="{F110FE8A-C50E-463C-9249-5DA6E01284CC}"/>
              </a:ext>
            </a:extLst>
          </xdr:cNvPr>
          <xdr:cNvGrpSpPr/>
        </xdr:nvGrpSpPr>
        <xdr:grpSpPr>
          <a:xfrm>
            <a:off x="1933575" y="78552675"/>
            <a:ext cx="5410200" cy="4086225"/>
            <a:chOff x="1933575" y="71266050"/>
            <a:chExt cx="5410200" cy="4086225"/>
          </a:xfrm>
        </xdr:grpSpPr>
        <xdr:grpSp>
          <xdr:nvGrpSpPr>
            <xdr:cNvPr id="662" name="グループ化 661">
              <a:extLst>
                <a:ext uri="{FF2B5EF4-FFF2-40B4-BE49-F238E27FC236}">
                  <a16:creationId xmlns:a16="http://schemas.microsoft.com/office/drawing/2014/main" id="{37BD23D9-5B99-4B44-95C2-76F082E03FF1}"/>
                </a:ext>
              </a:extLst>
            </xdr:cNvPr>
            <xdr:cNvGrpSpPr/>
          </xdr:nvGrpSpPr>
          <xdr:grpSpPr>
            <a:xfrm>
              <a:off x="1933575" y="71266050"/>
              <a:ext cx="5410200" cy="4086225"/>
              <a:chOff x="1671637" y="71599425"/>
              <a:chExt cx="5410200" cy="4086225"/>
            </a:xfrm>
          </xdr:grpSpPr>
          <xdr:grpSp>
            <xdr:nvGrpSpPr>
              <xdr:cNvPr id="663" name="グループ化 662">
                <a:extLst>
                  <a:ext uri="{FF2B5EF4-FFF2-40B4-BE49-F238E27FC236}">
                    <a16:creationId xmlns:a16="http://schemas.microsoft.com/office/drawing/2014/main" id="{91503C2F-9699-4257-A90D-1CD285256EA7}"/>
                  </a:ext>
                </a:extLst>
              </xdr:cNvPr>
              <xdr:cNvGrpSpPr/>
            </xdr:nvGrpSpPr>
            <xdr:grpSpPr>
              <a:xfrm>
                <a:off x="1671637" y="71599425"/>
                <a:ext cx="5410200" cy="4086225"/>
                <a:chOff x="1671637" y="71599425"/>
                <a:chExt cx="5410200" cy="4086225"/>
              </a:xfrm>
            </xdr:grpSpPr>
            <xdr:sp macro="" textlink="">
              <xdr:nvSpPr>
                <xdr:cNvPr id="665" name="AutoShape 161">
                  <a:extLst>
                    <a:ext uri="{FF2B5EF4-FFF2-40B4-BE49-F238E27FC236}">
                      <a16:creationId xmlns:a16="http://schemas.microsoft.com/office/drawing/2014/main" id="{67AA827A-EF99-406B-85E3-03B2560FF98A}"/>
                    </a:ext>
                  </a:extLst>
                </xdr:cNvPr>
                <xdr:cNvSpPr>
                  <a:spLocks noChangeArrowheads="1"/>
                </xdr:cNvSpPr>
              </xdr:nvSpPr>
              <xdr:spPr bwMode="auto">
                <a:xfrm>
                  <a:off x="1671637" y="74599800"/>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ワーク</a:t>
                  </a:r>
                  <a:endParaRPr lang="en-US" altLang="ja-JP" sz="900" b="0" i="0" u="none" strike="noStrike" baseline="0">
                    <a:solidFill>
                      <a:srgbClr val="000000"/>
                    </a:solidFill>
                    <a:latin typeface="ＭＳ 明朝"/>
                    <a:ea typeface="ＭＳ 明朝"/>
                  </a:endParaRPr>
                </a:p>
                <a:p>
                  <a:pPr algn="ctr" rtl="0">
                    <a:lnSpc>
                      <a:spcPts val="900"/>
                    </a:lnSpc>
                    <a:defRPr sz="1000"/>
                  </a:pPr>
                  <a:r>
                    <a:rPr lang="ja-JP" altLang="en-US" sz="900" b="0" i="0" u="none" strike="noStrike" baseline="0">
                      <a:solidFill>
                        <a:srgbClr val="000000"/>
                      </a:solidFill>
                      <a:latin typeface="ＭＳ 明朝"/>
                      <a:ea typeface="ＭＳ 明朝"/>
                    </a:rPr>
                    <a:t>テーブル</a:t>
                  </a:r>
                </a:p>
              </xdr:txBody>
            </xdr:sp>
            <xdr:grpSp>
              <xdr:nvGrpSpPr>
                <xdr:cNvPr id="666" name="グループ化 665">
                  <a:extLst>
                    <a:ext uri="{FF2B5EF4-FFF2-40B4-BE49-F238E27FC236}">
                      <a16:creationId xmlns:a16="http://schemas.microsoft.com/office/drawing/2014/main" id="{5E8643A5-0B2A-4421-971B-4FE15B83816B}"/>
                    </a:ext>
                  </a:extLst>
                </xdr:cNvPr>
                <xdr:cNvGrpSpPr/>
              </xdr:nvGrpSpPr>
              <xdr:grpSpPr>
                <a:xfrm>
                  <a:off x="1757362" y="71599425"/>
                  <a:ext cx="5324475" cy="4086225"/>
                  <a:chOff x="1757362" y="71599425"/>
                  <a:chExt cx="5324475" cy="4086225"/>
                </a:xfrm>
              </xdr:grpSpPr>
              <xdr:grpSp>
                <xdr:nvGrpSpPr>
                  <xdr:cNvPr id="667" name="グループ化 666">
                    <a:extLst>
                      <a:ext uri="{FF2B5EF4-FFF2-40B4-BE49-F238E27FC236}">
                        <a16:creationId xmlns:a16="http://schemas.microsoft.com/office/drawing/2014/main" id="{C61CB84E-BE95-456D-8EB4-876FB2F7F02F}"/>
                      </a:ext>
                    </a:extLst>
                  </xdr:cNvPr>
                  <xdr:cNvGrpSpPr/>
                </xdr:nvGrpSpPr>
                <xdr:grpSpPr>
                  <a:xfrm>
                    <a:off x="1757362" y="71599425"/>
                    <a:ext cx="5324475" cy="4086225"/>
                    <a:chOff x="1757362" y="71599425"/>
                    <a:chExt cx="5324475" cy="4086225"/>
                  </a:xfrm>
                </xdr:grpSpPr>
                <xdr:grpSp>
                  <xdr:nvGrpSpPr>
                    <xdr:cNvPr id="670" name="グループ化 669">
                      <a:extLst>
                        <a:ext uri="{FF2B5EF4-FFF2-40B4-BE49-F238E27FC236}">
                          <a16:creationId xmlns:a16="http://schemas.microsoft.com/office/drawing/2014/main" id="{AB4EE36E-CC14-41D7-A52B-EFD428152667}"/>
                        </a:ext>
                      </a:extLst>
                    </xdr:cNvPr>
                    <xdr:cNvGrpSpPr/>
                  </xdr:nvGrpSpPr>
                  <xdr:grpSpPr>
                    <a:xfrm>
                      <a:off x="1757362" y="71599425"/>
                      <a:ext cx="5324475" cy="4086225"/>
                      <a:chOff x="1757362" y="71599425"/>
                      <a:chExt cx="5324475" cy="4086225"/>
                    </a:xfrm>
                  </xdr:grpSpPr>
                  <xdr:grpSp>
                    <xdr:nvGrpSpPr>
                      <xdr:cNvPr id="674" name="グループ化 673">
                        <a:extLst>
                          <a:ext uri="{FF2B5EF4-FFF2-40B4-BE49-F238E27FC236}">
                            <a16:creationId xmlns:a16="http://schemas.microsoft.com/office/drawing/2014/main" id="{78D5DB78-E0FC-4948-9945-7ABEA9F86A4A}"/>
                          </a:ext>
                        </a:extLst>
                      </xdr:cNvPr>
                      <xdr:cNvGrpSpPr/>
                    </xdr:nvGrpSpPr>
                    <xdr:grpSpPr>
                      <a:xfrm>
                        <a:off x="1757362" y="71599425"/>
                        <a:ext cx="5324475" cy="4086225"/>
                        <a:chOff x="1757362" y="71599425"/>
                        <a:chExt cx="5324475" cy="4086225"/>
                      </a:xfrm>
                    </xdr:grpSpPr>
                    <xdr:grpSp>
                      <xdr:nvGrpSpPr>
                        <xdr:cNvPr id="676" name="グループ化 675">
                          <a:extLst>
                            <a:ext uri="{FF2B5EF4-FFF2-40B4-BE49-F238E27FC236}">
                              <a16:creationId xmlns:a16="http://schemas.microsoft.com/office/drawing/2014/main" id="{2D7CDE55-C44A-4C97-A408-951166788753}"/>
                            </a:ext>
                          </a:extLst>
                        </xdr:cNvPr>
                        <xdr:cNvGrpSpPr/>
                      </xdr:nvGrpSpPr>
                      <xdr:grpSpPr>
                        <a:xfrm>
                          <a:off x="1757362" y="71599425"/>
                          <a:ext cx="5314950" cy="4086225"/>
                          <a:chOff x="1757362" y="71599425"/>
                          <a:chExt cx="5314950" cy="4086225"/>
                        </a:xfrm>
                      </xdr:grpSpPr>
                      <xdr:grpSp>
                        <xdr:nvGrpSpPr>
                          <xdr:cNvPr id="678" name="グループ化 677">
                            <a:extLst>
                              <a:ext uri="{FF2B5EF4-FFF2-40B4-BE49-F238E27FC236}">
                                <a16:creationId xmlns:a16="http://schemas.microsoft.com/office/drawing/2014/main" id="{70C764A3-A6C3-49F5-92DB-3BCFEA63E8BD}"/>
                              </a:ext>
                            </a:extLst>
                          </xdr:cNvPr>
                          <xdr:cNvGrpSpPr/>
                        </xdr:nvGrpSpPr>
                        <xdr:grpSpPr>
                          <a:xfrm>
                            <a:off x="1757362" y="71599425"/>
                            <a:ext cx="5314950" cy="4086225"/>
                            <a:chOff x="1757362" y="71599425"/>
                            <a:chExt cx="5314950" cy="4086225"/>
                          </a:xfrm>
                        </xdr:grpSpPr>
                        <xdr:grpSp>
                          <xdr:nvGrpSpPr>
                            <xdr:cNvPr id="680" name="グループ化 679">
                              <a:extLst>
                                <a:ext uri="{FF2B5EF4-FFF2-40B4-BE49-F238E27FC236}">
                                  <a16:creationId xmlns:a16="http://schemas.microsoft.com/office/drawing/2014/main" id="{AB4C4AD8-628D-4B60-930E-3F705DB4452D}"/>
                                </a:ext>
                              </a:extLst>
                            </xdr:cNvPr>
                            <xdr:cNvGrpSpPr/>
                          </xdr:nvGrpSpPr>
                          <xdr:grpSpPr>
                            <a:xfrm>
                              <a:off x="1757362" y="71599425"/>
                              <a:ext cx="5314950" cy="4086225"/>
                              <a:chOff x="1757362" y="71599425"/>
                              <a:chExt cx="5314950" cy="4086225"/>
                            </a:xfrm>
                          </xdr:grpSpPr>
                          <xdr:grpSp>
                            <xdr:nvGrpSpPr>
                              <xdr:cNvPr id="685" name="グループ化 684">
                                <a:extLst>
                                  <a:ext uri="{FF2B5EF4-FFF2-40B4-BE49-F238E27FC236}">
                                    <a16:creationId xmlns:a16="http://schemas.microsoft.com/office/drawing/2014/main" id="{B3CB5424-D101-42E8-854B-43B9AE9455EC}"/>
                                  </a:ext>
                                </a:extLst>
                              </xdr:cNvPr>
                              <xdr:cNvGrpSpPr/>
                            </xdr:nvGrpSpPr>
                            <xdr:grpSpPr>
                              <a:xfrm>
                                <a:off x="1757362" y="71599425"/>
                                <a:ext cx="5314950" cy="4086225"/>
                                <a:chOff x="2947987" y="71027925"/>
                                <a:chExt cx="5314950" cy="4086225"/>
                              </a:xfrm>
                            </xdr:grpSpPr>
                            <xdr:grpSp>
                              <xdr:nvGrpSpPr>
                                <xdr:cNvPr id="690" name="グループ化 689">
                                  <a:extLst>
                                    <a:ext uri="{FF2B5EF4-FFF2-40B4-BE49-F238E27FC236}">
                                      <a16:creationId xmlns:a16="http://schemas.microsoft.com/office/drawing/2014/main" id="{ED0E8363-2F67-44F2-9B9C-483B541CD903}"/>
                                    </a:ext>
                                  </a:extLst>
                                </xdr:cNvPr>
                                <xdr:cNvGrpSpPr/>
                              </xdr:nvGrpSpPr>
                              <xdr:grpSpPr>
                                <a:xfrm>
                                  <a:off x="2947987" y="71027925"/>
                                  <a:ext cx="5314950" cy="4086225"/>
                                  <a:chOff x="1209675" y="16049625"/>
                                  <a:chExt cx="5314950" cy="4086225"/>
                                </a:xfrm>
                              </xdr:grpSpPr>
                              <xdr:grpSp>
                                <xdr:nvGrpSpPr>
                                  <xdr:cNvPr id="691" name="グループ化 690">
                                    <a:extLst>
                                      <a:ext uri="{FF2B5EF4-FFF2-40B4-BE49-F238E27FC236}">
                                        <a16:creationId xmlns:a16="http://schemas.microsoft.com/office/drawing/2014/main" id="{CA48D524-2923-459C-985D-478EBCAC2253}"/>
                                      </a:ext>
                                    </a:extLst>
                                  </xdr:cNvPr>
                                  <xdr:cNvGrpSpPr/>
                                </xdr:nvGrpSpPr>
                                <xdr:grpSpPr>
                                  <a:xfrm>
                                    <a:off x="1209675" y="16049625"/>
                                    <a:ext cx="5314950" cy="3933825"/>
                                    <a:chOff x="1219200" y="15687675"/>
                                    <a:chExt cx="5314950" cy="3933825"/>
                                  </a:xfrm>
                                </xdr:grpSpPr>
                                <xdr:grpSp>
                                  <xdr:nvGrpSpPr>
                                    <xdr:cNvPr id="695" name="グループ化 694">
                                      <a:extLst>
                                        <a:ext uri="{FF2B5EF4-FFF2-40B4-BE49-F238E27FC236}">
                                          <a16:creationId xmlns:a16="http://schemas.microsoft.com/office/drawing/2014/main" id="{7B764D8E-BFA7-4033-90D4-3E42E93C3594}"/>
                                        </a:ext>
                                      </a:extLst>
                                    </xdr:cNvPr>
                                    <xdr:cNvGrpSpPr/>
                                  </xdr:nvGrpSpPr>
                                  <xdr:grpSpPr>
                                    <a:xfrm>
                                      <a:off x="1219200" y="15687675"/>
                                      <a:ext cx="5314950" cy="3522180"/>
                                      <a:chOff x="1219200" y="15687675"/>
                                      <a:chExt cx="5314950" cy="3522180"/>
                                    </a:xfrm>
                                  </xdr:grpSpPr>
                                  <xdr:grpSp>
                                    <xdr:nvGrpSpPr>
                                      <xdr:cNvPr id="697" name="グループ化 696">
                                        <a:extLst>
                                          <a:ext uri="{FF2B5EF4-FFF2-40B4-BE49-F238E27FC236}">
                                            <a16:creationId xmlns:a16="http://schemas.microsoft.com/office/drawing/2014/main" id="{A715F9D6-D047-445E-955B-E01B8D8C71B9}"/>
                                          </a:ext>
                                        </a:extLst>
                                      </xdr:cNvPr>
                                      <xdr:cNvGrpSpPr/>
                                    </xdr:nvGrpSpPr>
                                    <xdr:grpSpPr>
                                      <a:xfrm>
                                        <a:off x="1219200" y="15687675"/>
                                        <a:ext cx="5314950" cy="3522180"/>
                                        <a:chOff x="1123950" y="15287625"/>
                                        <a:chExt cx="5314950" cy="3522180"/>
                                      </a:xfrm>
                                    </xdr:grpSpPr>
                                    <xdr:grpSp>
                                      <xdr:nvGrpSpPr>
                                        <xdr:cNvPr id="699" name="グループ化 698">
                                          <a:extLst>
                                            <a:ext uri="{FF2B5EF4-FFF2-40B4-BE49-F238E27FC236}">
                                              <a16:creationId xmlns:a16="http://schemas.microsoft.com/office/drawing/2014/main" id="{FB298430-F230-45A3-BCCC-480ECAAC5971}"/>
                                            </a:ext>
                                          </a:extLst>
                                        </xdr:cNvPr>
                                        <xdr:cNvGrpSpPr/>
                                      </xdr:nvGrpSpPr>
                                      <xdr:grpSpPr>
                                        <a:xfrm>
                                          <a:off x="1123950" y="16278225"/>
                                          <a:ext cx="5314950" cy="2531580"/>
                                          <a:chOff x="1990725" y="15163800"/>
                                          <a:chExt cx="5314950" cy="2531580"/>
                                        </a:xfrm>
                                      </xdr:grpSpPr>
                                      <xdr:grpSp>
                                        <xdr:nvGrpSpPr>
                                          <xdr:cNvPr id="701" name="グループ化 700">
                                            <a:extLst>
                                              <a:ext uri="{FF2B5EF4-FFF2-40B4-BE49-F238E27FC236}">
                                                <a16:creationId xmlns:a16="http://schemas.microsoft.com/office/drawing/2014/main" id="{CCBE444F-437F-45D7-9DA4-402FA098D77A}"/>
                                              </a:ext>
                                            </a:extLst>
                                          </xdr:cNvPr>
                                          <xdr:cNvGrpSpPr/>
                                        </xdr:nvGrpSpPr>
                                        <xdr:grpSpPr>
                                          <a:xfrm>
                                            <a:off x="1990725" y="15382875"/>
                                            <a:ext cx="5314950" cy="2312505"/>
                                            <a:chOff x="1800225" y="15306675"/>
                                            <a:chExt cx="5314950" cy="2312505"/>
                                          </a:xfrm>
                                        </xdr:grpSpPr>
                                        <xdr:sp macro="" textlink="">
                                          <xdr:nvSpPr>
                                            <xdr:cNvPr id="705" name="AutoShape 133">
                                              <a:extLst>
                                                <a:ext uri="{FF2B5EF4-FFF2-40B4-BE49-F238E27FC236}">
                                                  <a16:creationId xmlns:a16="http://schemas.microsoft.com/office/drawing/2014/main" id="{5812421C-7169-4A98-A9D0-E726DC6657A4}"/>
                                                </a:ext>
                                              </a:extLst>
                                            </xdr:cNvPr>
                                            <xdr:cNvSpPr>
                                              <a:spLocks noChangeArrowheads="1"/>
                                            </xdr:cNvSpPr>
                                          </xdr:nvSpPr>
                                          <xdr:spPr bwMode="auto">
                                            <a:xfrm>
                                              <a:off x="1800225" y="15306675"/>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sp macro="" textlink="">
                                          <xdr:nvSpPr>
                                            <xdr:cNvPr id="706" name="AutoShape 161">
                                              <a:extLst>
                                                <a:ext uri="{FF2B5EF4-FFF2-40B4-BE49-F238E27FC236}">
                                                  <a16:creationId xmlns:a16="http://schemas.microsoft.com/office/drawing/2014/main" id="{A0D75696-4E01-453C-B437-ED7269C62CB0}"/>
                                                </a:ext>
                                              </a:extLst>
                                            </xdr:cNvPr>
                                            <xdr:cNvSpPr>
                                              <a:spLocks noChangeArrowheads="1"/>
                                            </xdr:cNvSpPr>
                                          </xdr:nvSpPr>
                                          <xdr:spPr bwMode="auto">
                                            <a:xfrm>
                                              <a:off x="6105525" y="17097375"/>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本テーブル</a:t>
                                              </a:r>
                                            </a:p>
                                          </xdr:txBody>
                                        </xdr:sp>
                                      </xdr:grpSp>
                                      <xdr:sp macro="" textlink="">
                                        <xdr:nvSpPr>
                                          <xdr:cNvPr id="702" name="テキスト ボックス 701">
                                            <a:extLst>
                                              <a:ext uri="{FF2B5EF4-FFF2-40B4-BE49-F238E27FC236}">
                                                <a16:creationId xmlns:a16="http://schemas.microsoft.com/office/drawing/2014/main" id="{DFA9C251-83F7-47AA-B025-6711EA73814B}"/>
                                              </a:ext>
                                            </a:extLst>
                                          </xdr:cNvPr>
                                          <xdr:cNvSpPr txBox="1"/>
                                        </xdr:nvSpPr>
                                        <xdr:spPr>
                                          <a:xfrm>
                                            <a:off x="2876550" y="15420975"/>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入力</a:t>
                                            </a:r>
                                          </a:p>
                                        </xdr:txBody>
                                      </xdr:sp>
                                      <xdr:sp macro="" textlink="">
                                        <xdr:nvSpPr>
                                          <xdr:cNvPr id="703" name="テキスト ボックス 702">
                                            <a:extLst>
                                              <a:ext uri="{FF2B5EF4-FFF2-40B4-BE49-F238E27FC236}">
                                                <a16:creationId xmlns:a16="http://schemas.microsoft.com/office/drawing/2014/main" id="{54955E5D-B492-4554-99EB-1A874B3363A1}"/>
                                              </a:ext>
                                            </a:extLst>
                                          </xdr:cNvPr>
                                          <xdr:cNvSpPr txBox="1"/>
                                        </xdr:nvSpPr>
                                        <xdr:spPr>
                                          <a:xfrm>
                                            <a:off x="5514975" y="1720215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出力</a:t>
                                            </a:r>
                                          </a:p>
                                        </xdr:txBody>
                                      </xdr:sp>
                                      <xdr:sp macro="" textlink="">
                                        <xdr:nvSpPr>
                                          <xdr:cNvPr id="704" name="テキスト ボックス 703">
                                            <a:extLst>
                                              <a:ext uri="{FF2B5EF4-FFF2-40B4-BE49-F238E27FC236}">
                                                <a16:creationId xmlns:a16="http://schemas.microsoft.com/office/drawing/2014/main" id="{0172F749-5CFE-405B-A971-A38A2307F8F9}"/>
                                              </a:ext>
                                            </a:extLst>
                                          </xdr:cNvPr>
                                          <xdr:cNvSpPr txBox="1"/>
                                        </xdr:nvSpPr>
                                        <xdr:spPr>
                                          <a:xfrm>
                                            <a:off x="5238750" y="15163800"/>
                                            <a:ext cx="8771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クリーニング</a:t>
                                            </a:r>
                                          </a:p>
                                        </xdr:txBody>
                                      </xdr:sp>
                                    </xdr:grpSp>
                                    <xdr:sp macro="" textlink="">
                                      <xdr:nvSpPr>
                                        <xdr:cNvPr id="700" name="Oval 124">
                                          <a:extLst>
                                            <a:ext uri="{FF2B5EF4-FFF2-40B4-BE49-F238E27FC236}">
                                              <a16:creationId xmlns:a16="http://schemas.microsoft.com/office/drawing/2014/main" id="{46E4C37F-4AF8-42CA-A542-507056B54B65}"/>
                                            </a:ext>
                                          </a:extLst>
                                        </xdr:cNvPr>
                                        <xdr:cNvSpPr>
                                          <a:spLocks noChangeArrowheads="1"/>
                                        </xdr:cNvSpPr>
                                      </xdr:nvSpPr>
                                      <xdr:spPr bwMode="auto">
                                        <a:xfrm>
                                          <a:off x="3471863" y="15287625"/>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grpSp>
                                  <xdr:cxnSp macro="">
                                    <xdr:nvCxnSpPr>
                                      <xdr:cNvPr id="698" name="直線矢印コネクタ 697">
                                        <a:extLst>
                                          <a:ext uri="{FF2B5EF4-FFF2-40B4-BE49-F238E27FC236}">
                                            <a16:creationId xmlns:a16="http://schemas.microsoft.com/office/drawing/2014/main" id="{EF453518-BED7-429A-A54D-8299034D4556}"/>
                                          </a:ext>
                                        </a:extLst>
                                      </xdr:cNvPr>
                                      <xdr:cNvCxnSpPr>
                                        <a:cxnSpLocks/>
                                        <a:stCxn id="700" idx="4"/>
                                        <a:endCxn id="688" idx="0"/>
                                      </xdr:cNvCxnSpPr>
                                    </xdr:nvCxnSpPr>
                                    <xdr:spPr>
                                      <a:xfrm>
                                        <a:off x="3638551" y="15830550"/>
                                        <a:ext cx="694" cy="2762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696" name="直線矢印コネクタ 695">
                                      <a:extLst>
                                        <a:ext uri="{FF2B5EF4-FFF2-40B4-BE49-F238E27FC236}">
                                          <a16:creationId xmlns:a16="http://schemas.microsoft.com/office/drawing/2014/main" id="{75BDADCE-88F1-4B1F-9E2C-E50EE0547D97}"/>
                                        </a:ext>
                                      </a:extLst>
                                    </xdr:cNvPr>
                                    <xdr:cNvCxnSpPr>
                                      <a:cxnSpLocks/>
                                      <a:stCxn id="671" idx="2"/>
                                      <a:endCxn id="693" idx="0"/>
                                    </xdr:cNvCxnSpPr>
                                  </xdr:nvCxnSpPr>
                                  <xdr:spPr>
                                    <a:xfrm>
                                      <a:off x="3639245" y="19307176"/>
                                      <a:ext cx="4068" cy="31432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nvGrpSpPr>
                                  <xdr:cNvPr id="692" name="Group 127">
                                    <a:extLst>
                                      <a:ext uri="{FF2B5EF4-FFF2-40B4-BE49-F238E27FC236}">
                                        <a16:creationId xmlns:a16="http://schemas.microsoft.com/office/drawing/2014/main" id="{D2AE02E2-FF4C-403E-B226-4AF211B65B6A}"/>
                                      </a:ext>
                                    </a:extLst>
                                  </xdr:cNvPr>
                                  <xdr:cNvGrpSpPr>
                                    <a:grpSpLocks/>
                                  </xdr:cNvGrpSpPr>
                                </xdr:nvGrpSpPr>
                                <xdr:grpSpPr bwMode="auto">
                                  <a:xfrm>
                                    <a:off x="3562350" y="19983450"/>
                                    <a:ext cx="142875" cy="152400"/>
                                    <a:chOff x="671" y="795"/>
                                    <a:chExt cx="15" cy="16"/>
                                  </a:xfrm>
                                </xdr:grpSpPr>
                                <xdr:sp macro="" textlink="">
                                  <xdr:nvSpPr>
                                    <xdr:cNvPr id="693" name="Oval 128">
                                      <a:extLst>
                                        <a:ext uri="{FF2B5EF4-FFF2-40B4-BE49-F238E27FC236}">
                                          <a16:creationId xmlns:a16="http://schemas.microsoft.com/office/drawing/2014/main" id="{3EBAD89C-7917-4D0D-8571-784974A5BF05}"/>
                                        </a:ext>
                                      </a:extLst>
                                    </xdr:cNvPr>
                                    <xdr:cNvSpPr>
                                      <a:spLocks noChangeArrowheads="1"/>
                                    </xdr:cNvSpPr>
                                  </xdr:nvSpPr>
                                  <xdr:spPr bwMode="auto">
                                    <a:xfrm>
                                      <a:off x="671" y="795"/>
                                      <a:ext cx="15" cy="16"/>
                                    </a:xfrm>
                                    <a:prstGeom prst="ellipse">
                                      <a:avLst/>
                                    </a:prstGeom>
                                    <a:solidFill>
                                      <a:srgbClr val="C0C0C0"/>
                                    </a:solidFill>
                                    <a:ln w="9525">
                                      <a:solidFill>
                                        <a:srgbClr val="000000"/>
                                      </a:solidFill>
                                      <a:round/>
                                      <a:headEnd/>
                                      <a:tailEnd/>
                                    </a:ln>
                                  </xdr:spPr>
                                </xdr:sp>
                                <xdr:sp macro="" textlink="">
                                  <xdr:nvSpPr>
                                    <xdr:cNvPr id="694" name="Oval 129">
                                      <a:extLst>
                                        <a:ext uri="{FF2B5EF4-FFF2-40B4-BE49-F238E27FC236}">
                                          <a16:creationId xmlns:a16="http://schemas.microsoft.com/office/drawing/2014/main" id="{894A9131-6FE0-4E10-AC29-78F592EFF38A}"/>
                                        </a:ext>
                                      </a:extLst>
                                    </xdr:cNvPr>
                                    <xdr:cNvSpPr>
                                      <a:spLocks noChangeArrowheads="1"/>
                                    </xdr:cNvSpPr>
                                  </xdr:nvSpPr>
                                  <xdr:spPr bwMode="auto">
                                    <a:xfrm>
                                      <a:off x="673" y="797"/>
                                      <a:ext cx="11" cy="12"/>
                                    </a:xfrm>
                                    <a:prstGeom prst="ellipse">
                                      <a:avLst/>
                                    </a:prstGeom>
                                    <a:solidFill>
                                      <a:srgbClr val="000000"/>
                                    </a:solidFill>
                                    <a:ln w="9525">
                                      <a:solidFill>
                                        <a:srgbClr val="000000"/>
                                      </a:solidFill>
                                      <a:round/>
                                      <a:headEnd/>
                                      <a:tailEnd/>
                                    </a:ln>
                                  </xdr:spPr>
                                </xdr:sp>
                              </xdr:grpSp>
                            </xdr:grpSp>
                            <xdr:sp macro="" textlink="">
                              <xdr:nvSpPr>
                                <xdr:cNvPr id="688" name="角丸四角形 66">
                                  <a:extLst>
                                    <a:ext uri="{FF2B5EF4-FFF2-40B4-BE49-F238E27FC236}">
                                      <a16:creationId xmlns:a16="http://schemas.microsoft.com/office/drawing/2014/main" id="{149C1182-BF41-46FD-9E7B-5776BF5B8EF2}"/>
                                    </a:ext>
                                  </a:extLst>
                                </xdr:cNvPr>
                                <xdr:cNvSpPr/>
                              </xdr:nvSpPr>
                              <xdr:spPr>
                                <a:xfrm>
                                  <a:off x="4581358" y="71447025"/>
                                  <a:ext cx="1573348" cy="1609725"/>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A</a:t>
                                  </a:r>
                                  <a:endParaRPr kumimoji="1" lang="ja-JP" altLang="en-US" sz="900">
                                    <a:latin typeface="ＭＳ 明朝" panose="02020609040205080304" pitchFamily="17" charset="-128"/>
                                    <a:ea typeface="ＭＳ 明朝" panose="02020609040205080304" pitchFamily="17" charset="-128"/>
                                  </a:endParaRPr>
                                </a:p>
                              </xdr:txBody>
                            </xdr:sp>
                          </xdr:grpSp>
                          <xdr:sp macro="" textlink="">
                            <xdr:nvSpPr>
                              <xdr:cNvPr id="686" name="Rectangle 145">
                                <a:extLst>
                                  <a:ext uri="{FF2B5EF4-FFF2-40B4-BE49-F238E27FC236}">
                                    <a16:creationId xmlns:a16="http://schemas.microsoft.com/office/drawing/2014/main" id="{FAA7571B-0E0B-4E3C-900F-8B1B5A54811B}"/>
                                  </a:ext>
                                </a:extLst>
                              </xdr:cNvPr>
                              <xdr:cNvSpPr>
                                <a:spLocks noChangeArrowheads="1"/>
                              </xdr:cNvSpPr>
                            </xdr:nvSpPr>
                            <xdr:spPr bwMode="auto">
                              <a:xfrm>
                                <a:off x="3596382" y="72409049"/>
                                <a:ext cx="1162050" cy="1047751"/>
                              </a:xfrm>
                              <a:prstGeom prst="rect">
                                <a:avLst/>
                              </a:prstGeom>
                              <a:solidFill>
                                <a:srgbClr val="FFFFFF"/>
                              </a:solidFill>
                              <a:ln w="9525">
                                <a:solidFill>
                                  <a:srgbClr val="000000"/>
                                </a:solidFill>
                                <a:miter lim="800000"/>
                                <a:headEnd/>
                                <a:tailEnd/>
                              </a:ln>
                            </xdr:spPr>
                            <xdr:txBody>
                              <a:bodyPr vertOverflow="clip" wrap="square" lIns="27432" tIns="72000" rIns="27432" bIns="7200" anchor="t" anchorCtr="0" upright="1"/>
                              <a:lstStyle/>
                              <a:p>
                                <a:pPr algn="ctr" rtl="0">
                                  <a:defRPr sz="1000"/>
                                </a:pPr>
                                <a:r>
                                  <a:rPr lang="en-US" altLang="ja-JP" sz="900" b="0" i="0" u="none" strike="noStrike" baseline="0">
                                    <a:solidFill>
                                      <a:srgbClr val="000000"/>
                                    </a:solidFill>
                                    <a:latin typeface="ＭＳ 明朝"/>
                                    <a:ea typeface="ＭＳ 明朝"/>
                                  </a:rPr>
                                  <a:t>Chunk</a:t>
                                </a:r>
                                <a:r>
                                  <a:rPr lang="ja-JP" altLang="en-US" sz="900" b="0" i="0" u="none" strike="noStrike" baseline="0">
                                    <a:solidFill>
                                      <a:srgbClr val="000000"/>
                                    </a:solidFill>
                                    <a:latin typeface="ＭＳ 明朝"/>
                                    <a:ea typeface="ＭＳ 明朝"/>
                                  </a:rPr>
                                  <a:t>型</a:t>
                                </a:r>
                                <a:endParaRPr lang="en-US" altLang="ja-JP" sz="900" b="0" i="0" u="none" strike="noStrike" baseline="0">
                                  <a:solidFill>
                                    <a:srgbClr val="000000"/>
                                  </a:solidFill>
                                  <a:latin typeface="ＭＳ 明朝"/>
                                  <a:ea typeface="ＭＳ 明朝"/>
                                </a:endParaRPr>
                              </a:p>
                            </xdr:txBody>
                          </xdr:sp>
                        </xdr:grpSp>
                        <xdr:sp macro="" textlink="">
                          <xdr:nvSpPr>
                            <xdr:cNvPr id="681" name="Rectangle 145">
                              <a:extLst>
                                <a:ext uri="{FF2B5EF4-FFF2-40B4-BE49-F238E27FC236}">
                                  <a16:creationId xmlns:a16="http://schemas.microsoft.com/office/drawing/2014/main" id="{AEEFB437-D771-4435-9452-EDBB2DB9F1D9}"/>
                                </a:ext>
                              </a:extLst>
                            </xdr:cNvPr>
                            <xdr:cNvSpPr>
                              <a:spLocks noChangeArrowheads="1"/>
                            </xdr:cNvSpPr>
                          </xdr:nvSpPr>
                          <xdr:spPr bwMode="auto">
                            <a:xfrm>
                              <a:off x="3729732" y="72723375"/>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Listener</a:t>
                              </a:r>
                              <a:endParaRPr lang="ja-JP" altLang="en-US" sz="900" b="0" i="0" u="none" strike="noStrike" baseline="0">
                                <a:solidFill>
                                  <a:srgbClr val="000000"/>
                                </a:solidFill>
                                <a:latin typeface="ＭＳ 明朝"/>
                                <a:ea typeface="ＭＳ 明朝"/>
                              </a:endParaRPr>
                            </a:p>
                          </xdr:txBody>
                        </xdr:sp>
                        <xdr:sp macro="" textlink="">
                          <xdr:nvSpPr>
                            <xdr:cNvPr id="682" name="Rectangle 145">
                              <a:extLst>
                                <a:ext uri="{FF2B5EF4-FFF2-40B4-BE49-F238E27FC236}">
                                  <a16:creationId xmlns:a16="http://schemas.microsoft.com/office/drawing/2014/main" id="{8B062F93-90CD-41B6-B7F1-76EF4FAB4E16}"/>
                                </a:ext>
                              </a:extLst>
                            </xdr:cNvPr>
                            <xdr:cNvSpPr>
                              <a:spLocks noChangeArrowheads="1"/>
                            </xdr:cNvSpPr>
                          </xdr:nvSpPr>
                          <xdr:spPr bwMode="auto">
                            <a:xfrm>
                              <a:off x="3729732" y="73094850"/>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Reader/Writer</a:t>
                              </a:r>
                              <a:endParaRPr lang="ja-JP" altLang="en-US" sz="900" b="0" i="0" u="none" strike="noStrike" baseline="0">
                                <a:solidFill>
                                  <a:srgbClr val="000000"/>
                                </a:solidFill>
                                <a:latin typeface="ＭＳ 明朝"/>
                                <a:ea typeface="ＭＳ 明朝"/>
                              </a:endParaRPr>
                            </a:p>
                          </xdr:txBody>
                        </xdr:sp>
                        <xdr:cxnSp macro="">
                          <xdr:nvCxnSpPr>
                            <xdr:cNvPr id="683" name="AutoShape 166">
                              <a:extLst>
                                <a:ext uri="{FF2B5EF4-FFF2-40B4-BE49-F238E27FC236}">
                                  <a16:creationId xmlns:a16="http://schemas.microsoft.com/office/drawing/2014/main" id="{F93A8895-345F-4DC1-AB1A-4A73E8F2FC50}"/>
                                </a:ext>
                              </a:extLst>
                            </xdr:cNvPr>
                            <xdr:cNvCxnSpPr>
                              <a:cxnSpLocks noChangeShapeType="1"/>
                            </xdr:cNvCxnSpPr>
                          </xdr:nvCxnSpPr>
                          <xdr:spPr bwMode="auto">
                            <a:xfrm>
                              <a:off x="4663182" y="72842438"/>
                              <a:ext cx="1337568" cy="4762"/>
                            </a:xfrm>
                            <a:prstGeom prst="straightConnector1">
                              <a:avLst/>
                            </a:prstGeom>
                            <a:noFill/>
                            <a:ln w="9525">
                              <a:solidFill>
                                <a:srgbClr val="000000"/>
                              </a:solidFill>
                              <a:prstDash val="dash"/>
                              <a:round/>
                              <a:headEnd/>
                              <a:tailEnd type="arrow" w="med" len="med"/>
                            </a:ln>
                            <a:effectLst/>
                          </xdr:spPr>
                        </xdr:cxnSp>
                        <xdr:cxnSp macro="">
                          <xdr:nvCxnSpPr>
                            <xdr:cNvPr id="684" name="AutoShape 166">
                              <a:extLst>
                                <a:ext uri="{FF2B5EF4-FFF2-40B4-BE49-F238E27FC236}">
                                  <a16:creationId xmlns:a16="http://schemas.microsoft.com/office/drawing/2014/main" id="{2BADE212-FB73-404D-AC87-F25E1AAD825F}"/>
                                </a:ext>
                              </a:extLst>
                            </xdr:cNvPr>
                            <xdr:cNvCxnSpPr>
                              <a:cxnSpLocks noChangeShapeType="1"/>
                            </xdr:cNvCxnSpPr>
                          </xdr:nvCxnSpPr>
                          <xdr:spPr bwMode="auto">
                            <a:xfrm>
                              <a:off x="4676775" y="73228200"/>
                              <a:ext cx="1333500" cy="0"/>
                            </a:xfrm>
                            <a:prstGeom prst="straightConnector1">
                              <a:avLst/>
                            </a:prstGeom>
                            <a:noFill/>
                            <a:ln w="9525">
                              <a:solidFill>
                                <a:srgbClr val="000000"/>
                              </a:solidFill>
                              <a:prstDash val="dash"/>
                              <a:round/>
                              <a:headEnd/>
                              <a:tailEnd type="arrow" w="med" len="med"/>
                            </a:ln>
                            <a:effectLst/>
                          </xdr:spPr>
                        </xdr:cxnSp>
                      </xdr:grpSp>
                      <xdr:sp macro="" textlink="">
                        <xdr:nvSpPr>
                          <xdr:cNvPr id="679" name="テキスト ボックス 678">
                            <a:extLst>
                              <a:ext uri="{FF2B5EF4-FFF2-40B4-BE49-F238E27FC236}">
                                <a16:creationId xmlns:a16="http://schemas.microsoft.com/office/drawing/2014/main" id="{227E36F0-9013-4409-BAA0-2F75B8C4E678}"/>
                              </a:ext>
                            </a:extLst>
                          </xdr:cNvPr>
                          <xdr:cNvSpPr txBox="1"/>
                        </xdr:nvSpPr>
                        <xdr:spPr>
                          <a:xfrm>
                            <a:off x="5076825" y="72999600"/>
                            <a:ext cx="8771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取り込み</a:t>
                            </a:r>
                          </a:p>
                        </xdr:txBody>
                      </xdr:sp>
                    </xdr:grpSp>
                    <xdr:sp macro="" textlink="">
                      <xdr:nvSpPr>
                        <xdr:cNvPr id="677" name="AutoShape 161">
                          <a:extLst>
                            <a:ext uri="{FF2B5EF4-FFF2-40B4-BE49-F238E27FC236}">
                              <a16:creationId xmlns:a16="http://schemas.microsoft.com/office/drawing/2014/main" id="{B14663DB-05E9-442C-9375-2E0F21FC433D}"/>
                            </a:ext>
                          </a:extLst>
                        </xdr:cNvPr>
                        <xdr:cNvSpPr>
                          <a:spLocks noChangeArrowheads="1"/>
                        </xdr:cNvSpPr>
                      </xdr:nvSpPr>
                      <xdr:spPr bwMode="auto">
                        <a:xfrm>
                          <a:off x="6072187" y="72790050"/>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ワーク</a:t>
                          </a:r>
                          <a:endParaRPr lang="en-US" altLang="ja-JP" sz="900" b="0" i="0" u="none" strike="noStrike" baseline="0">
                            <a:solidFill>
                              <a:srgbClr val="000000"/>
                            </a:solidFill>
                            <a:latin typeface="ＭＳ 明朝"/>
                            <a:ea typeface="ＭＳ 明朝"/>
                          </a:endParaRPr>
                        </a:p>
                        <a:p>
                          <a:pPr algn="ctr" rtl="0">
                            <a:lnSpc>
                              <a:spcPts val="900"/>
                            </a:lnSpc>
                            <a:defRPr sz="1000"/>
                          </a:pPr>
                          <a:r>
                            <a:rPr lang="ja-JP" altLang="en-US" sz="900" b="0" i="0" u="none" strike="noStrike" baseline="0">
                              <a:solidFill>
                                <a:srgbClr val="000000"/>
                              </a:solidFill>
                              <a:latin typeface="ＭＳ 明朝"/>
                              <a:ea typeface="ＭＳ 明朝"/>
                            </a:rPr>
                            <a:t>テーブル</a:t>
                          </a:r>
                        </a:p>
                      </xdr:txBody>
                    </xdr:sp>
                  </xdr:grpSp>
                  <xdr:cxnSp macro="">
                    <xdr:nvCxnSpPr>
                      <xdr:cNvPr id="675" name="AutoShape 162">
                        <a:extLst>
                          <a:ext uri="{FF2B5EF4-FFF2-40B4-BE49-F238E27FC236}">
                            <a16:creationId xmlns:a16="http://schemas.microsoft.com/office/drawing/2014/main" id="{4B161D57-DAEC-417E-9509-B52C5A95B3DF}"/>
                          </a:ext>
                        </a:extLst>
                      </xdr:cNvPr>
                      <xdr:cNvCxnSpPr>
                        <a:cxnSpLocks noChangeShapeType="1"/>
                        <a:stCxn id="705" idx="3"/>
                      </xdr:cNvCxnSpPr>
                    </xdr:nvCxnSpPr>
                    <xdr:spPr bwMode="auto">
                      <a:xfrm>
                        <a:off x="2320925" y="73042463"/>
                        <a:ext cx="1268412" cy="9524"/>
                      </a:xfrm>
                      <a:prstGeom prst="straightConnector1">
                        <a:avLst/>
                      </a:prstGeom>
                      <a:noFill/>
                      <a:ln w="9525">
                        <a:solidFill>
                          <a:srgbClr val="000000"/>
                        </a:solidFill>
                        <a:prstDash val="dash"/>
                        <a:round/>
                        <a:headEnd/>
                        <a:tailEnd type="arrow" w="med" len="med"/>
                      </a:ln>
                      <a:effectLst/>
                    </xdr:spPr>
                  </xdr:cxnSp>
                </xdr:grpSp>
                <xdr:sp macro="" textlink="">
                  <xdr:nvSpPr>
                    <xdr:cNvPr id="671" name="角丸四角形 66">
                      <a:extLst>
                        <a:ext uri="{FF2B5EF4-FFF2-40B4-BE49-F238E27FC236}">
                          <a16:creationId xmlns:a16="http://schemas.microsoft.com/office/drawing/2014/main" id="{77C88033-904E-4103-9F35-4A0DB408E719}"/>
                        </a:ext>
                      </a:extLst>
                    </xdr:cNvPr>
                    <xdr:cNvSpPr/>
                  </xdr:nvSpPr>
                  <xdr:spPr>
                    <a:xfrm>
                      <a:off x="3390733" y="73980676"/>
                      <a:ext cx="1573348" cy="12382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B</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672" name="Rectangle 145">
                      <a:extLst>
                        <a:ext uri="{FF2B5EF4-FFF2-40B4-BE49-F238E27FC236}">
                          <a16:creationId xmlns:a16="http://schemas.microsoft.com/office/drawing/2014/main" id="{0BA15F75-0F98-4D42-9848-CFAE960B63BE}"/>
                        </a:ext>
                      </a:extLst>
                    </xdr:cNvPr>
                    <xdr:cNvSpPr>
                      <a:spLocks noChangeArrowheads="1"/>
                    </xdr:cNvSpPr>
                  </xdr:nvSpPr>
                  <xdr:spPr bwMode="auto">
                    <a:xfrm>
                      <a:off x="3596382" y="74371199"/>
                      <a:ext cx="1162050" cy="685801"/>
                    </a:xfrm>
                    <a:prstGeom prst="rect">
                      <a:avLst/>
                    </a:prstGeom>
                    <a:solidFill>
                      <a:srgbClr val="FFFFFF"/>
                    </a:solidFill>
                    <a:ln w="9525">
                      <a:solidFill>
                        <a:srgbClr val="000000"/>
                      </a:solidFill>
                      <a:miter lim="800000"/>
                      <a:headEnd/>
                      <a:tailEnd/>
                    </a:ln>
                  </xdr:spPr>
                  <xdr:txBody>
                    <a:bodyPr vertOverflow="clip" wrap="square" lIns="27432" tIns="72000" rIns="27432" bIns="7200" anchor="t" anchorCtr="0" upright="1"/>
                    <a:lstStyle/>
                    <a:p>
                      <a:pPr algn="ctr" rtl="0">
                        <a:defRPr sz="1000"/>
                      </a:pPr>
                      <a:r>
                        <a:rPr lang="en-US" altLang="ja-JP" sz="900" b="0" i="0" u="none" strike="noStrike" baseline="0">
                          <a:solidFill>
                            <a:srgbClr val="000000"/>
                          </a:solidFill>
                          <a:latin typeface="ＭＳ 明朝"/>
                          <a:ea typeface="ＭＳ 明朝"/>
                        </a:rPr>
                        <a:t>Chunk</a:t>
                      </a:r>
                      <a:r>
                        <a:rPr lang="ja-JP" altLang="en-US" sz="900" b="0" i="0" u="none" strike="noStrike" baseline="0">
                          <a:solidFill>
                            <a:srgbClr val="000000"/>
                          </a:solidFill>
                          <a:latin typeface="ＭＳ 明朝"/>
                          <a:ea typeface="ＭＳ 明朝"/>
                        </a:rPr>
                        <a:t>型</a:t>
                      </a:r>
                      <a:endParaRPr lang="en-US" altLang="ja-JP" sz="900" b="0" i="0" u="none" strike="noStrike" baseline="0">
                        <a:solidFill>
                          <a:srgbClr val="000000"/>
                        </a:solidFill>
                        <a:latin typeface="ＭＳ 明朝"/>
                        <a:ea typeface="ＭＳ 明朝"/>
                      </a:endParaRPr>
                    </a:p>
                  </xdr:txBody>
                </xdr:sp>
                <xdr:sp macro="" textlink="">
                  <xdr:nvSpPr>
                    <xdr:cNvPr id="673" name="Rectangle 145">
                      <a:extLst>
                        <a:ext uri="{FF2B5EF4-FFF2-40B4-BE49-F238E27FC236}">
                          <a16:creationId xmlns:a16="http://schemas.microsoft.com/office/drawing/2014/main" id="{498D975D-9916-4A8F-9D2C-801554E75CB4}"/>
                        </a:ext>
                      </a:extLst>
                    </xdr:cNvPr>
                    <xdr:cNvSpPr>
                      <a:spLocks noChangeArrowheads="1"/>
                    </xdr:cNvSpPr>
                  </xdr:nvSpPr>
                  <xdr:spPr bwMode="auto">
                    <a:xfrm>
                      <a:off x="3729732" y="74685525"/>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Reader/Writer</a:t>
                      </a:r>
                      <a:endParaRPr lang="ja-JP" altLang="en-US" sz="900" b="0" i="0" u="none" strike="noStrike" baseline="0">
                        <a:solidFill>
                          <a:srgbClr val="000000"/>
                        </a:solidFill>
                        <a:latin typeface="ＭＳ 明朝"/>
                        <a:ea typeface="ＭＳ 明朝"/>
                      </a:endParaRPr>
                    </a:p>
                  </xdr:txBody>
                </xdr:sp>
              </xdr:grpSp>
              <xdr:sp macro="" textlink="">
                <xdr:nvSpPr>
                  <xdr:cNvPr id="668" name="テキスト ボックス 667">
                    <a:extLst>
                      <a:ext uri="{FF2B5EF4-FFF2-40B4-BE49-F238E27FC236}">
                        <a16:creationId xmlns:a16="http://schemas.microsoft.com/office/drawing/2014/main" id="{75B0960C-D088-4EB9-B812-19BE6A374EFB}"/>
                      </a:ext>
                    </a:extLst>
                  </xdr:cNvPr>
                  <xdr:cNvSpPr txBox="1"/>
                </xdr:nvSpPr>
                <xdr:spPr>
                  <a:xfrm>
                    <a:off x="2879724" y="7461885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入力</a:t>
                    </a:r>
                  </a:p>
                </xdr:txBody>
              </xdr:sp>
              <xdr:cxnSp macro="">
                <xdr:nvCxnSpPr>
                  <xdr:cNvPr id="669" name="AutoShape 162">
                    <a:extLst>
                      <a:ext uri="{FF2B5EF4-FFF2-40B4-BE49-F238E27FC236}">
                        <a16:creationId xmlns:a16="http://schemas.microsoft.com/office/drawing/2014/main" id="{DEDA4D74-7779-426B-A161-896CAD4A1933}"/>
                      </a:ext>
                    </a:extLst>
                  </xdr:cNvPr>
                  <xdr:cNvCxnSpPr>
                    <a:cxnSpLocks noChangeShapeType="1"/>
                    <a:stCxn id="665" idx="4"/>
                  </xdr:cNvCxnSpPr>
                </xdr:nvCxnSpPr>
                <xdr:spPr bwMode="auto">
                  <a:xfrm>
                    <a:off x="2681287" y="74860703"/>
                    <a:ext cx="871538" cy="5797"/>
                  </a:xfrm>
                  <a:prstGeom prst="straightConnector1">
                    <a:avLst/>
                  </a:prstGeom>
                  <a:noFill/>
                  <a:ln w="9525">
                    <a:solidFill>
                      <a:srgbClr val="000000"/>
                    </a:solidFill>
                    <a:prstDash val="dash"/>
                    <a:round/>
                    <a:headEnd/>
                    <a:tailEnd type="arrow" w="med" len="med"/>
                  </a:ln>
                  <a:effectLst/>
                </xdr:spPr>
              </xdr:cxnSp>
            </xdr:grpSp>
          </xdr:grpSp>
          <xdr:cxnSp macro="">
            <xdr:nvCxnSpPr>
              <xdr:cNvPr id="664" name="AutoShape 166">
                <a:extLst>
                  <a:ext uri="{FF2B5EF4-FFF2-40B4-BE49-F238E27FC236}">
                    <a16:creationId xmlns:a16="http://schemas.microsoft.com/office/drawing/2014/main" id="{57282CF4-3F82-4821-9A3F-4510F1E1B81E}"/>
                  </a:ext>
                </a:extLst>
              </xdr:cNvPr>
              <xdr:cNvCxnSpPr>
                <a:cxnSpLocks noChangeShapeType="1"/>
                <a:endCxn id="706" idx="2"/>
              </xdr:cNvCxnSpPr>
            </xdr:nvCxnSpPr>
            <xdr:spPr bwMode="auto">
              <a:xfrm>
                <a:off x="4819650" y="74856975"/>
                <a:ext cx="1243012" cy="3728"/>
              </a:xfrm>
              <a:prstGeom prst="straightConnector1">
                <a:avLst/>
              </a:prstGeom>
              <a:noFill/>
              <a:ln w="9525">
                <a:solidFill>
                  <a:srgbClr val="000000"/>
                </a:solidFill>
                <a:prstDash val="dash"/>
                <a:round/>
                <a:headEnd/>
                <a:tailEnd type="arrow" w="med" len="med"/>
              </a:ln>
              <a:effectLst/>
            </xdr:spPr>
          </xdr:cxnSp>
        </xdr:grpSp>
        <xdr:cxnSp macro="">
          <xdr:nvCxnSpPr>
            <xdr:cNvPr id="708" name="直線矢印コネクタ 707">
              <a:extLst>
                <a:ext uri="{FF2B5EF4-FFF2-40B4-BE49-F238E27FC236}">
                  <a16:creationId xmlns:a16="http://schemas.microsoft.com/office/drawing/2014/main" id="{87C729D3-FDCE-4FD8-880F-482DA3977490}"/>
                </a:ext>
              </a:extLst>
            </xdr:cNvPr>
            <xdr:cNvCxnSpPr>
              <a:cxnSpLocks/>
              <a:stCxn id="688" idx="2"/>
              <a:endCxn id="671" idx="0"/>
            </xdr:cNvCxnSpPr>
          </xdr:nvCxnSpPr>
          <xdr:spPr>
            <a:xfrm>
              <a:off x="4439345" y="73294875"/>
              <a:ext cx="0" cy="35242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732" name="Line 53">
            <a:extLst>
              <a:ext uri="{FF2B5EF4-FFF2-40B4-BE49-F238E27FC236}">
                <a16:creationId xmlns:a16="http://schemas.microsoft.com/office/drawing/2014/main" id="{EE226CA5-8582-41F2-A600-B68957A5F65D}"/>
              </a:ext>
            </a:extLst>
          </xdr:cNvPr>
          <xdr:cNvSpPr>
            <a:spLocks noChangeShapeType="1"/>
          </xdr:cNvSpPr>
        </xdr:nvSpPr>
        <xdr:spPr bwMode="auto">
          <a:xfrm flipH="1">
            <a:off x="5838825" y="79171800"/>
            <a:ext cx="323850" cy="371475"/>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733" name="Text Box 3">
            <a:extLst>
              <a:ext uri="{FF2B5EF4-FFF2-40B4-BE49-F238E27FC236}">
                <a16:creationId xmlns:a16="http://schemas.microsoft.com/office/drawing/2014/main" id="{4871D08A-222F-4EB7-9FF6-8651B78E874D}"/>
              </a:ext>
            </a:extLst>
          </xdr:cNvPr>
          <xdr:cNvSpPr txBox="1">
            <a:spLocks noChangeArrowheads="1"/>
          </xdr:cNvSpPr>
        </xdr:nvSpPr>
        <xdr:spPr bwMode="auto">
          <a:xfrm>
            <a:off x="6172200" y="79038451"/>
            <a:ext cx="2447925" cy="4476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クリーニングは共通の</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StepLintener</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にて</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Step</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の開始時に実施する</a:t>
            </a:r>
          </a:p>
        </xdr:txBody>
      </xdr:sp>
    </xdr:grpSp>
    <xdr:clientData/>
  </xdr:twoCellAnchor>
  <xdr:twoCellAnchor>
    <xdr:from>
      <xdr:col>8</xdr:col>
      <xdr:colOff>95250</xdr:colOff>
      <xdr:row>1341</xdr:row>
      <xdr:rowOff>66675</xdr:rowOff>
    </xdr:from>
    <xdr:to>
      <xdr:col>17</xdr:col>
      <xdr:colOff>200025</xdr:colOff>
      <xdr:row>1356</xdr:row>
      <xdr:rowOff>28575</xdr:rowOff>
    </xdr:to>
    <xdr:sp macro="" textlink="">
      <xdr:nvSpPr>
        <xdr:cNvPr id="562" name="正方形/長方形 561">
          <a:extLst>
            <a:ext uri="{FF2B5EF4-FFF2-40B4-BE49-F238E27FC236}">
              <a16:creationId xmlns:a16="http://schemas.microsoft.com/office/drawing/2014/main" id="{FDD2BED8-81C7-4E20-B541-121D0B0D231B}"/>
            </a:ext>
          </a:extLst>
        </xdr:cNvPr>
        <xdr:cNvSpPr/>
      </xdr:nvSpPr>
      <xdr:spPr>
        <a:xfrm>
          <a:off x="2305050" y="197062725"/>
          <a:ext cx="2590800" cy="2105025"/>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0"/>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アプリケーション</a:t>
          </a:r>
        </a:p>
      </xdr:txBody>
    </xdr:sp>
    <xdr:clientData/>
  </xdr:twoCellAnchor>
  <xdr:twoCellAnchor>
    <xdr:from>
      <xdr:col>20</xdr:col>
      <xdr:colOff>200025</xdr:colOff>
      <xdr:row>1345</xdr:row>
      <xdr:rowOff>47625</xdr:rowOff>
    </xdr:from>
    <xdr:to>
      <xdr:col>24</xdr:col>
      <xdr:colOff>161925</xdr:colOff>
      <xdr:row>1348</xdr:row>
      <xdr:rowOff>104775</xdr:rowOff>
    </xdr:to>
    <xdr:sp macro="" textlink="">
      <xdr:nvSpPr>
        <xdr:cNvPr id="619" name="四角形: 角を丸くする 618">
          <a:extLst>
            <a:ext uri="{FF2B5EF4-FFF2-40B4-BE49-F238E27FC236}">
              <a16:creationId xmlns:a16="http://schemas.microsoft.com/office/drawing/2014/main" id="{DB1D812D-F204-4952-B3E0-4C2D75C4FA1D}"/>
            </a:ext>
          </a:extLst>
        </xdr:cNvPr>
        <xdr:cNvSpPr/>
      </xdr:nvSpPr>
      <xdr:spPr>
        <a:xfrm>
          <a:off x="5724525" y="201615675"/>
          <a:ext cx="1066800" cy="48577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他システム</a:t>
          </a:r>
        </a:p>
      </xdr:txBody>
    </xdr:sp>
    <xdr:clientData/>
  </xdr:twoCellAnchor>
  <xdr:twoCellAnchor>
    <xdr:from>
      <xdr:col>13</xdr:col>
      <xdr:colOff>28575</xdr:colOff>
      <xdr:row>1343</xdr:row>
      <xdr:rowOff>47625</xdr:rowOff>
    </xdr:from>
    <xdr:to>
      <xdr:col>17</xdr:col>
      <xdr:colOff>28576</xdr:colOff>
      <xdr:row>1354</xdr:row>
      <xdr:rowOff>47625</xdr:rowOff>
    </xdr:to>
    <xdr:sp macro="" textlink="">
      <xdr:nvSpPr>
        <xdr:cNvPr id="620" name="四角形: 角を丸くする 619">
          <a:extLst>
            <a:ext uri="{FF2B5EF4-FFF2-40B4-BE49-F238E27FC236}">
              <a16:creationId xmlns:a16="http://schemas.microsoft.com/office/drawing/2014/main" id="{8873589C-9111-476F-AFA2-B362E5143816}"/>
            </a:ext>
          </a:extLst>
        </xdr:cNvPr>
        <xdr:cNvSpPr/>
      </xdr:nvSpPr>
      <xdr:spPr>
        <a:xfrm>
          <a:off x="3619500" y="197329425"/>
          <a:ext cx="1104901" cy="1571625"/>
        </a:xfrm>
        <a:prstGeom prst="roundRect">
          <a:avLst/>
        </a:prstGeom>
        <a:solidFill>
          <a:srgbClr val="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800">
              <a:solidFill>
                <a:sysClr val="windowText" lastClr="000000"/>
              </a:solidFill>
              <a:latin typeface="ＭＳ 明朝" panose="02020609040205080304" pitchFamily="17" charset="-128"/>
              <a:ea typeface="ＭＳ 明朝" panose="02020609040205080304" pitchFamily="17" charset="-128"/>
            </a:rPr>
            <a:t>HTTP</a:t>
          </a:r>
          <a:r>
            <a:rPr kumimoji="1" lang="ja-JP" altLang="en-US" sz="800">
              <a:solidFill>
                <a:sysClr val="windowText" lastClr="000000"/>
              </a:solidFill>
              <a:latin typeface="ＭＳ 明朝" panose="02020609040205080304" pitchFamily="17" charset="-128"/>
              <a:ea typeface="ＭＳ 明朝" panose="02020609040205080304" pitchFamily="17" charset="-128"/>
            </a:rPr>
            <a:t>クライアント</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a:t>
          </a:r>
          <a:r>
            <a:rPr kumimoji="1" lang="en-US" altLang="ja-JP" sz="800">
              <a:solidFill>
                <a:sysClr val="windowText" lastClr="000000"/>
              </a:solidFill>
              <a:latin typeface="ＭＳ 明朝" panose="02020609040205080304" pitchFamily="17" charset="-128"/>
              <a:ea typeface="ＭＳ 明朝" panose="02020609040205080304" pitchFamily="17" charset="-128"/>
            </a:rPr>
            <a:t>RestTemplate</a:t>
          </a:r>
          <a:r>
            <a:rPr kumimoji="1" lang="ja-JP" altLang="en-US" sz="800">
              <a:solidFill>
                <a:sysClr val="windowText" lastClr="000000"/>
              </a:solidFill>
              <a:latin typeface="ＭＳ 明朝" panose="02020609040205080304" pitchFamily="17" charset="-128"/>
              <a:ea typeface="ＭＳ 明朝" panose="02020609040205080304" pitchFamily="17" charset="-128"/>
            </a:rPr>
            <a:t>）</a:t>
          </a:r>
        </a:p>
      </xdr:txBody>
    </xdr:sp>
    <xdr:clientData/>
  </xdr:twoCellAnchor>
  <xdr:twoCellAnchor>
    <xdr:from>
      <xdr:col>9</xdr:col>
      <xdr:colOff>28575</xdr:colOff>
      <xdr:row>1343</xdr:row>
      <xdr:rowOff>123825</xdr:rowOff>
    </xdr:from>
    <xdr:to>
      <xdr:col>10</xdr:col>
      <xdr:colOff>114300</xdr:colOff>
      <xdr:row>1350</xdr:row>
      <xdr:rowOff>76200</xdr:rowOff>
    </xdr:to>
    <xdr:sp macro="" textlink="">
      <xdr:nvSpPr>
        <xdr:cNvPr id="621" name="Rectangle 1">
          <a:extLst>
            <a:ext uri="{FF2B5EF4-FFF2-40B4-BE49-F238E27FC236}">
              <a16:creationId xmlns:a16="http://schemas.microsoft.com/office/drawing/2014/main" id="{F3DAD0C6-8598-4618-A0FA-83E65F197A12}"/>
            </a:ext>
          </a:extLst>
        </xdr:cNvPr>
        <xdr:cNvSpPr>
          <a:spLocks noChangeArrowheads="1"/>
        </xdr:cNvSpPr>
      </xdr:nvSpPr>
      <xdr:spPr bwMode="auto">
        <a:xfrm>
          <a:off x="2514600" y="197405625"/>
          <a:ext cx="361950" cy="9525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業務処理</a:t>
          </a:r>
        </a:p>
      </xdr:txBody>
    </xdr:sp>
    <xdr:clientData/>
  </xdr:twoCellAnchor>
  <xdr:twoCellAnchor>
    <xdr:from>
      <xdr:col>10</xdr:col>
      <xdr:colOff>142875</xdr:colOff>
      <xdr:row>1346</xdr:row>
      <xdr:rowOff>114300</xdr:rowOff>
    </xdr:from>
    <xdr:to>
      <xdr:col>12</xdr:col>
      <xdr:colOff>257175</xdr:colOff>
      <xdr:row>1346</xdr:row>
      <xdr:rowOff>114300</xdr:rowOff>
    </xdr:to>
    <xdr:cxnSp macro="">
      <xdr:nvCxnSpPr>
        <xdr:cNvPr id="623" name="直線矢印コネクタ 622">
          <a:extLst>
            <a:ext uri="{FF2B5EF4-FFF2-40B4-BE49-F238E27FC236}">
              <a16:creationId xmlns:a16="http://schemas.microsoft.com/office/drawing/2014/main" id="{FE895B52-3032-4CE2-9F1C-0EF0783EECAC}"/>
            </a:ext>
          </a:extLst>
        </xdr:cNvPr>
        <xdr:cNvCxnSpPr/>
      </xdr:nvCxnSpPr>
      <xdr:spPr>
        <a:xfrm>
          <a:off x="2905125" y="197824725"/>
          <a:ext cx="66675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95250</xdr:colOff>
      <xdr:row>1348</xdr:row>
      <xdr:rowOff>0</xdr:rowOff>
    </xdr:from>
    <xdr:to>
      <xdr:col>12</xdr:col>
      <xdr:colOff>209550</xdr:colOff>
      <xdr:row>1348</xdr:row>
      <xdr:rowOff>0</xdr:rowOff>
    </xdr:to>
    <xdr:cxnSp macro="">
      <xdr:nvCxnSpPr>
        <xdr:cNvPr id="624" name="直線矢印コネクタ 623">
          <a:extLst>
            <a:ext uri="{FF2B5EF4-FFF2-40B4-BE49-F238E27FC236}">
              <a16:creationId xmlns:a16="http://schemas.microsoft.com/office/drawing/2014/main" id="{E100B486-6E04-4ED9-A1D4-13BA50A1FBA4}"/>
            </a:ext>
          </a:extLst>
        </xdr:cNvPr>
        <xdr:cNvCxnSpPr/>
      </xdr:nvCxnSpPr>
      <xdr:spPr>
        <a:xfrm flipH="1">
          <a:off x="2857500" y="197996175"/>
          <a:ext cx="66675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38100</xdr:colOff>
      <xdr:row>1347</xdr:row>
      <xdr:rowOff>0</xdr:rowOff>
    </xdr:from>
    <xdr:to>
      <xdr:col>20</xdr:col>
      <xdr:colOff>200025</xdr:colOff>
      <xdr:row>1347</xdr:row>
      <xdr:rowOff>4763</xdr:rowOff>
    </xdr:to>
    <xdr:cxnSp macro="">
      <xdr:nvCxnSpPr>
        <xdr:cNvPr id="625" name="直線矢印コネクタ 624">
          <a:extLst>
            <a:ext uri="{FF2B5EF4-FFF2-40B4-BE49-F238E27FC236}">
              <a16:creationId xmlns:a16="http://schemas.microsoft.com/office/drawing/2014/main" id="{FD9DE30A-052F-4C43-A33D-117C7CC28157}"/>
            </a:ext>
          </a:extLst>
        </xdr:cNvPr>
        <xdr:cNvCxnSpPr>
          <a:endCxn id="619" idx="1"/>
        </xdr:cNvCxnSpPr>
      </xdr:nvCxnSpPr>
      <xdr:spPr>
        <a:xfrm>
          <a:off x="4733925" y="201853800"/>
          <a:ext cx="990600" cy="4763"/>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76200</xdr:colOff>
      <xdr:row>1347</xdr:row>
      <xdr:rowOff>114300</xdr:rowOff>
    </xdr:from>
    <xdr:to>
      <xdr:col>20</xdr:col>
      <xdr:colOff>190500</xdr:colOff>
      <xdr:row>1347</xdr:row>
      <xdr:rowOff>114301</xdr:rowOff>
    </xdr:to>
    <xdr:cxnSp macro="">
      <xdr:nvCxnSpPr>
        <xdr:cNvPr id="626" name="直線矢印コネクタ 625">
          <a:extLst>
            <a:ext uri="{FF2B5EF4-FFF2-40B4-BE49-F238E27FC236}">
              <a16:creationId xmlns:a16="http://schemas.microsoft.com/office/drawing/2014/main" id="{A02A1D2E-1916-4012-92C3-4F925999CEC0}"/>
            </a:ext>
          </a:extLst>
        </xdr:cNvPr>
        <xdr:cNvCxnSpPr/>
      </xdr:nvCxnSpPr>
      <xdr:spPr>
        <a:xfrm flipH="1">
          <a:off x="4772025" y="201968100"/>
          <a:ext cx="942975"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161925</xdr:colOff>
      <xdr:row>1349</xdr:row>
      <xdr:rowOff>57150</xdr:rowOff>
    </xdr:from>
    <xdr:to>
      <xdr:col>12</xdr:col>
      <xdr:colOff>204354</xdr:colOff>
      <xdr:row>1352</xdr:row>
      <xdr:rowOff>114300</xdr:rowOff>
    </xdr:to>
    <xdr:sp macro="" textlink="">
      <xdr:nvSpPr>
        <xdr:cNvPr id="629" name="Rectangle 1">
          <a:extLst>
            <a:ext uri="{FF2B5EF4-FFF2-40B4-BE49-F238E27FC236}">
              <a16:creationId xmlns:a16="http://schemas.microsoft.com/office/drawing/2014/main" id="{00D3FFEF-EEF4-4273-945C-702CFDDBA6A5}"/>
            </a:ext>
          </a:extLst>
        </xdr:cNvPr>
        <xdr:cNvSpPr>
          <a:spLocks noChangeArrowheads="1"/>
        </xdr:cNvSpPr>
      </xdr:nvSpPr>
      <xdr:spPr bwMode="auto">
        <a:xfrm>
          <a:off x="2924175" y="198196200"/>
          <a:ext cx="594879" cy="485775"/>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File</a:t>
          </a:r>
        </a:p>
        <a:p>
          <a:pPr algn="l"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17</xdr:col>
      <xdr:colOff>266700</xdr:colOff>
      <xdr:row>1349</xdr:row>
      <xdr:rowOff>47625</xdr:rowOff>
    </xdr:from>
    <xdr:to>
      <xdr:col>20</xdr:col>
      <xdr:colOff>57150</xdr:colOff>
      <xdr:row>1352</xdr:row>
      <xdr:rowOff>95250</xdr:rowOff>
    </xdr:to>
    <xdr:sp macro="" textlink="">
      <xdr:nvSpPr>
        <xdr:cNvPr id="630" name="Rectangle 1">
          <a:extLst>
            <a:ext uri="{FF2B5EF4-FFF2-40B4-BE49-F238E27FC236}">
              <a16:creationId xmlns:a16="http://schemas.microsoft.com/office/drawing/2014/main" id="{EA58B202-43BC-4749-8107-A2231F88C418}"/>
            </a:ext>
          </a:extLst>
        </xdr:cNvPr>
        <xdr:cNvSpPr>
          <a:spLocks noChangeArrowheads="1"/>
        </xdr:cNvSpPr>
      </xdr:nvSpPr>
      <xdr:spPr bwMode="auto">
        <a:xfrm>
          <a:off x="4962525" y="202187175"/>
          <a:ext cx="619125" cy="476250"/>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File</a:t>
          </a:r>
        </a:p>
      </xdr:txBody>
    </xdr:sp>
    <xdr:clientData/>
  </xdr:twoCellAnchor>
  <xdr:oneCellAnchor>
    <xdr:from>
      <xdr:col>10</xdr:col>
      <xdr:colOff>209550</xdr:colOff>
      <xdr:row>1345</xdr:row>
      <xdr:rowOff>38100</xdr:rowOff>
    </xdr:from>
    <xdr:ext cx="492443" cy="225703"/>
    <xdr:sp macro="" textlink="">
      <xdr:nvSpPr>
        <xdr:cNvPr id="26" name="テキスト ボックス 25">
          <a:extLst>
            <a:ext uri="{FF2B5EF4-FFF2-40B4-BE49-F238E27FC236}">
              <a16:creationId xmlns:a16="http://schemas.microsoft.com/office/drawing/2014/main" id="{664AE6F7-5D46-4580-9A78-46BBD5245833}"/>
            </a:ext>
          </a:extLst>
        </xdr:cNvPr>
        <xdr:cNvSpPr txBox="1"/>
      </xdr:nvSpPr>
      <xdr:spPr>
        <a:xfrm>
          <a:off x="2971800" y="197605650"/>
          <a:ext cx="4924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呼出し</a:t>
          </a:r>
        </a:p>
      </xdr:txBody>
    </xdr:sp>
    <xdr:clientData/>
  </xdr:oneCellAnchor>
  <xdr:oneCellAnchor>
    <xdr:from>
      <xdr:col>17</xdr:col>
      <xdr:colOff>228600</xdr:colOff>
      <xdr:row>1345</xdr:row>
      <xdr:rowOff>38100</xdr:rowOff>
    </xdr:from>
    <xdr:ext cx="697627" cy="225703"/>
    <xdr:sp macro="" textlink="">
      <xdr:nvSpPr>
        <xdr:cNvPr id="632" name="テキスト ボックス 631">
          <a:extLst>
            <a:ext uri="{FF2B5EF4-FFF2-40B4-BE49-F238E27FC236}">
              <a16:creationId xmlns:a16="http://schemas.microsoft.com/office/drawing/2014/main" id="{439C43BF-4B37-40D4-B947-A67A3A33C4D2}"/>
            </a:ext>
          </a:extLst>
        </xdr:cNvPr>
        <xdr:cNvSpPr txBox="1"/>
      </xdr:nvSpPr>
      <xdr:spPr>
        <a:xfrm>
          <a:off x="4924425" y="201606150"/>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リクエスト</a:t>
          </a:r>
        </a:p>
      </xdr:txBody>
    </xdr:sp>
    <xdr:clientData/>
  </xdr:oneCellAnchor>
  <xdr:oneCellAnchor>
    <xdr:from>
      <xdr:col>17</xdr:col>
      <xdr:colOff>228600</xdr:colOff>
      <xdr:row>1347</xdr:row>
      <xdr:rowOff>123825</xdr:rowOff>
    </xdr:from>
    <xdr:ext cx="697627" cy="225703"/>
    <xdr:sp macro="" textlink="">
      <xdr:nvSpPr>
        <xdr:cNvPr id="633" name="テキスト ボックス 632">
          <a:extLst>
            <a:ext uri="{FF2B5EF4-FFF2-40B4-BE49-F238E27FC236}">
              <a16:creationId xmlns:a16="http://schemas.microsoft.com/office/drawing/2014/main" id="{56A674D7-9E63-4AE8-B937-3ABAAB7BA83B}"/>
            </a:ext>
          </a:extLst>
        </xdr:cNvPr>
        <xdr:cNvSpPr txBox="1"/>
      </xdr:nvSpPr>
      <xdr:spPr>
        <a:xfrm>
          <a:off x="4924425" y="201977625"/>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レスポンス</a:t>
          </a:r>
        </a:p>
      </xdr:txBody>
    </xdr:sp>
    <xdr:clientData/>
  </xdr:oneCellAnchor>
  <xdr:oneCellAnchor>
    <xdr:from>
      <xdr:col>17</xdr:col>
      <xdr:colOff>190500</xdr:colOff>
      <xdr:row>1352</xdr:row>
      <xdr:rowOff>57150</xdr:rowOff>
    </xdr:from>
    <xdr:ext cx="1826141" cy="225703"/>
    <xdr:sp macro="" textlink="">
      <xdr:nvSpPr>
        <xdr:cNvPr id="634" name="テキスト ボックス 633">
          <a:extLst>
            <a:ext uri="{FF2B5EF4-FFF2-40B4-BE49-F238E27FC236}">
              <a16:creationId xmlns:a16="http://schemas.microsoft.com/office/drawing/2014/main" id="{65EDCA23-A028-484C-AD74-64FB229C365A}"/>
            </a:ext>
          </a:extLst>
        </xdr:cNvPr>
        <xdr:cNvSpPr txBox="1"/>
      </xdr:nvSpPr>
      <xdr:spPr>
        <a:xfrm>
          <a:off x="4886325" y="202625325"/>
          <a:ext cx="182614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形式は他システムの仕様に準ずる</a:t>
          </a:r>
        </a:p>
      </xdr:txBody>
    </xdr:sp>
    <xdr:clientData/>
  </xdr:oneCellAnchor>
  <xdr:oneCellAnchor>
    <xdr:from>
      <xdr:col>10</xdr:col>
      <xdr:colOff>219075</xdr:colOff>
      <xdr:row>1348</xdr:row>
      <xdr:rowOff>0</xdr:rowOff>
    </xdr:from>
    <xdr:ext cx="389850" cy="225703"/>
    <xdr:sp macro="" textlink="">
      <xdr:nvSpPr>
        <xdr:cNvPr id="639" name="テキスト ボックス 638">
          <a:extLst>
            <a:ext uri="{FF2B5EF4-FFF2-40B4-BE49-F238E27FC236}">
              <a16:creationId xmlns:a16="http://schemas.microsoft.com/office/drawing/2014/main" id="{C48688EC-BB8C-4851-BDA3-A23742D0A8E7}"/>
            </a:ext>
          </a:extLst>
        </xdr:cNvPr>
        <xdr:cNvSpPr txBox="1"/>
      </xdr:nvSpPr>
      <xdr:spPr>
        <a:xfrm>
          <a:off x="2981325" y="197996175"/>
          <a:ext cx="38985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結果</a:t>
          </a:r>
        </a:p>
      </xdr:txBody>
    </xdr:sp>
    <xdr:clientData/>
  </xdr:oneCellAnchor>
  <xdr:twoCellAnchor>
    <xdr:from>
      <xdr:col>10</xdr:col>
      <xdr:colOff>95250</xdr:colOff>
      <xdr:row>1401</xdr:row>
      <xdr:rowOff>19050</xdr:rowOff>
    </xdr:from>
    <xdr:to>
      <xdr:col>12</xdr:col>
      <xdr:colOff>219075</xdr:colOff>
      <xdr:row>1404</xdr:row>
      <xdr:rowOff>57150</xdr:rowOff>
    </xdr:to>
    <xdr:sp macro="" textlink="">
      <xdr:nvSpPr>
        <xdr:cNvPr id="792" name="AutoShape 133">
          <a:extLst>
            <a:ext uri="{FF2B5EF4-FFF2-40B4-BE49-F238E27FC236}">
              <a16:creationId xmlns:a16="http://schemas.microsoft.com/office/drawing/2014/main" id="{705161B0-D533-485B-AFA0-EF08870D121D}"/>
            </a:ext>
          </a:extLst>
        </xdr:cNvPr>
        <xdr:cNvSpPr>
          <a:spLocks noChangeArrowheads="1"/>
        </xdr:cNvSpPr>
      </xdr:nvSpPr>
      <xdr:spPr bwMode="auto">
        <a:xfrm>
          <a:off x="2857500" y="21015960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clientData/>
  </xdr:twoCellAnchor>
  <xdr:twoCellAnchor>
    <xdr:from>
      <xdr:col>5</xdr:col>
      <xdr:colOff>257175</xdr:colOff>
      <xdr:row>1392</xdr:row>
      <xdr:rowOff>9525</xdr:rowOff>
    </xdr:from>
    <xdr:to>
      <xdr:col>32</xdr:col>
      <xdr:colOff>104775</xdr:colOff>
      <xdr:row>1419</xdr:row>
      <xdr:rowOff>9525</xdr:rowOff>
    </xdr:to>
    <xdr:grpSp>
      <xdr:nvGrpSpPr>
        <xdr:cNvPr id="36" name="グループ化 35">
          <a:extLst>
            <a:ext uri="{FF2B5EF4-FFF2-40B4-BE49-F238E27FC236}">
              <a16:creationId xmlns:a16="http://schemas.microsoft.com/office/drawing/2014/main" id="{0BFB7558-0305-4959-B8BB-E94CC2C1D9B8}"/>
            </a:ext>
          </a:extLst>
        </xdr:cNvPr>
        <xdr:cNvGrpSpPr/>
      </xdr:nvGrpSpPr>
      <xdr:grpSpPr>
        <a:xfrm>
          <a:off x="1638300" y="199005825"/>
          <a:ext cx="7305675" cy="3857625"/>
          <a:chOff x="1638300" y="208864200"/>
          <a:chExt cx="7305675" cy="3857625"/>
        </a:xfrm>
      </xdr:grpSpPr>
      <xdr:grpSp>
        <xdr:nvGrpSpPr>
          <xdr:cNvPr id="35" name="グループ化 34">
            <a:extLst>
              <a:ext uri="{FF2B5EF4-FFF2-40B4-BE49-F238E27FC236}">
                <a16:creationId xmlns:a16="http://schemas.microsoft.com/office/drawing/2014/main" id="{18893CE0-EDD1-4E17-BAAD-B533D9B17FF3}"/>
              </a:ext>
            </a:extLst>
          </xdr:cNvPr>
          <xdr:cNvGrpSpPr/>
        </xdr:nvGrpSpPr>
        <xdr:grpSpPr>
          <a:xfrm>
            <a:off x="1638300" y="208864200"/>
            <a:ext cx="5657850" cy="3857625"/>
            <a:chOff x="1295400" y="209159475"/>
            <a:chExt cx="5657850" cy="3857625"/>
          </a:xfrm>
        </xdr:grpSpPr>
        <xdr:sp macro="" textlink="">
          <xdr:nvSpPr>
            <xdr:cNvPr id="789" name="AutoShape 133">
              <a:extLst>
                <a:ext uri="{FF2B5EF4-FFF2-40B4-BE49-F238E27FC236}">
                  <a16:creationId xmlns:a16="http://schemas.microsoft.com/office/drawing/2014/main" id="{BD452A22-A616-4EC0-A2A7-8D70AA301DB5}"/>
                </a:ext>
              </a:extLst>
            </xdr:cNvPr>
            <xdr:cNvSpPr>
              <a:spLocks noChangeArrowheads="1"/>
            </xdr:cNvSpPr>
          </xdr:nvSpPr>
          <xdr:spPr bwMode="auto">
            <a:xfrm>
              <a:off x="5915025" y="21021675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grpSp>
          <xdr:nvGrpSpPr>
            <xdr:cNvPr id="34" name="グループ化 33">
              <a:extLst>
                <a:ext uri="{FF2B5EF4-FFF2-40B4-BE49-F238E27FC236}">
                  <a16:creationId xmlns:a16="http://schemas.microsoft.com/office/drawing/2014/main" id="{A4C759FC-AC27-4990-B955-32FDE64CC622}"/>
                </a:ext>
              </a:extLst>
            </xdr:cNvPr>
            <xdr:cNvGrpSpPr/>
          </xdr:nvGrpSpPr>
          <xdr:grpSpPr>
            <a:xfrm>
              <a:off x="1295400" y="209159475"/>
              <a:ext cx="5657850" cy="3857625"/>
              <a:chOff x="1295400" y="209159475"/>
              <a:chExt cx="5657850" cy="3857625"/>
            </a:xfrm>
          </xdr:grpSpPr>
          <xdr:grpSp>
            <xdr:nvGrpSpPr>
              <xdr:cNvPr id="645" name="グループ化 644">
                <a:extLst>
                  <a:ext uri="{FF2B5EF4-FFF2-40B4-BE49-F238E27FC236}">
                    <a16:creationId xmlns:a16="http://schemas.microsoft.com/office/drawing/2014/main" id="{09CC411C-1E9D-4D87-935A-38A2E491A133}"/>
                  </a:ext>
                </a:extLst>
              </xdr:cNvPr>
              <xdr:cNvGrpSpPr/>
            </xdr:nvGrpSpPr>
            <xdr:grpSpPr>
              <a:xfrm>
                <a:off x="1581150" y="209159475"/>
                <a:ext cx="5372100" cy="3857625"/>
                <a:chOff x="1962150" y="78781275"/>
                <a:chExt cx="5372100" cy="3857625"/>
              </a:xfrm>
            </xdr:grpSpPr>
            <xdr:grpSp>
              <xdr:nvGrpSpPr>
                <xdr:cNvPr id="646" name="グループ化 645">
                  <a:extLst>
                    <a:ext uri="{FF2B5EF4-FFF2-40B4-BE49-F238E27FC236}">
                      <a16:creationId xmlns:a16="http://schemas.microsoft.com/office/drawing/2014/main" id="{4B1B8CB7-F695-4FBD-AE8D-B4F81731C1F6}"/>
                    </a:ext>
                  </a:extLst>
                </xdr:cNvPr>
                <xdr:cNvGrpSpPr/>
              </xdr:nvGrpSpPr>
              <xdr:grpSpPr>
                <a:xfrm>
                  <a:off x="2743200" y="78781275"/>
                  <a:ext cx="4591050" cy="3857625"/>
                  <a:chOff x="2743200" y="71494650"/>
                  <a:chExt cx="4591050" cy="3857625"/>
                </a:xfrm>
              </xdr:grpSpPr>
              <xdr:grpSp>
                <xdr:nvGrpSpPr>
                  <xdr:cNvPr id="649" name="グループ化 648">
                    <a:extLst>
                      <a:ext uri="{FF2B5EF4-FFF2-40B4-BE49-F238E27FC236}">
                        <a16:creationId xmlns:a16="http://schemas.microsoft.com/office/drawing/2014/main" id="{305E4E99-39E9-419F-802C-563530F6191F}"/>
                      </a:ext>
                    </a:extLst>
                  </xdr:cNvPr>
                  <xdr:cNvGrpSpPr/>
                </xdr:nvGrpSpPr>
                <xdr:grpSpPr>
                  <a:xfrm>
                    <a:off x="2743200" y="71494650"/>
                    <a:ext cx="4591050" cy="3857625"/>
                    <a:chOff x="2481262" y="71828025"/>
                    <a:chExt cx="4591050" cy="3857625"/>
                  </a:xfrm>
                </xdr:grpSpPr>
                <xdr:grpSp>
                  <xdr:nvGrpSpPr>
                    <xdr:cNvPr id="736" name="グループ化 735">
                      <a:extLst>
                        <a:ext uri="{FF2B5EF4-FFF2-40B4-BE49-F238E27FC236}">
                          <a16:creationId xmlns:a16="http://schemas.microsoft.com/office/drawing/2014/main" id="{7B21C414-184C-4E2A-AE0E-3E3959C6B3BE}"/>
                        </a:ext>
                      </a:extLst>
                    </xdr:cNvPr>
                    <xdr:cNvGrpSpPr/>
                  </xdr:nvGrpSpPr>
                  <xdr:grpSpPr>
                    <a:xfrm>
                      <a:off x="2481262" y="71828025"/>
                      <a:ext cx="4591050" cy="3857625"/>
                      <a:chOff x="2481262" y="71828025"/>
                      <a:chExt cx="4591050" cy="3857625"/>
                    </a:xfrm>
                  </xdr:grpSpPr>
                  <xdr:grpSp>
                    <xdr:nvGrpSpPr>
                      <xdr:cNvPr id="751" name="グループ化 750">
                        <a:extLst>
                          <a:ext uri="{FF2B5EF4-FFF2-40B4-BE49-F238E27FC236}">
                            <a16:creationId xmlns:a16="http://schemas.microsoft.com/office/drawing/2014/main" id="{44159AB5-5322-4668-A5E2-7787F413F9C2}"/>
                          </a:ext>
                        </a:extLst>
                      </xdr:cNvPr>
                      <xdr:cNvGrpSpPr/>
                    </xdr:nvGrpSpPr>
                    <xdr:grpSpPr>
                      <a:xfrm>
                        <a:off x="2481262" y="71828025"/>
                        <a:ext cx="4591050" cy="3857625"/>
                        <a:chOff x="2481262" y="71828025"/>
                        <a:chExt cx="4591050" cy="3857625"/>
                      </a:xfrm>
                    </xdr:grpSpPr>
                    <xdr:grpSp>
                      <xdr:nvGrpSpPr>
                        <xdr:cNvPr id="754" name="グループ化 753">
                          <a:extLst>
                            <a:ext uri="{FF2B5EF4-FFF2-40B4-BE49-F238E27FC236}">
                              <a16:creationId xmlns:a16="http://schemas.microsoft.com/office/drawing/2014/main" id="{F18C6A57-9606-4660-A385-FFB74839739A}"/>
                            </a:ext>
                          </a:extLst>
                        </xdr:cNvPr>
                        <xdr:cNvGrpSpPr/>
                      </xdr:nvGrpSpPr>
                      <xdr:grpSpPr>
                        <a:xfrm>
                          <a:off x="2481262" y="71828025"/>
                          <a:ext cx="4591050" cy="3857625"/>
                          <a:chOff x="2481262" y="71828025"/>
                          <a:chExt cx="4591050" cy="3857625"/>
                        </a:xfrm>
                      </xdr:grpSpPr>
                      <xdr:grpSp>
                        <xdr:nvGrpSpPr>
                          <xdr:cNvPr id="760" name="グループ化 759">
                            <a:extLst>
                              <a:ext uri="{FF2B5EF4-FFF2-40B4-BE49-F238E27FC236}">
                                <a16:creationId xmlns:a16="http://schemas.microsoft.com/office/drawing/2014/main" id="{80F02989-86AE-476C-9F0C-362206D6A9E7}"/>
                              </a:ext>
                            </a:extLst>
                          </xdr:cNvPr>
                          <xdr:cNvGrpSpPr/>
                        </xdr:nvGrpSpPr>
                        <xdr:grpSpPr>
                          <a:xfrm>
                            <a:off x="2805112" y="71828025"/>
                            <a:ext cx="4267200" cy="3857625"/>
                            <a:chOff x="2805112" y="71828025"/>
                            <a:chExt cx="4267200" cy="3857625"/>
                          </a:xfrm>
                        </xdr:grpSpPr>
                        <xdr:grpSp>
                          <xdr:nvGrpSpPr>
                            <xdr:cNvPr id="762" name="グループ化 761">
                              <a:extLst>
                                <a:ext uri="{FF2B5EF4-FFF2-40B4-BE49-F238E27FC236}">
                                  <a16:creationId xmlns:a16="http://schemas.microsoft.com/office/drawing/2014/main" id="{3168585E-C6D3-416C-97FB-815292CC157D}"/>
                                </a:ext>
                              </a:extLst>
                            </xdr:cNvPr>
                            <xdr:cNvGrpSpPr/>
                          </xdr:nvGrpSpPr>
                          <xdr:grpSpPr>
                            <a:xfrm>
                              <a:off x="2805112" y="71828025"/>
                              <a:ext cx="4267200" cy="3857625"/>
                              <a:chOff x="2805112" y="71828025"/>
                              <a:chExt cx="4267200" cy="3857625"/>
                            </a:xfrm>
                          </xdr:grpSpPr>
                          <xdr:grpSp>
                            <xdr:nvGrpSpPr>
                              <xdr:cNvPr id="764" name="グループ化 763">
                                <a:extLst>
                                  <a:ext uri="{FF2B5EF4-FFF2-40B4-BE49-F238E27FC236}">
                                    <a16:creationId xmlns:a16="http://schemas.microsoft.com/office/drawing/2014/main" id="{156DB1BC-A6EA-40B6-9141-018C0DFCD4FB}"/>
                                  </a:ext>
                                </a:extLst>
                              </xdr:cNvPr>
                              <xdr:cNvGrpSpPr/>
                            </xdr:nvGrpSpPr>
                            <xdr:grpSpPr>
                              <a:xfrm>
                                <a:off x="2805112" y="71828025"/>
                                <a:ext cx="4267200" cy="3857625"/>
                                <a:chOff x="2805112" y="71828025"/>
                                <a:chExt cx="4267200" cy="3857625"/>
                              </a:xfrm>
                            </xdr:grpSpPr>
                            <xdr:grpSp>
                              <xdr:nvGrpSpPr>
                                <xdr:cNvPr id="769" name="グループ化 768">
                                  <a:extLst>
                                    <a:ext uri="{FF2B5EF4-FFF2-40B4-BE49-F238E27FC236}">
                                      <a16:creationId xmlns:a16="http://schemas.microsoft.com/office/drawing/2014/main" id="{17904D40-A318-4330-B847-D589D8793F93}"/>
                                    </a:ext>
                                  </a:extLst>
                                </xdr:cNvPr>
                                <xdr:cNvGrpSpPr/>
                              </xdr:nvGrpSpPr>
                              <xdr:grpSpPr>
                                <a:xfrm>
                                  <a:off x="2805112" y="71828025"/>
                                  <a:ext cx="4267200" cy="3857625"/>
                                  <a:chOff x="3995737" y="71256525"/>
                                  <a:chExt cx="4267200" cy="3857625"/>
                                </a:xfrm>
                              </xdr:grpSpPr>
                              <xdr:grpSp>
                                <xdr:nvGrpSpPr>
                                  <xdr:cNvPr id="771" name="グループ化 770">
                                    <a:extLst>
                                      <a:ext uri="{FF2B5EF4-FFF2-40B4-BE49-F238E27FC236}">
                                        <a16:creationId xmlns:a16="http://schemas.microsoft.com/office/drawing/2014/main" id="{0FACBC4E-EA1A-43C5-A6DD-E1925BC3D01E}"/>
                                      </a:ext>
                                    </a:extLst>
                                  </xdr:cNvPr>
                                  <xdr:cNvGrpSpPr/>
                                </xdr:nvGrpSpPr>
                                <xdr:grpSpPr>
                                  <a:xfrm>
                                    <a:off x="3995737" y="71256525"/>
                                    <a:ext cx="4267200" cy="3857625"/>
                                    <a:chOff x="2257425" y="16278225"/>
                                    <a:chExt cx="4267200" cy="3857625"/>
                                  </a:xfrm>
                                </xdr:grpSpPr>
                                <xdr:grpSp>
                                  <xdr:nvGrpSpPr>
                                    <xdr:cNvPr id="773" name="グループ化 772">
                                      <a:extLst>
                                        <a:ext uri="{FF2B5EF4-FFF2-40B4-BE49-F238E27FC236}">
                                          <a16:creationId xmlns:a16="http://schemas.microsoft.com/office/drawing/2014/main" id="{A02DFD6C-8CAB-41A8-8354-639898436093}"/>
                                        </a:ext>
                                      </a:extLst>
                                    </xdr:cNvPr>
                                    <xdr:cNvGrpSpPr/>
                                  </xdr:nvGrpSpPr>
                                  <xdr:grpSpPr>
                                    <a:xfrm>
                                      <a:off x="2257425" y="16278225"/>
                                      <a:ext cx="4267200" cy="3705225"/>
                                      <a:chOff x="2266950" y="15916275"/>
                                      <a:chExt cx="4267200" cy="3705225"/>
                                    </a:xfrm>
                                  </xdr:grpSpPr>
                                  <xdr:grpSp>
                                    <xdr:nvGrpSpPr>
                                      <xdr:cNvPr id="777" name="グループ化 776">
                                        <a:extLst>
                                          <a:ext uri="{FF2B5EF4-FFF2-40B4-BE49-F238E27FC236}">
                                            <a16:creationId xmlns:a16="http://schemas.microsoft.com/office/drawing/2014/main" id="{B251146D-934B-4B60-81FD-CB8EAD46E6E9}"/>
                                          </a:ext>
                                        </a:extLst>
                                      </xdr:cNvPr>
                                      <xdr:cNvGrpSpPr/>
                                    </xdr:nvGrpSpPr>
                                    <xdr:grpSpPr>
                                      <a:xfrm>
                                        <a:off x="2266950" y="15916275"/>
                                        <a:ext cx="4267200" cy="3293580"/>
                                        <a:chOff x="2266950" y="15916275"/>
                                        <a:chExt cx="4267200" cy="3293580"/>
                                      </a:xfrm>
                                    </xdr:grpSpPr>
                                    <xdr:grpSp>
                                      <xdr:nvGrpSpPr>
                                        <xdr:cNvPr id="779" name="グループ化 778">
                                          <a:extLst>
                                            <a:ext uri="{FF2B5EF4-FFF2-40B4-BE49-F238E27FC236}">
                                              <a16:creationId xmlns:a16="http://schemas.microsoft.com/office/drawing/2014/main" id="{582F51F8-7EA2-4F2C-9B23-8DDCA37F2A71}"/>
                                            </a:ext>
                                          </a:extLst>
                                        </xdr:cNvPr>
                                        <xdr:cNvGrpSpPr/>
                                      </xdr:nvGrpSpPr>
                                      <xdr:grpSpPr>
                                        <a:xfrm>
                                          <a:off x="2266950" y="15916275"/>
                                          <a:ext cx="4267200" cy="3293580"/>
                                          <a:chOff x="2171700" y="15516225"/>
                                          <a:chExt cx="4267200" cy="3293580"/>
                                        </a:xfrm>
                                      </xdr:grpSpPr>
                                      <xdr:grpSp>
                                        <xdr:nvGrpSpPr>
                                          <xdr:cNvPr id="781" name="グループ化 780">
                                            <a:extLst>
                                              <a:ext uri="{FF2B5EF4-FFF2-40B4-BE49-F238E27FC236}">
                                                <a16:creationId xmlns:a16="http://schemas.microsoft.com/office/drawing/2014/main" id="{92F3E606-785A-4856-B364-1DB6AED4EF8E}"/>
                                              </a:ext>
                                            </a:extLst>
                                          </xdr:cNvPr>
                                          <xdr:cNvGrpSpPr/>
                                        </xdr:nvGrpSpPr>
                                        <xdr:grpSpPr>
                                          <a:xfrm>
                                            <a:off x="2171700" y="16497300"/>
                                            <a:ext cx="4267200" cy="2312505"/>
                                            <a:chOff x="3038475" y="15382875"/>
                                            <a:chExt cx="4267200" cy="2312505"/>
                                          </a:xfrm>
                                        </xdr:grpSpPr>
                                        <xdr:sp macro="" textlink="">
                                          <xdr:nvSpPr>
                                            <xdr:cNvPr id="788" name="AutoShape 161">
                                              <a:extLst>
                                                <a:ext uri="{FF2B5EF4-FFF2-40B4-BE49-F238E27FC236}">
                                                  <a16:creationId xmlns:a16="http://schemas.microsoft.com/office/drawing/2014/main" id="{F9EB585E-10CA-48D9-AE90-618648026331}"/>
                                                </a:ext>
                                              </a:extLst>
                                            </xdr:cNvPr>
                                            <xdr:cNvSpPr>
                                              <a:spLocks noChangeArrowheads="1"/>
                                            </xdr:cNvSpPr>
                                          </xdr:nvSpPr>
                                          <xdr:spPr bwMode="auto">
                                            <a:xfrm>
                                              <a:off x="6296025" y="17173575"/>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本テーブル</a:t>
                                              </a:r>
                                            </a:p>
                                          </xdr:txBody>
                                        </xdr:sp>
                                        <xdr:sp macro="" textlink="">
                                          <xdr:nvSpPr>
                                            <xdr:cNvPr id="784" name="テキスト ボックス 783">
                                              <a:extLst>
                                                <a:ext uri="{FF2B5EF4-FFF2-40B4-BE49-F238E27FC236}">
                                                  <a16:creationId xmlns:a16="http://schemas.microsoft.com/office/drawing/2014/main" id="{41DD7BAE-BD93-4803-9176-DE8FC57F49E5}"/>
                                                </a:ext>
                                              </a:extLst>
                                            </xdr:cNvPr>
                                            <xdr:cNvSpPr txBox="1"/>
                                          </xdr:nvSpPr>
                                          <xdr:spPr>
                                            <a:xfrm>
                                              <a:off x="3038475" y="15382875"/>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入力</a:t>
                                              </a:r>
                                            </a:p>
                                          </xdr:txBody>
                                        </xdr:sp>
                                        <xdr:sp macro="" textlink="">
                                          <xdr:nvSpPr>
                                            <xdr:cNvPr id="785" name="テキスト ボックス 784">
                                              <a:extLst>
                                                <a:ext uri="{FF2B5EF4-FFF2-40B4-BE49-F238E27FC236}">
                                                  <a16:creationId xmlns:a16="http://schemas.microsoft.com/office/drawing/2014/main" id="{BBF1BED4-5138-4D75-8805-13E7167CD034}"/>
                                                </a:ext>
                                              </a:extLst>
                                            </xdr:cNvPr>
                                            <xdr:cNvSpPr txBox="1"/>
                                          </xdr:nvSpPr>
                                          <xdr:spPr>
                                            <a:xfrm>
                                              <a:off x="5514975" y="1720215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出力</a:t>
                                              </a:r>
                                            </a:p>
                                          </xdr:txBody>
                                        </xdr:sp>
                                      </xdr:grpSp>
                                      <xdr:sp macro="" textlink="">
                                        <xdr:nvSpPr>
                                          <xdr:cNvPr id="782" name="Oval 124">
                                            <a:extLst>
                                              <a:ext uri="{FF2B5EF4-FFF2-40B4-BE49-F238E27FC236}">
                                                <a16:creationId xmlns:a16="http://schemas.microsoft.com/office/drawing/2014/main" id="{EBC68E77-2E0F-44FF-A325-4E352602CA63}"/>
                                              </a:ext>
                                            </a:extLst>
                                          </xdr:cNvPr>
                                          <xdr:cNvSpPr>
                                            <a:spLocks noChangeArrowheads="1"/>
                                          </xdr:cNvSpPr>
                                        </xdr:nvSpPr>
                                        <xdr:spPr bwMode="auto">
                                          <a:xfrm>
                                            <a:off x="3471863" y="15516225"/>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grpSp>
                                    <xdr:cxnSp macro="">
                                      <xdr:nvCxnSpPr>
                                        <xdr:cNvPr id="780" name="直線矢印コネクタ 779">
                                          <a:extLst>
                                            <a:ext uri="{FF2B5EF4-FFF2-40B4-BE49-F238E27FC236}">
                                              <a16:creationId xmlns:a16="http://schemas.microsoft.com/office/drawing/2014/main" id="{68735792-AB9E-44EB-8392-8E8541D8E221}"/>
                                            </a:ext>
                                          </a:extLst>
                                        </xdr:cNvPr>
                                        <xdr:cNvCxnSpPr>
                                          <a:cxnSpLocks/>
                                          <a:stCxn id="782" idx="4"/>
                                          <a:endCxn id="772" idx="0"/>
                                        </xdr:cNvCxnSpPr>
                                      </xdr:nvCxnSpPr>
                                      <xdr:spPr>
                                        <a:xfrm>
                                          <a:off x="3638551" y="16059150"/>
                                          <a:ext cx="694" cy="3048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778" name="直線矢印コネクタ 777">
                                        <a:extLst>
                                          <a:ext uri="{FF2B5EF4-FFF2-40B4-BE49-F238E27FC236}">
                                            <a16:creationId xmlns:a16="http://schemas.microsoft.com/office/drawing/2014/main" id="{7B590DF6-018E-4B75-969D-B8F38BA18347}"/>
                                          </a:ext>
                                        </a:extLst>
                                      </xdr:cNvPr>
                                      <xdr:cNvCxnSpPr>
                                        <a:cxnSpLocks/>
                                        <a:stCxn id="755" idx="2"/>
                                        <a:endCxn id="775" idx="0"/>
                                      </xdr:cNvCxnSpPr>
                                    </xdr:nvCxnSpPr>
                                    <xdr:spPr>
                                      <a:xfrm>
                                        <a:off x="3639245" y="19307176"/>
                                        <a:ext cx="4068" cy="31432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nvGrpSpPr>
                                    <xdr:cNvPr id="774" name="Group 127">
                                      <a:extLst>
                                        <a:ext uri="{FF2B5EF4-FFF2-40B4-BE49-F238E27FC236}">
                                          <a16:creationId xmlns:a16="http://schemas.microsoft.com/office/drawing/2014/main" id="{E2BA79A5-3BBA-4338-80C0-3A1D9E923F2F}"/>
                                        </a:ext>
                                      </a:extLst>
                                    </xdr:cNvPr>
                                    <xdr:cNvGrpSpPr>
                                      <a:grpSpLocks/>
                                    </xdr:cNvGrpSpPr>
                                  </xdr:nvGrpSpPr>
                                  <xdr:grpSpPr bwMode="auto">
                                    <a:xfrm>
                                      <a:off x="3562350" y="19983450"/>
                                      <a:ext cx="142875" cy="152400"/>
                                      <a:chOff x="671" y="795"/>
                                      <a:chExt cx="15" cy="16"/>
                                    </a:xfrm>
                                  </xdr:grpSpPr>
                                  <xdr:sp macro="" textlink="">
                                    <xdr:nvSpPr>
                                      <xdr:cNvPr id="775" name="Oval 128">
                                        <a:extLst>
                                          <a:ext uri="{FF2B5EF4-FFF2-40B4-BE49-F238E27FC236}">
                                            <a16:creationId xmlns:a16="http://schemas.microsoft.com/office/drawing/2014/main" id="{D6EF549C-BA52-490A-9FD0-8FF094AB0C57}"/>
                                          </a:ext>
                                        </a:extLst>
                                      </xdr:cNvPr>
                                      <xdr:cNvSpPr>
                                        <a:spLocks noChangeArrowheads="1"/>
                                      </xdr:cNvSpPr>
                                    </xdr:nvSpPr>
                                    <xdr:spPr bwMode="auto">
                                      <a:xfrm>
                                        <a:off x="671" y="795"/>
                                        <a:ext cx="15" cy="16"/>
                                      </a:xfrm>
                                      <a:prstGeom prst="ellipse">
                                        <a:avLst/>
                                      </a:prstGeom>
                                      <a:solidFill>
                                        <a:srgbClr val="C0C0C0"/>
                                      </a:solidFill>
                                      <a:ln w="9525">
                                        <a:solidFill>
                                          <a:srgbClr val="000000"/>
                                        </a:solidFill>
                                        <a:round/>
                                        <a:headEnd/>
                                        <a:tailEnd/>
                                      </a:ln>
                                    </xdr:spPr>
                                  </xdr:sp>
                                  <xdr:sp macro="" textlink="">
                                    <xdr:nvSpPr>
                                      <xdr:cNvPr id="776" name="Oval 129">
                                        <a:extLst>
                                          <a:ext uri="{FF2B5EF4-FFF2-40B4-BE49-F238E27FC236}">
                                            <a16:creationId xmlns:a16="http://schemas.microsoft.com/office/drawing/2014/main" id="{22458BB7-78BC-4316-A81C-E961B45FC172}"/>
                                          </a:ext>
                                        </a:extLst>
                                      </xdr:cNvPr>
                                      <xdr:cNvSpPr>
                                        <a:spLocks noChangeArrowheads="1"/>
                                      </xdr:cNvSpPr>
                                    </xdr:nvSpPr>
                                    <xdr:spPr bwMode="auto">
                                      <a:xfrm>
                                        <a:off x="673" y="797"/>
                                        <a:ext cx="11" cy="12"/>
                                      </a:xfrm>
                                      <a:prstGeom prst="ellipse">
                                        <a:avLst/>
                                      </a:prstGeom>
                                      <a:solidFill>
                                        <a:srgbClr val="000000"/>
                                      </a:solidFill>
                                      <a:ln w="9525">
                                        <a:solidFill>
                                          <a:srgbClr val="000000"/>
                                        </a:solidFill>
                                        <a:round/>
                                        <a:headEnd/>
                                        <a:tailEnd/>
                                      </a:ln>
                                    </xdr:spPr>
                                  </xdr:sp>
                                </xdr:grpSp>
                              </xdr:grpSp>
                              <xdr:sp macro="" textlink="">
                                <xdr:nvSpPr>
                                  <xdr:cNvPr id="772" name="角丸四角形 66">
                                    <a:extLst>
                                      <a:ext uri="{FF2B5EF4-FFF2-40B4-BE49-F238E27FC236}">
                                        <a16:creationId xmlns:a16="http://schemas.microsoft.com/office/drawing/2014/main" id="{39CF195D-0691-45B0-A7E2-8ACF5EA4407E}"/>
                                      </a:ext>
                                    </a:extLst>
                                  </xdr:cNvPr>
                                  <xdr:cNvSpPr/>
                                </xdr:nvSpPr>
                                <xdr:spPr>
                                  <a:xfrm>
                                    <a:off x="4581358" y="71704200"/>
                                    <a:ext cx="1573348" cy="13525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A</a:t>
                                    </a:r>
                                    <a:endParaRPr kumimoji="1" lang="ja-JP" altLang="en-US" sz="900">
                                      <a:latin typeface="ＭＳ 明朝" panose="02020609040205080304" pitchFamily="17" charset="-128"/>
                                      <a:ea typeface="ＭＳ 明朝" panose="02020609040205080304" pitchFamily="17" charset="-128"/>
                                    </a:endParaRPr>
                                  </a:p>
                                </xdr:txBody>
                              </xdr:sp>
                            </xdr:grpSp>
                            <xdr:sp macro="" textlink="">
                              <xdr:nvSpPr>
                                <xdr:cNvPr id="770" name="Rectangle 145">
                                  <a:extLst>
                                    <a:ext uri="{FF2B5EF4-FFF2-40B4-BE49-F238E27FC236}">
                                      <a16:creationId xmlns:a16="http://schemas.microsoft.com/office/drawing/2014/main" id="{021D6433-1130-4F55-B1C2-854FDE8C8CFB}"/>
                                    </a:ext>
                                  </a:extLst>
                                </xdr:cNvPr>
                                <xdr:cNvSpPr>
                                  <a:spLocks noChangeArrowheads="1"/>
                                </xdr:cNvSpPr>
                              </xdr:nvSpPr>
                              <xdr:spPr bwMode="auto">
                                <a:xfrm>
                                  <a:off x="3596382" y="72694800"/>
                                  <a:ext cx="1162050" cy="762000"/>
                                </a:xfrm>
                                <a:prstGeom prst="rect">
                                  <a:avLst/>
                                </a:prstGeom>
                                <a:solidFill>
                                  <a:srgbClr val="FFFFFF"/>
                                </a:solidFill>
                                <a:ln w="9525">
                                  <a:solidFill>
                                    <a:srgbClr val="000000"/>
                                  </a:solidFill>
                                  <a:miter lim="800000"/>
                                  <a:headEnd/>
                                  <a:tailEnd/>
                                </a:ln>
                              </xdr:spPr>
                              <xdr:txBody>
                                <a:bodyPr vertOverflow="clip" wrap="square" lIns="27432" tIns="72000" rIns="27432" bIns="7200" anchor="t" anchorCtr="0" upright="1"/>
                                <a:lstStyle/>
                                <a:p>
                                  <a:pPr algn="ctr" rtl="0">
                                    <a:defRPr sz="1000"/>
                                  </a:pPr>
                                  <a:r>
                                    <a:rPr lang="en-US" altLang="ja-JP" sz="1000" b="0" i="0" baseline="0">
                                      <a:effectLst/>
                                      <a:latin typeface="+mn-lt"/>
                                      <a:ea typeface="+mn-ea"/>
                                      <a:cs typeface="+mn-cs"/>
                                    </a:rPr>
                                    <a:t>Tasklet</a:t>
                                  </a:r>
                                  <a:r>
                                    <a:rPr lang="ja-JP" altLang="en-US" sz="900" b="0" i="0" u="none" strike="noStrike" baseline="0">
                                      <a:solidFill>
                                        <a:srgbClr val="000000"/>
                                      </a:solidFill>
                                      <a:latin typeface="ＭＳ 明朝"/>
                                      <a:ea typeface="ＭＳ 明朝"/>
                                    </a:rPr>
                                    <a:t>型</a:t>
                                  </a:r>
                                  <a:endParaRPr lang="en-US" altLang="ja-JP" sz="900" b="0" i="0" u="none" strike="noStrike" baseline="0">
                                    <a:solidFill>
                                      <a:srgbClr val="000000"/>
                                    </a:solidFill>
                                    <a:latin typeface="ＭＳ 明朝"/>
                                    <a:ea typeface="ＭＳ 明朝"/>
                                  </a:endParaRPr>
                                </a:p>
                              </xdr:txBody>
                            </xdr:sp>
                          </xdr:grpSp>
                          <xdr:sp macro="" textlink="">
                            <xdr:nvSpPr>
                              <xdr:cNvPr id="766" name="Rectangle 145">
                                <a:extLst>
                                  <a:ext uri="{FF2B5EF4-FFF2-40B4-BE49-F238E27FC236}">
                                    <a16:creationId xmlns:a16="http://schemas.microsoft.com/office/drawing/2014/main" id="{2BB3A01D-1E84-4B2C-BE9F-E062C8187A15}"/>
                                  </a:ext>
                                </a:extLst>
                              </xdr:cNvPr>
                              <xdr:cNvSpPr>
                                <a:spLocks noChangeArrowheads="1"/>
                              </xdr:cNvSpPr>
                            </xdr:nvSpPr>
                            <xdr:spPr bwMode="auto">
                              <a:xfrm>
                                <a:off x="3729732" y="73094850"/>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1000" b="0" i="0" baseline="0">
                                    <a:effectLst/>
                                    <a:latin typeface="+mn-lt"/>
                                    <a:ea typeface="+mn-ea"/>
                                    <a:cs typeface="+mn-cs"/>
                                  </a:rPr>
                                  <a:t>Tasklet</a:t>
                                </a:r>
                                <a:endParaRPr lang="ja-JP" altLang="en-US" sz="900" b="0" i="0" u="none" strike="noStrike" baseline="0">
                                  <a:solidFill>
                                    <a:srgbClr val="000000"/>
                                  </a:solidFill>
                                  <a:latin typeface="ＭＳ 明朝"/>
                                  <a:ea typeface="ＭＳ 明朝"/>
                                </a:endParaRPr>
                              </a:p>
                            </xdr:txBody>
                          </xdr:sp>
                          <xdr:cxnSp macro="">
                            <xdr:nvCxnSpPr>
                              <xdr:cNvPr id="768" name="AutoShape 166">
                                <a:extLst>
                                  <a:ext uri="{FF2B5EF4-FFF2-40B4-BE49-F238E27FC236}">
                                    <a16:creationId xmlns:a16="http://schemas.microsoft.com/office/drawing/2014/main" id="{2DEA3667-0C0C-49DE-9AD0-C670D2556D82}"/>
                                  </a:ext>
                                </a:extLst>
                              </xdr:cNvPr>
                              <xdr:cNvCxnSpPr>
                                <a:cxnSpLocks noChangeShapeType="1"/>
                              </xdr:cNvCxnSpPr>
                            </xdr:nvCxnSpPr>
                            <xdr:spPr bwMode="auto">
                              <a:xfrm>
                                <a:off x="4676775" y="73228200"/>
                                <a:ext cx="1333500" cy="0"/>
                              </a:xfrm>
                              <a:prstGeom prst="straightConnector1">
                                <a:avLst/>
                              </a:prstGeom>
                              <a:noFill/>
                              <a:ln w="9525">
                                <a:solidFill>
                                  <a:srgbClr val="000000"/>
                                </a:solidFill>
                                <a:prstDash val="dash"/>
                                <a:round/>
                                <a:headEnd/>
                                <a:tailEnd type="arrow" w="med" len="med"/>
                              </a:ln>
                              <a:effectLst/>
                            </xdr:spPr>
                          </xdr:cxnSp>
                        </xdr:grpSp>
                        <xdr:sp macro="" textlink="">
                          <xdr:nvSpPr>
                            <xdr:cNvPr id="763" name="テキスト ボックス 762">
                              <a:extLst>
                                <a:ext uri="{FF2B5EF4-FFF2-40B4-BE49-F238E27FC236}">
                                  <a16:creationId xmlns:a16="http://schemas.microsoft.com/office/drawing/2014/main" id="{F4287B1D-29F2-49A5-9AB2-A8EECE88B584}"/>
                                </a:ext>
                              </a:extLst>
                            </xdr:cNvPr>
                            <xdr:cNvSpPr txBox="1"/>
                          </xdr:nvSpPr>
                          <xdr:spPr>
                            <a:xfrm>
                              <a:off x="5076825" y="72999600"/>
                              <a:ext cx="8771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出力</a:t>
                              </a:r>
                            </a:p>
                          </xdr:txBody>
                        </xdr:sp>
                      </xdr:grpSp>
                      <xdr:cxnSp macro="">
                        <xdr:nvCxnSpPr>
                          <xdr:cNvPr id="759" name="AutoShape 162">
                            <a:extLst>
                              <a:ext uri="{FF2B5EF4-FFF2-40B4-BE49-F238E27FC236}">
                                <a16:creationId xmlns:a16="http://schemas.microsoft.com/office/drawing/2014/main" id="{7CB46687-57BC-4AAE-83EF-7D287AB9D8EA}"/>
                              </a:ext>
                            </a:extLst>
                          </xdr:cNvPr>
                          <xdr:cNvCxnSpPr>
                            <a:cxnSpLocks noChangeShapeType="1"/>
                            <a:stCxn id="790" idx="3"/>
                            <a:endCxn id="770" idx="1"/>
                          </xdr:cNvCxnSpPr>
                        </xdr:nvCxnSpPr>
                        <xdr:spPr bwMode="auto">
                          <a:xfrm>
                            <a:off x="2481262" y="73071038"/>
                            <a:ext cx="1115120" cy="4762"/>
                          </a:xfrm>
                          <a:prstGeom prst="straightConnector1">
                            <a:avLst/>
                          </a:prstGeom>
                          <a:noFill/>
                          <a:ln w="9525">
                            <a:solidFill>
                              <a:srgbClr val="000000"/>
                            </a:solidFill>
                            <a:prstDash val="dash"/>
                            <a:round/>
                            <a:headEnd/>
                            <a:tailEnd type="arrow" w="med" len="med"/>
                          </a:ln>
                          <a:effectLst/>
                        </xdr:spPr>
                      </xdr:cxnSp>
                    </xdr:grpSp>
                    <xdr:sp macro="" textlink="">
                      <xdr:nvSpPr>
                        <xdr:cNvPr id="755" name="角丸四角形 66">
                          <a:extLst>
                            <a:ext uri="{FF2B5EF4-FFF2-40B4-BE49-F238E27FC236}">
                              <a16:creationId xmlns:a16="http://schemas.microsoft.com/office/drawing/2014/main" id="{F6B8C656-85BB-4BC2-A743-73D45E2F675F}"/>
                            </a:ext>
                          </a:extLst>
                        </xdr:cNvPr>
                        <xdr:cNvSpPr/>
                      </xdr:nvSpPr>
                      <xdr:spPr>
                        <a:xfrm>
                          <a:off x="3390733" y="73980676"/>
                          <a:ext cx="1573348" cy="12382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B</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56" name="Rectangle 145">
                          <a:extLst>
                            <a:ext uri="{FF2B5EF4-FFF2-40B4-BE49-F238E27FC236}">
                              <a16:creationId xmlns:a16="http://schemas.microsoft.com/office/drawing/2014/main" id="{F8261C41-E8DA-4B3F-B010-5A7C7E9F6944}"/>
                            </a:ext>
                          </a:extLst>
                        </xdr:cNvPr>
                        <xdr:cNvSpPr>
                          <a:spLocks noChangeArrowheads="1"/>
                        </xdr:cNvSpPr>
                      </xdr:nvSpPr>
                      <xdr:spPr bwMode="auto">
                        <a:xfrm>
                          <a:off x="3596382" y="74371199"/>
                          <a:ext cx="1162050" cy="685801"/>
                        </a:xfrm>
                        <a:prstGeom prst="rect">
                          <a:avLst/>
                        </a:prstGeom>
                        <a:solidFill>
                          <a:srgbClr val="FFFFFF"/>
                        </a:solidFill>
                        <a:ln w="9525">
                          <a:solidFill>
                            <a:srgbClr val="000000"/>
                          </a:solidFill>
                          <a:miter lim="800000"/>
                          <a:headEnd/>
                          <a:tailEnd/>
                        </a:ln>
                      </xdr:spPr>
                      <xdr:txBody>
                        <a:bodyPr vertOverflow="clip" wrap="square" lIns="27432" tIns="72000" rIns="27432" bIns="7200" anchor="t" anchorCtr="0" upright="1"/>
                        <a:lstStyle/>
                        <a:p>
                          <a:pPr algn="ctr" rtl="0">
                            <a:defRPr sz="1000"/>
                          </a:pPr>
                          <a:r>
                            <a:rPr lang="en-US" altLang="ja-JP" sz="900" b="0" i="0" u="none" strike="noStrike" baseline="0">
                              <a:solidFill>
                                <a:srgbClr val="000000"/>
                              </a:solidFill>
                              <a:latin typeface="ＭＳ 明朝"/>
                              <a:ea typeface="ＭＳ 明朝"/>
                            </a:rPr>
                            <a:t>Chunk</a:t>
                          </a:r>
                          <a:r>
                            <a:rPr lang="ja-JP" altLang="en-US" sz="900" b="0" i="0" u="none" strike="noStrike" baseline="0">
                              <a:solidFill>
                                <a:srgbClr val="000000"/>
                              </a:solidFill>
                              <a:latin typeface="ＭＳ 明朝"/>
                              <a:ea typeface="ＭＳ 明朝"/>
                            </a:rPr>
                            <a:t>型</a:t>
                          </a:r>
                          <a:endParaRPr lang="en-US" altLang="ja-JP" sz="900" b="0" i="0" u="none" strike="noStrike" baseline="0">
                            <a:solidFill>
                              <a:srgbClr val="000000"/>
                            </a:solidFill>
                            <a:latin typeface="ＭＳ 明朝"/>
                            <a:ea typeface="ＭＳ 明朝"/>
                          </a:endParaRPr>
                        </a:p>
                      </xdr:txBody>
                    </xdr:sp>
                    <xdr:sp macro="" textlink="">
                      <xdr:nvSpPr>
                        <xdr:cNvPr id="757" name="Rectangle 145">
                          <a:extLst>
                            <a:ext uri="{FF2B5EF4-FFF2-40B4-BE49-F238E27FC236}">
                              <a16:creationId xmlns:a16="http://schemas.microsoft.com/office/drawing/2014/main" id="{5BC58BBD-72B9-4AA8-A142-DC3422CD5F65}"/>
                            </a:ext>
                          </a:extLst>
                        </xdr:cNvPr>
                        <xdr:cNvSpPr>
                          <a:spLocks noChangeArrowheads="1"/>
                        </xdr:cNvSpPr>
                      </xdr:nvSpPr>
                      <xdr:spPr bwMode="auto">
                        <a:xfrm>
                          <a:off x="3729732" y="74685525"/>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Reader/Writer</a:t>
                          </a:r>
                          <a:endParaRPr lang="ja-JP" altLang="en-US" sz="900" b="0" i="0" u="none" strike="noStrike" baseline="0">
                            <a:solidFill>
                              <a:srgbClr val="000000"/>
                            </a:solidFill>
                            <a:latin typeface="ＭＳ 明朝"/>
                            <a:ea typeface="ＭＳ 明朝"/>
                          </a:endParaRPr>
                        </a:p>
                      </xdr:txBody>
                    </xdr:sp>
                  </xdr:grpSp>
                  <xdr:sp macro="" textlink="">
                    <xdr:nvSpPr>
                      <xdr:cNvPr id="752" name="テキスト ボックス 751">
                        <a:extLst>
                          <a:ext uri="{FF2B5EF4-FFF2-40B4-BE49-F238E27FC236}">
                            <a16:creationId xmlns:a16="http://schemas.microsoft.com/office/drawing/2014/main" id="{57D10D83-0F13-47EF-923D-5612B2F70091}"/>
                          </a:ext>
                        </a:extLst>
                      </xdr:cNvPr>
                      <xdr:cNvSpPr txBox="1"/>
                    </xdr:nvSpPr>
                    <xdr:spPr>
                      <a:xfrm>
                        <a:off x="2879724" y="7461885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入力</a:t>
                        </a:r>
                      </a:p>
                    </xdr:txBody>
                  </xdr:sp>
                  <xdr:cxnSp macro="">
                    <xdr:nvCxnSpPr>
                      <xdr:cNvPr id="753" name="AutoShape 162">
                        <a:extLst>
                          <a:ext uri="{FF2B5EF4-FFF2-40B4-BE49-F238E27FC236}">
                            <a16:creationId xmlns:a16="http://schemas.microsoft.com/office/drawing/2014/main" id="{20CF67D9-3A05-4E37-A16E-3EB35DC3FB01}"/>
                          </a:ext>
                        </a:extLst>
                      </xdr:cNvPr>
                      <xdr:cNvCxnSpPr>
                        <a:cxnSpLocks noChangeShapeType="1"/>
                        <a:stCxn id="791" idx="3"/>
                      </xdr:cNvCxnSpPr>
                    </xdr:nvCxnSpPr>
                    <xdr:spPr bwMode="auto">
                      <a:xfrm>
                        <a:off x="2578100" y="74842688"/>
                        <a:ext cx="1017587" cy="4762"/>
                      </a:xfrm>
                      <a:prstGeom prst="straightConnector1">
                        <a:avLst/>
                      </a:prstGeom>
                      <a:noFill/>
                      <a:ln w="9525">
                        <a:solidFill>
                          <a:srgbClr val="000000"/>
                        </a:solidFill>
                        <a:prstDash val="dash"/>
                        <a:round/>
                        <a:headEnd/>
                        <a:tailEnd type="arrow" w="med" len="med"/>
                      </a:ln>
                      <a:effectLst/>
                    </xdr:spPr>
                  </xdr:cxnSp>
                </xdr:grpSp>
                <xdr:cxnSp macro="">
                  <xdr:nvCxnSpPr>
                    <xdr:cNvPr id="689" name="AutoShape 166">
                      <a:extLst>
                        <a:ext uri="{FF2B5EF4-FFF2-40B4-BE49-F238E27FC236}">
                          <a16:creationId xmlns:a16="http://schemas.microsoft.com/office/drawing/2014/main" id="{4CBD4ABD-D6C1-4FAA-A2F4-8F9968363E2E}"/>
                        </a:ext>
                      </a:extLst>
                    </xdr:cNvPr>
                    <xdr:cNvCxnSpPr>
                      <a:cxnSpLocks noChangeShapeType="1"/>
                      <a:endCxn id="788" idx="2"/>
                    </xdr:cNvCxnSpPr>
                  </xdr:nvCxnSpPr>
                  <xdr:spPr bwMode="auto">
                    <a:xfrm>
                      <a:off x="4819650" y="74856975"/>
                      <a:ext cx="1243012" cy="3728"/>
                    </a:xfrm>
                    <a:prstGeom prst="straightConnector1">
                      <a:avLst/>
                    </a:prstGeom>
                    <a:noFill/>
                    <a:ln w="9525">
                      <a:solidFill>
                        <a:srgbClr val="000000"/>
                      </a:solidFill>
                      <a:prstDash val="dash"/>
                      <a:round/>
                      <a:headEnd/>
                      <a:tailEnd type="arrow" w="med" len="med"/>
                    </a:ln>
                    <a:effectLst/>
                  </xdr:spPr>
                </xdr:cxnSp>
              </xdr:grpSp>
              <xdr:cxnSp macro="">
                <xdr:nvCxnSpPr>
                  <xdr:cNvPr id="650" name="直線矢印コネクタ 649">
                    <a:extLst>
                      <a:ext uri="{FF2B5EF4-FFF2-40B4-BE49-F238E27FC236}">
                        <a16:creationId xmlns:a16="http://schemas.microsoft.com/office/drawing/2014/main" id="{9C8EAA0B-C305-437B-9DD0-3FC75DBD8547}"/>
                      </a:ext>
                    </a:extLst>
                  </xdr:cNvPr>
                  <xdr:cNvCxnSpPr>
                    <a:cxnSpLocks/>
                    <a:stCxn id="772" idx="2"/>
                    <a:endCxn id="755" idx="0"/>
                  </xdr:cNvCxnSpPr>
                </xdr:nvCxnSpPr>
                <xdr:spPr>
                  <a:xfrm>
                    <a:off x="4439345" y="73294875"/>
                    <a:ext cx="0" cy="35242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647" name="Line 53">
                  <a:extLst>
                    <a:ext uri="{FF2B5EF4-FFF2-40B4-BE49-F238E27FC236}">
                      <a16:creationId xmlns:a16="http://schemas.microsoft.com/office/drawing/2014/main" id="{AB982A8F-9A09-45B9-B598-532D111EF384}"/>
                    </a:ext>
                  </a:extLst>
                </xdr:cNvPr>
                <xdr:cNvSpPr>
                  <a:spLocks noChangeShapeType="1"/>
                </xdr:cNvSpPr>
              </xdr:nvSpPr>
              <xdr:spPr bwMode="auto">
                <a:xfrm>
                  <a:off x="2924175" y="79267049"/>
                  <a:ext cx="238125" cy="485775"/>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648" name="Text Box 3">
                  <a:extLst>
                    <a:ext uri="{FF2B5EF4-FFF2-40B4-BE49-F238E27FC236}">
                      <a16:creationId xmlns:a16="http://schemas.microsoft.com/office/drawing/2014/main" id="{5060A652-B02C-4DFA-ABDC-83D5367CAEBD}"/>
                    </a:ext>
                  </a:extLst>
                </xdr:cNvPr>
                <xdr:cNvSpPr txBox="1">
                  <a:spLocks noChangeArrowheads="1"/>
                </xdr:cNvSpPr>
              </xdr:nvSpPr>
              <xdr:spPr bwMode="auto">
                <a:xfrm>
                  <a:off x="1962150" y="78924151"/>
                  <a:ext cx="2447925" cy="4476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HTTP</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クライアントで</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ファイルをダウンロード</a:t>
                  </a:r>
                </a:p>
              </xdr:txBody>
            </xdr:sp>
          </xdr:grpSp>
          <xdr:sp macro="" textlink="">
            <xdr:nvSpPr>
              <xdr:cNvPr id="790" name="四角形: 角を丸くする 789">
                <a:extLst>
                  <a:ext uri="{FF2B5EF4-FFF2-40B4-BE49-F238E27FC236}">
                    <a16:creationId xmlns:a16="http://schemas.microsoft.com/office/drawing/2014/main" id="{D65BDCD4-FEB9-4734-A01B-AD186592AFCA}"/>
                  </a:ext>
                </a:extLst>
              </xdr:cNvPr>
              <xdr:cNvSpPr/>
            </xdr:nvSpPr>
            <xdr:spPr>
              <a:xfrm>
                <a:off x="1295400" y="210159600"/>
                <a:ext cx="1066800" cy="48577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他システム</a:t>
                </a:r>
              </a:p>
            </xdr:txBody>
          </xdr:sp>
        </xdr:grpSp>
        <xdr:sp macro="" textlink="">
          <xdr:nvSpPr>
            <xdr:cNvPr id="791" name="AutoShape 133">
              <a:extLst>
                <a:ext uri="{FF2B5EF4-FFF2-40B4-BE49-F238E27FC236}">
                  <a16:creationId xmlns:a16="http://schemas.microsoft.com/office/drawing/2014/main" id="{838F290C-DA10-4545-8490-230D17109E3B}"/>
                </a:ext>
              </a:extLst>
            </xdr:cNvPr>
            <xdr:cNvSpPr>
              <a:spLocks noChangeArrowheads="1"/>
            </xdr:cNvSpPr>
          </xdr:nvSpPr>
          <xdr:spPr bwMode="auto">
            <a:xfrm>
              <a:off x="1895475" y="211940775"/>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grpSp>
      <xdr:sp macro="" textlink="">
        <xdr:nvSpPr>
          <xdr:cNvPr id="793" name="Line 53">
            <a:extLst>
              <a:ext uri="{FF2B5EF4-FFF2-40B4-BE49-F238E27FC236}">
                <a16:creationId xmlns:a16="http://schemas.microsoft.com/office/drawing/2014/main" id="{A178D438-162C-46BA-AED4-542402F3B5E5}"/>
              </a:ext>
            </a:extLst>
          </xdr:cNvPr>
          <xdr:cNvSpPr>
            <a:spLocks noChangeShapeType="1"/>
          </xdr:cNvSpPr>
        </xdr:nvSpPr>
        <xdr:spPr bwMode="auto">
          <a:xfrm flipH="1">
            <a:off x="6543676" y="209359499"/>
            <a:ext cx="438150" cy="485775"/>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794" name="Text Box 3">
            <a:extLst>
              <a:ext uri="{FF2B5EF4-FFF2-40B4-BE49-F238E27FC236}">
                <a16:creationId xmlns:a16="http://schemas.microsoft.com/office/drawing/2014/main" id="{572DE136-7154-45DE-87AB-FF8380C66AE4}"/>
              </a:ext>
            </a:extLst>
          </xdr:cNvPr>
          <xdr:cNvSpPr txBox="1">
            <a:spLocks noChangeArrowheads="1"/>
          </xdr:cNvSpPr>
        </xdr:nvSpPr>
        <xdr:spPr bwMode="auto">
          <a:xfrm>
            <a:off x="6496050" y="208968975"/>
            <a:ext cx="2447925" cy="4476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ダウンロードしたファイルを保存し、</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後続のバッチ処理で処理する</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xdr:txBody>
      </xdr:sp>
    </xdr:grpSp>
    <xdr:clientData/>
  </xdr:twoCellAnchor>
  <xdr:twoCellAnchor>
    <xdr:from>
      <xdr:col>6</xdr:col>
      <xdr:colOff>133350</xdr:colOff>
      <xdr:row>1423</xdr:row>
      <xdr:rowOff>66675</xdr:rowOff>
    </xdr:from>
    <xdr:to>
      <xdr:col>31</xdr:col>
      <xdr:colOff>219075</xdr:colOff>
      <xdr:row>1451</xdr:row>
      <xdr:rowOff>76200</xdr:rowOff>
    </xdr:to>
    <xdr:grpSp>
      <xdr:nvGrpSpPr>
        <xdr:cNvPr id="46" name="グループ化 45">
          <a:extLst>
            <a:ext uri="{FF2B5EF4-FFF2-40B4-BE49-F238E27FC236}">
              <a16:creationId xmlns:a16="http://schemas.microsoft.com/office/drawing/2014/main" id="{E8860F1B-C64E-4A54-8C30-CF88185323D0}"/>
            </a:ext>
          </a:extLst>
        </xdr:cNvPr>
        <xdr:cNvGrpSpPr/>
      </xdr:nvGrpSpPr>
      <xdr:grpSpPr>
        <a:xfrm>
          <a:off x="1790700" y="203492100"/>
          <a:ext cx="6991350" cy="4010025"/>
          <a:chOff x="1809750" y="213398100"/>
          <a:chExt cx="6991350" cy="4010025"/>
        </a:xfrm>
      </xdr:grpSpPr>
      <xdr:sp macro="" textlink="">
        <xdr:nvSpPr>
          <xdr:cNvPr id="799" name="AutoShape 133">
            <a:extLst>
              <a:ext uri="{FF2B5EF4-FFF2-40B4-BE49-F238E27FC236}">
                <a16:creationId xmlns:a16="http://schemas.microsoft.com/office/drawing/2014/main" id="{192FD977-39D0-4222-B3E6-39F3AA2BB9CD}"/>
              </a:ext>
            </a:extLst>
          </xdr:cNvPr>
          <xdr:cNvSpPr>
            <a:spLocks noChangeArrowheads="1"/>
          </xdr:cNvSpPr>
        </xdr:nvSpPr>
        <xdr:spPr bwMode="auto">
          <a:xfrm>
            <a:off x="1914525" y="215960325"/>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sp macro="" textlink="">
        <xdr:nvSpPr>
          <xdr:cNvPr id="872" name="テキスト ボックス 871">
            <a:extLst>
              <a:ext uri="{FF2B5EF4-FFF2-40B4-BE49-F238E27FC236}">
                <a16:creationId xmlns:a16="http://schemas.microsoft.com/office/drawing/2014/main" id="{C09EB8C0-5507-4782-82B3-E1B69381B0F0}"/>
              </a:ext>
            </a:extLst>
          </xdr:cNvPr>
          <xdr:cNvSpPr txBox="1"/>
        </xdr:nvSpPr>
        <xdr:spPr>
          <a:xfrm>
            <a:off x="2981325" y="21606510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入力</a:t>
            </a:r>
          </a:p>
        </xdr:txBody>
      </xdr:sp>
      <xdr:sp macro="" textlink="">
        <xdr:nvSpPr>
          <xdr:cNvPr id="873" name="テキスト ボックス 872">
            <a:extLst>
              <a:ext uri="{FF2B5EF4-FFF2-40B4-BE49-F238E27FC236}">
                <a16:creationId xmlns:a16="http://schemas.microsoft.com/office/drawing/2014/main" id="{46894246-A153-47D8-8040-7F64D3F7FEA6}"/>
              </a:ext>
            </a:extLst>
          </xdr:cNvPr>
          <xdr:cNvSpPr txBox="1"/>
        </xdr:nvSpPr>
        <xdr:spPr>
          <a:xfrm>
            <a:off x="5524500" y="214645875"/>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出力</a:t>
            </a:r>
          </a:p>
        </xdr:txBody>
      </xdr:sp>
      <xdr:cxnSp macro="">
        <xdr:nvCxnSpPr>
          <xdr:cNvPr id="868" name="直線矢印コネクタ 867">
            <a:extLst>
              <a:ext uri="{FF2B5EF4-FFF2-40B4-BE49-F238E27FC236}">
                <a16:creationId xmlns:a16="http://schemas.microsoft.com/office/drawing/2014/main" id="{1A2175B7-81F7-4B33-9119-72C3C89EA9CF}"/>
              </a:ext>
            </a:extLst>
          </xdr:cNvPr>
          <xdr:cNvCxnSpPr>
            <a:cxnSpLocks/>
            <a:stCxn id="847" idx="2"/>
            <a:endCxn id="860" idx="0"/>
          </xdr:cNvCxnSpPr>
        </xdr:nvCxnSpPr>
        <xdr:spPr>
          <a:xfrm>
            <a:off x="4420295" y="215236426"/>
            <a:ext cx="0" cy="285749"/>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66" name="直線矢印コネクタ 865">
            <a:extLst>
              <a:ext uri="{FF2B5EF4-FFF2-40B4-BE49-F238E27FC236}">
                <a16:creationId xmlns:a16="http://schemas.microsoft.com/office/drawing/2014/main" id="{D569CEB1-7EBF-4D36-AC54-5D8E5C3346A6}"/>
              </a:ext>
            </a:extLst>
          </xdr:cNvPr>
          <xdr:cNvCxnSpPr>
            <a:cxnSpLocks/>
            <a:stCxn id="860" idx="2"/>
            <a:endCxn id="863" idx="0"/>
          </xdr:cNvCxnSpPr>
        </xdr:nvCxnSpPr>
        <xdr:spPr>
          <a:xfrm>
            <a:off x="4420295" y="216874725"/>
            <a:ext cx="4068" cy="33337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nvGrpSpPr>
          <xdr:cNvPr id="42" name="グループ化 41">
            <a:extLst>
              <a:ext uri="{FF2B5EF4-FFF2-40B4-BE49-F238E27FC236}">
                <a16:creationId xmlns:a16="http://schemas.microsoft.com/office/drawing/2014/main" id="{A061130D-4698-4E47-97A4-B0A446D4F552}"/>
              </a:ext>
            </a:extLst>
          </xdr:cNvPr>
          <xdr:cNvGrpSpPr/>
        </xdr:nvGrpSpPr>
        <xdr:grpSpPr>
          <a:xfrm>
            <a:off x="4352925" y="217208100"/>
            <a:ext cx="142875" cy="152400"/>
            <a:chOff x="4352925" y="216989025"/>
            <a:chExt cx="142875" cy="152400"/>
          </a:xfrm>
        </xdr:grpSpPr>
        <xdr:sp macro="" textlink="">
          <xdr:nvSpPr>
            <xdr:cNvPr id="863" name="Oval 128">
              <a:extLst>
                <a:ext uri="{FF2B5EF4-FFF2-40B4-BE49-F238E27FC236}">
                  <a16:creationId xmlns:a16="http://schemas.microsoft.com/office/drawing/2014/main" id="{80C91450-7A44-4E48-A637-1DC211733917}"/>
                </a:ext>
              </a:extLst>
            </xdr:cNvPr>
            <xdr:cNvSpPr>
              <a:spLocks noChangeArrowheads="1"/>
            </xdr:cNvSpPr>
          </xdr:nvSpPr>
          <xdr:spPr bwMode="auto">
            <a:xfrm>
              <a:off x="4352925" y="216989025"/>
              <a:ext cx="142875" cy="152400"/>
            </a:xfrm>
            <a:prstGeom prst="ellipse">
              <a:avLst/>
            </a:prstGeom>
            <a:solidFill>
              <a:srgbClr val="C0C0C0"/>
            </a:solidFill>
            <a:ln w="9525">
              <a:solidFill>
                <a:srgbClr val="000000"/>
              </a:solidFill>
              <a:round/>
              <a:headEnd/>
              <a:tailEnd/>
            </a:ln>
          </xdr:spPr>
        </xdr:sp>
        <xdr:sp macro="" textlink="">
          <xdr:nvSpPr>
            <xdr:cNvPr id="864" name="Oval 129">
              <a:extLst>
                <a:ext uri="{FF2B5EF4-FFF2-40B4-BE49-F238E27FC236}">
                  <a16:creationId xmlns:a16="http://schemas.microsoft.com/office/drawing/2014/main" id="{86ABEF09-8513-450E-95E7-408692A6F86B}"/>
                </a:ext>
              </a:extLst>
            </xdr:cNvPr>
            <xdr:cNvSpPr>
              <a:spLocks noChangeArrowheads="1"/>
            </xdr:cNvSpPr>
          </xdr:nvSpPr>
          <xdr:spPr bwMode="auto">
            <a:xfrm>
              <a:off x="4371975" y="217008075"/>
              <a:ext cx="104775" cy="114300"/>
            </a:xfrm>
            <a:prstGeom prst="ellipse">
              <a:avLst/>
            </a:prstGeom>
            <a:solidFill>
              <a:srgbClr val="000000"/>
            </a:solidFill>
            <a:ln w="9525">
              <a:solidFill>
                <a:srgbClr val="000000"/>
              </a:solidFill>
              <a:round/>
              <a:headEnd/>
              <a:tailEnd/>
            </a:ln>
          </xdr:spPr>
        </xdr:sp>
      </xdr:grpSp>
      <xdr:sp macro="" textlink="">
        <xdr:nvSpPr>
          <xdr:cNvPr id="860" name="角丸四角形 66">
            <a:extLst>
              <a:ext uri="{FF2B5EF4-FFF2-40B4-BE49-F238E27FC236}">
                <a16:creationId xmlns:a16="http://schemas.microsoft.com/office/drawing/2014/main" id="{BE8C4ACC-2D12-4ADE-B18B-953873AFA91A}"/>
              </a:ext>
            </a:extLst>
          </xdr:cNvPr>
          <xdr:cNvSpPr/>
        </xdr:nvSpPr>
        <xdr:spPr>
          <a:xfrm>
            <a:off x="3633621" y="215522175"/>
            <a:ext cx="1573348" cy="13525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B</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858" name="Rectangle 145">
            <a:extLst>
              <a:ext uri="{FF2B5EF4-FFF2-40B4-BE49-F238E27FC236}">
                <a16:creationId xmlns:a16="http://schemas.microsoft.com/office/drawing/2014/main" id="{9CDA7B8E-9896-4862-9A54-F5618EA4D3F5}"/>
              </a:ext>
            </a:extLst>
          </xdr:cNvPr>
          <xdr:cNvSpPr>
            <a:spLocks noChangeArrowheads="1"/>
          </xdr:cNvSpPr>
        </xdr:nvSpPr>
        <xdr:spPr bwMode="auto">
          <a:xfrm>
            <a:off x="3810695" y="215941275"/>
            <a:ext cx="1162050" cy="762000"/>
          </a:xfrm>
          <a:prstGeom prst="rect">
            <a:avLst/>
          </a:prstGeom>
          <a:solidFill>
            <a:srgbClr val="FFFFFF"/>
          </a:solidFill>
          <a:ln w="9525">
            <a:solidFill>
              <a:srgbClr val="000000"/>
            </a:solidFill>
            <a:miter lim="800000"/>
            <a:headEnd/>
            <a:tailEnd/>
          </a:ln>
        </xdr:spPr>
        <xdr:txBody>
          <a:bodyPr vertOverflow="clip" wrap="square" lIns="27432" tIns="72000" rIns="27432" bIns="7200" anchor="t" anchorCtr="0" upright="1"/>
          <a:lstStyle/>
          <a:p>
            <a:pPr algn="ctr" rtl="0">
              <a:defRPr sz="1000"/>
            </a:pPr>
            <a:r>
              <a:rPr lang="en-US" altLang="ja-JP" sz="1000" b="0" i="0" baseline="0">
                <a:effectLst/>
                <a:latin typeface="+mn-lt"/>
                <a:ea typeface="+mn-ea"/>
                <a:cs typeface="+mn-cs"/>
              </a:rPr>
              <a:t>Tasklet</a:t>
            </a:r>
            <a:r>
              <a:rPr lang="ja-JP" altLang="en-US" sz="900" b="0" i="0" u="none" strike="noStrike" baseline="0">
                <a:solidFill>
                  <a:srgbClr val="000000"/>
                </a:solidFill>
                <a:latin typeface="ＭＳ 明朝"/>
                <a:ea typeface="ＭＳ 明朝"/>
              </a:rPr>
              <a:t>型</a:t>
            </a:r>
            <a:endParaRPr lang="en-US" altLang="ja-JP" sz="900" b="0" i="0" u="none" strike="noStrike" baseline="0">
              <a:solidFill>
                <a:srgbClr val="000000"/>
              </a:solidFill>
              <a:latin typeface="ＭＳ 明朝"/>
              <a:ea typeface="ＭＳ 明朝"/>
            </a:endParaRPr>
          </a:p>
        </xdr:txBody>
      </xdr:sp>
      <xdr:sp macro="" textlink="">
        <xdr:nvSpPr>
          <xdr:cNvPr id="855" name="Rectangle 145">
            <a:extLst>
              <a:ext uri="{FF2B5EF4-FFF2-40B4-BE49-F238E27FC236}">
                <a16:creationId xmlns:a16="http://schemas.microsoft.com/office/drawing/2014/main" id="{720C0C3D-A41F-481E-BD61-C5F42F463B2E}"/>
              </a:ext>
            </a:extLst>
          </xdr:cNvPr>
          <xdr:cNvSpPr>
            <a:spLocks noChangeArrowheads="1"/>
          </xdr:cNvSpPr>
        </xdr:nvSpPr>
        <xdr:spPr bwMode="auto">
          <a:xfrm>
            <a:off x="3944045" y="216341325"/>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1000" b="0" i="0" baseline="0">
                <a:effectLst/>
                <a:latin typeface="+mn-lt"/>
                <a:ea typeface="+mn-ea"/>
                <a:cs typeface="+mn-cs"/>
              </a:rPr>
              <a:t>Tasklet</a:t>
            </a:r>
            <a:endParaRPr lang="ja-JP" altLang="en-US" sz="900" b="0" i="0" u="none" strike="noStrike" baseline="0">
              <a:solidFill>
                <a:srgbClr val="000000"/>
              </a:solidFill>
              <a:latin typeface="ＭＳ 明朝"/>
              <a:ea typeface="ＭＳ 明朝"/>
            </a:endParaRPr>
          </a:p>
        </xdr:txBody>
      </xdr:sp>
      <xdr:cxnSp macro="">
        <xdr:nvCxnSpPr>
          <xdr:cNvPr id="856" name="AutoShape 166">
            <a:extLst>
              <a:ext uri="{FF2B5EF4-FFF2-40B4-BE49-F238E27FC236}">
                <a16:creationId xmlns:a16="http://schemas.microsoft.com/office/drawing/2014/main" id="{F39E890F-DA08-43B9-A7DB-1FA2F265D377}"/>
              </a:ext>
            </a:extLst>
          </xdr:cNvPr>
          <xdr:cNvCxnSpPr>
            <a:cxnSpLocks noChangeShapeType="1"/>
          </xdr:cNvCxnSpPr>
        </xdr:nvCxnSpPr>
        <xdr:spPr bwMode="auto">
          <a:xfrm>
            <a:off x="4891088" y="216474675"/>
            <a:ext cx="1333500" cy="0"/>
          </a:xfrm>
          <a:prstGeom prst="straightConnector1">
            <a:avLst/>
          </a:prstGeom>
          <a:noFill/>
          <a:ln w="9525">
            <a:solidFill>
              <a:srgbClr val="000000"/>
            </a:solidFill>
            <a:prstDash val="dash"/>
            <a:round/>
            <a:headEnd/>
            <a:tailEnd type="arrow" w="med" len="med"/>
          </a:ln>
          <a:effectLst/>
        </xdr:spPr>
      </xdr:cxnSp>
      <xdr:sp macro="" textlink="">
        <xdr:nvSpPr>
          <xdr:cNvPr id="853" name="テキスト ボックス 852">
            <a:extLst>
              <a:ext uri="{FF2B5EF4-FFF2-40B4-BE49-F238E27FC236}">
                <a16:creationId xmlns:a16="http://schemas.microsoft.com/office/drawing/2014/main" id="{C2A7F848-A47F-4FDC-BDF2-8D189E5BC9C5}"/>
              </a:ext>
            </a:extLst>
          </xdr:cNvPr>
          <xdr:cNvSpPr txBox="1"/>
        </xdr:nvSpPr>
        <xdr:spPr>
          <a:xfrm>
            <a:off x="5291138" y="216246075"/>
            <a:ext cx="8771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出力</a:t>
            </a:r>
          </a:p>
        </xdr:txBody>
      </xdr:sp>
      <xdr:cxnSp macro="">
        <xdr:nvCxnSpPr>
          <xdr:cNvPr id="851" name="AutoShape 162">
            <a:extLst>
              <a:ext uri="{FF2B5EF4-FFF2-40B4-BE49-F238E27FC236}">
                <a16:creationId xmlns:a16="http://schemas.microsoft.com/office/drawing/2014/main" id="{8D674B00-1787-4B94-8063-CDF487E8BC1A}"/>
              </a:ext>
            </a:extLst>
          </xdr:cNvPr>
          <xdr:cNvCxnSpPr>
            <a:cxnSpLocks noChangeShapeType="1"/>
            <a:endCxn id="858" idx="1"/>
          </xdr:cNvCxnSpPr>
        </xdr:nvCxnSpPr>
        <xdr:spPr bwMode="auto">
          <a:xfrm>
            <a:off x="2457450" y="216303225"/>
            <a:ext cx="1353245" cy="19050"/>
          </a:xfrm>
          <a:prstGeom prst="straightConnector1">
            <a:avLst/>
          </a:prstGeom>
          <a:noFill/>
          <a:ln w="9525">
            <a:solidFill>
              <a:srgbClr val="000000"/>
            </a:solidFill>
            <a:prstDash val="dash"/>
            <a:round/>
            <a:headEnd/>
            <a:tailEnd type="arrow" w="med" len="med"/>
          </a:ln>
          <a:effectLst/>
        </xdr:spPr>
      </xdr:cxnSp>
      <xdr:sp macro="" textlink="">
        <xdr:nvSpPr>
          <xdr:cNvPr id="847" name="角丸四角形 66">
            <a:extLst>
              <a:ext uri="{FF2B5EF4-FFF2-40B4-BE49-F238E27FC236}">
                <a16:creationId xmlns:a16="http://schemas.microsoft.com/office/drawing/2014/main" id="{85DFBD56-A3E2-4B7D-8B65-ADDA1CEB5592}"/>
              </a:ext>
            </a:extLst>
          </xdr:cNvPr>
          <xdr:cNvSpPr/>
        </xdr:nvSpPr>
        <xdr:spPr>
          <a:xfrm>
            <a:off x="3633621" y="213998176"/>
            <a:ext cx="1573348" cy="12382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A</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848" name="Rectangle 145">
            <a:extLst>
              <a:ext uri="{FF2B5EF4-FFF2-40B4-BE49-F238E27FC236}">
                <a16:creationId xmlns:a16="http://schemas.microsoft.com/office/drawing/2014/main" id="{524354C9-7FAB-4C32-84B1-0E2707054045}"/>
              </a:ext>
            </a:extLst>
          </xdr:cNvPr>
          <xdr:cNvSpPr>
            <a:spLocks noChangeArrowheads="1"/>
          </xdr:cNvSpPr>
        </xdr:nvSpPr>
        <xdr:spPr bwMode="auto">
          <a:xfrm>
            <a:off x="3839270" y="214388699"/>
            <a:ext cx="1162050" cy="685801"/>
          </a:xfrm>
          <a:prstGeom prst="rect">
            <a:avLst/>
          </a:prstGeom>
          <a:solidFill>
            <a:srgbClr val="FFFFFF"/>
          </a:solidFill>
          <a:ln w="9525">
            <a:solidFill>
              <a:srgbClr val="000000"/>
            </a:solidFill>
            <a:miter lim="800000"/>
            <a:headEnd/>
            <a:tailEnd/>
          </a:ln>
        </xdr:spPr>
        <xdr:txBody>
          <a:bodyPr vertOverflow="clip" wrap="square" lIns="27432" tIns="72000" rIns="27432" bIns="7200" anchor="t" anchorCtr="0" upright="1"/>
          <a:lstStyle/>
          <a:p>
            <a:pPr algn="ctr" rtl="0">
              <a:defRPr sz="1000"/>
            </a:pPr>
            <a:r>
              <a:rPr lang="en-US" altLang="ja-JP" sz="900" b="0" i="0" u="none" strike="noStrike" baseline="0">
                <a:solidFill>
                  <a:srgbClr val="000000"/>
                </a:solidFill>
                <a:latin typeface="ＭＳ 明朝"/>
                <a:ea typeface="ＭＳ 明朝"/>
              </a:rPr>
              <a:t>Chunk</a:t>
            </a:r>
            <a:r>
              <a:rPr lang="ja-JP" altLang="en-US" sz="900" b="0" i="0" u="none" strike="noStrike" baseline="0">
                <a:solidFill>
                  <a:srgbClr val="000000"/>
                </a:solidFill>
                <a:latin typeface="ＭＳ 明朝"/>
                <a:ea typeface="ＭＳ 明朝"/>
              </a:rPr>
              <a:t>型</a:t>
            </a:r>
            <a:endParaRPr lang="en-US" altLang="ja-JP" sz="900" b="0" i="0" u="none" strike="noStrike" baseline="0">
              <a:solidFill>
                <a:srgbClr val="000000"/>
              </a:solidFill>
              <a:latin typeface="ＭＳ 明朝"/>
              <a:ea typeface="ＭＳ 明朝"/>
            </a:endParaRPr>
          </a:p>
        </xdr:txBody>
      </xdr:sp>
      <xdr:sp macro="" textlink="">
        <xdr:nvSpPr>
          <xdr:cNvPr id="849" name="Rectangle 145">
            <a:extLst>
              <a:ext uri="{FF2B5EF4-FFF2-40B4-BE49-F238E27FC236}">
                <a16:creationId xmlns:a16="http://schemas.microsoft.com/office/drawing/2014/main" id="{DFF821F0-B747-4AC0-9BB9-446F6A0C7075}"/>
              </a:ext>
            </a:extLst>
          </xdr:cNvPr>
          <xdr:cNvSpPr>
            <a:spLocks noChangeArrowheads="1"/>
          </xdr:cNvSpPr>
        </xdr:nvSpPr>
        <xdr:spPr bwMode="auto">
          <a:xfrm>
            <a:off x="3972620" y="214703025"/>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Reader/Writer</a:t>
            </a:r>
            <a:endParaRPr lang="ja-JP" altLang="en-US" sz="900" b="0" i="0" u="none" strike="noStrike" baseline="0">
              <a:solidFill>
                <a:srgbClr val="000000"/>
              </a:solidFill>
              <a:latin typeface="ＭＳ 明朝"/>
              <a:ea typeface="ＭＳ 明朝"/>
            </a:endParaRPr>
          </a:p>
        </xdr:txBody>
      </xdr:sp>
      <xdr:sp macro="" textlink="">
        <xdr:nvSpPr>
          <xdr:cNvPr id="844" name="テキスト ボックス 843">
            <a:extLst>
              <a:ext uri="{FF2B5EF4-FFF2-40B4-BE49-F238E27FC236}">
                <a16:creationId xmlns:a16="http://schemas.microsoft.com/office/drawing/2014/main" id="{1DF996BC-F94A-4B81-AC5C-1A3D483244FB}"/>
              </a:ext>
            </a:extLst>
          </xdr:cNvPr>
          <xdr:cNvSpPr txBox="1"/>
        </xdr:nvSpPr>
        <xdr:spPr>
          <a:xfrm>
            <a:off x="3122612" y="21463635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入力</a:t>
            </a:r>
          </a:p>
        </xdr:txBody>
      </xdr:sp>
      <xdr:cxnSp macro="">
        <xdr:nvCxnSpPr>
          <xdr:cNvPr id="845" name="AutoShape 162">
            <a:extLst>
              <a:ext uri="{FF2B5EF4-FFF2-40B4-BE49-F238E27FC236}">
                <a16:creationId xmlns:a16="http://schemas.microsoft.com/office/drawing/2014/main" id="{DC499D6D-A515-4541-8BB8-BA1892FCE42C}"/>
              </a:ext>
            </a:extLst>
          </xdr:cNvPr>
          <xdr:cNvCxnSpPr>
            <a:cxnSpLocks noChangeShapeType="1"/>
          </xdr:cNvCxnSpPr>
        </xdr:nvCxnSpPr>
        <xdr:spPr bwMode="auto">
          <a:xfrm>
            <a:off x="2820988" y="214860188"/>
            <a:ext cx="1017587" cy="4762"/>
          </a:xfrm>
          <a:prstGeom prst="straightConnector1">
            <a:avLst/>
          </a:prstGeom>
          <a:noFill/>
          <a:ln w="9525">
            <a:solidFill>
              <a:srgbClr val="000000"/>
            </a:solidFill>
            <a:prstDash val="dash"/>
            <a:round/>
            <a:headEnd/>
            <a:tailEnd type="arrow" w="med" len="med"/>
          </a:ln>
          <a:effectLst/>
        </xdr:spPr>
      </xdr:cxnSp>
      <xdr:cxnSp macro="">
        <xdr:nvCxnSpPr>
          <xdr:cNvPr id="842" name="AutoShape 166">
            <a:extLst>
              <a:ext uri="{FF2B5EF4-FFF2-40B4-BE49-F238E27FC236}">
                <a16:creationId xmlns:a16="http://schemas.microsoft.com/office/drawing/2014/main" id="{4A786C43-8395-4C54-9DDE-93E2E4D7A919}"/>
              </a:ext>
            </a:extLst>
          </xdr:cNvPr>
          <xdr:cNvCxnSpPr>
            <a:cxnSpLocks noChangeShapeType="1"/>
          </xdr:cNvCxnSpPr>
        </xdr:nvCxnSpPr>
        <xdr:spPr bwMode="auto">
          <a:xfrm>
            <a:off x="5062538" y="214874475"/>
            <a:ext cx="1243012" cy="3728"/>
          </a:xfrm>
          <a:prstGeom prst="straightConnector1">
            <a:avLst/>
          </a:prstGeom>
          <a:noFill/>
          <a:ln w="9525">
            <a:solidFill>
              <a:srgbClr val="000000"/>
            </a:solidFill>
            <a:prstDash val="dash"/>
            <a:round/>
            <a:headEnd/>
            <a:tailEnd type="arrow" w="med" len="med"/>
          </a:ln>
          <a:effectLst/>
        </xdr:spPr>
      </xdr:cxnSp>
      <xdr:sp macro="" textlink="">
        <xdr:nvSpPr>
          <xdr:cNvPr id="837" name="Line 53">
            <a:extLst>
              <a:ext uri="{FF2B5EF4-FFF2-40B4-BE49-F238E27FC236}">
                <a16:creationId xmlns:a16="http://schemas.microsoft.com/office/drawing/2014/main" id="{731DCE64-E379-4AB7-BAD0-BC831A40F527}"/>
              </a:ext>
            </a:extLst>
          </xdr:cNvPr>
          <xdr:cNvSpPr>
            <a:spLocks noChangeShapeType="1"/>
          </xdr:cNvSpPr>
        </xdr:nvSpPr>
        <xdr:spPr bwMode="auto">
          <a:xfrm flipH="1" flipV="1">
            <a:off x="5934075" y="216893774"/>
            <a:ext cx="419100" cy="133351"/>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838" name="Text Box 3">
            <a:extLst>
              <a:ext uri="{FF2B5EF4-FFF2-40B4-BE49-F238E27FC236}">
                <a16:creationId xmlns:a16="http://schemas.microsoft.com/office/drawing/2014/main" id="{6DCD500D-7CAD-46E3-9C06-7C43FADC43CE}"/>
              </a:ext>
            </a:extLst>
          </xdr:cNvPr>
          <xdr:cNvSpPr txBox="1">
            <a:spLocks noChangeArrowheads="1"/>
          </xdr:cNvSpPr>
        </xdr:nvSpPr>
        <xdr:spPr bwMode="auto">
          <a:xfrm>
            <a:off x="6353175" y="216960451"/>
            <a:ext cx="2447925" cy="4476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HTTP</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クライアントで</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ファイルをアップロード</a:t>
            </a:r>
          </a:p>
        </xdr:txBody>
      </xdr:sp>
      <xdr:sp macro="" textlink="">
        <xdr:nvSpPr>
          <xdr:cNvPr id="834" name="四角形: 角を丸くする 833">
            <a:extLst>
              <a:ext uri="{FF2B5EF4-FFF2-40B4-BE49-F238E27FC236}">
                <a16:creationId xmlns:a16="http://schemas.microsoft.com/office/drawing/2014/main" id="{9327BF03-69C9-4D85-8F88-95306357ACA0}"/>
              </a:ext>
            </a:extLst>
          </xdr:cNvPr>
          <xdr:cNvSpPr/>
        </xdr:nvSpPr>
        <xdr:spPr>
          <a:xfrm>
            <a:off x="6210300" y="216198450"/>
            <a:ext cx="1066800" cy="48577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他システム</a:t>
            </a:r>
          </a:p>
        </xdr:txBody>
      </xdr:sp>
      <xdr:sp macro="" textlink="">
        <xdr:nvSpPr>
          <xdr:cNvPr id="875" name="Oval 124">
            <a:extLst>
              <a:ext uri="{FF2B5EF4-FFF2-40B4-BE49-F238E27FC236}">
                <a16:creationId xmlns:a16="http://schemas.microsoft.com/office/drawing/2014/main" id="{7B68AF64-BD41-4378-B75F-8D58EE37E4D9}"/>
              </a:ext>
            </a:extLst>
          </xdr:cNvPr>
          <xdr:cNvSpPr>
            <a:spLocks noChangeArrowheads="1"/>
          </xdr:cNvSpPr>
        </xdr:nvSpPr>
        <xdr:spPr bwMode="auto">
          <a:xfrm>
            <a:off x="4348163" y="213398100"/>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cxnSp macro="">
        <xdr:nvCxnSpPr>
          <xdr:cNvPr id="876" name="直線矢印コネクタ 875">
            <a:extLst>
              <a:ext uri="{FF2B5EF4-FFF2-40B4-BE49-F238E27FC236}">
                <a16:creationId xmlns:a16="http://schemas.microsoft.com/office/drawing/2014/main" id="{13C42CB6-AA61-4C0D-BCE1-66B00A79580F}"/>
              </a:ext>
            </a:extLst>
          </xdr:cNvPr>
          <xdr:cNvCxnSpPr>
            <a:cxnSpLocks/>
            <a:stCxn id="875" idx="4"/>
            <a:endCxn id="847" idx="0"/>
          </xdr:cNvCxnSpPr>
        </xdr:nvCxnSpPr>
        <xdr:spPr>
          <a:xfrm>
            <a:off x="4419601" y="213540975"/>
            <a:ext cx="694" cy="45720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77" name="AutoShape 161">
            <a:extLst>
              <a:ext uri="{FF2B5EF4-FFF2-40B4-BE49-F238E27FC236}">
                <a16:creationId xmlns:a16="http://schemas.microsoft.com/office/drawing/2014/main" id="{3A78E0B1-241C-436B-81D3-FB9AF5ABCA81}"/>
              </a:ext>
            </a:extLst>
          </xdr:cNvPr>
          <xdr:cNvSpPr>
            <a:spLocks noChangeArrowheads="1"/>
          </xdr:cNvSpPr>
        </xdr:nvSpPr>
        <xdr:spPr bwMode="auto">
          <a:xfrm>
            <a:off x="1809750" y="214579200"/>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本テーブル</a:t>
            </a:r>
          </a:p>
        </xdr:txBody>
      </xdr:sp>
      <xdr:sp macro="" textlink="">
        <xdr:nvSpPr>
          <xdr:cNvPr id="878" name="AutoShape 133">
            <a:extLst>
              <a:ext uri="{FF2B5EF4-FFF2-40B4-BE49-F238E27FC236}">
                <a16:creationId xmlns:a16="http://schemas.microsoft.com/office/drawing/2014/main" id="{B93E6308-E892-4B8A-A9D3-56A54C68985C}"/>
              </a:ext>
            </a:extLst>
          </xdr:cNvPr>
          <xdr:cNvSpPr>
            <a:spLocks noChangeArrowheads="1"/>
          </xdr:cNvSpPr>
        </xdr:nvSpPr>
        <xdr:spPr bwMode="auto">
          <a:xfrm>
            <a:off x="6343650" y="214645875"/>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sp macro="" textlink="">
        <xdr:nvSpPr>
          <xdr:cNvPr id="879" name="AutoShape 133">
            <a:extLst>
              <a:ext uri="{FF2B5EF4-FFF2-40B4-BE49-F238E27FC236}">
                <a16:creationId xmlns:a16="http://schemas.microsoft.com/office/drawing/2014/main" id="{CD55E284-44B7-4F17-A144-78A2C6AEF2D6}"/>
              </a:ext>
            </a:extLst>
          </xdr:cNvPr>
          <xdr:cNvSpPr>
            <a:spLocks noChangeArrowheads="1"/>
          </xdr:cNvSpPr>
        </xdr:nvSpPr>
        <xdr:spPr bwMode="auto">
          <a:xfrm>
            <a:off x="5295900" y="21656040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grpSp>
    <xdr:clientData/>
  </xdr:twoCellAnchor>
  <xdr:twoCellAnchor>
    <xdr:from>
      <xdr:col>5</xdr:col>
      <xdr:colOff>190500</xdr:colOff>
      <xdr:row>1465</xdr:row>
      <xdr:rowOff>76200</xdr:rowOff>
    </xdr:from>
    <xdr:to>
      <xdr:col>15</xdr:col>
      <xdr:colOff>19050</xdr:colOff>
      <xdr:row>1480</xdr:row>
      <xdr:rowOff>38100</xdr:rowOff>
    </xdr:to>
    <xdr:sp macro="" textlink="">
      <xdr:nvSpPr>
        <xdr:cNvPr id="902" name="正方形/長方形 901">
          <a:extLst>
            <a:ext uri="{FF2B5EF4-FFF2-40B4-BE49-F238E27FC236}">
              <a16:creationId xmlns:a16="http://schemas.microsoft.com/office/drawing/2014/main" id="{E86D6297-0194-4F9A-B248-A7B6772ABACC}"/>
            </a:ext>
          </a:extLst>
        </xdr:cNvPr>
        <xdr:cNvSpPr/>
      </xdr:nvSpPr>
      <xdr:spPr>
        <a:xfrm>
          <a:off x="1571625" y="219789375"/>
          <a:ext cx="2590800" cy="2105025"/>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0"/>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アプリケーション</a:t>
          </a:r>
        </a:p>
      </xdr:txBody>
    </xdr:sp>
    <xdr:clientData/>
  </xdr:twoCellAnchor>
  <xdr:twoCellAnchor>
    <xdr:from>
      <xdr:col>18</xdr:col>
      <xdr:colOff>57150</xdr:colOff>
      <xdr:row>1471</xdr:row>
      <xdr:rowOff>76200</xdr:rowOff>
    </xdr:from>
    <xdr:to>
      <xdr:col>22</xdr:col>
      <xdr:colOff>19050</xdr:colOff>
      <xdr:row>1475</xdr:row>
      <xdr:rowOff>85725</xdr:rowOff>
    </xdr:to>
    <xdr:sp macro="" textlink="">
      <xdr:nvSpPr>
        <xdr:cNvPr id="904" name="四角形: 角を丸くする 903">
          <a:extLst>
            <a:ext uri="{FF2B5EF4-FFF2-40B4-BE49-F238E27FC236}">
              <a16:creationId xmlns:a16="http://schemas.microsoft.com/office/drawing/2014/main" id="{30FAAF8A-BA61-4052-A2BB-55957EA912AE}"/>
            </a:ext>
          </a:extLst>
        </xdr:cNvPr>
        <xdr:cNvSpPr/>
      </xdr:nvSpPr>
      <xdr:spPr>
        <a:xfrm>
          <a:off x="5029200" y="220646625"/>
          <a:ext cx="1066800" cy="58102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他システム</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a:t>
          </a:r>
          <a:r>
            <a:rPr kumimoji="1" lang="en-US" altLang="ja-JP" sz="800">
              <a:solidFill>
                <a:sysClr val="windowText" lastClr="000000"/>
              </a:solidFill>
              <a:latin typeface="ＭＳ 明朝" panose="02020609040205080304" pitchFamily="17" charset="-128"/>
              <a:ea typeface="ＭＳ 明朝" panose="02020609040205080304" pitchFamily="17" charset="-128"/>
            </a:rPr>
            <a:t>SFTP</a:t>
          </a:r>
          <a:r>
            <a:rPr kumimoji="1" lang="ja-JP" altLang="en-US" sz="800">
              <a:solidFill>
                <a:sysClr val="windowText" lastClr="000000"/>
              </a:solidFill>
              <a:latin typeface="ＭＳ 明朝" panose="02020609040205080304" pitchFamily="17" charset="-128"/>
              <a:ea typeface="ＭＳ 明朝" panose="02020609040205080304" pitchFamily="17" charset="-128"/>
            </a:rPr>
            <a:t>サーバ）</a:t>
          </a:r>
        </a:p>
      </xdr:txBody>
    </xdr:sp>
    <xdr:clientData/>
  </xdr:twoCellAnchor>
  <xdr:twoCellAnchor>
    <xdr:from>
      <xdr:col>10</xdr:col>
      <xdr:colOff>123825</xdr:colOff>
      <xdr:row>1467</xdr:row>
      <xdr:rowOff>57150</xdr:rowOff>
    </xdr:from>
    <xdr:to>
      <xdr:col>14</xdr:col>
      <xdr:colOff>123826</xdr:colOff>
      <xdr:row>1478</xdr:row>
      <xdr:rowOff>57150</xdr:rowOff>
    </xdr:to>
    <xdr:sp macro="" textlink="">
      <xdr:nvSpPr>
        <xdr:cNvPr id="905" name="四角形: 角を丸くする 904">
          <a:extLst>
            <a:ext uri="{FF2B5EF4-FFF2-40B4-BE49-F238E27FC236}">
              <a16:creationId xmlns:a16="http://schemas.microsoft.com/office/drawing/2014/main" id="{BFD3BC9C-076C-4FAB-8ABD-48969729D053}"/>
            </a:ext>
          </a:extLst>
        </xdr:cNvPr>
        <xdr:cNvSpPr/>
      </xdr:nvSpPr>
      <xdr:spPr>
        <a:xfrm>
          <a:off x="2886075" y="220056075"/>
          <a:ext cx="1104901" cy="1571625"/>
        </a:xfrm>
        <a:prstGeom prst="roundRect">
          <a:avLst/>
        </a:prstGeom>
        <a:solidFill>
          <a:srgbClr val="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800">
              <a:solidFill>
                <a:sysClr val="windowText" lastClr="000000"/>
              </a:solidFill>
              <a:latin typeface="ＭＳ 明朝" panose="02020609040205080304" pitchFamily="17" charset="-128"/>
              <a:ea typeface="ＭＳ 明朝" panose="02020609040205080304" pitchFamily="17" charset="-128"/>
            </a:rPr>
            <a:t>SFTP</a:t>
          </a:r>
          <a:r>
            <a:rPr kumimoji="1" lang="ja-JP" altLang="en-US" sz="800">
              <a:solidFill>
                <a:sysClr val="windowText" lastClr="000000"/>
              </a:solidFill>
              <a:latin typeface="ＭＳ 明朝" panose="02020609040205080304" pitchFamily="17" charset="-128"/>
              <a:ea typeface="ＭＳ 明朝" panose="02020609040205080304" pitchFamily="17" charset="-128"/>
            </a:rPr>
            <a:t>クライアント</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a:t>
          </a:r>
          <a:r>
            <a:rPr kumimoji="1" lang="en-US" altLang="ja-JP" sz="800">
              <a:solidFill>
                <a:sysClr val="windowText" lastClr="000000"/>
              </a:solidFill>
              <a:latin typeface="ＭＳ 明朝" panose="02020609040205080304" pitchFamily="17" charset="-128"/>
              <a:ea typeface="ＭＳ 明朝" panose="02020609040205080304" pitchFamily="17" charset="-128"/>
            </a:rPr>
            <a:t>JSch</a:t>
          </a:r>
          <a:r>
            <a:rPr kumimoji="1" lang="ja-JP" altLang="en-US" sz="800">
              <a:solidFill>
                <a:sysClr val="windowText" lastClr="000000"/>
              </a:solidFill>
              <a:latin typeface="ＭＳ 明朝" panose="02020609040205080304" pitchFamily="17" charset="-128"/>
              <a:ea typeface="ＭＳ 明朝" panose="02020609040205080304" pitchFamily="17" charset="-128"/>
            </a:rPr>
            <a:t>）</a:t>
          </a:r>
        </a:p>
      </xdr:txBody>
    </xdr:sp>
    <xdr:clientData/>
  </xdr:twoCellAnchor>
  <xdr:twoCellAnchor>
    <xdr:from>
      <xdr:col>6</xdr:col>
      <xdr:colOff>123825</xdr:colOff>
      <xdr:row>1467</xdr:row>
      <xdr:rowOff>133350</xdr:rowOff>
    </xdr:from>
    <xdr:to>
      <xdr:col>7</xdr:col>
      <xdr:colOff>209550</xdr:colOff>
      <xdr:row>1474</xdr:row>
      <xdr:rowOff>85725</xdr:rowOff>
    </xdr:to>
    <xdr:sp macro="" textlink="">
      <xdr:nvSpPr>
        <xdr:cNvPr id="906" name="Rectangle 1">
          <a:extLst>
            <a:ext uri="{FF2B5EF4-FFF2-40B4-BE49-F238E27FC236}">
              <a16:creationId xmlns:a16="http://schemas.microsoft.com/office/drawing/2014/main" id="{E45DF20E-BFCB-4D52-A47F-58EAA6D9E3D7}"/>
            </a:ext>
          </a:extLst>
        </xdr:cNvPr>
        <xdr:cNvSpPr>
          <a:spLocks noChangeArrowheads="1"/>
        </xdr:cNvSpPr>
      </xdr:nvSpPr>
      <xdr:spPr bwMode="auto">
        <a:xfrm>
          <a:off x="1781175" y="220132275"/>
          <a:ext cx="361950" cy="9525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業務処理</a:t>
          </a:r>
        </a:p>
      </xdr:txBody>
    </xdr:sp>
    <xdr:clientData/>
  </xdr:twoCellAnchor>
  <xdr:twoCellAnchor>
    <xdr:from>
      <xdr:col>7</xdr:col>
      <xdr:colOff>238125</xdr:colOff>
      <xdr:row>1470</xdr:row>
      <xdr:rowOff>123825</xdr:rowOff>
    </xdr:from>
    <xdr:to>
      <xdr:col>10</xdr:col>
      <xdr:colOff>76200</xdr:colOff>
      <xdr:row>1470</xdr:row>
      <xdr:rowOff>123825</xdr:rowOff>
    </xdr:to>
    <xdr:cxnSp macro="">
      <xdr:nvCxnSpPr>
        <xdr:cNvPr id="907" name="直線矢印コネクタ 906">
          <a:extLst>
            <a:ext uri="{FF2B5EF4-FFF2-40B4-BE49-F238E27FC236}">
              <a16:creationId xmlns:a16="http://schemas.microsoft.com/office/drawing/2014/main" id="{3B468846-2D08-402F-84D1-D7C6501F0F62}"/>
            </a:ext>
          </a:extLst>
        </xdr:cNvPr>
        <xdr:cNvCxnSpPr/>
      </xdr:nvCxnSpPr>
      <xdr:spPr>
        <a:xfrm>
          <a:off x="2171700" y="220551375"/>
          <a:ext cx="66675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190500</xdr:colOff>
      <xdr:row>1472</xdr:row>
      <xdr:rowOff>9525</xdr:rowOff>
    </xdr:from>
    <xdr:to>
      <xdr:col>10</xdr:col>
      <xdr:colOff>28575</xdr:colOff>
      <xdr:row>1472</xdr:row>
      <xdr:rowOff>9525</xdr:rowOff>
    </xdr:to>
    <xdr:cxnSp macro="">
      <xdr:nvCxnSpPr>
        <xdr:cNvPr id="908" name="直線矢印コネクタ 907">
          <a:extLst>
            <a:ext uri="{FF2B5EF4-FFF2-40B4-BE49-F238E27FC236}">
              <a16:creationId xmlns:a16="http://schemas.microsoft.com/office/drawing/2014/main" id="{4FD20E97-7077-4AF7-B58B-4B040642443B}"/>
            </a:ext>
          </a:extLst>
        </xdr:cNvPr>
        <xdr:cNvCxnSpPr/>
      </xdr:nvCxnSpPr>
      <xdr:spPr>
        <a:xfrm flipH="1">
          <a:off x="2124075" y="220722825"/>
          <a:ext cx="66675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171450</xdr:colOff>
      <xdr:row>1473</xdr:row>
      <xdr:rowOff>0</xdr:rowOff>
    </xdr:from>
    <xdr:to>
      <xdr:col>18</xdr:col>
      <xdr:colOff>57150</xdr:colOff>
      <xdr:row>1473</xdr:row>
      <xdr:rowOff>4763</xdr:rowOff>
    </xdr:to>
    <xdr:cxnSp macro="">
      <xdr:nvCxnSpPr>
        <xdr:cNvPr id="909" name="直線矢印コネクタ 908">
          <a:extLst>
            <a:ext uri="{FF2B5EF4-FFF2-40B4-BE49-F238E27FC236}">
              <a16:creationId xmlns:a16="http://schemas.microsoft.com/office/drawing/2014/main" id="{23D272E3-4B09-4CE2-B9F7-A7365447E46E}"/>
            </a:ext>
          </a:extLst>
        </xdr:cNvPr>
        <xdr:cNvCxnSpPr/>
      </xdr:nvCxnSpPr>
      <xdr:spPr>
        <a:xfrm>
          <a:off x="4038600" y="220856175"/>
          <a:ext cx="990600" cy="4763"/>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180975</xdr:colOff>
      <xdr:row>1474</xdr:row>
      <xdr:rowOff>28575</xdr:rowOff>
    </xdr:from>
    <xdr:to>
      <xdr:col>18</xdr:col>
      <xdr:colOff>19050</xdr:colOff>
      <xdr:row>1474</xdr:row>
      <xdr:rowOff>28576</xdr:rowOff>
    </xdr:to>
    <xdr:cxnSp macro="">
      <xdr:nvCxnSpPr>
        <xdr:cNvPr id="910" name="直線矢印コネクタ 909">
          <a:extLst>
            <a:ext uri="{FF2B5EF4-FFF2-40B4-BE49-F238E27FC236}">
              <a16:creationId xmlns:a16="http://schemas.microsoft.com/office/drawing/2014/main" id="{BBE7543B-374C-4155-BA21-AA04143AE4CD}"/>
            </a:ext>
          </a:extLst>
        </xdr:cNvPr>
        <xdr:cNvCxnSpPr/>
      </xdr:nvCxnSpPr>
      <xdr:spPr>
        <a:xfrm flipH="1">
          <a:off x="4048125" y="221027625"/>
          <a:ext cx="942975"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9525</xdr:colOff>
      <xdr:row>1473</xdr:row>
      <xdr:rowOff>66675</xdr:rowOff>
    </xdr:from>
    <xdr:to>
      <xdr:col>10</xdr:col>
      <xdr:colOff>51954</xdr:colOff>
      <xdr:row>1476</xdr:row>
      <xdr:rowOff>123825</xdr:rowOff>
    </xdr:to>
    <xdr:sp macro="" textlink="">
      <xdr:nvSpPr>
        <xdr:cNvPr id="913" name="Rectangle 1">
          <a:extLst>
            <a:ext uri="{FF2B5EF4-FFF2-40B4-BE49-F238E27FC236}">
              <a16:creationId xmlns:a16="http://schemas.microsoft.com/office/drawing/2014/main" id="{726D865D-8D9E-48B3-9164-DBBFD1BDFC1A}"/>
            </a:ext>
          </a:extLst>
        </xdr:cNvPr>
        <xdr:cNvSpPr>
          <a:spLocks noChangeArrowheads="1"/>
        </xdr:cNvSpPr>
      </xdr:nvSpPr>
      <xdr:spPr bwMode="auto">
        <a:xfrm>
          <a:off x="2219325" y="220922850"/>
          <a:ext cx="594879" cy="485775"/>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File</a:t>
          </a:r>
        </a:p>
        <a:p>
          <a:pPr algn="l"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15</xdr:col>
      <xdr:colOff>76200</xdr:colOff>
      <xdr:row>1475</xdr:row>
      <xdr:rowOff>104775</xdr:rowOff>
    </xdr:from>
    <xdr:to>
      <xdr:col>17</xdr:col>
      <xdr:colOff>142875</xdr:colOff>
      <xdr:row>1479</xdr:row>
      <xdr:rowOff>9525</xdr:rowOff>
    </xdr:to>
    <xdr:sp macro="" textlink="">
      <xdr:nvSpPr>
        <xdr:cNvPr id="914" name="Rectangle 1">
          <a:extLst>
            <a:ext uri="{FF2B5EF4-FFF2-40B4-BE49-F238E27FC236}">
              <a16:creationId xmlns:a16="http://schemas.microsoft.com/office/drawing/2014/main" id="{A83E9C09-F3B9-4A23-9AB8-0153304EA63C}"/>
            </a:ext>
          </a:extLst>
        </xdr:cNvPr>
        <xdr:cNvSpPr>
          <a:spLocks noChangeArrowheads="1"/>
        </xdr:cNvSpPr>
      </xdr:nvSpPr>
      <xdr:spPr bwMode="auto">
        <a:xfrm>
          <a:off x="4219575" y="221246700"/>
          <a:ext cx="619125" cy="476250"/>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File</a:t>
          </a:r>
        </a:p>
      </xdr:txBody>
    </xdr:sp>
    <xdr:clientData/>
  </xdr:twoCellAnchor>
  <xdr:oneCellAnchor>
    <xdr:from>
      <xdr:col>8</xdr:col>
      <xdr:colOff>28575</xdr:colOff>
      <xdr:row>1469</xdr:row>
      <xdr:rowOff>47625</xdr:rowOff>
    </xdr:from>
    <xdr:ext cx="492443" cy="225703"/>
    <xdr:sp macro="" textlink="">
      <xdr:nvSpPr>
        <xdr:cNvPr id="915" name="テキスト ボックス 914">
          <a:extLst>
            <a:ext uri="{FF2B5EF4-FFF2-40B4-BE49-F238E27FC236}">
              <a16:creationId xmlns:a16="http://schemas.microsoft.com/office/drawing/2014/main" id="{A5F7A198-28FD-43F0-8CCA-F9BEAE650F14}"/>
            </a:ext>
          </a:extLst>
        </xdr:cNvPr>
        <xdr:cNvSpPr txBox="1"/>
      </xdr:nvSpPr>
      <xdr:spPr>
        <a:xfrm>
          <a:off x="2238375" y="220332300"/>
          <a:ext cx="4924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呼出し</a:t>
          </a:r>
        </a:p>
      </xdr:txBody>
    </xdr:sp>
    <xdr:clientData/>
  </xdr:oneCellAnchor>
  <xdr:oneCellAnchor>
    <xdr:from>
      <xdr:col>15</xdr:col>
      <xdr:colOff>200025</xdr:colOff>
      <xdr:row>1471</xdr:row>
      <xdr:rowOff>57150</xdr:rowOff>
    </xdr:from>
    <xdr:ext cx="338554" cy="225703"/>
    <xdr:sp macro="" textlink="">
      <xdr:nvSpPr>
        <xdr:cNvPr id="917" name="テキスト ボックス 916">
          <a:extLst>
            <a:ext uri="{FF2B5EF4-FFF2-40B4-BE49-F238E27FC236}">
              <a16:creationId xmlns:a16="http://schemas.microsoft.com/office/drawing/2014/main" id="{09136528-50E0-4DC1-BF69-B1C87813B482}"/>
            </a:ext>
          </a:extLst>
        </xdr:cNvPr>
        <xdr:cNvSpPr txBox="1"/>
      </xdr:nvSpPr>
      <xdr:spPr>
        <a:xfrm>
          <a:off x="4343400" y="220627575"/>
          <a:ext cx="338554"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明朝" panose="02020609040205080304" pitchFamily="17" charset="-128"/>
              <a:ea typeface="ＭＳ 明朝" panose="02020609040205080304" pitchFamily="17" charset="-128"/>
            </a:rPr>
            <a:t>GET</a:t>
          </a:r>
          <a:endParaRPr kumimoji="1" lang="ja-JP" altLang="en-US" sz="800">
            <a:latin typeface="ＭＳ 明朝" panose="02020609040205080304" pitchFamily="17" charset="-128"/>
            <a:ea typeface="ＭＳ 明朝" panose="02020609040205080304" pitchFamily="17" charset="-128"/>
          </a:endParaRPr>
        </a:p>
      </xdr:txBody>
    </xdr:sp>
    <xdr:clientData/>
  </xdr:oneCellAnchor>
  <xdr:oneCellAnchor>
    <xdr:from>
      <xdr:col>15</xdr:col>
      <xdr:colOff>19050</xdr:colOff>
      <xdr:row>1474</xdr:row>
      <xdr:rowOff>19050</xdr:rowOff>
    </xdr:from>
    <xdr:ext cx="697627" cy="225703"/>
    <xdr:sp macro="" textlink="">
      <xdr:nvSpPr>
        <xdr:cNvPr id="918" name="テキスト ボックス 917">
          <a:extLst>
            <a:ext uri="{FF2B5EF4-FFF2-40B4-BE49-F238E27FC236}">
              <a16:creationId xmlns:a16="http://schemas.microsoft.com/office/drawing/2014/main" id="{40C508F0-08D6-4CC0-9A22-62D20E5B7D49}"/>
            </a:ext>
          </a:extLst>
        </xdr:cNvPr>
        <xdr:cNvSpPr txBox="1"/>
      </xdr:nvSpPr>
      <xdr:spPr>
        <a:xfrm>
          <a:off x="4162425" y="221018100"/>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レスポンス</a:t>
          </a:r>
        </a:p>
      </xdr:txBody>
    </xdr:sp>
    <xdr:clientData/>
  </xdr:oneCellAnchor>
  <xdr:oneCellAnchor>
    <xdr:from>
      <xdr:col>8</xdr:col>
      <xdr:colOff>38100</xdr:colOff>
      <xdr:row>1472</xdr:row>
      <xdr:rowOff>9525</xdr:rowOff>
    </xdr:from>
    <xdr:ext cx="389850" cy="225703"/>
    <xdr:sp macro="" textlink="">
      <xdr:nvSpPr>
        <xdr:cNvPr id="922" name="テキスト ボックス 921">
          <a:extLst>
            <a:ext uri="{FF2B5EF4-FFF2-40B4-BE49-F238E27FC236}">
              <a16:creationId xmlns:a16="http://schemas.microsoft.com/office/drawing/2014/main" id="{9294C82D-00E3-4A02-9098-55CB3A1F35DD}"/>
            </a:ext>
          </a:extLst>
        </xdr:cNvPr>
        <xdr:cNvSpPr txBox="1"/>
      </xdr:nvSpPr>
      <xdr:spPr>
        <a:xfrm>
          <a:off x="2247900" y="220722825"/>
          <a:ext cx="38985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結果</a:t>
          </a:r>
        </a:p>
      </xdr:txBody>
    </xdr:sp>
    <xdr:clientData/>
  </xdr:oneCellAnchor>
  <xdr:twoCellAnchor>
    <xdr:from>
      <xdr:col>5</xdr:col>
      <xdr:colOff>200025</xdr:colOff>
      <xdr:row>1483</xdr:row>
      <xdr:rowOff>38100</xdr:rowOff>
    </xdr:from>
    <xdr:to>
      <xdr:col>15</xdr:col>
      <xdr:colOff>28575</xdr:colOff>
      <xdr:row>1498</xdr:row>
      <xdr:rowOff>0</xdr:rowOff>
    </xdr:to>
    <xdr:sp macro="" textlink="">
      <xdr:nvSpPr>
        <xdr:cNvPr id="923" name="正方形/長方形 922">
          <a:extLst>
            <a:ext uri="{FF2B5EF4-FFF2-40B4-BE49-F238E27FC236}">
              <a16:creationId xmlns:a16="http://schemas.microsoft.com/office/drawing/2014/main" id="{82ABD74B-82B7-42ED-9198-DB1CFC3BB0F7}"/>
            </a:ext>
          </a:extLst>
        </xdr:cNvPr>
        <xdr:cNvSpPr/>
      </xdr:nvSpPr>
      <xdr:spPr>
        <a:xfrm>
          <a:off x="1581150" y="222323025"/>
          <a:ext cx="2590800" cy="2105025"/>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0"/>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アプリケーション</a:t>
          </a:r>
        </a:p>
      </xdr:txBody>
    </xdr:sp>
    <xdr:clientData/>
  </xdr:twoCellAnchor>
  <xdr:twoCellAnchor>
    <xdr:from>
      <xdr:col>18</xdr:col>
      <xdr:colOff>66675</xdr:colOff>
      <xdr:row>1489</xdr:row>
      <xdr:rowOff>38100</xdr:rowOff>
    </xdr:from>
    <xdr:to>
      <xdr:col>22</xdr:col>
      <xdr:colOff>28575</xdr:colOff>
      <xdr:row>1493</xdr:row>
      <xdr:rowOff>47625</xdr:rowOff>
    </xdr:to>
    <xdr:sp macro="" textlink="">
      <xdr:nvSpPr>
        <xdr:cNvPr id="924" name="四角形: 角を丸くする 923">
          <a:extLst>
            <a:ext uri="{FF2B5EF4-FFF2-40B4-BE49-F238E27FC236}">
              <a16:creationId xmlns:a16="http://schemas.microsoft.com/office/drawing/2014/main" id="{C89C8412-FD06-466F-BEB7-E32D12869C5F}"/>
            </a:ext>
          </a:extLst>
        </xdr:cNvPr>
        <xdr:cNvSpPr/>
      </xdr:nvSpPr>
      <xdr:spPr>
        <a:xfrm>
          <a:off x="5038725" y="223180275"/>
          <a:ext cx="1066800" cy="58102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他システム</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r>
            <a:rPr kumimoji="1" lang="ja-JP" altLang="ja-JP" sz="800">
              <a:solidFill>
                <a:sysClr val="windowText" lastClr="000000"/>
              </a:solidFill>
              <a:effectLst/>
              <a:latin typeface="ＭＳ 明朝" panose="02020609040205080304" pitchFamily="17" charset="-128"/>
              <a:ea typeface="ＭＳ 明朝" panose="02020609040205080304" pitchFamily="17" charset="-128"/>
              <a:cs typeface="+mn-cs"/>
            </a:rPr>
            <a:t>（</a:t>
          </a:r>
          <a:r>
            <a:rPr kumimoji="1" lang="en-US" altLang="ja-JP" sz="800">
              <a:solidFill>
                <a:sysClr val="windowText" lastClr="000000"/>
              </a:solidFill>
              <a:effectLst/>
              <a:latin typeface="ＭＳ 明朝" panose="02020609040205080304" pitchFamily="17" charset="-128"/>
              <a:ea typeface="ＭＳ 明朝" panose="02020609040205080304" pitchFamily="17" charset="-128"/>
              <a:cs typeface="+mn-cs"/>
            </a:rPr>
            <a:t>SFTP</a:t>
          </a:r>
          <a:r>
            <a:rPr kumimoji="1" lang="ja-JP" altLang="ja-JP" sz="800">
              <a:solidFill>
                <a:sysClr val="windowText" lastClr="000000"/>
              </a:solidFill>
              <a:effectLst/>
              <a:latin typeface="ＭＳ 明朝" panose="02020609040205080304" pitchFamily="17" charset="-128"/>
              <a:ea typeface="ＭＳ 明朝" panose="02020609040205080304" pitchFamily="17" charset="-128"/>
              <a:cs typeface="+mn-cs"/>
            </a:rPr>
            <a:t>サーバ）</a:t>
          </a:r>
          <a:endParaRPr lang="ja-JP" altLang="ja-JP" sz="800">
            <a:solidFill>
              <a:sysClr val="windowText" lastClr="000000"/>
            </a:solidFill>
            <a:effectLst/>
            <a:latin typeface="ＭＳ 明朝" panose="02020609040205080304" pitchFamily="17" charset="-128"/>
            <a:ea typeface="ＭＳ 明朝" panose="02020609040205080304" pitchFamily="17" charset="-128"/>
          </a:endParaRPr>
        </a:p>
      </xdr:txBody>
    </xdr:sp>
    <xdr:clientData/>
  </xdr:twoCellAnchor>
  <xdr:twoCellAnchor>
    <xdr:from>
      <xdr:col>10</xdr:col>
      <xdr:colOff>133350</xdr:colOff>
      <xdr:row>1485</xdr:row>
      <xdr:rowOff>19050</xdr:rowOff>
    </xdr:from>
    <xdr:to>
      <xdr:col>14</xdr:col>
      <xdr:colOff>133351</xdr:colOff>
      <xdr:row>1496</xdr:row>
      <xdr:rowOff>19050</xdr:rowOff>
    </xdr:to>
    <xdr:sp macro="" textlink="">
      <xdr:nvSpPr>
        <xdr:cNvPr id="925" name="四角形: 角を丸くする 924">
          <a:extLst>
            <a:ext uri="{FF2B5EF4-FFF2-40B4-BE49-F238E27FC236}">
              <a16:creationId xmlns:a16="http://schemas.microsoft.com/office/drawing/2014/main" id="{1864370B-4623-485F-B501-5821D1AE1775}"/>
            </a:ext>
          </a:extLst>
        </xdr:cNvPr>
        <xdr:cNvSpPr/>
      </xdr:nvSpPr>
      <xdr:spPr>
        <a:xfrm>
          <a:off x="2895600" y="222589725"/>
          <a:ext cx="1104901" cy="1571625"/>
        </a:xfrm>
        <a:prstGeom prst="roundRect">
          <a:avLst/>
        </a:prstGeom>
        <a:solidFill>
          <a:srgbClr val="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800">
              <a:solidFill>
                <a:sysClr val="windowText" lastClr="000000"/>
              </a:solidFill>
              <a:latin typeface="ＭＳ 明朝" panose="02020609040205080304" pitchFamily="17" charset="-128"/>
              <a:ea typeface="ＭＳ 明朝" panose="02020609040205080304" pitchFamily="17" charset="-128"/>
            </a:rPr>
            <a:t>SFTP</a:t>
          </a:r>
          <a:r>
            <a:rPr kumimoji="1" lang="ja-JP" altLang="en-US" sz="800">
              <a:solidFill>
                <a:sysClr val="windowText" lastClr="000000"/>
              </a:solidFill>
              <a:latin typeface="ＭＳ 明朝" panose="02020609040205080304" pitchFamily="17" charset="-128"/>
              <a:ea typeface="ＭＳ 明朝" panose="02020609040205080304" pitchFamily="17" charset="-128"/>
            </a:rPr>
            <a:t>クライアント</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a:t>
          </a:r>
          <a:r>
            <a:rPr kumimoji="1" lang="en-US" altLang="ja-JP" sz="800">
              <a:solidFill>
                <a:sysClr val="windowText" lastClr="000000"/>
              </a:solidFill>
              <a:latin typeface="ＭＳ 明朝" panose="02020609040205080304" pitchFamily="17" charset="-128"/>
              <a:ea typeface="ＭＳ 明朝" panose="02020609040205080304" pitchFamily="17" charset="-128"/>
            </a:rPr>
            <a:t>JSch</a:t>
          </a:r>
          <a:r>
            <a:rPr kumimoji="1" lang="ja-JP" altLang="en-US" sz="800">
              <a:solidFill>
                <a:sysClr val="windowText" lastClr="000000"/>
              </a:solidFill>
              <a:latin typeface="ＭＳ 明朝" panose="02020609040205080304" pitchFamily="17" charset="-128"/>
              <a:ea typeface="ＭＳ 明朝" panose="02020609040205080304" pitchFamily="17" charset="-128"/>
            </a:rPr>
            <a:t>）</a:t>
          </a:r>
        </a:p>
      </xdr:txBody>
    </xdr:sp>
    <xdr:clientData/>
  </xdr:twoCellAnchor>
  <xdr:twoCellAnchor>
    <xdr:from>
      <xdr:col>6</xdr:col>
      <xdr:colOff>133350</xdr:colOff>
      <xdr:row>1485</xdr:row>
      <xdr:rowOff>95250</xdr:rowOff>
    </xdr:from>
    <xdr:to>
      <xdr:col>7</xdr:col>
      <xdr:colOff>219075</xdr:colOff>
      <xdr:row>1492</xdr:row>
      <xdr:rowOff>47625</xdr:rowOff>
    </xdr:to>
    <xdr:sp macro="" textlink="">
      <xdr:nvSpPr>
        <xdr:cNvPr id="926" name="Rectangle 1">
          <a:extLst>
            <a:ext uri="{FF2B5EF4-FFF2-40B4-BE49-F238E27FC236}">
              <a16:creationId xmlns:a16="http://schemas.microsoft.com/office/drawing/2014/main" id="{C89CD222-02AB-4B14-8D9A-DDA039890325}"/>
            </a:ext>
          </a:extLst>
        </xdr:cNvPr>
        <xdr:cNvSpPr>
          <a:spLocks noChangeArrowheads="1"/>
        </xdr:cNvSpPr>
      </xdr:nvSpPr>
      <xdr:spPr bwMode="auto">
        <a:xfrm>
          <a:off x="1790700" y="222665925"/>
          <a:ext cx="361950" cy="9525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業務処理</a:t>
          </a:r>
        </a:p>
      </xdr:txBody>
    </xdr:sp>
    <xdr:clientData/>
  </xdr:twoCellAnchor>
  <xdr:twoCellAnchor>
    <xdr:from>
      <xdr:col>7</xdr:col>
      <xdr:colOff>247650</xdr:colOff>
      <xdr:row>1488</xdr:row>
      <xdr:rowOff>85725</xdr:rowOff>
    </xdr:from>
    <xdr:to>
      <xdr:col>10</xdr:col>
      <xdr:colOff>85725</xdr:colOff>
      <xdr:row>1488</xdr:row>
      <xdr:rowOff>85725</xdr:rowOff>
    </xdr:to>
    <xdr:cxnSp macro="">
      <xdr:nvCxnSpPr>
        <xdr:cNvPr id="927" name="直線矢印コネクタ 926">
          <a:extLst>
            <a:ext uri="{FF2B5EF4-FFF2-40B4-BE49-F238E27FC236}">
              <a16:creationId xmlns:a16="http://schemas.microsoft.com/office/drawing/2014/main" id="{D12EEFA0-3B5E-40EF-A9F4-B132A672F5C1}"/>
            </a:ext>
          </a:extLst>
        </xdr:cNvPr>
        <xdr:cNvCxnSpPr/>
      </xdr:nvCxnSpPr>
      <xdr:spPr>
        <a:xfrm>
          <a:off x="2181225" y="223085025"/>
          <a:ext cx="66675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180975</xdr:colOff>
      <xdr:row>1490</xdr:row>
      <xdr:rowOff>104775</xdr:rowOff>
    </xdr:from>
    <xdr:to>
      <xdr:col>18</xdr:col>
      <xdr:colOff>66675</xdr:colOff>
      <xdr:row>1490</xdr:row>
      <xdr:rowOff>109538</xdr:rowOff>
    </xdr:to>
    <xdr:cxnSp macro="">
      <xdr:nvCxnSpPr>
        <xdr:cNvPr id="929" name="直線矢印コネクタ 928">
          <a:extLst>
            <a:ext uri="{FF2B5EF4-FFF2-40B4-BE49-F238E27FC236}">
              <a16:creationId xmlns:a16="http://schemas.microsoft.com/office/drawing/2014/main" id="{ADF5F8D4-033F-467D-AAA1-ED18DBCA2713}"/>
            </a:ext>
          </a:extLst>
        </xdr:cNvPr>
        <xdr:cNvCxnSpPr/>
      </xdr:nvCxnSpPr>
      <xdr:spPr>
        <a:xfrm>
          <a:off x="4048125" y="223389825"/>
          <a:ext cx="990600" cy="4763"/>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47625</xdr:colOff>
      <xdr:row>1489</xdr:row>
      <xdr:rowOff>57150</xdr:rowOff>
    </xdr:from>
    <xdr:to>
      <xdr:col>10</xdr:col>
      <xdr:colOff>90054</xdr:colOff>
      <xdr:row>1492</xdr:row>
      <xdr:rowOff>114300</xdr:rowOff>
    </xdr:to>
    <xdr:sp macro="" textlink="">
      <xdr:nvSpPr>
        <xdr:cNvPr id="931" name="Rectangle 1">
          <a:extLst>
            <a:ext uri="{FF2B5EF4-FFF2-40B4-BE49-F238E27FC236}">
              <a16:creationId xmlns:a16="http://schemas.microsoft.com/office/drawing/2014/main" id="{47B17488-7EE4-4A5C-BF2C-8ABE244B36F4}"/>
            </a:ext>
          </a:extLst>
        </xdr:cNvPr>
        <xdr:cNvSpPr>
          <a:spLocks noChangeArrowheads="1"/>
        </xdr:cNvSpPr>
      </xdr:nvSpPr>
      <xdr:spPr bwMode="auto">
        <a:xfrm>
          <a:off x="2257425" y="223199325"/>
          <a:ext cx="594879" cy="485775"/>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File</a:t>
          </a:r>
        </a:p>
        <a:p>
          <a:pPr algn="l"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15</xdr:col>
      <xdr:colOff>114300</xdr:colOff>
      <xdr:row>1491</xdr:row>
      <xdr:rowOff>76200</xdr:rowOff>
    </xdr:from>
    <xdr:to>
      <xdr:col>17</xdr:col>
      <xdr:colOff>180975</xdr:colOff>
      <xdr:row>1494</xdr:row>
      <xdr:rowOff>123825</xdr:rowOff>
    </xdr:to>
    <xdr:sp macro="" textlink="">
      <xdr:nvSpPr>
        <xdr:cNvPr id="932" name="Rectangle 1">
          <a:extLst>
            <a:ext uri="{FF2B5EF4-FFF2-40B4-BE49-F238E27FC236}">
              <a16:creationId xmlns:a16="http://schemas.microsoft.com/office/drawing/2014/main" id="{FBC22E76-D483-410A-8545-6AA72D7E432A}"/>
            </a:ext>
          </a:extLst>
        </xdr:cNvPr>
        <xdr:cNvSpPr>
          <a:spLocks noChangeArrowheads="1"/>
        </xdr:cNvSpPr>
      </xdr:nvSpPr>
      <xdr:spPr bwMode="auto">
        <a:xfrm>
          <a:off x="4257675" y="223504125"/>
          <a:ext cx="619125" cy="476250"/>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File</a:t>
          </a:r>
        </a:p>
      </xdr:txBody>
    </xdr:sp>
    <xdr:clientData/>
  </xdr:twoCellAnchor>
  <xdr:oneCellAnchor>
    <xdr:from>
      <xdr:col>8</xdr:col>
      <xdr:colOff>38100</xdr:colOff>
      <xdr:row>1487</xdr:row>
      <xdr:rowOff>9525</xdr:rowOff>
    </xdr:from>
    <xdr:ext cx="492443" cy="225703"/>
    <xdr:sp macro="" textlink="">
      <xdr:nvSpPr>
        <xdr:cNvPr id="933" name="テキスト ボックス 932">
          <a:extLst>
            <a:ext uri="{FF2B5EF4-FFF2-40B4-BE49-F238E27FC236}">
              <a16:creationId xmlns:a16="http://schemas.microsoft.com/office/drawing/2014/main" id="{C30679CD-7B20-43B6-B867-D5B6A3F48B9E}"/>
            </a:ext>
          </a:extLst>
        </xdr:cNvPr>
        <xdr:cNvSpPr txBox="1"/>
      </xdr:nvSpPr>
      <xdr:spPr>
        <a:xfrm>
          <a:off x="2247900" y="222865950"/>
          <a:ext cx="4924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呼出し</a:t>
          </a:r>
        </a:p>
      </xdr:txBody>
    </xdr:sp>
    <xdr:clientData/>
  </xdr:oneCellAnchor>
  <xdr:oneCellAnchor>
    <xdr:from>
      <xdr:col>15</xdr:col>
      <xdr:colOff>209550</xdr:colOff>
      <xdr:row>1489</xdr:row>
      <xdr:rowOff>19050</xdr:rowOff>
    </xdr:from>
    <xdr:ext cx="338554" cy="225703"/>
    <xdr:sp macro="" textlink="">
      <xdr:nvSpPr>
        <xdr:cNvPr id="934" name="テキスト ボックス 933">
          <a:extLst>
            <a:ext uri="{FF2B5EF4-FFF2-40B4-BE49-F238E27FC236}">
              <a16:creationId xmlns:a16="http://schemas.microsoft.com/office/drawing/2014/main" id="{323A8793-5F0A-464C-857E-446C22A4A4BB}"/>
            </a:ext>
          </a:extLst>
        </xdr:cNvPr>
        <xdr:cNvSpPr txBox="1"/>
      </xdr:nvSpPr>
      <xdr:spPr>
        <a:xfrm>
          <a:off x="4352925" y="223161225"/>
          <a:ext cx="338554"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明朝" panose="02020609040205080304" pitchFamily="17" charset="-128"/>
              <a:ea typeface="ＭＳ 明朝" panose="02020609040205080304" pitchFamily="17" charset="-128"/>
            </a:rPr>
            <a:t>PUT</a:t>
          </a:r>
          <a:endParaRPr kumimoji="1" lang="ja-JP" altLang="en-US" sz="800">
            <a:latin typeface="ＭＳ 明朝" panose="02020609040205080304" pitchFamily="17" charset="-128"/>
            <a:ea typeface="ＭＳ 明朝" panose="02020609040205080304" pitchFamily="17" charset="-128"/>
          </a:endParaRPr>
        </a:p>
      </xdr:txBody>
    </xdr:sp>
    <xdr:clientData/>
  </xdr:oneCellAnchor>
  <xdr:twoCellAnchor>
    <xdr:from>
      <xdr:col>5</xdr:col>
      <xdr:colOff>85725</xdr:colOff>
      <xdr:row>128</xdr:row>
      <xdr:rowOff>9525</xdr:rowOff>
    </xdr:from>
    <xdr:to>
      <xdr:col>32</xdr:col>
      <xdr:colOff>114300</xdr:colOff>
      <xdr:row>142</xdr:row>
      <xdr:rowOff>111043</xdr:rowOff>
    </xdr:to>
    <xdr:grpSp>
      <xdr:nvGrpSpPr>
        <xdr:cNvPr id="18" name="グループ化 17">
          <a:extLst>
            <a:ext uri="{FF2B5EF4-FFF2-40B4-BE49-F238E27FC236}">
              <a16:creationId xmlns:a16="http://schemas.microsoft.com/office/drawing/2014/main" id="{15D14CB3-C1B8-4B1F-A503-10A44054F38B}"/>
            </a:ext>
          </a:extLst>
        </xdr:cNvPr>
        <xdr:cNvGrpSpPr/>
      </xdr:nvGrpSpPr>
      <xdr:grpSpPr>
        <a:xfrm>
          <a:off x="1466850" y="18411825"/>
          <a:ext cx="7486650" cy="2101768"/>
          <a:chOff x="1466850" y="19697700"/>
          <a:chExt cx="7486650" cy="2101768"/>
        </a:xfrm>
      </xdr:grpSpPr>
      <xdr:grpSp>
        <xdr:nvGrpSpPr>
          <xdr:cNvPr id="871" name="グループ化 870">
            <a:extLst>
              <a:ext uri="{FF2B5EF4-FFF2-40B4-BE49-F238E27FC236}">
                <a16:creationId xmlns:a16="http://schemas.microsoft.com/office/drawing/2014/main" id="{AFDDAEBE-82BC-4C59-B23E-FB437132B85B}"/>
              </a:ext>
            </a:extLst>
          </xdr:cNvPr>
          <xdr:cNvGrpSpPr/>
        </xdr:nvGrpSpPr>
        <xdr:grpSpPr>
          <a:xfrm>
            <a:off x="1466850" y="19697700"/>
            <a:ext cx="6348746" cy="2098407"/>
            <a:chOff x="2709530" y="10774559"/>
            <a:chExt cx="6348746" cy="2098407"/>
          </a:xfrm>
        </xdr:grpSpPr>
        <xdr:grpSp>
          <xdr:nvGrpSpPr>
            <xdr:cNvPr id="882" name="グループ化 881">
              <a:extLst>
                <a:ext uri="{FF2B5EF4-FFF2-40B4-BE49-F238E27FC236}">
                  <a16:creationId xmlns:a16="http://schemas.microsoft.com/office/drawing/2014/main" id="{7B81BB9A-D923-4A3F-9DB0-CE5FE7849FAD}"/>
                </a:ext>
              </a:extLst>
            </xdr:cNvPr>
            <xdr:cNvGrpSpPr/>
          </xdr:nvGrpSpPr>
          <xdr:grpSpPr>
            <a:xfrm>
              <a:off x="2852405" y="10774559"/>
              <a:ext cx="6205871" cy="2098407"/>
              <a:chOff x="2852405" y="10774559"/>
              <a:chExt cx="6205871" cy="2098407"/>
            </a:xfrm>
          </xdr:grpSpPr>
          <xdr:grpSp>
            <xdr:nvGrpSpPr>
              <xdr:cNvPr id="884" name="グループ化 883">
                <a:extLst>
                  <a:ext uri="{FF2B5EF4-FFF2-40B4-BE49-F238E27FC236}">
                    <a16:creationId xmlns:a16="http://schemas.microsoft.com/office/drawing/2014/main" id="{11AE56BD-C23A-43B2-B000-7DB6746F5762}"/>
                  </a:ext>
                </a:extLst>
              </xdr:cNvPr>
              <xdr:cNvGrpSpPr/>
            </xdr:nvGrpSpPr>
            <xdr:grpSpPr>
              <a:xfrm>
                <a:off x="2852405" y="10866448"/>
                <a:ext cx="5353049" cy="2006518"/>
                <a:chOff x="2667001" y="3883296"/>
                <a:chExt cx="5353049" cy="2006518"/>
              </a:xfrm>
            </xdr:grpSpPr>
            <xdr:grpSp>
              <xdr:nvGrpSpPr>
                <xdr:cNvPr id="888" name="グループ化 887">
                  <a:extLst>
                    <a:ext uri="{FF2B5EF4-FFF2-40B4-BE49-F238E27FC236}">
                      <a16:creationId xmlns:a16="http://schemas.microsoft.com/office/drawing/2014/main" id="{2C36EA50-3DF9-42D6-B172-C54C4FC21959}"/>
                    </a:ext>
                  </a:extLst>
                </xdr:cNvPr>
                <xdr:cNvGrpSpPr/>
              </xdr:nvGrpSpPr>
              <xdr:grpSpPr>
                <a:xfrm>
                  <a:off x="4391026" y="3883296"/>
                  <a:ext cx="3629024" cy="2006518"/>
                  <a:chOff x="4943476" y="39696839"/>
                  <a:chExt cx="3629024" cy="2006518"/>
                </a:xfrm>
              </xdr:grpSpPr>
              <xdr:sp macro="" textlink="">
                <xdr:nvSpPr>
                  <xdr:cNvPr id="891" name="正方形/長方形 890">
                    <a:extLst>
                      <a:ext uri="{FF2B5EF4-FFF2-40B4-BE49-F238E27FC236}">
                        <a16:creationId xmlns:a16="http://schemas.microsoft.com/office/drawing/2014/main" id="{0BDA8EC0-77FA-4BB6-8266-69491DF45590}"/>
                      </a:ext>
                    </a:extLst>
                  </xdr:cNvPr>
                  <xdr:cNvSpPr/>
                </xdr:nvSpPr>
                <xdr:spPr>
                  <a:xfrm>
                    <a:off x="4943476" y="40490776"/>
                    <a:ext cx="1257299" cy="428168"/>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ジョブ</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892" name="正方形/長方形 891">
                    <a:extLst>
                      <a:ext uri="{FF2B5EF4-FFF2-40B4-BE49-F238E27FC236}">
                        <a16:creationId xmlns:a16="http://schemas.microsoft.com/office/drawing/2014/main" id="{F1170832-A934-44F8-85F4-705F35BE0944}"/>
                      </a:ext>
                    </a:extLst>
                  </xdr:cNvPr>
                  <xdr:cNvSpPr/>
                </xdr:nvSpPr>
                <xdr:spPr>
                  <a:xfrm>
                    <a:off x="7305675" y="39696839"/>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バッチ</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897" name="正方形/長方形 896">
                    <a:extLst>
                      <a:ext uri="{FF2B5EF4-FFF2-40B4-BE49-F238E27FC236}">
                        <a16:creationId xmlns:a16="http://schemas.microsoft.com/office/drawing/2014/main" id="{6A8C656A-97B0-4AD9-9234-20E68E29FACD}"/>
                      </a:ext>
                    </a:extLst>
                  </xdr:cNvPr>
                  <xdr:cNvSpPr/>
                </xdr:nvSpPr>
                <xdr:spPr>
                  <a:xfrm>
                    <a:off x="7315200" y="40496939"/>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バッチ</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901" name="正方形/長方形 900">
                    <a:extLst>
                      <a:ext uri="{FF2B5EF4-FFF2-40B4-BE49-F238E27FC236}">
                        <a16:creationId xmlns:a16="http://schemas.microsoft.com/office/drawing/2014/main" id="{A4E5EFFB-8D34-4975-85D2-A2921109C74A}"/>
                      </a:ext>
                    </a:extLst>
                  </xdr:cNvPr>
                  <xdr:cNvSpPr/>
                </xdr:nvSpPr>
                <xdr:spPr>
                  <a:xfrm>
                    <a:off x="7305675" y="41287514"/>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バッチ</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cxnSp macro="">
              <xdr:nvCxnSpPr>
                <xdr:cNvPr id="890" name="直線矢印コネクタ 889">
                  <a:extLst>
                    <a:ext uri="{FF2B5EF4-FFF2-40B4-BE49-F238E27FC236}">
                      <a16:creationId xmlns:a16="http://schemas.microsoft.com/office/drawing/2014/main" id="{A6E53462-98AB-42BE-B873-60C639B6DB1B}"/>
                    </a:ext>
                  </a:extLst>
                </xdr:cNvPr>
                <xdr:cNvCxnSpPr>
                  <a:cxnSpLocks/>
                  <a:stCxn id="883" idx="6"/>
                  <a:endCxn id="891" idx="1"/>
                </xdr:cNvCxnSpPr>
              </xdr:nvCxnSpPr>
              <xdr:spPr>
                <a:xfrm flipV="1">
                  <a:off x="2667001" y="4891317"/>
                  <a:ext cx="1724025"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886" name="テキスト ボックス 885">
                <a:extLst>
                  <a:ext uri="{FF2B5EF4-FFF2-40B4-BE49-F238E27FC236}">
                    <a16:creationId xmlns:a16="http://schemas.microsoft.com/office/drawing/2014/main" id="{21BA775C-9573-4555-B9D4-F9652976542F}"/>
                  </a:ext>
                </a:extLst>
              </xdr:cNvPr>
              <xdr:cNvSpPr txBox="1"/>
            </xdr:nvSpPr>
            <xdr:spPr>
              <a:xfrm>
                <a:off x="3248026" y="11660384"/>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実行</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887" name="テキスト ボックス 886">
                <a:extLst>
                  <a:ext uri="{FF2B5EF4-FFF2-40B4-BE49-F238E27FC236}">
                    <a16:creationId xmlns:a16="http://schemas.microsoft.com/office/drawing/2014/main" id="{9ACFFF8D-AE14-4B7B-B374-72889A3E9018}"/>
                  </a:ext>
                </a:extLst>
              </xdr:cNvPr>
              <xdr:cNvSpPr txBox="1"/>
            </xdr:nvSpPr>
            <xdr:spPr>
              <a:xfrm>
                <a:off x="5819776" y="10803134"/>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呼び出し</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895" name="テキスト ボックス 894">
                <a:extLst>
                  <a:ext uri="{FF2B5EF4-FFF2-40B4-BE49-F238E27FC236}">
                    <a16:creationId xmlns:a16="http://schemas.microsoft.com/office/drawing/2014/main" id="{DA2A0B0D-0940-4347-A3B0-A2088F748B9F}"/>
                  </a:ext>
                </a:extLst>
              </xdr:cNvPr>
              <xdr:cNvSpPr txBox="1"/>
            </xdr:nvSpPr>
            <xdr:spPr>
              <a:xfrm>
                <a:off x="8134351" y="10774559"/>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呼び出し</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898" name="テキスト ボックス 897">
                <a:extLst>
                  <a:ext uri="{FF2B5EF4-FFF2-40B4-BE49-F238E27FC236}">
                    <a16:creationId xmlns:a16="http://schemas.microsoft.com/office/drawing/2014/main" id="{3CB5ADC2-1A29-43F9-A973-85AE45B709DA}"/>
                  </a:ext>
                </a:extLst>
              </xdr:cNvPr>
              <xdr:cNvSpPr txBox="1"/>
            </xdr:nvSpPr>
            <xdr:spPr>
              <a:xfrm>
                <a:off x="8143876" y="11574659"/>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呼び出し</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903" name="テキスト ボックス 902">
                <a:extLst>
                  <a:ext uri="{FF2B5EF4-FFF2-40B4-BE49-F238E27FC236}">
                    <a16:creationId xmlns:a16="http://schemas.microsoft.com/office/drawing/2014/main" id="{8A6A83DA-C539-4E9D-B7AB-9C2FFE8C32C4}"/>
                  </a:ext>
                </a:extLst>
              </xdr:cNvPr>
              <xdr:cNvSpPr txBox="1"/>
            </xdr:nvSpPr>
            <xdr:spPr>
              <a:xfrm>
                <a:off x="8134351" y="12365234"/>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呼び出し</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920" name="テキスト ボックス 919">
                <a:extLst>
                  <a:ext uri="{FF2B5EF4-FFF2-40B4-BE49-F238E27FC236}">
                    <a16:creationId xmlns:a16="http://schemas.microsoft.com/office/drawing/2014/main" id="{1FC6A447-0C41-4B40-B33C-5F00940A0F24}"/>
                  </a:ext>
                </a:extLst>
              </xdr:cNvPr>
              <xdr:cNvSpPr txBox="1"/>
            </xdr:nvSpPr>
            <xdr:spPr>
              <a:xfrm>
                <a:off x="6248401" y="11641334"/>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呼び出し</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921" name="テキスト ボックス 920">
                <a:extLst>
                  <a:ext uri="{FF2B5EF4-FFF2-40B4-BE49-F238E27FC236}">
                    <a16:creationId xmlns:a16="http://schemas.microsoft.com/office/drawing/2014/main" id="{329301D8-6654-452A-A03E-5BD2E30FB344}"/>
                  </a:ext>
                </a:extLst>
              </xdr:cNvPr>
              <xdr:cNvSpPr txBox="1"/>
            </xdr:nvSpPr>
            <xdr:spPr>
              <a:xfrm>
                <a:off x="5705476" y="12146159"/>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呼び出し</a:t>
                </a:r>
                <a:endParaRPr kumimoji="1" lang="en-US" altLang="ja-JP" sz="900">
                  <a:latin typeface="ＭＳ 明朝" panose="02020609040205080304" pitchFamily="17" charset="-128"/>
                  <a:ea typeface="ＭＳ 明朝" panose="02020609040205080304" pitchFamily="17" charset="-128"/>
                </a:endParaRPr>
              </a:p>
            </xdr:txBody>
          </xdr:sp>
        </xdr:grpSp>
        <xdr:sp macro="" textlink="">
          <xdr:nvSpPr>
            <xdr:cNvPr id="883" name="Oval 124">
              <a:extLst>
                <a:ext uri="{FF2B5EF4-FFF2-40B4-BE49-F238E27FC236}">
                  <a16:creationId xmlns:a16="http://schemas.microsoft.com/office/drawing/2014/main" id="{A7D20ED1-35B5-4BB8-840D-8391BF2B15E6}"/>
                </a:ext>
              </a:extLst>
            </xdr:cNvPr>
            <xdr:cNvSpPr>
              <a:spLocks noChangeArrowheads="1"/>
            </xdr:cNvSpPr>
          </xdr:nvSpPr>
          <xdr:spPr bwMode="auto">
            <a:xfrm>
              <a:off x="2709530" y="11803032"/>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grpSp>
      <xdr:sp macro="" textlink="">
        <xdr:nvSpPr>
          <xdr:cNvPr id="893" name="正方形/長方形 892">
            <a:extLst>
              <a:ext uri="{FF2B5EF4-FFF2-40B4-BE49-F238E27FC236}">
                <a16:creationId xmlns:a16="http://schemas.microsoft.com/office/drawing/2014/main" id="{F0EC80D3-F7CA-40D9-B2D0-2099A7690D7E}"/>
              </a:ext>
            </a:extLst>
          </xdr:cNvPr>
          <xdr:cNvSpPr/>
        </xdr:nvSpPr>
        <xdr:spPr>
          <a:xfrm>
            <a:off x="7686675" y="19792950"/>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バッチ</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アプリケーション</a:t>
            </a:r>
          </a:p>
        </xdr:txBody>
      </xdr:sp>
      <xdr:cxnSp macro="">
        <xdr:nvCxnSpPr>
          <xdr:cNvPr id="894" name="直線矢印コネクタ 893">
            <a:extLst>
              <a:ext uri="{FF2B5EF4-FFF2-40B4-BE49-F238E27FC236}">
                <a16:creationId xmlns:a16="http://schemas.microsoft.com/office/drawing/2014/main" id="{2309C642-A525-4E86-828F-37E55702F5A5}"/>
              </a:ext>
            </a:extLst>
          </xdr:cNvPr>
          <xdr:cNvCxnSpPr>
            <a:cxnSpLocks/>
            <a:stCxn id="892" idx="3"/>
            <a:endCxn id="893" idx="1"/>
          </xdr:cNvCxnSpPr>
        </xdr:nvCxnSpPr>
        <xdr:spPr>
          <a:xfrm>
            <a:off x="6953249" y="19997511"/>
            <a:ext cx="733426" cy="336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99" name="正方形/長方形 898">
            <a:extLst>
              <a:ext uri="{FF2B5EF4-FFF2-40B4-BE49-F238E27FC236}">
                <a16:creationId xmlns:a16="http://schemas.microsoft.com/office/drawing/2014/main" id="{E34D518A-E91B-481D-AD5B-4F36C792B954}"/>
              </a:ext>
            </a:extLst>
          </xdr:cNvPr>
          <xdr:cNvSpPr/>
        </xdr:nvSpPr>
        <xdr:spPr>
          <a:xfrm>
            <a:off x="7696200" y="20593050"/>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バッチ</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アプリケーション</a:t>
            </a:r>
          </a:p>
        </xdr:txBody>
      </xdr:sp>
      <xdr:cxnSp macro="">
        <xdr:nvCxnSpPr>
          <xdr:cNvPr id="900" name="直線矢印コネクタ 899">
            <a:extLst>
              <a:ext uri="{FF2B5EF4-FFF2-40B4-BE49-F238E27FC236}">
                <a16:creationId xmlns:a16="http://schemas.microsoft.com/office/drawing/2014/main" id="{47FDE835-8AC0-47EC-9B9B-8CDC3A459CB4}"/>
              </a:ext>
            </a:extLst>
          </xdr:cNvPr>
          <xdr:cNvCxnSpPr>
            <a:cxnSpLocks/>
            <a:stCxn id="897" idx="3"/>
            <a:endCxn id="899" idx="1"/>
          </xdr:cNvCxnSpPr>
        </xdr:nvCxnSpPr>
        <xdr:spPr>
          <a:xfrm>
            <a:off x="6962774" y="20797611"/>
            <a:ext cx="733426" cy="336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11" name="正方形/長方形 910">
            <a:extLst>
              <a:ext uri="{FF2B5EF4-FFF2-40B4-BE49-F238E27FC236}">
                <a16:creationId xmlns:a16="http://schemas.microsoft.com/office/drawing/2014/main" id="{E458A592-886D-4FB1-BD78-324A95BE9600}"/>
              </a:ext>
            </a:extLst>
          </xdr:cNvPr>
          <xdr:cNvSpPr/>
        </xdr:nvSpPr>
        <xdr:spPr>
          <a:xfrm>
            <a:off x="7686675" y="21383625"/>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バッチ</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アプリケーション</a:t>
            </a:r>
          </a:p>
        </xdr:txBody>
      </xdr:sp>
      <xdr:cxnSp macro="">
        <xdr:nvCxnSpPr>
          <xdr:cNvPr id="912" name="直線矢印コネクタ 911">
            <a:extLst>
              <a:ext uri="{FF2B5EF4-FFF2-40B4-BE49-F238E27FC236}">
                <a16:creationId xmlns:a16="http://schemas.microsoft.com/office/drawing/2014/main" id="{A6E4A270-8264-4034-A7D7-DAC0E12382E1}"/>
              </a:ext>
            </a:extLst>
          </xdr:cNvPr>
          <xdr:cNvCxnSpPr>
            <a:cxnSpLocks/>
            <a:stCxn id="901" idx="3"/>
            <a:endCxn id="911" idx="1"/>
          </xdr:cNvCxnSpPr>
        </xdr:nvCxnSpPr>
        <xdr:spPr>
          <a:xfrm>
            <a:off x="6953249" y="21588186"/>
            <a:ext cx="733426" cy="336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928" name="直線矢印コネクタ 927">
            <a:extLst>
              <a:ext uri="{FF2B5EF4-FFF2-40B4-BE49-F238E27FC236}">
                <a16:creationId xmlns:a16="http://schemas.microsoft.com/office/drawing/2014/main" id="{D7B64B52-84FE-4D88-99EF-BB1536A54A09}"/>
              </a:ext>
            </a:extLst>
          </xdr:cNvPr>
          <xdr:cNvCxnSpPr>
            <a:cxnSpLocks/>
          </xdr:cNvCxnSpPr>
        </xdr:nvCxnSpPr>
        <xdr:spPr>
          <a:xfrm flipV="1">
            <a:off x="4648199" y="20802600"/>
            <a:ext cx="1009651" cy="453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16</xdr:col>
      <xdr:colOff>228600</xdr:colOff>
      <xdr:row>130</xdr:row>
      <xdr:rowOff>23586</xdr:rowOff>
    </xdr:from>
    <xdr:to>
      <xdr:col>20</xdr:col>
      <xdr:colOff>171449</xdr:colOff>
      <xdr:row>134</xdr:row>
      <xdr:rowOff>95250</xdr:rowOff>
    </xdr:to>
    <xdr:cxnSp macro="">
      <xdr:nvCxnSpPr>
        <xdr:cNvPr id="25" name="コネクタ: カギ線 24">
          <a:extLst>
            <a:ext uri="{FF2B5EF4-FFF2-40B4-BE49-F238E27FC236}">
              <a16:creationId xmlns:a16="http://schemas.microsoft.com/office/drawing/2014/main" id="{49881EC3-D989-4D7F-A4D1-91FE660467F2}"/>
            </a:ext>
          </a:extLst>
        </xdr:cNvPr>
        <xdr:cNvCxnSpPr>
          <a:endCxn id="892" idx="1"/>
        </xdr:cNvCxnSpPr>
      </xdr:nvCxnSpPr>
      <xdr:spPr>
        <a:xfrm flipV="1">
          <a:off x="4648200" y="19997511"/>
          <a:ext cx="1047749" cy="643164"/>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209550</xdr:colOff>
      <xdr:row>136</xdr:row>
      <xdr:rowOff>95250</xdr:rowOff>
    </xdr:from>
    <xdr:to>
      <xdr:col>20</xdr:col>
      <xdr:colOff>171449</xdr:colOff>
      <xdr:row>141</xdr:row>
      <xdr:rowOff>42636</xdr:rowOff>
    </xdr:to>
    <xdr:cxnSp macro="">
      <xdr:nvCxnSpPr>
        <xdr:cNvPr id="916" name="コネクタ: カギ線 915">
          <a:extLst>
            <a:ext uri="{FF2B5EF4-FFF2-40B4-BE49-F238E27FC236}">
              <a16:creationId xmlns:a16="http://schemas.microsoft.com/office/drawing/2014/main" id="{0BE7917A-FCD5-426C-9E77-2BFC204A93B3}"/>
            </a:ext>
          </a:extLst>
        </xdr:cNvPr>
        <xdr:cNvCxnSpPr>
          <a:endCxn id="901" idx="1"/>
        </xdr:cNvCxnSpPr>
      </xdr:nvCxnSpPr>
      <xdr:spPr>
        <a:xfrm>
          <a:off x="4629150" y="20926425"/>
          <a:ext cx="1066799" cy="661761"/>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209549</xdr:colOff>
      <xdr:row>668</xdr:row>
      <xdr:rowOff>142874</xdr:rowOff>
    </xdr:from>
    <xdr:to>
      <xdr:col>31</xdr:col>
      <xdr:colOff>219074</xdr:colOff>
      <xdr:row>683</xdr:row>
      <xdr:rowOff>114300</xdr:rowOff>
    </xdr:to>
    <xdr:sp macro="" textlink="">
      <xdr:nvSpPr>
        <xdr:cNvPr id="1019" name="AutoShape 136">
          <a:extLst>
            <a:ext uri="{FF2B5EF4-FFF2-40B4-BE49-F238E27FC236}">
              <a16:creationId xmlns:a16="http://schemas.microsoft.com/office/drawing/2014/main" id="{8136D49C-AB03-431C-8F87-69566624D985}"/>
            </a:ext>
          </a:extLst>
        </xdr:cNvPr>
        <xdr:cNvSpPr>
          <a:spLocks noChangeArrowheads="1"/>
        </xdr:cNvSpPr>
      </xdr:nvSpPr>
      <xdr:spPr bwMode="auto">
        <a:xfrm>
          <a:off x="1314449" y="239572799"/>
          <a:ext cx="7191375" cy="2114551"/>
        </a:xfrm>
        <a:prstGeom prst="roundRect">
          <a:avLst>
            <a:gd name="adj" fmla="val 16667"/>
          </a:avLst>
        </a:prstGeom>
        <a:solidFill>
          <a:srgbClr val="FFFFFF"/>
        </a:solidFill>
        <a:ln w="9525">
          <a:solidFill>
            <a:srgbClr val="000000"/>
          </a:solidFill>
          <a:prstDash val="dash"/>
          <a:round/>
          <a:headEnd/>
          <a:tailEnd/>
        </a:ln>
      </xdr:spPr>
      <xdr:txBody>
        <a:bodyPr/>
        <a:lstStyle/>
        <a:p>
          <a:pPr algn="l"/>
          <a:r>
            <a:rPr lang="ja-JP" altLang="en-US" sz="900">
              <a:latin typeface="ＭＳ 明朝" panose="02020609040205080304" pitchFamily="17" charset="-128"/>
              <a:ea typeface="ＭＳ 明朝" panose="02020609040205080304" pitchFamily="17" charset="-128"/>
            </a:rPr>
            <a:t>ファイル取得からデータの取り込みまでを実施するジョブ</a:t>
          </a:r>
        </a:p>
      </xdr:txBody>
    </xdr:sp>
    <xdr:clientData/>
  </xdr:twoCellAnchor>
  <xdr:twoCellAnchor>
    <xdr:from>
      <xdr:col>12</xdr:col>
      <xdr:colOff>173300</xdr:colOff>
      <xdr:row>671</xdr:row>
      <xdr:rowOff>28575</xdr:rowOff>
    </xdr:from>
    <xdr:to>
      <xdr:col>16</xdr:col>
      <xdr:colOff>133346</xdr:colOff>
      <xdr:row>682</xdr:row>
      <xdr:rowOff>47625</xdr:rowOff>
    </xdr:to>
    <xdr:sp macro="" textlink="">
      <xdr:nvSpPr>
        <xdr:cNvPr id="1020" name="Rectangle 1">
          <a:extLst>
            <a:ext uri="{FF2B5EF4-FFF2-40B4-BE49-F238E27FC236}">
              <a16:creationId xmlns:a16="http://schemas.microsoft.com/office/drawing/2014/main" id="{C2437F56-AE66-4ED2-B8AB-D2CE612499DC}"/>
            </a:ext>
          </a:extLst>
        </xdr:cNvPr>
        <xdr:cNvSpPr>
          <a:spLocks noChangeArrowheads="1"/>
        </xdr:cNvSpPr>
      </xdr:nvSpPr>
      <xdr:spPr bwMode="auto">
        <a:xfrm>
          <a:off x="3211775" y="239887125"/>
          <a:ext cx="1064946" cy="15906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（ワークテーブル  </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  </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取込）</a:t>
          </a:r>
        </a:p>
      </xdr:txBody>
    </xdr:sp>
    <xdr:clientData/>
  </xdr:twoCellAnchor>
  <xdr:twoCellAnchor>
    <xdr:from>
      <xdr:col>6</xdr:col>
      <xdr:colOff>238125</xdr:colOff>
      <xdr:row>671</xdr:row>
      <xdr:rowOff>47624</xdr:rowOff>
    </xdr:from>
    <xdr:to>
      <xdr:col>10</xdr:col>
      <xdr:colOff>236273</xdr:colOff>
      <xdr:row>682</xdr:row>
      <xdr:rowOff>28575</xdr:rowOff>
    </xdr:to>
    <xdr:sp macro="" textlink="">
      <xdr:nvSpPr>
        <xdr:cNvPr id="1025" name="Rectangle 1">
          <a:extLst>
            <a:ext uri="{FF2B5EF4-FFF2-40B4-BE49-F238E27FC236}">
              <a16:creationId xmlns:a16="http://schemas.microsoft.com/office/drawing/2014/main" id="{9FED09BB-D5C0-4A95-B560-DF2D8B6519EB}"/>
            </a:ext>
          </a:extLst>
        </xdr:cNvPr>
        <xdr:cNvSpPr>
          <a:spLocks noChangeArrowheads="1"/>
        </xdr:cNvSpPr>
      </xdr:nvSpPr>
      <xdr:spPr bwMode="auto">
        <a:xfrm>
          <a:off x="1619250" y="239906174"/>
          <a:ext cx="1103048" cy="155257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（ファイル受信）</a:t>
          </a:r>
        </a:p>
      </xdr:txBody>
    </xdr:sp>
    <xdr:clientData/>
  </xdr:twoCellAnchor>
  <xdr:twoCellAnchor>
    <xdr:from>
      <xdr:col>10</xdr:col>
      <xdr:colOff>236273</xdr:colOff>
      <xdr:row>676</xdr:row>
      <xdr:rowOff>109537</xdr:rowOff>
    </xdr:from>
    <xdr:to>
      <xdr:col>12</xdr:col>
      <xdr:colOff>173300</xdr:colOff>
      <xdr:row>676</xdr:row>
      <xdr:rowOff>109538</xdr:rowOff>
    </xdr:to>
    <xdr:cxnSp macro="">
      <xdr:nvCxnSpPr>
        <xdr:cNvPr id="1027" name="直線矢印コネクタ 1026">
          <a:extLst>
            <a:ext uri="{FF2B5EF4-FFF2-40B4-BE49-F238E27FC236}">
              <a16:creationId xmlns:a16="http://schemas.microsoft.com/office/drawing/2014/main" id="{6FA9E1D0-C3FA-48BE-9B45-BDDFB2BFC8E9}"/>
            </a:ext>
          </a:extLst>
        </xdr:cNvPr>
        <xdr:cNvCxnSpPr>
          <a:stCxn id="1025" idx="3"/>
          <a:endCxn id="1020" idx="1"/>
        </xdr:cNvCxnSpPr>
      </xdr:nvCxnSpPr>
      <xdr:spPr>
        <a:xfrm>
          <a:off x="2722298" y="240682462"/>
          <a:ext cx="489477" cy="1"/>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142871</xdr:colOff>
      <xdr:row>676</xdr:row>
      <xdr:rowOff>109538</xdr:rowOff>
    </xdr:from>
    <xdr:to>
      <xdr:col>25</xdr:col>
      <xdr:colOff>85725</xdr:colOff>
      <xdr:row>676</xdr:row>
      <xdr:rowOff>109538</xdr:rowOff>
    </xdr:to>
    <xdr:cxnSp macro="">
      <xdr:nvCxnSpPr>
        <xdr:cNvPr id="1031" name="直線矢印コネクタ 1030">
          <a:extLst>
            <a:ext uri="{FF2B5EF4-FFF2-40B4-BE49-F238E27FC236}">
              <a16:creationId xmlns:a16="http://schemas.microsoft.com/office/drawing/2014/main" id="{3199070A-8C87-4F8E-A79A-5AC1E9D41C14}"/>
            </a:ext>
          </a:extLst>
        </xdr:cNvPr>
        <xdr:cNvCxnSpPr>
          <a:cxnSpLocks/>
          <a:stCxn id="1083" idx="3"/>
          <a:endCxn id="1032" idx="1"/>
        </xdr:cNvCxnSpPr>
      </xdr:nvCxnSpPr>
      <xdr:spPr>
        <a:xfrm>
          <a:off x="5943596" y="240682463"/>
          <a:ext cx="771529" cy="0"/>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85725</xdr:colOff>
      <xdr:row>671</xdr:row>
      <xdr:rowOff>38101</xdr:rowOff>
    </xdr:from>
    <xdr:to>
      <xdr:col>30</xdr:col>
      <xdr:colOff>209550</xdr:colOff>
      <xdr:row>682</xdr:row>
      <xdr:rowOff>38100</xdr:rowOff>
    </xdr:to>
    <xdr:sp macro="" textlink="">
      <xdr:nvSpPr>
        <xdr:cNvPr id="1032" name="Rectangle 1">
          <a:extLst>
            <a:ext uri="{FF2B5EF4-FFF2-40B4-BE49-F238E27FC236}">
              <a16:creationId xmlns:a16="http://schemas.microsoft.com/office/drawing/2014/main" id="{AB1E85FF-E104-46E4-9F9C-2B6960489E90}"/>
            </a:ext>
          </a:extLst>
        </xdr:cNvPr>
        <xdr:cNvSpPr>
          <a:spLocks noChangeArrowheads="1"/>
        </xdr:cNvSpPr>
      </xdr:nvSpPr>
      <xdr:spPr bwMode="auto">
        <a:xfrm>
          <a:off x="6715125" y="239896651"/>
          <a:ext cx="1504950" cy="1571624"/>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D</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（ファイルクリーニング）</a:t>
          </a:r>
        </a:p>
      </xdr:txBody>
    </xdr:sp>
    <xdr:clientData/>
  </xdr:twoCellAnchor>
  <xdr:twoCellAnchor>
    <xdr:from>
      <xdr:col>13</xdr:col>
      <xdr:colOff>66676</xdr:colOff>
      <xdr:row>680</xdr:row>
      <xdr:rowOff>28576</xdr:rowOff>
    </xdr:from>
    <xdr:to>
      <xdr:col>16</xdr:col>
      <xdr:colOff>76201</xdr:colOff>
      <xdr:row>681</xdr:row>
      <xdr:rowOff>76200</xdr:rowOff>
    </xdr:to>
    <xdr:sp macro="" textlink="">
      <xdr:nvSpPr>
        <xdr:cNvPr id="1065" name="Rectangle 1">
          <a:extLst>
            <a:ext uri="{FF2B5EF4-FFF2-40B4-BE49-F238E27FC236}">
              <a16:creationId xmlns:a16="http://schemas.microsoft.com/office/drawing/2014/main" id="{6FC243C7-6B7F-4E54-869A-8DA023686927}"/>
            </a:ext>
          </a:extLst>
        </xdr:cNvPr>
        <xdr:cNvSpPr>
          <a:spLocks noChangeArrowheads="1"/>
        </xdr:cNvSpPr>
      </xdr:nvSpPr>
      <xdr:spPr bwMode="auto">
        <a:xfrm>
          <a:off x="3381376" y="241173001"/>
          <a:ext cx="838200" cy="190499"/>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ja-JP" sz="800" b="0" i="0" baseline="0">
              <a:effectLst/>
              <a:latin typeface="ＭＳ 明朝" panose="02020609040205080304" pitchFamily="17" charset="-128"/>
              <a:ea typeface="ＭＳ 明朝" panose="02020609040205080304" pitchFamily="17" charset="-128"/>
              <a:cs typeface="+mn-cs"/>
            </a:rPr>
            <a:t>ファイル取込</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26</xdr:col>
      <xdr:colOff>66675</xdr:colOff>
      <xdr:row>677</xdr:row>
      <xdr:rowOff>104775</xdr:rowOff>
    </xdr:from>
    <xdr:to>
      <xdr:col>30</xdr:col>
      <xdr:colOff>85724</xdr:colOff>
      <xdr:row>681</xdr:row>
      <xdr:rowOff>85725</xdr:rowOff>
    </xdr:to>
    <xdr:sp macro="" textlink="">
      <xdr:nvSpPr>
        <xdr:cNvPr id="1066" name="Rectangle 1">
          <a:extLst>
            <a:ext uri="{FF2B5EF4-FFF2-40B4-BE49-F238E27FC236}">
              <a16:creationId xmlns:a16="http://schemas.microsoft.com/office/drawing/2014/main" id="{15BE5D12-69CE-4BD7-A8AA-27788FB18BC8}"/>
            </a:ext>
          </a:extLst>
        </xdr:cNvPr>
        <xdr:cNvSpPr>
          <a:spLocks noChangeArrowheads="1"/>
        </xdr:cNvSpPr>
      </xdr:nvSpPr>
      <xdr:spPr bwMode="auto">
        <a:xfrm>
          <a:off x="6972300" y="240820575"/>
          <a:ext cx="1123949" cy="552450"/>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input/output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バックアップ</a:t>
          </a:r>
        </a:p>
      </xdr:txBody>
    </xdr:sp>
    <xdr:clientData/>
  </xdr:twoCellAnchor>
  <xdr:twoCellAnchor>
    <xdr:from>
      <xdr:col>7</xdr:col>
      <xdr:colOff>76200</xdr:colOff>
      <xdr:row>679</xdr:row>
      <xdr:rowOff>1</xdr:rowOff>
    </xdr:from>
    <xdr:to>
      <xdr:col>10</xdr:col>
      <xdr:colOff>152400</xdr:colOff>
      <xdr:row>681</xdr:row>
      <xdr:rowOff>123825</xdr:rowOff>
    </xdr:to>
    <xdr:sp macro="" textlink="">
      <xdr:nvSpPr>
        <xdr:cNvPr id="1067" name="Rectangle 1">
          <a:extLst>
            <a:ext uri="{FF2B5EF4-FFF2-40B4-BE49-F238E27FC236}">
              <a16:creationId xmlns:a16="http://schemas.microsoft.com/office/drawing/2014/main" id="{C5E9167A-FB86-478D-BBE6-D2D39481A409}"/>
            </a:ext>
          </a:extLst>
        </xdr:cNvPr>
        <xdr:cNvSpPr>
          <a:spLocks noChangeArrowheads="1"/>
        </xdr:cNvSpPr>
      </xdr:nvSpPr>
      <xdr:spPr bwMode="auto">
        <a:xfrm>
          <a:off x="2009775" y="96554926"/>
          <a:ext cx="904875" cy="409574"/>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ファイル解凍</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必要な場合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7</xdr:col>
      <xdr:colOff>76200</xdr:colOff>
      <xdr:row>676</xdr:row>
      <xdr:rowOff>95251</xdr:rowOff>
    </xdr:from>
    <xdr:to>
      <xdr:col>10</xdr:col>
      <xdr:colOff>152400</xdr:colOff>
      <xdr:row>678</xdr:row>
      <xdr:rowOff>0</xdr:rowOff>
    </xdr:to>
    <xdr:sp macro="" textlink="">
      <xdr:nvSpPr>
        <xdr:cNvPr id="1068" name="Rectangle 1">
          <a:extLst>
            <a:ext uri="{FF2B5EF4-FFF2-40B4-BE49-F238E27FC236}">
              <a16:creationId xmlns:a16="http://schemas.microsoft.com/office/drawing/2014/main" id="{BF8C394D-39DB-4670-861D-EDDAD8B9C55D}"/>
            </a:ext>
          </a:extLst>
        </xdr:cNvPr>
        <xdr:cNvSpPr>
          <a:spLocks noChangeArrowheads="1"/>
        </xdr:cNvSpPr>
      </xdr:nvSpPr>
      <xdr:spPr bwMode="auto">
        <a:xfrm>
          <a:off x="2009775" y="96221551"/>
          <a:ext cx="904875" cy="190499"/>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ファイル取得</a:t>
          </a:r>
        </a:p>
      </xdr:txBody>
    </xdr:sp>
    <xdr:clientData/>
  </xdr:twoCellAnchor>
  <xdr:twoCellAnchor>
    <xdr:from>
      <xdr:col>13</xdr:col>
      <xdr:colOff>66675</xdr:colOff>
      <xdr:row>676</xdr:row>
      <xdr:rowOff>57150</xdr:rowOff>
    </xdr:from>
    <xdr:to>
      <xdr:col>16</xdr:col>
      <xdr:colOff>66675</xdr:colOff>
      <xdr:row>679</xdr:row>
      <xdr:rowOff>28573</xdr:rowOff>
    </xdr:to>
    <xdr:sp macro="" textlink="">
      <xdr:nvSpPr>
        <xdr:cNvPr id="1069" name="Rectangle 1">
          <a:extLst>
            <a:ext uri="{FF2B5EF4-FFF2-40B4-BE49-F238E27FC236}">
              <a16:creationId xmlns:a16="http://schemas.microsoft.com/office/drawing/2014/main" id="{8A5B9C36-B272-4979-BE9B-09F361E66534}"/>
            </a:ext>
          </a:extLst>
        </xdr:cNvPr>
        <xdr:cNvSpPr>
          <a:spLocks noChangeArrowheads="1"/>
        </xdr:cNvSpPr>
      </xdr:nvSpPr>
      <xdr:spPr bwMode="auto">
        <a:xfrm>
          <a:off x="3381375" y="240630075"/>
          <a:ext cx="828675" cy="400048"/>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ワークテーブル</a:t>
          </a:r>
          <a:r>
            <a:rPr lang="ja-JP" altLang="ja-JP" sz="800" b="0" i="0" baseline="0">
              <a:effectLst/>
              <a:latin typeface="ＭＳ 明朝" panose="02020609040205080304" pitchFamily="17" charset="-128"/>
              <a:ea typeface="ＭＳ 明朝" panose="02020609040205080304" pitchFamily="17" charset="-128"/>
              <a:cs typeface="+mn-cs"/>
            </a:rPr>
            <a:t>削除</a:t>
          </a:r>
          <a:endParaRPr lang="ja-JP" altLang="ja-JP" sz="600">
            <a:effectLst/>
            <a:latin typeface="ＭＳ 明朝" panose="02020609040205080304" pitchFamily="17" charset="-128"/>
            <a:ea typeface="ＭＳ 明朝" panose="02020609040205080304" pitchFamily="17" charset="-128"/>
          </a:endParaRPr>
        </a:p>
      </xdr:txBody>
    </xdr:sp>
    <xdr:clientData/>
  </xdr:twoCellAnchor>
  <xdr:twoCellAnchor>
    <xdr:from>
      <xdr:col>14</xdr:col>
      <xdr:colOff>204788</xdr:colOff>
      <xdr:row>679</xdr:row>
      <xdr:rowOff>28573</xdr:rowOff>
    </xdr:from>
    <xdr:to>
      <xdr:col>14</xdr:col>
      <xdr:colOff>209551</xdr:colOff>
      <xdr:row>680</xdr:row>
      <xdr:rowOff>28576</xdr:rowOff>
    </xdr:to>
    <xdr:cxnSp macro="">
      <xdr:nvCxnSpPr>
        <xdr:cNvPr id="1070" name="直線矢印コネクタ 1069">
          <a:extLst>
            <a:ext uri="{FF2B5EF4-FFF2-40B4-BE49-F238E27FC236}">
              <a16:creationId xmlns:a16="http://schemas.microsoft.com/office/drawing/2014/main" id="{1AEADB21-70A5-45A7-AA19-95E23A8B3CD9}"/>
            </a:ext>
          </a:extLst>
        </xdr:cNvPr>
        <xdr:cNvCxnSpPr>
          <a:stCxn id="1069" idx="2"/>
          <a:endCxn id="1065" idx="0"/>
        </xdr:cNvCxnSpPr>
      </xdr:nvCxnSpPr>
      <xdr:spPr>
        <a:xfrm>
          <a:off x="3795713" y="241030123"/>
          <a:ext cx="4763" cy="142878"/>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252413</xdr:colOff>
      <xdr:row>678</xdr:row>
      <xdr:rowOff>0</xdr:rowOff>
    </xdr:from>
    <xdr:to>
      <xdr:col>8</xdr:col>
      <xdr:colOff>252413</xdr:colOff>
      <xdr:row>679</xdr:row>
      <xdr:rowOff>1</xdr:rowOff>
    </xdr:to>
    <xdr:cxnSp macro="">
      <xdr:nvCxnSpPr>
        <xdr:cNvPr id="1071" name="直線矢印コネクタ 1070">
          <a:extLst>
            <a:ext uri="{FF2B5EF4-FFF2-40B4-BE49-F238E27FC236}">
              <a16:creationId xmlns:a16="http://schemas.microsoft.com/office/drawing/2014/main" id="{A6474C66-3F55-43AE-9031-1C87FE6A2733}"/>
            </a:ext>
          </a:extLst>
        </xdr:cNvPr>
        <xdr:cNvCxnSpPr>
          <a:stCxn id="1068" idx="2"/>
          <a:endCxn id="1067" idx="0"/>
        </xdr:cNvCxnSpPr>
      </xdr:nvCxnSpPr>
      <xdr:spPr>
        <a:xfrm>
          <a:off x="2462213" y="96412050"/>
          <a:ext cx="0" cy="142876"/>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209550</xdr:colOff>
      <xdr:row>708</xdr:row>
      <xdr:rowOff>142873</xdr:rowOff>
    </xdr:from>
    <xdr:to>
      <xdr:col>25</xdr:col>
      <xdr:colOff>95250</xdr:colOff>
      <xdr:row>723</xdr:row>
      <xdr:rowOff>38099</xdr:rowOff>
    </xdr:to>
    <xdr:sp macro="" textlink="">
      <xdr:nvSpPr>
        <xdr:cNvPr id="1072" name="AutoShape 136">
          <a:extLst>
            <a:ext uri="{FF2B5EF4-FFF2-40B4-BE49-F238E27FC236}">
              <a16:creationId xmlns:a16="http://schemas.microsoft.com/office/drawing/2014/main" id="{FACFDB65-8AD0-4655-BDD0-0E6E83E2FC22}"/>
            </a:ext>
          </a:extLst>
        </xdr:cNvPr>
        <xdr:cNvSpPr>
          <a:spLocks noChangeArrowheads="1"/>
        </xdr:cNvSpPr>
      </xdr:nvSpPr>
      <xdr:spPr bwMode="auto">
        <a:xfrm>
          <a:off x="1314450" y="245287798"/>
          <a:ext cx="5410200" cy="2038351"/>
        </a:xfrm>
        <a:prstGeom prst="roundRect">
          <a:avLst>
            <a:gd name="adj" fmla="val 16667"/>
          </a:avLst>
        </a:prstGeom>
        <a:solidFill>
          <a:srgbClr val="FFFFFF"/>
        </a:solidFill>
        <a:ln w="9525">
          <a:solidFill>
            <a:srgbClr val="000000"/>
          </a:solidFill>
          <a:prstDash val="dash"/>
          <a:round/>
          <a:headEnd/>
          <a:tailEnd/>
        </a:ln>
      </xdr:spPr>
      <xdr:txBody>
        <a:bodyPr/>
        <a:lstStyle/>
        <a:p>
          <a:pPr algn="l"/>
          <a:r>
            <a:rPr lang="ja-JP" altLang="en-US" sz="900">
              <a:latin typeface="ＭＳ 明朝" panose="02020609040205080304" pitchFamily="17" charset="-128"/>
              <a:ea typeface="ＭＳ 明朝" panose="02020609040205080304" pitchFamily="17" charset="-128"/>
            </a:rPr>
            <a:t>ファイルを作成し、外部システムへファイルを送信するジョブ</a:t>
          </a:r>
        </a:p>
      </xdr:txBody>
    </xdr:sp>
    <xdr:clientData/>
  </xdr:twoCellAnchor>
  <xdr:twoCellAnchor>
    <xdr:from>
      <xdr:col>12</xdr:col>
      <xdr:colOff>173300</xdr:colOff>
      <xdr:row>711</xdr:row>
      <xdr:rowOff>28575</xdr:rowOff>
    </xdr:from>
    <xdr:to>
      <xdr:col>16</xdr:col>
      <xdr:colOff>133346</xdr:colOff>
      <xdr:row>721</xdr:row>
      <xdr:rowOff>63708</xdr:rowOff>
    </xdr:to>
    <xdr:sp macro="" textlink="">
      <xdr:nvSpPr>
        <xdr:cNvPr id="1073" name="Rectangle 1">
          <a:extLst>
            <a:ext uri="{FF2B5EF4-FFF2-40B4-BE49-F238E27FC236}">
              <a16:creationId xmlns:a16="http://schemas.microsoft.com/office/drawing/2014/main" id="{4B5AB57E-37D3-422B-938A-D8E964FD9AD5}"/>
            </a:ext>
          </a:extLst>
        </xdr:cNvPr>
        <xdr:cNvSpPr>
          <a:spLocks noChangeArrowheads="1"/>
        </xdr:cNvSpPr>
      </xdr:nvSpPr>
      <xdr:spPr bwMode="auto">
        <a:xfrm>
          <a:off x="3211775" y="245602125"/>
          <a:ext cx="1064946" cy="1463883"/>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（ファイル送信）</a:t>
          </a:r>
        </a:p>
      </xdr:txBody>
    </xdr:sp>
    <xdr:clientData/>
  </xdr:twoCellAnchor>
  <xdr:twoCellAnchor>
    <xdr:from>
      <xdr:col>6</xdr:col>
      <xdr:colOff>238125</xdr:colOff>
      <xdr:row>711</xdr:row>
      <xdr:rowOff>47624</xdr:rowOff>
    </xdr:from>
    <xdr:to>
      <xdr:col>10</xdr:col>
      <xdr:colOff>236273</xdr:colOff>
      <xdr:row>721</xdr:row>
      <xdr:rowOff>47625</xdr:rowOff>
    </xdr:to>
    <xdr:sp macro="" textlink="">
      <xdr:nvSpPr>
        <xdr:cNvPr id="1074" name="Rectangle 1">
          <a:extLst>
            <a:ext uri="{FF2B5EF4-FFF2-40B4-BE49-F238E27FC236}">
              <a16:creationId xmlns:a16="http://schemas.microsoft.com/office/drawing/2014/main" id="{29C77303-E8BB-4F04-94E8-A06A8DFB667C}"/>
            </a:ext>
          </a:extLst>
        </xdr:cNvPr>
        <xdr:cNvSpPr>
          <a:spLocks noChangeArrowheads="1"/>
        </xdr:cNvSpPr>
      </xdr:nvSpPr>
      <xdr:spPr bwMode="auto">
        <a:xfrm>
          <a:off x="1895475" y="102174674"/>
          <a:ext cx="1103048" cy="142875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（ファイル作成）</a:t>
          </a:r>
        </a:p>
      </xdr:txBody>
    </xdr:sp>
    <xdr:clientData/>
  </xdr:twoCellAnchor>
  <xdr:twoCellAnchor>
    <xdr:from>
      <xdr:col>10</xdr:col>
      <xdr:colOff>236273</xdr:colOff>
      <xdr:row>716</xdr:row>
      <xdr:rowOff>46142</xdr:rowOff>
    </xdr:from>
    <xdr:to>
      <xdr:col>12</xdr:col>
      <xdr:colOff>173300</xdr:colOff>
      <xdr:row>716</xdr:row>
      <xdr:rowOff>47625</xdr:rowOff>
    </xdr:to>
    <xdr:cxnSp macro="">
      <xdr:nvCxnSpPr>
        <xdr:cNvPr id="1075" name="直線矢印コネクタ 1074">
          <a:extLst>
            <a:ext uri="{FF2B5EF4-FFF2-40B4-BE49-F238E27FC236}">
              <a16:creationId xmlns:a16="http://schemas.microsoft.com/office/drawing/2014/main" id="{69A2E609-6CC6-4DAC-9C1B-22F44E3E64A8}"/>
            </a:ext>
          </a:extLst>
        </xdr:cNvPr>
        <xdr:cNvCxnSpPr>
          <a:stCxn id="1074" idx="3"/>
          <a:endCxn id="1073" idx="1"/>
        </xdr:cNvCxnSpPr>
      </xdr:nvCxnSpPr>
      <xdr:spPr>
        <a:xfrm flipV="1">
          <a:off x="2722298" y="246334067"/>
          <a:ext cx="489477" cy="1483"/>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133346</xdr:colOff>
      <xdr:row>716</xdr:row>
      <xdr:rowOff>46142</xdr:rowOff>
    </xdr:from>
    <xdr:to>
      <xdr:col>18</xdr:col>
      <xdr:colOff>161925</xdr:colOff>
      <xdr:row>716</xdr:row>
      <xdr:rowOff>47626</xdr:rowOff>
    </xdr:to>
    <xdr:cxnSp macro="">
      <xdr:nvCxnSpPr>
        <xdr:cNvPr id="1076" name="直線矢印コネクタ 1075">
          <a:extLst>
            <a:ext uri="{FF2B5EF4-FFF2-40B4-BE49-F238E27FC236}">
              <a16:creationId xmlns:a16="http://schemas.microsoft.com/office/drawing/2014/main" id="{CDF38EC1-25B2-4728-BB4B-953A64D17DC6}"/>
            </a:ext>
          </a:extLst>
        </xdr:cNvPr>
        <xdr:cNvCxnSpPr>
          <a:cxnSpLocks/>
          <a:stCxn id="1073" idx="3"/>
          <a:endCxn id="1077" idx="1"/>
        </xdr:cNvCxnSpPr>
      </xdr:nvCxnSpPr>
      <xdr:spPr>
        <a:xfrm>
          <a:off x="4276721" y="246334067"/>
          <a:ext cx="581029" cy="1484"/>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161925</xdr:colOff>
      <xdr:row>711</xdr:row>
      <xdr:rowOff>47626</xdr:rowOff>
    </xdr:from>
    <xdr:to>
      <xdr:col>24</xdr:col>
      <xdr:colOff>9525</xdr:colOff>
      <xdr:row>721</xdr:row>
      <xdr:rowOff>47626</xdr:rowOff>
    </xdr:to>
    <xdr:sp macro="" textlink="">
      <xdr:nvSpPr>
        <xdr:cNvPr id="1077" name="Rectangle 1">
          <a:extLst>
            <a:ext uri="{FF2B5EF4-FFF2-40B4-BE49-F238E27FC236}">
              <a16:creationId xmlns:a16="http://schemas.microsoft.com/office/drawing/2014/main" id="{A20D8259-FE6F-44EC-98FE-CB136C176DA6}"/>
            </a:ext>
          </a:extLst>
        </xdr:cNvPr>
        <xdr:cNvSpPr>
          <a:spLocks noChangeArrowheads="1"/>
        </xdr:cNvSpPr>
      </xdr:nvSpPr>
      <xdr:spPr bwMode="auto">
        <a:xfrm>
          <a:off x="4857750" y="245621176"/>
          <a:ext cx="1504950" cy="14287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（ファイルクリーニング）</a:t>
          </a:r>
        </a:p>
      </xdr:txBody>
    </xdr:sp>
    <xdr:clientData/>
  </xdr:twoCellAnchor>
  <xdr:twoCellAnchor>
    <xdr:from>
      <xdr:col>19</xdr:col>
      <xdr:colOff>114300</xdr:colOff>
      <xdr:row>717</xdr:row>
      <xdr:rowOff>9525</xdr:rowOff>
    </xdr:from>
    <xdr:to>
      <xdr:col>23</xdr:col>
      <xdr:colOff>133349</xdr:colOff>
      <xdr:row>720</xdr:row>
      <xdr:rowOff>133350</xdr:rowOff>
    </xdr:to>
    <xdr:sp macro="" textlink="">
      <xdr:nvSpPr>
        <xdr:cNvPr id="1078" name="Rectangle 1">
          <a:extLst>
            <a:ext uri="{FF2B5EF4-FFF2-40B4-BE49-F238E27FC236}">
              <a16:creationId xmlns:a16="http://schemas.microsoft.com/office/drawing/2014/main" id="{D8C7E382-7CDB-4580-9740-1E544E0D0E99}"/>
            </a:ext>
          </a:extLst>
        </xdr:cNvPr>
        <xdr:cNvSpPr>
          <a:spLocks noChangeArrowheads="1"/>
        </xdr:cNvSpPr>
      </xdr:nvSpPr>
      <xdr:spPr bwMode="auto">
        <a:xfrm>
          <a:off x="5086350" y="246440325"/>
          <a:ext cx="1123949" cy="552450"/>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input/output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バックアップ</a:t>
          </a:r>
        </a:p>
      </xdr:txBody>
    </xdr:sp>
    <xdr:clientData/>
  </xdr:twoCellAnchor>
  <xdr:twoCellAnchor>
    <xdr:from>
      <xdr:col>13</xdr:col>
      <xdr:colOff>0</xdr:colOff>
      <xdr:row>719</xdr:row>
      <xdr:rowOff>28577</xdr:rowOff>
    </xdr:from>
    <xdr:to>
      <xdr:col>16</xdr:col>
      <xdr:colOff>57150</xdr:colOff>
      <xdr:row>720</xdr:row>
      <xdr:rowOff>76200</xdr:rowOff>
    </xdr:to>
    <xdr:sp macro="" textlink="">
      <xdr:nvSpPr>
        <xdr:cNvPr id="1079" name="Rectangle 1">
          <a:extLst>
            <a:ext uri="{FF2B5EF4-FFF2-40B4-BE49-F238E27FC236}">
              <a16:creationId xmlns:a16="http://schemas.microsoft.com/office/drawing/2014/main" id="{1B4E9ED6-2ED5-40A2-B4C7-4F84DB0827B4}"/>
            </a:ext>
          </a:extLst>
        </xdr:cNvPr>
        <xdr:cNvSpPr>
          <a:spLocks noChangeArrowheads="1"/>
        </xdr:cNvSpPr>
      </xdr:nvSpPr>
      <xdr:spPr bwMode="auto">
        <a:xfrm>
          <a:off x="3590925" y="102298502"/>
          <a:ext cx="885825" cy="190498"/>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ファイル送信</a:t>
          </a:r>
        </a:p>
      </xdr:txBody>
    </xdr:sp>
    <xdr:clientData/>
  </xdr:twoCellAnchor>
  <xdr:twoCellAnchor>
    <xdr:from>
      <xdr:col>13</xdr:col>
      <xdr:colOff>9526</xdr:colOff>
      <xdr:row>715</xdr:row>
      <xdr:rowOff>38101</xdr:rowOff>
    </xdr:from>
    <xdr:to>
      <xdr:col>16</xdr:col>
      <xdr:colOff>57151</xdr:colOff>
      <xdr:row>718</xdr:row>
      <xdr:rowOff>28576</xdr:rowOff>
    </xdr:to>
    <xdr:sp macro="" textlink="">
      <xdr:nvSpPr>
        <xdr:cNvPr id="1080" name="Rectangle 1">
          <a:extLst>
            <a:ext uri="{FF2B5EF4-FFF2-40B4-BE49-F238E27FC236}">
              <a16:creationId xmlns:a16="http://schemas.microsoft.com/office/drawing/2014/main" id="{3AB19ED3-426E-4C60-8695-C8EFBBF93645}"/>
            </a:ext>
          </a:extLst>
        </xdr:cNvPr>
        <xdr:cNvSpPr>
          <a:spLocks noChangeArrowheads="1"/>
        </xdr:cNvSpPr>
      </xdr:nvSpPr>
      <xdr:spPr bwMode="auto">
        <a:xfrm>
          <a:off x="3600451" y="101736526"/>
          <a:ext cx="876300" cy="419100"/>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ファイル圧縮</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必要な場合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7</xdr:col>
      <xdr:colOff>161925</xdr:colOff>
      <xdr:row>719</xdr:row>
      <xdr:rowOff>19049</xdr:rowOff>
    </xdr:from>
    <xdr:to>
      <xdr:col>10</xdr:col>
      <xdr:colOff>161925</xdr:colOff>
      <xdr:row>720</xdr:row>
      <xdr:rowOff>66673</xdr:rowOff>
    </xdr:to>
    <xdr:sp macro="" textlink="">
      <xdr:nvSpPr>
        <xdr:cNvPr id="1081" name="Rectangle 1">
          <a:extLst>
            <a:ext uri="{FF2B5EF4-FFF2-40B4-BE49-F238E27FC236}">
              <a16:creationId xmlns:a16="http://schemas.microsoft.com/office/drawing/2014/main" id="{D3C6216B-BB16-40B2-851E-BE0EFD0483CB}"/>
            </a:ext>
          </a:extLst>
        </xdr:cNvPr>
        <xdr:cNvSpPr>
          <a:spLocks noChangeArrowheads="1"/>
        </xdr:cNvSpPr>
      </xdr:nvSpPr>
      <xdr:spPr bwMode="auto">
        <a:xfrm>
          <a:off x="1819275" y="246735599"/>
          <a:ext cx="828675" cy="190499"/>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ファイル作成</a:t>
          </a:r>
        </a:p>
      </xdr:txBody>
    </xdr:sp>
    <xdr:clientData/>
  </xdr:twoCellAnchor>
  <xdr:twoCellAnchor>
    <xdr:from>
      <xdr:col>14</xdr:col>
      <xdr:colOff>166688</xdr:colOff>
      <xdr:row>718</xdr:row>
      <xdr:rowOff>28576</xdr:rowOff>
    </xdr:from>
    <xdr:to>
      <xdr:col>14</xdr:col>
      <xdr:colOff>171451</xdr:colOff>
      <xdr:row>719</xdr:row>
      <xdr:rowOff>28577</xdr:rowOff>
    </xdr:to>
    <xdr:cxnSp macro="">
      <xdr:nvCxnSpPr>
        <xdr:cNvPr id="1082" name="直線矢印コネクタ 1081">
          <a:extLst>
            <a:ext uri="{FF2B5EF4-FFF2-40B4-BE49-F238E27FC236}">
              <a16:creationId xmlns:a16="http://schemas.microsoft.com/office/drawing/2014/main" id="{FA78805D-FA65-4B4A-9C75-A29CBEE92853}"/>
            </a:ext>
          </a:extLst>
        </xdr:cNvPr>
        <xdr:cNvCxnSpPr>
          <a:stCxn id="1080" idx="2"/>
          <a:endCxn id="1079" idx="0"/>
        </xdr:cNvCxnSpPr>
      </xdr:nvCxnSpPr>
      <xdr:spPr>
        <a:xfrm flipH="1">
          <a:off x="4033838" y="102155626"/>
          <a:ext cx="4763" cy="142876"/>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182825</xdr:colOff>
      <xdr:row>671</xdr:row>
      <xdr:rowOff>28575</xdr:rowOff>
    </xdr:from>
    <xdr:to>
      <xdr:col>22</xdr:col>
      <xdr:colOff>142871</xdr:colOff>
      <xdr:row>682</xdr:row>
      <xdr:rowOff>47625</xdr:rowOff>
    </xdr:to>
    <xdr:sp macro="" textlink="">
      <xdr:nvSpPr>
        <xdr:cNvPr id="1083" name="Rectangle 1">
          <a:extLst>
            <a:ext uri="{FF2B5EF4-FFF2-40B4-BE49-F238E27FC236}">
              <a16:creationId xmlns:a16="http://schemas.microsoft.com/office/drawing/2014/main" id="{9B6F7B1C-B4F3-44C9-8491-11E8B90F452E}"/>
            </a:ext>
          </a:extLst>
        </xdr:cNvPr>
        <xdr:cNvSpPr>
          <a:spLocks noChangeArrowheads="1"/>
        </xdr:cNvSpPr>
      </xdr:nvSpPr>
      <xdr:spPr bwMode="auto">
        <a:xfrm>
          <a:off x="4878650" y="239887125"/>
          <a:ext cx="1064946" cy="15906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（本テーブル</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  </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clientData/>
  </xdr:twoCellAnchor>
  <xdr:twoCellAnchor>
    <xdr:from>
      <xdr:col>19</xdr:col>
      <xdr:colOff>76200</xdr:colOff>
      <xdr:row>680</xdr:row>
      <xdr:rowOff>57149</xdr:rowOff>
    </xdr:from>
    <xdr:to>
      <xdr:col>22</xdr:col>
      <xdr:colOff>76200</xdr:colOff>
      <xdr:row>681</xdr:row>
      <xdr:rowOff>104773</xdr:rowOff>
    </xdr:to>
    <xdr:sp macro="" textlink="">
      <xdr:nvSpPr>
        <xdr:cNvPr id="1084" name="Rectangle 1">
          <a:extLst>
            <a:ext uri="{FF2B5EF4-FFF2-40B4-BE49-F238E27FC236}">
              <a16:creationId xmlns:a16="http://schemas.microsoft.com/office/drawing/2014/main" id="{3AF069FF-7A9C-4CB5-BF94-176DA958E19B}"/>
            </a:ext>
          </a:extLst>
        </xdr:cNvPr>
        <xdr:cNvSpPr>
          <a:spLocks noChangeArrowheads="1"/>
        </xdr:cNvSpPr>
      </xdr:nvSpPr>
      <xdr:spPr bwMode="auto">
        <a:xfrm>
          <a:off x="5048250" y="241201574"/>
          <a:ext cx="828675" cy="190499"/>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テーブル反映</a:t>
          </a:r>
        </a:p>
      </xdr:txBody>
    </xdr:sp>
    <xdr:clientData/>
  </xdr:twoCellAnchor>
  <xdr:twoCellAnchor>
    <xdr:from>
      <xdr:col>16</xdr:col>
      <xdr:colOff>133346</xdr:colOff>
      <xdr:row>676</xdr:row>
      <xdr:rowOff>109538</xdr:rowOff>
    </xdr:from>
    <xdr:to>
      <xdr:col>18</xdr:col>
      <xdr:colOff>182825</xdr:colOff>
      <xdr:row>676</xdr:row>
      <xdr:rowOff>109538</xdr:rowOff>
    </xdr:to>
    <xdr:cxnSp macro="">
      <xdr:nvCxnSpPr>
        <xdr:cNvPr id="1085" name="直線矢印コネクタ 1084">
          <a:extLst>
            <a:ext uri="{FF2B5EF4-FFF2-40B4-BE49-F238E27FC236}">
              <a16:creationId xmlns:a16="http://schemas.microsoft.com/office/drawing/2014/main" id="{A6C40B8B-43B3-4BBE-BFFF-DD9C678FAB16}"/>
            </a:ext>
          </a:extLst>
        </xdr:cNvPr>
        <xdr:cNvCxnSpPr>
          <a:cxnSpLocks/>
          <a:stCxn id="1020" idx="3"/>
          <a:endCxn id="1083" idx="1"/>
        </xdr:cNvCxnSpPr>
      </xdr:nvCxnSpPr>
      <xdr:spPr>
        <a:xfrm>
          <a:off x="4276721" y="240682463"/>
          <a:ext cx="601929" cy="0"/>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78862</xdr:colOff>
      <xdr:row>686</xdr:row>
      <xdr:rowOff>85725</xdr:rowOff>
    </xdr:from>
    <xdr:to>
      <xdr:col>9</xdr:col>
      <xdr:colOff>152992</xdr:colOff>
      <xdr:row>689</xdr:row>
      <xdr:rowOff>62952</xdr:rowOff>
    </xdr:to>
    <xdr:sp macro="" textlink="">
      <xdr:nvSpPr>
        <xdr:cNvPr id="1086" name="Rectangle 1">
          <a:extLst>
            <a:ext uri="{FF2B5EF4-FFF2-40B4-BE49-F238E27FC236}">
              <a16:creationId xmlns:a16="http://schemas.microsoft.com/office/drawing/2014/main" id="{CDC9B64C-A429-475B-98B4-5B5B86D10170}"/>
            </a:ext>
          </a:extLst>
        </xdr:cNvPr>
        <xdr:cNvSpPr>
          <a:spLocks noChangeArrowheads="1"/>
        </xdr:cNvSpPr>
      </xdr:nvSpPr>
      <xdr:spPr bwMode="auto">
        <a:xfrm>
          <a:off x="1459987" y="242087400"/>
          <a:ext cx="902805"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ディレクトリ</a:t>
          </a:r>
        </a:p>
      </xdr:txBody>
    </xdr:sp>
    <xdr:clientData/>
  </xdr:twoCellAnchor>
  <xdr:twoCellAnchor>
    <xdr:from>
      <xdr:col>9</xdr:col>
      <xdr:colOff>19232</xdr:colOff>
      <xdr:row>701</xdr:row>
      <xdr:rowOff>14012</xdr:rowOff>
    </xdr:from>
    <xdr:to>
      <xdr:col>14</xdr:col>
      <xdr:colOff>47625</xdr:colOff>
      <xdr:row>702</xdr:row>
      <xdr:rowOff>85725</xdr:rowOff>
    </xdr:to>
    <xdr:sp macro="" textlink="">
      <xdr:nvSpPr>
        <xdr:cNvPr id="1087" name="Rectangle 1">
          <a:extLst>
            <a:ext uri="{FF2B5EF4-FFF2-40B4-BE49-F238E27FC236}">
              <a16:creationId xmlns:a16="http://schemas.microsoft.com/office/drawing/2014/main" id="{A0357677-30ED-4AFD-BD35-359D2720AD50}"/>
            </a:ext>
          </a:extLst>
        </xdr:cNvPr>
        <xdr:cNvSpPr>
          <a:spLocks noChangeArrowheads="1"/>
        </xdr:cNvSpPr>
      </xdr:nvSpPr>
      <xdr:spPr bwMode="auto">
        <a:xfrm>
          <a:off x="2229032" y="244158812"/>
          <a:ext cx="1409518" cy="214588"/>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work</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9</xdr:col>
      <xdr:colOff>19233</xdr:colOff>
      <xdr:row>694</xdr:row>
      <xdr:rowOff>90283</xdr:rowOff>
    </xdr:from>
    <xdr:to>
      <xdr:col>14</xdr:col>
      <xdr:colOff>47626</xdr:colOff>
      <xdr:row>698</xdr:row>
      <xdr:rowOff>76200</xdr:rowOff>
    </xdr:to>
    <xdr:sp macro="" textlink="">
      <xdr:nvSpPr>
        <xdr:cNvPr id="1088" name="Rectangle 1">
          <a:extLst>
            <a:ext uri="{FF2B5EF4-FFF2-40B4-BE49-F238E27FC236}">
              <a16:creationId xmlns:a16="http://schemas.microsoft.com/office/drawing/2014/main" id="{62495AE7-A26D-491E-8AAA-A3E21ADA9083}"/>
            </a:ext>
          </a:extLst>
        </xdr:cNvPr>
        <xdr:cNvSpPr>
          <a:spLocks noChangeArrowheads="1"/>
        </xdr:cNvSpPr>
      </xdr:nvSpPr>
      <xdr:spPr bwMode="auto">
        <a:xfrm>
          <a:off x="2229033" y="243234958"/>
          <a:ext cx="1409518" cy="557417"/>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output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9</xdr:col>
      <xdr:colOff>19232</xdr:colOff>
      <xdr:row>690</xdr:row>
      <xdr:rowOff>42643</xdr:rowOff>
    </xdr:from>
    <xdr:to>
      <xdr:col>14</xdr:col>
      <xdr:colOff>47625</xdr:colOff>
      <xdr:row>694</xdr:row>
      <xdr:rowOff>9524</xdr:rowOff>
    </xdr:to>
    <xdr:sp macro="" textlink="">
      <xdr:nvSpPr>
        <xdr:cNvPr id="1089" name="Rectangle 1">
          <a:extLst>
            <a:ext uri="{FF2B5EF4-FFF2-40B4-BE49-F238E27FC236}">
              <a16:creationId xmlns:a16="http://schemas.microsoft.com/office/drawing/2014/main" id="{51111797-524F-48F3-8699-CDDB7A19C73F}"/>
            </a:ext>
          </a:extLst>
        </xdr:cNvPr>
        <xdr:cNvSpPr>
          <a:spLocks noChangeArrowheads="1"/>
        </xdr:cNvSpPr>
      </xdr:nvSpPr>
      <xdr:spPr bwMode="auto">
        <a:xfrm>
          <a:off x="2229032" y="242615818"/>
          <a:ext cx="1409518" cy="53838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input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9</xdr:col>
      <xdr:colOff>19233</xdr:colOff>
      <xdr:row>702</xdr:row>
      <xdr:rowOff>114285</xdr:rowOff>
    </xdr:from>
    <xdr:to>
      <xdr:col>14</xdr:col>
      <xdr:colOff>47625</xdr:colOff>
      <xdr:row>704</xdr:row>
      <xdr:rowOff>28574</xdr:rowOff>
    </xdr:to>
    <xdr:sp macro="" textlink="">
      <xdr:nvSpPr>
        <xdr:cNvPr id="1090" name="Rectangle 1">
          <a:extLst>
            <a:ext uri="{FF2B5EF4-FFF2-40B4-BE49-F238E27FC236}">
              <a16:creationId xmlns:a16="http://schemas.microsoft.com/office/drawing/2014/main" id="{5A6E541A-AA21-4D3E-88B1-206B61ED1082}"/>
            </a:ext>
          </a:extLst>
        </xdr:cNvPr>
        <xdr:cNvSpPr>
          <a:spLocks noChangeArrowheads="1"/>
        </xdr:cNvSpPr>
      </xdr:nvSpPr>
      <xdr:spPr bwMode="auto">
        <a:xfrm>
          <a:off x="2229033" y="244401960"/>
          <a:ext cx="1409517" cy="200039"/>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backup</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7</xdr:col>
      <xdr:colOff>254041</xdr:colOff>
      <xdr:row>689</xdr:row>
      <xdr:rowOff>62951</xdr:rowOff>
    </xdr:from>
    <xdr:to>
      <xdr:col>9</xdr:col>
      <xdr:colOff>19233</xdr:colOff>
      <xdr:row>692</xdr:row>
      <xdr:rowOff>26083</xdr:rowOff>
    </xdr:to>
    <xdr:cxnSp macro="">
      <xdr:nvCxnSpPr>
        <xdr:cNvPr id="1091" name="コネクタ: カギ線 1090">
          <a:extLst>
            <a:ext uri="{FF2B5EF4-FFF2-40B4-BE49-F238E27FC236}">
              <a16:creationId xmlns:a16="http://schemas.microsoft.com/office/drawing/2014/main" id="{20917F3C-6BA4-4D94-9432-D636F8210C8C}"/>
            </a:ext>
          </a:extLst>
        </xdr:cNvPr>
        <xdr:cNvCxnSpPr>
          <a:cxnSpLocks/>
          <a:stCxn id="1086" idx="2"/>
          <a:endCxn id="1089" idx="1"/>
        </xdr:cNvCxnSpPr>
      </xdr:nvCxnSpPr>
      <xdr:spPr>
        <a:xfrm rot="16200000" flipH="1">
          <a:off x="1874333" y="242530309"/>
          <a:ext cx="391757" cy="31764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254040</xdr:colOff>
      <xdr:row>689</xdr:row>
      <xdr:rowOff>62952</xdr:rowOff>
    </xdr:from>
    <xdr:to>
      <xdr:col>9</xdr:col>
      <xdr:colOff>19232</xdr:colOff>
      <xdr:row>701</xdr:row>
      <xdr:rowOff>121306</xdr:rowOff>
    </xdr:to>
    <xdr:cxnSp macro="">
      <xdr:nvCxnSpPr>
        <xdr:cNvPr id="1092" name="コネクタ: カギ線 1091">
          <a:extLst>
            <a:ext uri="{FF2B5EF4-FFF2-40B4-BE49-F238E27FC236}">
              <a16:creationId xmlns:a16="http://schemas.microsoft.com/office/drawing/2014/main" id="{C5D2FAA3-6A3E-4A71-9EB6-35BC65BCD3AD}"/>
            </a:ext>
          </a:extLst>
        </xdr:cNvPr>
        <xdr:cNvCxnSpPr>
          <a:cxnSpLocks/>
          <a:stCxn id="1086" idx="2"/>
          <a:endCxn id="1087" idx="1"/>
        </xdr:cNvCxnSpPr>
      </xdr:nvCxnSpPr>
      <xdr:spPr>
        <a:xfrm rot="16200000" flipH="1">
          <a:off x="1183784" y="243220858"/>
          <a:ext cx="1772854" cy="31764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254040</xdr:colOff>
      <xdr:row>689</xdr:row>
      <xdr:rowOff>62951</xdr:rowOff>
    </xdr:from>
    <xdr:to>
      <xdr:col>9</xdr:col>
      <xdr:colOff>19233</xdr:colOff>
      <xdr:row>696</xdr:row>
      <xdr:rowOff>83241</xdr:rowOff>
    </xdr:to>
    <xdr:cxnSp macro="">
      <xdr:nvCxnSpPr>
        <xdr:cNvPr id="1093" name="コネクタ: カギ線 1092">
          <a:extLst>
            <a:ext uri="{FF2B5EF4-FFF2-40B4-BE49-F238E27FC236}">
              <a16:creationId xmlns:a16="http://schemas.microsoft.com/office/drawing/2014/main" id="{982582F8-C827-42AE-AEE6-E95452930EB2}"/>
            </a:ext>
          </a:extLst>
        </xdr:cNvPr>
        <xdr:cNvCxnSpPr>
          <a:cxnSpLocks/>
          <a:stCxn id="1086" idx="2"/>
          <a:endCxn id="1088" idx="1"/>
        </xdr:cNvCxnSpPr>
      </xdr:nvCxnSpPr>
      <xdr:spPr>
        <a:xfrm rot="16200000" flipH="1">
          <a:off x="1560004" y="242844637"/>
          <a:ext cx="1020415" cy="317643"/>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254039</xdr:colOff>
      <xdr:row>689</xdr:row>
      <xdr:rowOff>62952</xdr:rowOff>
    </xdr:from>
    <xdr:to>
      <xdr:col>9</xdr:col>
      <xdr:colOff>19232</xdr:colOff>
      <xdr:row>703</xdr:row>
      <xdr:rowOff>71430</xdr:rowOff>
    </xdr:to>
    <xdr:cxnSp macro="">
      <xdr:nvCxnSpPr>
        <xdr:cNvPr id="1094" name="コネクタ: カギ線 1093">
          <a:extLst>
            <a:ext uri="{FF2B5EF4-FFF2-40B4-BE49-F238E27FC236}">
              <a16:creationId xmlns:a16="http://schemas.microsoft.com/office/drawing/2014/main" id="{750AAB96-7DFC-44D5-AEBC-E5065672E773}"/>
            </a:ext>
          </a:extLst>
        </xdr:cNvPr>
        <xdr:cNvCxnSpPr>
          <a:cxnSpLocks/>
          <a:stCxn id="1086" idx="2"/>
          <a:endCxn id="1090" idx="1"/>
        </xdr:cNvCxnSpPr>
      </xdr:nvCxnSpPr>
      <xdr:spPr>
        <a:xfrm rot="16200000" flipH="1">
          <a:off x="1065847" y="243338794"/>
          <a:ext cx="2008728" cy="317643"/>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247649</xdr:colOff>
      <xdr:row>691</xdr:row>
      <xdr:rowOff>133351</xdr:rowOff>
    </xdr:from>
    <xdr:to>
      <xdr:col>13</xdr:col>
      <xdr:colOff>247650</xdr:colOff>
      <xdr:row>693</xdr:row>
      <xdr:rowOff>57151</xdr:rowOff>
    </xdr:to>
    <xdr:sp macro="" textlink="">
      <xdr:nvSpPr>
        <xdr:cNvPr id="1095" name="フローチャート: 記憶データ 1094">
          <a:extLst>
            <a:ext uri="{FF2B5EF4-FFF2-40B4-BE49-F238E27FC236}">
              <a16:creationId xmlns:a16="http://schemas.microsoft.com/office/drawing/2014/main" id="{E4F70E80-CE51-4299-97F0-2E0341DE3EFA}"/>
            </a:ext>
          </a:extLst>
        </xdr:cNvPr>
        <xdr:cNvSpPr/>
      </xdr:nvSpPr>
      <xdr:spPr>
        <a:xfrm>
          <a:off x="2457449" y="242849401"/>
          <a:ext cx="1104901" cy="209550"/>
        </a:xfrm>
        <a:prstGeom prst="flowChartOnlineStorag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700">
              <a:solidFill>
                <a:sysClr val="windowText" lastClr="000000"/>
              </a:solidFill>
              <a:latin typeface="ＭＳ 明朝" panose="02020609040205080304" pitchFamily="17" charset="-128"/>
              <a:ea typeface="ＭＳ 明朝" panose="02020609040205080304" pitchFamily="17" charset="-128"/>
            </a:rPr>
            <a:t>取得ファイル</a:t>
          </a:r>
        </a:p>
      </xdr:txBody>
    </xdr:sp>
    <xdr:clientData/>
  </xdr:twoCellAnchor>
  <xdr:twoCellAnchor>
    <xdr:from>
      <xdr:col>9</xdr:col>
      <xdr:colOff>238124</xdr:colOff>
      <xdr:row>696</xdr:row>
      <xdr:rowOff>57151</xdr:rowOff>
    </xdr:from>
    <xdr:to>
      <xdr:col>13</xdr:col>
      <xdr:colOff>238125</xdr:colOff>
      <xdr:row>697</xdr:row>
      <xdr:rowOff>123826</xdr:rowOff>
    </xdr:to>
    <xdr:sp macro="" textlink="">
      <xdr:nvSpPr>
        <xdr:cNvPr id="1096" name="フローチャート: 記憶データ 1095">
          <a:extLst>
            <a:ext uri="{FF2B5EF4-FFF2-40B4-BE49-F238E27FC236}">
              <a16:creationId xmlns:a16="http://schemas.microsoft.com/office/drawing/2014/main" id="{672A2A66-748F-4CA9-95C3-0DD290CD4C1A}"/>
            </a:ext>
          </a:extLst>
        </xdr:cNvPr>
        <xdr:cNvSpPr/>
      </xdr:nvSpPr>
      <xdr:spPr>
        <a:xfrm>
          <a:off x="2447924" y="243487576"/>
          <a:ext cx="1104901" cy="209550"/>
        </a:xfrm>
        <a:prstGeom prst="flowChartOnlineStorag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700">
              <a:solidFill>
                <a:sysClr val="windowText" lastClr="000000"/>
              </a:solidFill>
              <a:latin typeface="ＭＳ 明朝" panose="02020609040205080304" pitchFamily="17" charset="-128"/>
              <a:ea typeface="ＭＳ 明朝" panose="02020609040205080304" pitchFamily="17" charset="-128"/>
            </a:rPr>
            <a:t>解凍ファイル</a:t>
          </a:r>
        </a:p>
      </xdr:txBody>
    </xdr:sp>
    <xdr:clientData/>
  </xdr:twoCellAnchor>
  <xdr:twoCellAnchor>
    <xdr:from>
      <xdr:col>20</xdr:col>
      <xdr:colOff>31237</xdr:colOff>
      <xdr:row>691</xdr:row>
      <xdr:rowOff>38100</xdr:rowOff>
    </xdr:from>
    <xdr:to>
      <xdr:col>23</xdr:col>
      <xdr:colOff>105367</xdr:colOff>
      <xdr:row>694</xdr:row>
      <xdr:rowOff>15327</xdr:rowOff>
    </xdr:to>
    <xdr:sp macro="" textlink="">
      <xdr:nvSpPr>
        <xdr:cNvPr id="1097" name="Rectangle 1">
          <a:extLst>
            <a:ext uri="{FF2B5EF4-FFF2-40B4-BE49-F238E27FC236}">
              <a16:creationId xmlns:a16="http://schemas.microsoft.com/office/drawing/2014/main" id="{E43F1105-4023-4673-BD2C-C94E3D84D879}"/>
            </a:ext>
          </a:extLst>
        </xdr:cNvPr>
        <xdr:cNvSpPr>
          <a:spLocks noChangeArrowheads="1"/>
        </xdr:cNvSpPr>
      </xdr:nvSpPr>
      <xdr:spPr bwMode="auto">
        <a:xfrm>
          <a:off x="5279512" y="242754150"/>
          <a:ext cx="902805"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a:t>
          </a:r>
        </a:p>
        <a:p>
          <a:pPr algn="l"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13</xdr:col>
      <xdr:colOff>63500</xdr:colOff>
      <xdr:row>692</xdr:row>
      <xdr:rowOff>95251</xdr:rowOff>
    </xdr:from>
    <xdr:to>
      <xdr:col>20</xdr:col>
      <xdr:colOff>31237</xdr:colOff>
      <xdr:row>692</xdr:row>
      <xdr:rowOff>98151</xdr:rowOff>
    </xdr:to>
    <xdr:cxnSp macro="">
      <xdr:nvCxnSpPr>
        <xdr:cNvPr id="1098" name="直線矢印コネクタ 1097">
          <a:extLst>
            <a:ext uri="{FF2B5EF4-FFF2-40B4-BE49-F238E27FC236}">
              <a16:creationId xmlns:a16="http://schemas.microsoft.com/office/drawing/2014/main" id="{FA88295D-A8CE-4CFC-B08E-D12717BA20A1}"/>
            </a:ext>
          </a:extLst>
        </xdr:cNvPr>
        <xdr:cNvCxnSpPr>
          <a:stCxn id="1097" idx="1"/>
          <a:endCxn id="1095" idx="3"/>
        </xdr:cNvCxnSpPr>
      </xdr:nvCxnSpPr>
      <xdr:spPr>
        <a:xfrm flipH="1" flipV="1">
          <a:off x="3378200" y="242954176"/>
          <a:ext cx="1901312" cy="29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123825</xdr:colOff>
      <xdr:row>690</xdr:row>
      <xdr:rowOff>28575</xdr:rowOff>
    </xdr:from>
    <xdr:ext cx="1518364" cy="359073"/>
    <xdr:sp macro="" textlink="">
      <xdr:nvSpPr>
        <xdr:cNvPr id="1099" name="テキスト ボックス 1098">
          <a:extLst>
            <a:ext uri="{FF2B5EF4-FFF2-40B4-BE49-F238E27FC236}">
              <a16:creationId xmlns:a16="http://schemas.microsoft.com/office/drawing/2014/main" id="{227AC701-A594-4DEC-854E-0F63B29ACFDF}"/>
            </a:ext>
          </a:extLst>
        </xdr:cNvPr>
        <xdr:cNvSpPr txBox="1"/>
      </xdr:nvSpPr>
      <xdr:spPr>
        <a:xfrm>
          <a:off x="3714750" y="242601750"/>
          <a:ext cx="151836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明朝" panose="02020609040205080304" pitchFamily="17" charset="-128"/>
              <a:ea typeface="ＭＳ 明朝" panose="02020609040205080304" pitchFamily="17" charset="-128"/>
            </a:rPr>
            <a:t>1.</a:t>
          </a:r>
          <a:r>
            <a:rPr kumimoji="1" lang="ja-JP" altLang="en-US" sz="800">
              <a:latin typeface="ＭＳ 明朝" panose="02020609040205080304" pitchFamily="17" charset="-128"/>
              <a:ea typeface="ＭＳ 明朝" panose="02020609040205080304" pitchFamily="17" charset="-128"/>
            </a:rPr>
            <a:t>ファイルダウンロードし、</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a:t>
          </a:r>
          <a:r>
            <a:rPr kumimoji="1" lang="en-US" altLang="ja-JP" sz="800">
              <a:latin typeface="ＭＳ 明朝" panose="02020609040205080304" pitchFamily="17" charset="-128"/>
              <a:ea typeface="ＭＳ 明朝" panose="02020609040205080304" pitchFamily="17" charset="-128"/>
            </a:rPr>
            <a:t>input</a:t>
          </a:r>
          <a:r>
            <a:rPr kumimoji="1" lang="ja-JP" altLang="en-US" sz="800">
              <a:latin typeface="ＭＳ 明朝" panose="02020609040205080304" pitchFamily="17" charset="-128"/>
              <a:ea typeface="ＭＳ 明朝" panose="02020609040205080304" pitchFamily="17" charset="-128"/>
            </a:rPr>
            <a:t>ディレクトリに配置</a:t>
          </a:r>
        </a:p>
      </xdr:txBody>
    </xdr:sp>
    <xdr:clientData/>
  </xdr:oneCellAnchor>
  <xdr:twoCellAnchor>
    <xdr:from>
      <xdr:col>13</xdr:col>
      <xdr:colOff>53975</xdr:colOff>
      <xdr:row>692</xdr:row>
      <xdr:rowOff>98151</xdr:rowOff>
    </xdr:from>
    <xdr:to>
      <xdr:col>20</xdr:col>
      <xdr:colOff>31237</xdr:colOff>
      <xdr:row>697</xdr:row>
      <xdr:rowOff>19051</xdr:rowOff>
    </xdr:to>
    <xdr:cxnSp macro="">
      <xdr:nvCxnSpPr>
        <xdr:cNvPr id="1100" name="直線矢印コネクタ 1099">
          <a:extLst>
            <a:ext uri="{FF2B5EF4-FFF2-40B4-BE49-F238E27FC236}">
              <a16:creationId xmlns:a16="http://schemas.microsoft.com/office/drawing/2014/main" id="{5689AD6A-DFC7-49CC-8834-0FBB5457C3D1}"/>
            </a:ext>
          </a:extLst>
        </xdr:cNvPr>
        <xdr:cNvCxnSpPr>
          <a:stCxn id="1097" idx="1"/>
          <a:endCxn id="1096" idx="3"/>
        </xdr:cNvCxnSpPr>
      </xdr:nvCxnSpPr>
      <xdr:spPr>
        <a:xfrm flipH="1">
          <a:off x="3368675" y="242957076"/>
          <a:ext cx="1910837" cy="63527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114300</xdr:colOff>
      <xdr:row>695</xdr:row>
      <xdr:rowOff>66675</xdr:rowOff>
    </xdr:from>
    <xdr:ext cx="3159839" cy="625812"/>
    <xdr:sp macro="" textlink="">
      <xdr:nvSpPr>
        <xdr:cNvPr id="1101" name="テキスト ボックス 1100">
          <a:extLst>
            <a:ext uri="{FF2B5EF4-FFF2-40B4-BE49-F238E27FC236}">
              <a16:creationId xmlns:a16="http://schemas.microsoft.com/office/drawing/2014/main" id="{7E39D530-9304-4808-BB65-5DB100F6A95E}"/>
            </a:ext>
          </a:extLst>
        </xdr:cNvPr>
        <xdr:cNvSpPr txBox="1"/>
      </xdr:nvSpPr>
      <xdr:spPr>
        <a:xfrm>
          <a:off x="4257675" y="99907725"/>
          <a:ext cx="3159839" cy="6258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明朝" panose="02020609040205080304" pitchFamily="17" charset="-128"/>
              <a:ea typeface="ＭＳ 明朝" panose="02020609040205080304" pitchFamily="17" charset="-128"/>
            </a:rPr>
            <a:t>2.</a:t>
          </a:r>
          <a:r>
            <a:rPr kumimoji="1" lang="ja-JP" altLang="en-US" sz="800">
              <a:latin typeface="ＭＳ 明朝" panose="02020609040205080304" pitchFamily="17" charset="-128"/>
              <a:ea typeface="ＭＳ 明朝" panose="02020609040205080304" pitchFamily="17" charset="-128"/>
            </a:rPr>
            <a:t>受信ファイルを解凍し、</a:t>
          </a:r>
          <a:endParaRPr kumimoji="1" lang="en-US" altLang="ja-JP" sz="800">
            <a:latin typeface="ＭＳ 明朝" panose="02020609040205080304" pitchFamily="17" charset="-128"/>
            <a:ea typeface="ＭＳ 明朝" panose="02020609040205080304" pitchFamily="17" charset="-128"/>
          </a:endParaRPr>
        </a:p>
        <a:p>
          <a:r>
            <a:rPr kumimoji="1" lang="en-US" altLang="ja-JP" sz="800">
              <a:latin typeface="ＭＳ 明朝" panose="02020609040205080304" pitchFamily="17" charset="-128"/>
              <a:ea typeface="ＭＳ 明朝" panose="02020609040205080304" pitchFamily="17" charset="-128"/>
            </a:rPr>
            <a:t>  output</a:t>
          </a:r>
          <a:r>
            <a:rPr kumimoji="1" lang="ja-JP" altLang="en-US" sz="800" baseline="0">
              <a:latin typeface="ＭＳ 明朝" panose="02020609040205080304" pitchFamily="17" charset="-128"/>
              <a:ea typeface="ＭＳ 明朝" panose="02020609040205080304" pitchFamily="17" charset="-128"/>
            </a:rPr>
            <a:t>ディレクトリに配置</a:t>
          </a:r>
          <a:endParaRPr kumimoji="1" lang="en-US" altLang="ja-JP" sz="800" baseline="0">
            <a:latin typeface="ＭＳ 明朝" panose="02020609040205080304" pitchFamily="17" charset="-128"/>
            <a:ea typeface="ＭＳ 明朝" panose="02020609040205080304" pitchFamily="17" charset="-128"/>
          </a:endParaRPr>
        </a:p>
        <a:p>
          <a:r>
            <a:rPr kumimoji="1" lang="ja-JP" altLang="en-US" sz="800" baseline="0">
              <a:latin typeface="ＭＳ 明朝" panose="02020609040205080304" pitchFamily="17" charset="-128"/>
              <a:ea typeface="ＭＳ 明朝" panose="02020609040205080304" pitchFamily="17" charset="-128"/>
            </a:rPr>
            <a:t>　</a:t>
          </a:r>
          <a:r>
            <a:rPr kumimoji="1" lang="en-US" altLang="ja-JP" sz="800" baseline="0">
              <a:latin typeface="ＭＳ 明朝" panose="02020609040205080304" pitchFamily="17" charset="-128"/>
              <a:ea typeface="ＭＳ 明朝" panose="02020609040205080304" pitchFamily="17" charset="-128"/>
            </a:rPr>
            <a:t>※</a:t>
          </a:r>
          <a:r>
            <a:rPr kumimoji="1" lang="ja-JP" altLang="en-US" sz="800" baseline="0">
              <a:latin typeface="ＭＳ 明朝" panose="02020609040205080304" pitchFamily="17" charset="-128"/>
              <a:ea typeface="ＭＳ 明朝" panose="02020609040205080304" pitchFamily="17" charset="-128"/>
            </a:rPr>
            <a:t>解凍が不要な場合は</a:t>
          </a:r>
          <a:r>
            <a:rPr kumimoji="1" lang="en-US" altLang="ja-JP" sz="800" baseline="0">
              <a:latin typeface="ＭＳ 明朝" panose="02020609040205080304" pitchFamily="17" charset="-128"/>
              <a:ea typeface="ＭＳ 明朝" panose="02020609040205080304" pitchFamily="17" charset="-128"/>
            </a:rPr>
            <a:t>input</a:t>
          </a:r>
          <a:r>
            <a:rPr kumimoji="1" lang="ja-JP" altLang="en-US" sz="800" baseline="0">
              <a:latin typeface="ＭＳ 明朝" panose="02020609040205080304" pitchFamily="17" charset="-128"/>
              <a:ea typeface="ＭＳ 明朝" panose="02020609040205080304" pitchFamily="17" charset="-128"/>
            </a:rPr>
            <a:t>からの</a:t>
          </a:r>
          <a:endParaRPr kumimoji="1" lang="en-US" altLang="ja-JP" sz="800" baseline="0">
            <a:latin typeface="ＭＳ 明朝" panose="02020609040205080304" pitchFamily="17" charset="-128"/>
            <a:ea typeface="ＭＳ 明朝" panose="02020609040205080304" pitchFamily="17" charset="-128"/>
          </a:endParaRPr>
        </a:p>
        <a:p>
          <a:r>
            <a:rPr kumimoji="1" lang="ja-JP" altLang="en-US" sz="800" baseline="0">
              <a:latin typeface="ＭＳ 明朝" panose="02020609040205080304" pitchFamily="17" charset="-128"/>
              <a:ea typeface="ＭＳ 明朝" panose="02020609040205080304" pitchFamily="17" charset="-128"/>
            </a:rPr>
            <a:t>　　</a:t>
          </a:r>
          <a:r>
            <a:rPr kumimoji="1" lang="en-US" altLang="ja-JP" sz="800" baseline="0">
              <a:latin typeface="ＭＳ 明朝" panose="02020609040205080304" pitchFamily="17" charset="-128"/>
              <a:ea typeface="ＭＳ 明朝" panose="02020609040205080304" pitchFamily="17" charset="-128"/>
            </a:rPr>
            <a:t>copy</a:t>
          </a:r>
          <a:r>
            <a:rPr kumimoji="1" lang="ja-JP" altLang="en-US" sz="800" baseline="0">
              <a:latin typeface="ＭＳ 明朝" panose="02020609040205080304" pitchFamily="17" charset="-128"/>
              <a:ea typeface="ＭＳ 明朝" panose="02020609040205080304" pitchFamily="17" charset="-128"/>
            </a:rPr>
            <a:t>（ディスク使用量を削減したい場合は</a:t>
          </a:r>
          <a:r>
            <a:rPr kumimoji="1" lang="en-US" altLang="ja-JP" sz="800" baseline="0">
              <a:latin typeface="ＭＳ 明朝" panose="02020609040205080304" pitchFamily="17" charset="-128"/>
              <a:ea typeface="ＭＳ 明朝" panose="02020609040205080304" pitchFamily="17" charset="-128"/>
            </a:rPr>
            <a:t>move</a:t>
          </a:r>
          <a:r>
            <a:rPr kumimoji="1" lang="ja-JP" altLang="en-US" sz="800" baseline="0">
              <a:latin typeface="ＭＳ 明朝" panose="02020609040205080304" pitchFamily="17" charset="-128"/>
              <a:ea typeface="ＭＳ 明朝" panose="02020609040205080304" pitchFamily="17" charset="-128"/>
            </a:rPr>
            <a:t>も可）で対応</a:t>
          </a:r>
          <a:endParaRPr kumimoji="1" lang="ja-JP" altLang="en-US" sz="800">
            <a:latin typeface="ＭＳ 明朝" panose="02020609040205080304" pitchFamily="17" charset="-128"/>
            <a:ea typeface="ＭＳ 明朝" panose="02020609040205080304" pitchFamily="17" charset="-128"/>
          </a:endParaRPr>
        </a:p>
      </xdr:txBody>
    </xdr:sp>
    <xdr:clientData/>
  </xdr:oneCellAnchor>
  <xdr:twoCellAnchor>
    <xdr:from>
      <xdr:col>20</xdr:col>
      <xdr:colOff>31237</xdr:colOff>
      <xdr:row>701</xdr:row>
      <xdr:rowOff>95250</xdr:rowOff>
    </xdr:from>
    <xdr:to>
      <xdr:col>23</xdr:col>
      <xdr:colOff>105367</xdr:colOff>
      <xdr:row>704</xdr:row>
      <xdr:rowOff>72477</xdr:rowOff>
    </xdr:to>
    <xdr:sp macro="" textlink="">
      <xdr:nvSpPr>
        <xdr:cNvPr id="1102" name="Rectangle 1">
          <a:extLst>
            <a:ext uri="{FF2B5EF4-FFF2-40B4-BE49-F238E27FC236}">
              <a16:creationId xmlns:a16="http://schemas.microsoft.com/office/drawing/2014/main" id="{D3C70CC0-AC1C-4B4E-99EF-1DE278A580FD}"/>
            </a:ext>
          </a:extLst>
        </xdr:cNvPr>
        <xdr:cNvSpPr>
          <a:spLocks noChangeArrowheads="1"/>
        </xdr:cNvSpPr>
      </xdr:nvSpPr>
      <xdr:spPr bwMode="auto">
        <a:xfrm>
          <a:off x="5279512" y="244240050"/>
          <a:ext cx="902805"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t>
          </a:r>
        </a:p>
        <a:p>
          <a:pPr algn="l"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13</xdr:col>
      <xdr:colOff>53975</xdr:colOff>
      <xdr:row>697</xdr:row>
      <xdr:rowOff>19051</xdr:rowOff>
    </xdr:from>
    <xdr:to>
      <xdr:col>20</xdr:col>
      <xdr:colOff>31237</xdr:colOff>
      <xdr:row>703</xdr:row>
      <xdr:rowOff>12426</xdr:rowOff>
    </xdr:to>
    <xdr:cxnSp macro="">
      <xdr:nvCxnSpPr>
        <xdr:cNvPr id="1103" name="直線矢印コネクタ 1102">
          <a:extLst>
            <a:ext uri="{FF2B5EF4-FFF2-40B4-BE49-F238E27FC236}">
              <a16:creationId xmlns:a16="http://schemas.microsoft.com/office/drawing/2014/main" id="{D095E024-BAFB-4CB7-B37B-3E0D61363CA4}"/>
            </a:ext>
          </a:extLst>
        </xdr:cNvPr>
        <xdr:cNvCxnSpPr>
          <a:stCxn id="1096" idx="3"/>
          <a:endCxn id="1102" idx="1"/>
        </xdr:cNvCxnSpPr>
      </xdr:nvCxnSpPr>
      <xdr:spPr>
        <a:xfrm>
          <a:off x="3368675" y="243592351"/>
          <a:ext cx="1910837" cy="85062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76200</xdr:colOff>
      <xdr:row>701</xdr:row>
      <xdr:rowOff>76200</xdr:rowOff>
    </xdr:from>
    <xdr:ext cx="1467068" cy="492443"/>
    <xdr:sp macro="" textlink="">
      <xdr:nvSpPr>
        <xdr:cNvPr id="1104" name="テキスト ボックス 1103">
          <a:extLst>
            <a:ext uri="{FF2B5EF4-FFF2-40B4-BE49-F238E27FC236}">
              <a16:creationId xmlns:a16="http://schemas.microsoft.com/office/drawing/2014/main" id="{C69A19C4-AD64-4929-A3E8-DABB3767DABE}"/>
            </a:ext>
          </a:extLst>
        </xdr:cNvPr>
        <xdr:cNvSpPr txBox="1"/>
      </xdr:nvSpPr>
      <xdr:spPr>
        <a:xfrm>
          <a:off x="3667125" y="244221000"/>
          <a:ext cx="1467068" cy="4924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明朝" panose="02020609040205080304" pitchFamily="17" charset="-128"/>
              <a:ea typeface="ＭＳ 明朝" panose="02020609040205080304" pitchFamily="17" charset="-128"/>
            </a:rPr>
            <a:t>3.</a:t>
          </a:r>
          <a:r>
            <a:rPr kumimoji="1" lang="ja-JP" altLang="en-US" sz="800">
              <a:latin typeface="ＭＳ 明朝" panose="02020609040205080304" pitchFamily="17" charset="-128"/>
              <a:ea typeface="ＭＳ 明朝" panose="02020609040205080304" pitchFamily="17" charset="-128"/>
            </a:rPr>
            <a:t>バッチ処理</a:t>
          </a:r>
          <a:r>
            <a:rPr kumimoji="1" lang="en-US" altLang="ja-JP" sz="800">
              <a:latin typeface="ＭＳ 明朝" panose="02020609040205080304" pitchFamily="17" charset="-128"/>
              <a:ea typeface="ＭＳ 明朝" panose="02020609040205080304" pitchFamily="17" charset="-128"/>
            </a:rPr>
            <a:t>A</a:t>
          </a:r>
          <a:r>
            <a:rPr kumimoji="1" lang="ja-JP" altLang="en-US" sz="800">
              <a:latin typeface="ＭＳ 明朝" panose="02020609040205080304" pitchFamily="17" charset="-128"/>
              <a:ea typeface="ＭＳ 明朝" panose="02020609040205080304" pitchFamily="17" charset="-128"/>
            </a:rPr>
            <a:t>の</a:t>
          </a:r>
          <a:r>
            <a:rPr kumimoji="1" lang="en-US" altLang="ja-JP" sz="800">
              <a:latin typeface="ＭＳ 明朝" panose="02020609040205080304" pitchFamily="17" charset="-128"/>
              <a:ea typeface="ＭＳ 明朝" panose="02020609040205080304" pitchFamily="17" charset="-128"/>
            </a:rPr>
            <a:t>output </a:t>
          </a:r>
        </a:p>
        <a:p>
          <a:r>
            <a:rPr kumimoji="1" lang="ja-JP" altLang="en-US" sz="800">
              <a:latin typeface="ＭＳ 明朝" panose="02020609040205080304" pitchFamily="17" charset="-128"/>
              <a:ea typeface="ＭＳ 明朝" panose="02020609040205080304" pitchFamily="17" charset="-128"/>
            </a:rPr>
            <a:t>　ディレクトリを</a:t>
          </a:r>
          <a:r>
            <a:rPr kumimoji="1" lang="en-US" altLang="ja-JP" sz="800">
              <a:latin typeface="ＭＳ 明朝" panose="02020609040205080304" pitchFamily="17" charset="-128"/>
              <a:ea typeface="ＭＳ 明朝" panose="02020609040205080304" pitchFamily="17" charset="-128"/>
            </a:rPr>
            <a:t>input </a:t>
          </a:r>
          <a:r>
            <a:rPr kumimoji="1" lang="ja-JP" altLang="en-US" sz="800">
              <a:latin typeface="ＭＳ 明朝" panose="02020609040205080304" pitchFamily="17" charset="-128"/>
              <a:ea typeface="ＭＳ 明朝" panose="02020609040205080304" pitchFamily="17" charset="-128"/>
            </a:rPr>
            <a:t>に</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処理を行う</a:t>
          </a:r>
        </a:p>
      </xdr:txBody>
    </xdr:sp>
    <xdr:clientData/>
  </xdr:oneCellAnchor>
  <xdr:twoCellAnchor>
    <xdr:from>
      <xdr:col>8</xdr:col>
      <xdr:colOff>171450</xdr:colOff>
      <xdr:row>689</xdr:row>
      <xdr:rowOff>85725</xdr:rowOff>
    </xdr:from>
    <xdr:to>
      <xdr:col>14</xdr:col>
      <xdr:colOff>180975</xdr:colOff>
      <xdr:row>700</xdr:row>
      <xdr:rowOff>28575</xdr:rowOff>
    </xdr:to>
    <xdr:sp macro="" textlink="">
      <xdr:nvSpPr>
        <xdr:cNvPr id="1105" name="四角形: 角を丸くする 1104">
          <a:extLst>
            <a:ext uri="{FF2B5EF4-FFF2-40B4-BE49-F238E27FC236}">
              <a16:creationId xmlns:a16="http://schemas.microsoft.com/office/drawing/2014/main" id="{B45A8A25-95AC-4AA8-BB58-07D43611B552}"/>
            </a:ext>
          </a:extLst>
        </xdr:cNvPr>
        <xdr:cNvSpPr/>
      </xdr:nvSpPr>
      <xdr:spPr>
        <a:xfrm>
          <a:off x="2105025" y="242516025"/>
          <a:ext cx="1666875" cy="1514475"/>
        </a:xfrm>
        <a:prstGeom prst="roundRect">
          <a:avLst/>
        </a:prstGeom>
        <a:noFill/>
        <a:ln>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8</xdr:col>
      <xdr:colOff>247650</xdr:colOff>
      <xdr:row>698</xdr:row>
      <xdr:rowOff>123825</xdr:rowOff>
    </xdr:from>
    <xdr:ext cx="1005403" cy="225703"/>
    <xdr:sp macro="" textlink="">
      <xdr:nvSpPr>
        <xdr:cNvPr id="1106" name="テキスト ボックス 1105">
          <a:extLst>
            <a:ext uri="{FF2B5EF4-FFF2-40B4-BE49-F238E27FC236}">
              <a16:creationId xmlns:a16="http://schemas.microsoft.com/office/drawing/2014/main" id="{B9DB6C83-D959-4E74-A553-1D3426260121}"/>
            </a:ext>
          </a:extLst>
        </xdr:cNvPr>
        <xdr:cNvSpPr txBox="1"/>
      </xdr:nvSpPr>
      <xdr:spPr>
        <a:xfrm>
          <a:off x="2181225" y="243840000"/>
          <a:ext cx="100540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バックアップ対象</a:t>
          </a:r>
        </a:p>
      </xdr:txBody>
    </xdr:sp>
    <xdr:clientData/>
  </xdr:oneCellAnchor>
  <xdr:twoCellAnchor>
    <xdr:from>
      <xdr:col>6</xdr:col>
      <xdr:colOff>95250</xdr:colOff>
      <xdr:row>726</xdr:row>
      <xdr:rowOff>114300</xdr:rowOff>
    </xdr:from>
    <xdr:to>
      <xdr:col>9</xdr:col>
      <xdr:colOff>169380</xdr:colOff>
      <xdr:row>729</xdr:row>
      <xdr:rowOff>91527</xdr:rowOff>
    </xdr:to>
    <xdr:sp macro="" textlink="">
      <xdr:nvSpPr>
        <xdr:cNvPr id="1107" name="Rectangle 1">
          <a:extLst>
            <a:ext uri="{FF2B5EF4-FFF2-40B4-BE49-F238E27FC236}">
              <a16:creationId xmlns:a16="http://schemas.microsoft.com/office/drawing/2014/main" id="{4A652617-2A99-4B92-8979-7EAE8FED60DE}"/>
            </a:ext>
          </a:extLst>
        </xdr:cNvPr>
        <xdr:cNvSpPr>
          <a:spLocks noChangeArrowheads="1"/>
        </xdr:cNvSpPr>
      </xdr:nvSpPr>
      <xdr:spPr bwMode="auto">
        <a:xfrm>
          <a:off x="1476375" y="247830975"/>
          <a:ext cx="902805"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ディレクトリ</a:t>
          </a:r>
        </a:p>
      </xdr:txBody>
    </xdr:sp>
    <xdr:clientData/>
  </xdr:twoCellAnchor>
  <xdr:twoCellAnchor>
    <xdr:from>
      <xdr:col>9</xdr:col>
      <xdr:colOff>35620</xdr:colOff>
      <xdr:row>740</xdr:row>
      <xdr:rowOff>42587</xdr:rowOff>
    </xdr:from>
    <xdr:to>
      <xdr:col>14</xdr:col>
      <xdr:colOff>64013</xdr:colOff>
      <xdr:row>741</xdr:row>
      <xdr:rowOff>114300</xdr:rowOff>
    </xdr:to>
    <xdr:sp macro="" textlink="">
      <xdr:nvSpPr>
        <xdr:cNvPr id="1112" name="Rectangle 1">
          <a:extLst>
            <a:ext uri="{FF2B5EF4-FFF2-40B4-BE49-F238E27FC236}">
              <a16:creationId xmlns:a16="http://schemas.microsoft.com/office/drawing/2014/main" id="{828D1518-5492-40FF-A3B4-CE9A07139F1D}"/>
            </a:ext>
          </a:extLst>
        </xdr:cNvPr>
        <xdr:cNvSpPr>
          <a:spLocks noChangeArrowheads="1"/>
        </xdr:cNvSpPr>
      </xdr:nvSpPr>
      <xdr:spPr bwMode="auto">
        <a:xfrm>
          <a:off x="2245420" y="249759512"/>
          <a:ext cx="1409518" cy="214588"/>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work</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9</xdr:col>
      <xdr:colOff>35621</xdr:colOff>
      <xdr:row>733</xdr:row>
      <xdr:rowOff>118858</xdr:rowOff>
    </xdr:from>
    <xdr:to>
      <xdr:col>14</xdr:col>
      <xdr:colOff>64014</xdr:colOff>
      <xdr:row>737</xdr:row>
      <xdr:rowOff>104775</xdr:rowOff>
    </xdr:to>
    <xdr:sp macro="" textlink="">
      <xdr:nvSpPr>
        <xdr:cNvPr id="1113" name="Rectangle 1">
          <a:extLst>
            <a:ext uri="{FF2B5EF4-FFF2-40B4-BE49-F238E27FC236}">
              <a16:creationId xmlns:a16="http://schemas.microsoft.com/office/drawing/2014/main" id="{1F99C586-42DF-4585-884B-271C4889D421}"/>
            </a:ext>
          </a:extLst>
        </xdr:cNvPr>
        <xdr:cNvSpPr>
          <a:spLocks noChangeArrowheads="1"/>
        </xdr:cNvSpPr>
      </xdr:nvSpPr>
      <xdr:spPr bwMode="auto">
        <a:xfrm>
          <a:off x="2245421" y="248835658"/>
          <a:ext cx="1409518" cy="557417"/>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output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9</xdr:col>
      <xdr:colOff>35620</xdr:colOff>
      <xdr:row>730</xdr:row>
      <xdr:rowOff>71219</xdr:rowOff>
    </xdr:from>
    <xdr:to>
      <xdr:col>14</xdr:col>
      <xdr:colOff>64013</xdr:colOff>
      <xdr:row>732</xdr:row>
      <xdr:rowOff>19051</xdr:rowOff>
    </xdr:to>
    <xdr:sp macro="" textlink="">
      <xdr:nvSpPr>
        <xdr:cNvPr id="1115" name="Rectangle 1">
          <a:extLst>
            <a:ext uri="{FF2B5EF4-FFF2-40B4-BE49-F238E27FC236}">
              <a16:creationId xmlns:a16="http://schemas.microsoft.com/office/drawing/2014/main" id="{F0040B15-40A7-430B-BC45-2655FE757425}"/>
            </a:ext>
          </a:extLst>
        </xdr:cNvPr>
        <xdr:cNvSpPr>
          <a:spLocks noChangeArrowheads="1"/>
        </xdr:cNvSpPr>
      </xdr:nvSpPr>
      <xdr:spPr bwMode="auto">
        <a:xfrm>
          <a:off x="2245420" y="248359394"/>
          <a:ext cx="1409518" cy="23358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input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9</xdr:col>
      <xdr:colOff>35621</xdr:colOff>
      <xdr:row>741</xdr:row>
      <xdr:rowOff>142860</xdr:rowOff>
    </xdr:from>
    <xdr:to>
      <xdr:col>14</xdr:col>
      <xdr:colOff>64013</xdr:colOff>
      <xdr:row>743</xdr:row>
      <xdr:rowOff>57149</xdr:rowOff>
    </xdr:to>
    <xdr:sp macro="" textlink="">
      <xdr:nvSpPr>
        <xdr:cNvPr id="1116" name="Rectangle 1">
          <a:extLst>
            <a:ext uri="{FF2B5EF4-FFF2-40B4-BE49-F238E27FC236}">
              <a16:creationId xmlns:a16="http://schemas.microsoft.com/office/drawing/2014/main" id="{DEA814F8-5C7A-4A96-83A2-E3CC27B159B0}"/>
            </a:ext>
          </a:extLst>
        </xdr:cNvPr>
        <xdr:cNvSpPr>
          <a:spLocks noChangeArrowheads="1"/>
        </xdr:cNvSpPr>
      </xdr:nvSpPr>
      <xdr:spPr bwMode="auto">
        <a:xfrm>
          <a:off x="2245421" y="250002660"/>
          <a:ext cx="1409517" cy="200039"/>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backup</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7</xdr:col>
      <xdr:colOff>270428</xdr:colOff>
      <xdr:row>729</xdr:row>
      <xdr:rowOff>91527</xdr:rowOff>
    </xdr:from>
    <xdr:to>
      <xdr:col>9</xdr:col>
      <xdr:colOff>35620</xdr:colOff>
      <xdr:row>731</xdr:row>
      <xdr:rowOff>45135</xdr:rowOff>
    </xdr:to>
    <xdr:cxnSp macro="">
      <xdr:nvCxnSpPr>
        <xdr:cNvPr id="1117" name="コネクタ: カギ線 1116">
          <a:extLst>
            <a:ext uri="{FF2B5EF4-FFF2-40B4-BE49-F238E27FC236}">
              <a16:creationId xmlns:a16="http://schemas.microsoft.com/office/drawing/2014/main" id="{10E9284A-06EA-483D-997F-D5A2DF4C1B6A}"/>
            </a:ext>
          </a:extLst>
        </xdr:cNvPr>
        <xdr:cNvCxnSpPr>
          <a:cxnSpLocks/>
          <a:stCxn id="1107" idx="2"/>
          <a:endCxn id="1115" idx="1"/>
        </xdr:cNvCxnSpPr>
      </xdr:nvCxnSpPr>
      <xdr:spPr>
        <a:xfrm rot="16200000" flipH="1">
          <a:off x="1966920" y="248197685"/>
          <a:ext cx="239358" cy="31764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270428</xdr:colOff>
      <xdr:row>729</xdr:row>
      <xdr:rowOff>91527</xdr:rowOff>
    </xdr:from>
    <xdr:to>
      <xdr:col>9</xdr:col>
      <xdr:colOff>35620</xdr:colOff>
      <xdr:row>741</xdr:row>
      <xdr:rowOff>7006</xdr:rowOff>
    </xdr:to>
    <xdr:cxnSp macro="">
      <xdr:nvCxnSpPr>
        <xdr:cNvPr id="1118" name="コネクタ: カギ線 1117">
          <a:extLst>
            <a:ext uri="{FF2B5EF4-FFF2-40B4-BE49-F238E27FC236}">
              <a16:creationId xmlns:a16="http://schemas.microsoft.com/office/drawing/2014/main" id="{379101D6-202E-4F45-A944-39EEC55DD87E}"/>
            </a:ext>
          </a:extLst>
        </xdr:cNvPr>
        <xdr:cNvCxnSpPr>
          <a:cxnSpLocks/>
          <a:stCxn id="1107" idx="2"/>
          <a:endCxn id="1112" idx="1"/>
        </xdr:cNvCxnSpPr>
      </xdr:nvCxnSpPr>
      <xdr:spPr>
        <a:xfrm rot="16200000" flipH="1">
          <a:off x="1271609" y="248892996"/>
          <a:ext cx="1629979" cy="31764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270428</xdr:colOff>
      <xdr:row>729</xdr:row>
      <xdr:rowOff>91526</xdr:rowOff>
    </xdr:from>
    <xdr:to>
      <xdr:col>9</xdr:col>
      <xdr:colOff>35621</xdr:colOff>
      <xdr:row>735</xdr:row>
      <xdr:rowOff>111816</xdr:rowOff>
    </xdr:to>
    <xdr:cxnSp macro="">
      <xdr:nvCxnSpPr>
        <xdr:cNvPr id="1119" name="コネクタ: カギ線 1118">
          <a:extLst>
            <a:ext uri="{FF2B5EF4-FFF2-40B4-BE49-F238E27FC236}">
              <a16:creationId xmlns:a16="http://schemas.microsoft.com/office/drawing/2014/main" id="{A076B659-AB31-4F54-A4C1-AD4580456A6E}"/>
            </a:ext>
          </a:extLst>
        </xdr:cNvPr>
        <xdr:cNvCxnSpPr>
          <a:cxnSpLocks/>
          <a:stCxn id="1107" idx="2"/>
          <a:endCxn id="1113" idx="1"/>
        </xdr:cNvCxnSpPr>
      </xdr:nvCxnSpPr>
      <xdr:spPr>
        <a:xfrm rot="16200000" flipH="1">
          <a:off x="1647830" y="248516774"/>
          <a:ext cx="877540" cy="317643"/>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270427</xdr:colOff>
      <xdr:row>729</xdr:row>
      <xdr:rowOff>91527</xdr:rowOff>
    </xdr:from>
    <xdr:to>
      <xdr:col>9</xdr:col>
      <xdr:colOff>35620</xdr:colOff>
      <xdr:row>742</xdr:row>
      <xdr:rowOff>100005</xdr:rowOff>
    </xdr:to>
    <xdr:cxnSp macro="">
      <xdr:nvCxnSpPr>
        <xdr:cNvPr id="1120" name="コネクタ: カギ線 1119">
          <a:extLst>
            <a:ext uri="{FF2B5EF4-FFF2-40B4-BE49-F238E27FC236}">
              <a16:creationId xmlns:a16="http://schemas.microsoft.com/office/drawing/2014/main" id="{5BD7EC39-08EE-4B6D-A6F5-945E164E1234}"/>
            </a:ext>
          </a:extLst>
        </xdr:cNvPr>
        <xdr:cNvCxnSpPr>
          <a:cxnSpLocks/>
          <a:stCxn id="1107" idx="2"/>
          <a:endCxn id="1116" idx="1"/>
        </xdr:cNvCxnSpPr>
      </xdr:nvCxnSpPr>
      <xdr:spPr>
        <a:xfrm rot="16200000" flipH="1">
          <a:off x="1153672" y="249010932"/>
          <a:ext cx="1865853" cy="317643"/>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142876</xdr:colOff>
      <xdr:row>734</xdr:row>
      <xdr:rowOff>123825</xdr:rowOff>
    </xdr:from>
    <xdr:to>
      <xdr:col>13</xdr:col>
      <xdr:colOff>254514</xdr:colOff>
      <xdr:row>737</xdr:row>
      <xdr:rowOff>19050</xdr:rowOff>
    </xdr:to>
    <xdr:sp macro="" textlink="">
      <xdr:nvSpPr>
        <xdr:cNvPr id="1121" name="フローチャート: 記憶データ 1120">
          <a:extLst>
            <a:ext uri="{FF2B5EF4-FFF2-40B4-BE49-F238E27FC236}">
              <a16:creationId xmlns:a16="http://schemas.microsoft.com/office/drawing/2014/main" id="{BC95FED6-238D-453C-A2EB-51539315E409}"/>
            </a:ext>
          </a:extLst>
        </xdr:cNvPr>
        <xdr:cNvSpPr/>
      </xdr:nvSpPr>
      <xdr:spPr>
        <a:xfrm>
          <a:off x="2628901" y="105537000"/>
          <a:ext cx="1216538" cy="323850"/>
        </a:xfrm>
        <a:prstGeom prst="flowChartOnlineStorag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700">
              <a:solidFill>
                <a:sysClr val="windowText" lastClr="000000"/>
              </a:solidFill>
              <a:latin typeface="ＭＳ 明朝" panose="02020609040205080304" pitchFamily="17" charset="-128"/>
              <a:ea typeface="ＭＳ 明朝" panose="02020609040205080304" pitchFamily="17" charset="-128"/>
            </a:rPr>
            <a:t>圧縮前ファイル</a:t>
          </a:r>
        </a:p>
      </xdr:txBody>
    </xdr:sp>
    <xdr:clientData/>
  </xdr:twoCellAnchor>
  <xdr:twoCellAnchor>
    <xdr:from>
      <xdr:col>8</xdr:col>
      <xdr:colOff>187838</xdr:colOff>
      <xdr:row>733</xdr:row>
      <xdr:rowOff>47625</xdr:rowOff>
    </xdr:from>
    <xdr:to>
      <xdr:col>14</xdr:col>
      <xdr:colOff>197363</xdr:colOff>
      <xdr:row>739</xdr:row>
      <xdr:rowOff>57150</xdr:rowOff>
    </xdr:to>
    <xdr:sp macro="" textlink="">
      <xdr:nvSpPr>
        <xdr:cNvPr id="1122" name="四角形: 角を丸くする 1121">
          <a:extLst>
            <a:ext uri="{FF2B5EF4-FFF2-40B4-BE49-F238E27FC236}">
              <a16:creationId xmlns:a16="http://schemas.microsoft.com/office/drawing/2014/main" id="{75ED649C-183F-4E28-8E82-6BFF21664131}"/>
            </a:ext>
          </a:extLst>
        </xdr:cNvPr>
        <xdr:cNvSpPr/>
      </xdr:nvSpPr>
      <xdr:spPr>
        <a:xfrm>
          <a:off x="2121413" y="248764425"/>
          <a:ext cx="1666875" cy="866775"/>
        </a:xfrm>
        <a:prstGeom prst="roundRect">
          <a:avLst/>
        </a:prstGeom>
        <a:noFill/>
        <a:ln>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8</xdr:col>
      <xdr:colOff>264038</xdr:colOff>
      <xdr:row>738</xdr:row>
      <xdr:rowOff>9525</xdr:rowOff>
    </xdr:from>
    <xdr:ext cx="1005403" cy="225703"/>
    <xdr:sp macro="" textlink="">
      <xdr:nvSpPr>
        <xdr:cNvPr id="1123" name="テキスト ボックス 1122">
          <a:extLst>
            <a:ext uri="{FF2B5EF4-FFF2-40B4-BE49-F238E27FC236}">
              <a16:creationId xmlns:a16="http://schemas.microsoft.com/office/drawing/2014/main" id="{79BA744C-1C71-4A38-AD98-8C149F3E248E}"/>
            </a:ext>
          </a:extLst>
        </xdr:cNvPr>
        <xdr:cNvSpPr txBox="1"/>
      </xdr:nvSpPr>
      <xdr:spPr>
        <a:xfrm>
          <a:off x="2197613" y="249440700"/>
          <a:ext cx="100540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バックアップ対象</a:t>
          </a:r>
        </a:p>
      </xdr:txBody>
    </xdr:sp>
    <xdr:clientData/>
  </xdr:oneCellAnchor>
  <xdr:twoCellAnchor>
    <xdr:from>
      <xdr:col>6</xdr:col>
      <xdr:colOff>95250</xdr:colOff>
      <xdr:row>744</xdr:row>
      <xdr:rowOff>114300</xdr:rowOff>
    </xdr:from>
    <xdr:to>
      <xdr:col>9</xdr:col>
      <xdr:colOff>169380</xdr:colOff>
      <xdr:row>747</xdr:row>
      <xdr:rowOff>91527</xdr:rowOff>
    </xdr:to>
    <xdr:sp macro="" textlink="">
      <xdr:nvSpPr>
        <xdr:cNvPr id="1124" name="Rectangle 1">
          <a:extLst>
            <a:ext uri="{FF2B5EF4-FFF2-40B4-BE49-F238E27FC236}">
              <a16:creationId xmlns:a16="http://schemas.microsoft.com/office/drawing/2014/main" id="{23D7C938-1724-483B-AAF4-588F7C69E15A}"/>
            </a:ext>
          </a:extLst>
        </xdr:cNvPr>
        <xdr:cNvSpPr>
          <a:spLocks noChangeArrowheads="1"/>
        </xdr:cNvSpPr>
      </xdr:nvSpPr>
      <xdr:spPr bwMode="auto">
        <a:xfrm>
          <a:off x="1476375" y="250402725"/>
          <a:ext cx="902805"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ディレクトリ</a:t>
          </a:r>
        </a:p>
      </xdr:txBody>
    </xdr:sp>
    <xdr:clientData/>
  </xdr:twoCellAnchor>
  <xdr:twoCellAnchor>
    <xdr:from>
      <xdr:col>9</xdr:col>
      <xdr:colOff>35620</xdr:colOff>
      <xdr:row>758</xdr:row>
      <xdr:rowOff>42587</xdr:rowOff>
    </xdr:from>
    <xdr:to>
      <xdr:col>14</xdr:col>
      <xdr:colOff>64013</xdr:colOff>
      <xdr:row>759</xdr:row>
      <xdr:rowOff>114300</xdr:rowOff>
    </xdr:to>
    <xdr:sp macro="" textlink="">
      <xdr:nvSpPr>
        <xdr:cNvPr id="1125" name="Rectangle 1">
          <a:extLst>
            <a:ext uri="{FF2B5EF4-FFF2-40B4-BE49-F238E27FC236}">
              <a16:creationId xmlns:a16="http://schemas.microsoft.com/office/drawing/2014/main" id="{341B28D7-EEBD-4891-90F6-76705BD86C00}"/>
            </a:ext>
          </a:extLst>
        </xdr:cNvPr>
        <xdr:cNvSpPr>
          <a:spLocks noChangeArrowheads="1"/>
        </xdr:cNvSpPr>
      </xdr:nvSpPr>
      <xdr:spPr bwMode="auto">
        <a:xfrm>
          <a:off x="2245420" y="252331262"/>
          <a:ext cx="1409518" cy="214588"/>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work</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9</xdr:col>
      <xdr:colOff>35621</xdr:colOff>
      <xdr:row>751</xdr:row>
      <xdr:rowOff>118858</xdr:rowOff>
    </xdr:from>
    <xdr:to>
      <xdr:col>14</xdr:col>
      <xdr:colOff>64014</xdr:colOff>
      <xdr:row>755</xdr:row>
      <xdr:rowOff>104775</xdr:rowOff>
    </xdr:to>
    <xdr:sp macro="" textlink="">
      <xdr:nvSpPr>
        <xdr:cNvPr id="1126" name="Rectangle 1">
          <a:extLst>
            <a:ext uri="{FF2B5EF4-FFF2-40B4-BE49-F238E27FC236}">
              <a16:creationId xmlns:a16="http://schemas.microsoft.com/office/drawing/2014/main" id="{BADAEA8D-F027-44C4-908D-A837AC999590}"/>
            </a:ext>
          </a:extLst>
        </xdr:cNvPr>
        <xdr:cNvSpPr>
          <a:spLocks noChangeArrowheads="1"/>
        </xdr:cNvSpPr>
      </xdr:nvSpPr>
      <xdr:spPr bwMode="auto">
        <a:xfrm>
          <a:off x="2245421" y="251407408"/>
          <a:ext cx="1409518" cy="557417"/>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output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9</xdr:col>
      <xdr:colOff>35620</xdr:colOff>
      <xdr:row>748</xdr:row>
      <xdr:rowOff>71218</xdr:rowOff>
    </xdr:from>
    <xdr:to>
      <xdr:col>14</xdr:col>
      <xdr:colOff>64013</xdr:colOff>
      <xdr:row>750</xdr:row>
      <xdr:rowOff>28575</xdr:rowOff>
    </xdr:to>
    <xdr:sp macro="" textlink="">
      <xdr:nvSpPr>
        <xdr:cNvPr id="1127" name="Rectangle 1">
          <a:extLst>
            <a:ext uri="{FF2B5EF4-FFF2-40B4-BE49-F238E27FC236}">
              <a16:creationId xmlns:a16="http://schemas.microsoft.com/office/drawing/2014/main" id="{357BCC98-8590-40A4-AC64-D834E533B229}"/>
            </a:ext>
          </a:extLst>
        </xdr:cNvPr>
        <xdr:cNvSpPr>
          <a:spLocks noChangeArrowheads="1"/>
        </xdr:cNvSpPr>
      </xdr:nvSpPr>
      <xdr:spPr bwMode="auto">
        <a:xfrm>
          <a:off x="2245420" y="250931143"/>
          <a:ext cx="1409518" cy="243107"/>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input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9</xdr:col>
      <xdr:colOff>35621</xdr:colOff>
      <xdr:row>759</xdr:row>
      <xdr:rowOff>142860</xdr:rowOff>
    </xdr:from>
    <xdr:to>
      <xdr:col>14</xdr:col>
      <xdr:colOff>64013</xdr:colOff>
      <xdr:row>761</xdr:row>
      <xdr:rowOff>57149</xdr:rowOff>
    </xdr:to>
    <xdr:sp macro="" textlink="">
      <xdr:nvSpPr>
        <xdr:cNvPr id="1128" name="Rectangle 1">
          <a:extLst>
            <a:ext uri="{FF2B5EF4-FFF2-40B4-BE49-F238E27FC236}">
              <a16:creationId xmlns:a16="http://schemas.microsoft.com/office/drawing/2014/main" id="{5324FCCB-B29F-4D3A-9FEF-30C406E310EE}"/>
            </a:ext>
          </a:extLst>
        </xdr:cNvPr>
        <xdr:cNvSpPr>
          <a:spLocks noChangeArrowheads="1"/>
        </xdr:cNvSpPr>
      </xdr:nvSpPr>
      <xdr:spPr bwMode="auto">
        <a:xfrm>
          <a:off x="2245421" y="252574410"/>
          <a:ext cx="1409517" cy="200039"/>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backup</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7</xdr:col>
      <xdr:colOff>270428</xdr:colOff>
      <xdr:row>747</xdr:row>
      <xdr:rowOff>91527</xdr:rowOff>
    </xdr:from>
    <xdr:to>
      <xdr:col>9</xdr:col>
      <xdr:colOff>35620</xdr:colOff>
      <xdr:row>749</xdr:row>
      <xdr:rowOff>49897</xdr:rowOff>
    </xdr:to>
    <xdr:cxnSp macro="">
      <xdr:nvCxnSpPr>
        <xdr:cNvPr id="1129" name="コネクタ: カギ線 1128">
          <a:extLst>
            <a:ext uri="{FF2B5EF4-FFF2-40B4-BE49-F238E27FC236}">
              <a16:creationId xmlns:a16="http://schemas.microsoft.com/office/drawing/2014/main" id="{ACCC44AB-6855-4AF0-9E57-2564584B92C0}"/>
            </a:ext>
          </a:extLst>
        </xdr:cNvPr>
        <xdr:cNvCxnSpPr>
          <a:cxnSpLocks/>
          <a:stCxn id="1124" idx="2"/>
          <a:endCxn id="1127" idx="1"/>
        </xdr:cNvCxnSpPr>
      </xdr:nvCxnSpPr>
      <xdr:spPr>
        <a:xfrm rot="16200000" flipH="1">
          <a:off x="1964539" y="250771816"/>
          <a:ext cx="244120" cy="31764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270428</xdr:colOff>
      <xdr:row>747</xdr:row>
      <xdr:rowOff>91527</xdr:rowOff>
    </xdr:from>
    <xdr:to>
      <xdr:col>9</xdr:col>
      <xdr:colOff>35620</xdr:colOff>
      <xdr:row>759</xdr:row>
      <xdr:rowOff>7006</xdr:rowOff>
    </xdr:to>
    <xdr:cxnSp macro="">
      <xdr:nvCxnSpPr>
        <xdr:cNvPr id="1130" name="コネクタ: カギ線 1129">
          <a:extLst>
            <a:ext uri="{FF2B5EF4-FFF2-40B4-BE49-F238E27FC236}">
              <a16:creationId xmlns:a16="http://schemas.microsoft.com/office/drawing/2014/main" id="{6D2166D7-8800-4193-8536-EB847BCFE9DC}"/>
            </a:ext>
          </a:extLst>
        </xdr:cNvPr>
        <xdr:cNvCxnSpPr>
          <a:cxnSpLocks/>
          <a:stCxn id="1124" idx="2"/>
          <a:endCxn id="1125" idx="1"/>
        </xdr:cNvCxnSpPr>
      </xdr:nvCxnSpPr>
      <xdr:spPr>
        <a:xfrm rot="16200000" flipH="1">
          <a:off x="1271609" y="251464746"/>
          <a:ext cx="1629979" cy="31764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270428</xdr:colOff>
      <xdr:row>747</xdr:row>
      <xdr:rowOff>91526</xdr:rowOff>
    </xdr:from>
    <xdr:to>
      <xdr:col>9</xdr:col>
      <xdr:colOff>35621</xdr:colOff>
      <xdr:row>753</xdr:row>
      <xdr:rowOff>111816</xdr:rowOff>
    </xdr:to>
    <xdr:cxnSp macro="">
      <xdr:nvCxnSpPr>
        <xdr:cNvPr id="1131" name="コネクタ: カギ線 1130">
          <a:extLst>
            <a:ext uri="{FF2B5EF4-FFF2-40B4-BE49-F238E27FC236}">
              <a16:creationId xmlns:a16="http://schemas.microsoft.com/office/drawing/2014/main" id="{F58E8462-A200-4E90-A28D-0317AD4532A6}"/>
            </a:ext>
          </a:extLst>
        </xdr:cNvPr>
        <xdr:cNvCxnSpPr>
          <a:cxnSpLocks/>
          <a:stCxn id="1124" idx="2"/>
          <a:endCxn id="1126" idx="1"/>
        </xdr:cNvCxnSpPr>
      </xdr:nvCxnSpPr>
      <xdr:spPr>
        <a:xfrm rot="16200000" flipH="1">
          <a:off x="1647830" y="251088524"/>
          <a:ext cx="877540" cy="317643"/>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270427</xdr:colOff>
      <xdr:row>747</xdr:row>
      <xdr:rowOff>91527</xdr:rowOff>
    </xdr:from>
    <xdr:to>
      <xdr:col>9</xdr:col>
      <xdr:colOff>35620</xdr:colOff>
      <xdr:row>760</xdr:row>
      <xdr:rowOff>100005</xdr:rowOff>
    </xdr:to>
    <xdr:cxnSp macro="">
      <xdr:nvCxnSpPr>
        <xdr:cNvPr id="1132" name="コネクタ: カギ線 1131">
          <a:extLst>
            <a:ext uri="{FF2B5EF4-FFF2-40B4-BE49-F238E27FC236}">
              <a16:creationId xmlns:a16="http://schemas.microsoft.com/office/drawing/2014/main" id="{2EBBDBC5-5477-4EC7-BCAC-4E1261A986D4}"/>
            </a:ext>
          </a:extLst>
        </xdr:cNvPr>
        <xdr:cNvCxnSpPr>
          <a:cxnSpLocks/>
          <a:stCxn id="1124" idx="2"/>
          <a:endCxn id="1128" idx="1"/>
        </xdr:cNvCxnSpPr>
      </xdr:nvCxnSpPr>
      <xdr:spPr>
        <a:xfrm rot="16200000" flipH="1">
          <a:off x="1153672" y="251582682"/>
          <a:ext cx="1865853" cy="317643"/>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142876</xdr:colOff>
      <xdr:row>752</xdr:row>
      <xdr:rowOff>133350</xdr:rowOff>
    </xdr:from>
    <xdr:to>
      <xdr:col>13</xdr:col>
      <xdr:colOff>254514</xdr:colOff>
      <xdr:row>755</xdr:row>
      <xdr:rowOff>47626</xdr:rowOff>
    </xdr:to>
    <xdr:sp macro="" textlink="">
      <xdr:nvSpPr>
        <xdr:cNvPr id="1133" name="フローチャート: 記憶データ 1132">
          <a:extLst>
            <a:ext uri="{FF2B5EF4-FFF2-40B4-BE49-F238E27FC236}">
              <a16:creationId xmlns:a16="http://schemas.microsoft.com/office/drawing/2014/main" id="{5074D1F5-F0F6-46E3-9AEB-06EECD9807E1}"/>
            </a:ext>
          </a:extLst>
        </xdr:cNvPr>
        <xdr:cNvSpPr/>
      </xdr:nvSpPr>
      <xdr:spPr>
        <a:xfrm>
          <a:off x="2628901" y="108118275"/>
          <a:ext cx="1216538" cy="342901"/>
        </a:xfrm>
        <a:prstGeom prst="flowChartOnlineStorag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700">
              <a:solidFill>
                <a:sysClr val="windowText" lastClr="000000"/>
              </a:solidFill>
              <a:latin typeface="ＭＳ 明朝" panose="02020609040205080304" pitchFamily="17" charset="-128"/>
              <a:ea typeface="ＭＳ 明朝" panose="02020609040205080304" pitchFamily="17" charset="-128"/>
            </a:rPr>
            <a:t>圧縮後ファイル</a:t>
          </a:r>
        </a:p>
      </xdr:txBody>
    </xdr:sp>
    <xdr:clientData/>
  </xdr:twoCellAnchor>
  <xdr:oneCellAnchor>
    <xdr:from>
      <xdr:col>14</xdr:col>
      <xdr:colOff>187838</xdr:colOff>
      <xdr:row>733</xdr:row>
      <xdr:rowOff>57150</xdr:rowOff>
    </xdr:from>
    <xdr:ext cx="1518364" cy="359073"/>
    <xdr:sp macro="" textlink="">
      <xdr:nvSpPr>
        <xdr:cNvPr id="1134" name="テキスト ボックス 1133">
          <a:extLst>
            <a:ext uri="{FF2B5EF4-FFF2-40B4-BE49-F238E27FC236}">
              <a16:creationId xmlns:a16="http://schemas.microsoft.com/office/drawing/2014/main" id="{CE2FA0B8-DBA7-45FA-BFF5-F14C66983FBE}"/>
            </a:ext>
          </a:extLst>
        </xdr:cNvPr>
        <xdr:cNvSpPr txBox="1"/>
      </xdr:nvSpPr>
      <xdr:spPr>
        <a:xfrm>
          <a:off x="3778763" y="248773950"/>
          <a:ext cx="151836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明朝" panose="02020609040205080304" pitchFamily="17" charset="-128"/>
              <a:ea typeface="ＭＳ 明朝" panose="02020609040205080304" pitchFamily="17" charset="-128"/>
            </a:rPr>
            <a:t>1.</a:t>
          </a:r>
          <a:r>
            <a:rPr kumimoji="1" lang="ja-JP" altLang="en-US" sz="800">
              <a:latin typeface="ＭＳ 明朝" panose="02020609040205080304" pitchFamily="17" charset="-128"/>
              <a:ea typeface="ＭＳ 明朝" panose="02020609040205080304" pitchFamily="17" charset="-128"/>
            </a:rPr>
            <a:t>連携用ファイルを作成し、</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a:t>
          </a:r>
          <a:r>
            <a:rPr kumimoji="1" lang="en-US" altLang="ja-JP" sz="800">
              <a:latin typeface="ＭＳ 明朝" panose="02020609040205080304" pitchFamily="17" charset="-128"/>
              <a:ea typeface="ＭＳ 明朝" panose="02020609040205080304" pitchFamily="17" charset="-128"/>
            </a:rPr>
            <a:t>output</a:t>
          </a:r>
          <a:r>
            <a:rPr kumimoji="1" lang="ja-JP" altLang="en-US" sz="800">
              <a:latin typeface="ＭＳ 明朝" panose="02020609040205080304" pitchFamily="17" charset="-128"/>
              <a:ea typeface="ＭＳ 明朝" panose="02020609040205080304" pitchFamily="17" charset="-128"/>
            </a:rPr>
            <a:t>に出力</a:t>
          </a:r>
        </a:p>
      </xdr:txBody>
    </xdr:sp>
    <xdr:clientData/>
  </xdr:oneCellAnchor>
  <xdr:twoCellAnchor>
    <xdr:from>
      <xdr:col>19</xdr:col>
      <xdr:colOff>257175</xdr:colOff>
      <xdr:row>752</xdr:row>
      <xdr:rowOff>95250</xdr:rowOff>
    </xdr:from>
    <xdr:to>
      <xdr:col>23</xdr:col>
      <xdr:colOff>55080</xdr:colOff>
      <xdr:row>755</xdr:row>
      <xdr:rowOff>72477</xdr:rowOff>
    </xdr:to>
    <xdr:sp macro="" textlink="">
      <xdr:nvSpPr>
        <xdr:cNvPr id="1135" name="Rectangle 1">
          <a:extLst>
            <a:ext uri="{FF2B5EF4-FFF2-40B4-BE49-F238E27FC236}">
              <a16:creationId xmlns:a16="http://schemas.microsoft.com/office/drawing/2014/main" id="{67A80C2B-A9A1-4A42-A319-0FD4E503C6BC}"/>
            </a:ext>
          </a:extLst>
        </xdr:cNvPr>
        <xdr:cNvSpPr>
          <a:spLocks noChangeArrowheads="1"/>
        </xdr:cNvSpPr>
      </xdr:nvSpPr>
      <xdr:spPr bwMode="auto">
        <a:xfrm>
          <a:off x="5229225" y="251526675"/>
          <a:ext cx="902805"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t>
          </a:r>
        </a:p>
        <a:p>
          <a:pPr algn="l"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13</xdr:col>
      <xdr:colOff>51758</xdr:colOff>
      <xdr:row>736</xdr:row>
      <xdr:rowOff>0</xdr:rowOff>
    </xdr:from>
    <xdr:to>
      <xdr:col>19</xdr:col>
      <xdr:colOff>257175</xdr:colOff>
      <xdr:row>754</xdr:row>
      <xdr:rowOff>12426</xdr:rowOff>
    </xdr:to>
    <xdr:cxnSp macro="">
      <xdr:nvCxnSpPr>
        <xdr:cNvPr id="1136" name="直線矢印コネクタ 1135">
          <a:extLst>
            <a:ext uri="{FF2B5EF4-FFF2-40B4-BE49-F238E27FC236}">
              <a16:creationId xmlns:a16="http://schemas.microsoft.com/office/drawing/2014/main" id="{8A0AAFED-632D-420B-9AAF-DC9F82471033}"/>
            </a:ext>
          </a:extLst>
        </xdr:cNvPr>
        <xdr:cNvCxnSpPr>
          <a:stCxn id="1121" idx="3"/>
          <a:endCxn id="1135" idx="1"/>
        </xdr:cNvCxnSpPr>
      </xdr:nvCxnSpPr>
      <xdr:spPr>
        <a:xfrm>
          <a:off x="3642683" y="105698925"/>
          <a:ext cx="1862767" cy="2584176"/>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187838</xdr:colOff>
      <xdr:row>751</xdr:row>
      <xdr:rowOff>28575</xdr:rowOff>
    </xdr:from>
    <xdr:to>
      <xdr:col>14</xdr:col>
      <xdr:colOff>197363</xdr:colOff>
      <xdr:row>757</xdr:row>
      <xdr:rowOff>57150</xdr:rowOff>
    </xdr:to>
    <xdr:sp macro="" textlink="">
      <xdr:nvSpPr>
        <xdr:cNvPr id="1137" name="四角形: 角を丸くする 1136">
          <a:extLst>
            <a:ext uri="{FF2B5EF4-FFF2-40B4-BE49-F238E27FC236}">
              <a16:creationId xmlns:a16="http://schemas.microsoft.com/office/drawing/2014/main" id="{219A476C-C49B-4E9C-B929-44448DD684DD}"/>
            </a:ext>
          </a:extLst>
        </xdr:cNvPr>
        <xdr:cNvSpPr/>
      </xdr:nvSpPr>
      <xdr:spPr>
        <a:xfrm>
          <a:off x="2121413" y="251317125"/>
          <a:ext cx="1666875" cy="885825"/>
        </a:xfrm>
        <a:prstGeom prst="roundRect">
          <a:avLst/>
        </a:prstGeom>
        <a:noFill/>
        <a:ln>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8</xdr:col>
      <xdr:colOff>264038</xdr:colOff>
      <xdr:row>756</xdr:row>
      <xdr:rowOff>9525</xdr:rowOff>
    </xdr:from>
    <xdr:ext cx="1005403" cy="225703"/>
    <xdr:sp macro="" textlink="">
      <xdr:nvSpPr>
        <xdr:cNvPr id="1138" name="テキスト ボックス 1137">
          <a:extLst>
            <a:ext uri="{FF2B5EF4-FFF2-40B4-BE49-F238E27FC236}">
              <a16:creationId xmlns:a16="http://schemas.microsoft.com/office/drawing/2014/main" id="{22ECAE13-7FD5-48F0-AECC-54E953E1A070}"/>
            </a:ext>
          </a:extLst>
        </xdr:cNvPr>
        <xdr:cNvSpPr txBox="1"/>
      </xdr:nvSpPr>
      <xdr:spPr>
        <a:xfrm>
          <a:off x="2197613" y="252012450"/>
          <a:ext cx="100540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バックアップ対象</a:t>
          </a:r>
        </a:p>
      </xdr:txBody>
    </xdr:sp>
    <xdr:clientData/>
  </xdr:oneCellAnchor>
  <xdr:twoCellAnchor>
    <xdr:from>
      <xdr:col>20</xdr:col>
      <xdr:colOff>5837</xdr:colOff>
      <xdr:row>734</xdr:row>
      <xdr:rowOff>85725</xdr:rowOff>
    </xdr:from>
    <xdr:to>
      <xdr:col>23</xdr:col>
      <xdr:colOff>79967</xdr:colOff>
      <xdr:row>737</xdr:row>
      <xdr:rowOff>57150</xdr:rowOff>
    </xdr:to>
    <xdr:sp macro="" textlink="">
      <xdr:nvSpPr>
        <xdr:cNvPr id="1139" name="Rectangle 1">
          <a:extLst>
            <a:ext uri="{FF2B5EF4-FFF2-40B4-BE49-F238E27FC236}">
              <a16:creationId xmlns:a16="http://schemas.microsoft.com/office/drawing/2014/main" id="{32B592C4-E1BE-4AEC-B673-D76CC73D9F9D}"/>
            </a:ext>
          </a:extLst>
        </xdr:cNvPr>
        <xdr:cNvSpPr>
          <a:spLocks noChangeArrowheads="1"/>
        </xdr:cNvSpPr>
      </xdr:nvSpPr>
      <xdr:spPr bwMode="auto">
        <a:xfrm>
          <a:off x="5254112" y="248945400"/>
          <a:ext cx="902805" cy="4000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a:t>
          </a:r>
        </a:p>
        <a:p>
          <a:pPr algn="l"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13</xdr:col>
      <xdr:colOff>51758</xdr:colOff>
      <xdr:row>736</xdr:row>
      <xdr:rowOff>0</xdr:rowOff>
    </xdr:from>
    <xdr:to>
      <xdr:col>20</xdr:col>
      <xdr:colOff>5837</xdr:colOff>
      <xdr:row>736</xdr:row>
      <xdr:rowOff>0</xdr:rowOff>
    </xdr:to>
    <xdr:cxnSp macro="">
      <xdr:nvCxnSpPr>
        <xdr:cNvPr id="1140" name="直線矢印コネクタ 1139">
          <a:extLst>
            <a:ext uri="{FF2B5EF4-FFF2-40B4-BE49-F238E27FC236}">
              <a16:creationId xmlns:a16="http://schemas.microsoft.com/office/drawing/2014/main" id="{19834E6B-640B-4E93-A6E5-796AD9B939E1}"/>
            </a:ext>
          </a:extLst>
        </xdr:cNvPr>
        <xdr:cNvCxnSpPr>
          <a:stCxn id="1139" idx="1"/>
          <a:endCxn id="1121" idx="3"/>
        </xdr:cNvCxnSpPr>
      </xdr:nvCxnSpPr>
      <xdr:spPr>
        <a:xfrm flipH="1">
          <a:off x="3642683" y="105698925"/>
          <a:ext cx="1887654" cy="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51758</xdr:colOff>
      <xdr:row>754</xdr:row>
      <xdr:rowOff>12426</xdr:rowOff>
    </xdr:from>
    <xdr:to>
      <xdr:col>19</xdr:col>
      <xdr:colOff>257175</xdr:colOff>
      <xdr:row>754</xdr:row>
      <xdr:rowOff>19051</xdr:rowOff>
    </xdr:to>
    <xdr:cxnSp macro="">
      <xdr:nvCxnSpPr>
        <xdr:cNvPr id="1143" name="直線矢印コネクタ 1142">
          <a:extLst>
            <a:ext uri="{FF2B5EF4-FFF2-40B4-BE49-F238E27FC236}">
              <a16:creationId xmlns:a16="http://schemas.microsoft.com/office/drawing/2014/main" id="{990EC710-E01D-4A97-B8BA-CCEF6ABBCBF6}"/>
            </a:ext>
          </a:extLst>
        </xdr:cNvPr>
        <xdr:cNvCxnSpPr>
          <a:stCxn id="1135" idx="1"/>
          <a:endCxn id="1133" idx="3"/>
        </xdr:cNvCxnSpPr>
      </xdr:nvCxnSpPr>
      <xdr:spPr>
        <a:xfrm flipH="1">
          <a:off x="3642683" y="108283101"/>
          <a:ext cx="1862767" cy="662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159263</xdr:colOff>
      <xdr:row>741</xdr:row>
      <xdr:rowOff>123825</xdr:rowOff>
    </xdr:from>
    <xdr:ext cx="3159839" cy="625812"/>
    <xdr:sp macro="" textlink="">
      <xdr:nvSpPr>
        <xdr:cNvPr id="1145" name="テキスト ボックス 1144">
          <a:extLst>
            <a:ext uri="{FF2B5EF4-FFF2-40B4-BE49-F238E27FC236}">
              <a16:creationId xmlns:a16="http://schemas.microsoft.com/office/drawing/2014/main" id="{A8E00165-87C1-4C90-B54D-9E2C20EB6CC0}"/>
            </a:ext>
          </a:extLst>
        </xdr:cNvPr>
        <xdr:cNvSpPr txBox="1"/>
      </xdr:nvSpPr>
      <xdr:spPr>
        <a:xfrm>
          <a:off x="4578863" y="106537125"/>
          <a:ext cx="3159839" cy="6258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明朝" panose="02020609040205080304" pitchFamily="17" charset="-128"/>
              <a:ea typeface="ＭＳ 明朝" panose="02020609040205080304" pitchFamily="17" charset="-128"/>
            </a:rPr>
            <a:t>2.</a:t>
          </a:r>
          <a:r>
            <a:rPr kumimoji="1" lang="ja-JP" altLang="en-US" sz="800">
              <a:latin typeface="ＭＳ 明朝" panose="02020609040205080304" pitchFamily="17" charset="-128"/>
              <a:ea typeface="ＭＳ 明朝" panose="02020609040205080304" pitchFamily="17" charset="-128"/>
            </a:rPr>
            <a:t>前バッチの</a:t>
          </a:r>
          <a:r>
            <a:rPr kumimoji="1" lang="en-US" altLang="ja-JP" sz="800" baseline="0">
              <a:latin typeface="ＭＳ 明朝" panose="02020609040205080304" pitchFamily="17" charset="-128"/>
              <a:ea typeface="ＭＳ 明朝" panose="02020609040205080304" pitchFamily="17" charset="-128"/>
            </a:rPr>
            <a:t>output</a:t>
          </a:r>
          <a:r>
            <a:rPr kumimoji="1" lang="ja-JP" altLang="en-US" sz="800" baseline="0">
              <a:latin typeface="ＭＳ 明朝" panose="02020609040205080304" pitchFamily="17" charset="-128"/>
              <a:ea typeface="ＭＳ 明朝" panose="02020609040205080304" pitchFamily="17" charset="-128"/>
            </a:rPr>
            <a:t>を圧縮する</a:t>
          </a:r>
          <a:endParaRPr kumimoji="1" lang="en-US" altLang="ja-JP" sz="800" baseline="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a:t>
          </a: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圧縮が不要な場合は前段のバッチ処理の</a:t>
          </a:r>
          <a:r>
            <a:rPr kumimoji="1" lang="en-US" altLang="ja-JP" sz="800">
              <a:latin typeface="ＭＳ 明朝" panose="02020609040205080304" pitchFamily="17" charset="-128"/>
              <a:ea typeface="ＭＳ 明朝" panose="02020609040205080304" pitchFamily="17" charset="-128"/>
            </a:rPr>
            <a:t>output</a:t>
          </a:r>
          <a:r>
            <a:rPr kumimoji="1" lang="ja-JP" altLang="en-US" sz="800">
              <a:latin typeface="ＭＳ 明朝" panose="02020609040205080304" pitchFamily="17" charset="-128"/>
              <a:ea typeface="ＭＳ 明朝" panose="02020609040205080304" pitchFamily="17" charset="-128"/>
            </a:rPr>
            <a:t>からの</a:t>
          </a:r>
        </a:p>
        <a:p>
          <a:r>
            <a:rPr kumimoji="1" lang="ja-JP" altLang="en-US" sz="800">
              <a:latin typeface="ＭＳ 明朝" panose="02020609040205080304" pitchFamily="17" charset="-128"/>
              <a:ea typeface="ＭＳ 明朝" panose="02020609040205080304" pitchFamily="17" charset="-128"/>
            </a:rPr>
            <a:t>　　</a:t>
          </a:r>
          <a:r>
            <a:rPr kumimoji="1" lang="en-US" altLang="ja-JP" sz="800">
              <a:latin typeface="ＭＳ 明朝" panose="02020609040205080304" pitchFamily="17" charset="-128"/>
              <a:ea typeface="ＭＳ 明朝" panose="02020609040205080304" pitchFamily="17" charset="-128"/>
            </a:rPr>
            <a:t>copy</a:t>
          </a:r>
          <a:r>
            <a:rPr kumimoji="1" lang="ja-JP" altLang="en-US" sz="800">
              <a:latin typeface="ＭＳ 明朝" panose="02020609040205080304" pitchFamily="17" charset="-128"/>
              <a:ea typeface="ＭＳ 明朝" panose="02020609040205080304" pitchFamily="17" charset="-128"/>
            </a:rPr>
            <a:t>（ディスク使用量を削減したい場合は</a:t>
          </a:r>
          <a:r>
            <a:rPr kumimoji="1" lang="en-US" altLang="ja-JP" sz="800">
              <a:latin typeface="ＭＳ 明朝" panose="02020609040205080304" pitchFamily="17" charset="-128"/>
              <a:ea typeface="ＭＳ 明朝" panose="02020609040205080304" pitchFamily="17" charset="-128"/>
            </a:rPr>
            <a:t>move</a:t>
          </a:r>
          <a:r>
            <a:rPr kumimoji="1" lang="ja-JP" altLang="en-US" sz="800">
              <a:latin typeface="ＭＳ 明朝" panose="02020609040205080304" pitchFamily="17" charset="-128"/>
              <a:ea typeface="ＭＳ 明朝" panose="02020609040205080304" pitchFamily="17" charset="-128"/>
            </a:rPr>
            <a:t>も可）で対応</a:t>
          </a:r>
        </a:p>
        <a:p>
          <a:endParaRPr kumimoji="1" lang="ja-JP" altLang="en-US" sz="800">
            <a:latin typeface="ＭＳ 明朝" panose="02020609040205080304" pitchFamily="17" charset="-128"/>
            <a:ea typeface="ＭＳ 明朝" panose="02020609040205080304" pitchFamily="17" charset="-128"/>
          </a:endParaRPr>
        </a:p>
      </xdr:txBody>
    </xdr:sp>
    <xdr:clientData/>
  </xdr:oneCellAnchor>
  <xdr:oneCellAnchor>
    <xdr:from>
      <xdr:col>14</xdr:col>
      <xdr:colOff>235463</xdr:colOff>
      <xdr:row>754</xdr:row>
      <xdr:rowOff>104775</xdr:rowOff>
    </xdr:from>
    <xdr:ext cx="1210588" cy="359073"/>
    <xdr:sp macro="" textlink="">
      <xdr:nvSpPr>
        <xdr:cNvPr id="1169" name="テキスト ボックス 1168">
          <a:extLst>
            <a:ext uri="{FF2B5EF4-FFF2-40B4-BE49-F238E27FC236}">
              <a16:creationId xmlns:a16="http://schemas.microsoft.com/office/drawing/2014/main" id="{ED2BA8FC-B836-4D66-9BAD-2973FADF402A}"/>
            </a:ext>
          </a:extLst>
        </xdr:cNvPr>
        <xdr:cNvSpPr txBox="1"/>
      </xdr:nvSpPr>
      <xdr:spPr>
        <a:xfrm>
          <a:off x="3826388" y="251821950"/>
          <a:ext cx="1210588"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明朝" panose="02020609040205080304" pitchFamily="17" charset="-128"/>
              <a:ea typeface="ＭＳ 明朝" panose="02020609040205080304" pitchFamily="17" charset="-128"/>
            </a:rPr>
            <a:t>3.</a:t>
          </a:r>
          <a:r>
            <a:rPr kumimoji="1" lang="ja-JP" altLang="en-US" sz="800">
              <a:latin typeface="ＭＳ 明朝" panose="02020609040205080304" pitchFamily="17" charset="-128"/>
              <a:ea typeface="ＭＳ 明朝" panose="02020609040205080304" pitchFamily="17" charset="-128"/>
            </a:rPr>
            <a:t>圧縮したファイルを</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a:t>
          </a:r>
          <a:r>
            <a:rPr kumimoji="1" lang="en-US" altLang="ja-JP" sz="800">
              <a:latin typeface="ＭＳ 明朝" panose="02020609040205080304" pitchFamily="17" charset="-128"/>
              <a:ea typeface="ＭＳ 明朝" panose="02020609040205080304" pitchFamily="17" charset="-128"/>
            </a:rPr>
            <a:t>output</a:t>
          </a:r>
          <a:r>
            <a:rPr kumimoji="1" lang="ja-JP" altLang="en-US" sz="800">
              <a:latin typeface="ＭＳ 明朝" panose="02020609040205080304" pitchFamily="17" charset="-128"/>
              <a:ea typeface="ＭＳ 明朝" panose="02020609040205080304" pitchFamily="17" charset="-128"/>
            </a:rPr>
            <a:t>に配置する</a:t>
          </a:r>
        </a:p>
      </xdr:txBody>
    </xdr:sp>
    <xdr:clientData/>
  </xdr:oneCellAnchor>
  <xdr:twoCellAnchor>
    <xdr:from>
      <xdr:col>10</xdr:col>
      <xdr:colOff>95250</xdr:colOff>
      <xdr:row>1521</xdr:row>
      <xdr:rowOff>19050</xdr:rowOff>
    </xdr:from>
    <xdr:to>
      <xdr:col>12</xdr:col>
      <xdr:colOff>219075</xdr:colOff>
      <xdr:row>1524</xdr:row>
      <xdr:rowOff>57150</xdr:rowOff>
    </xdr:to>
    <xdr:sp macro="" textlink="">
      <xdr:nvSpPr>
        <xdr:cNvPr id="1170" name="AutoShape 133">
          <a:extLst>
            <a:ext uri="{FF2B5EF4-FFF2-40B4-BE49-F238E27FC236}">
              <a16:creationId xmlns:a16="http://schemas.microsoft.com/office/drawing/2014/main" id="{7391F9B7-EA25-45AC-AE6E-610B35CE8318}"/>
            </a:ext>
          </a:extLst>
        </xdr:cNvPr>
        <xdr:cNvSpPr>
          <a:spLocks noChangeArrowheads="1"/>
        </xdr:cNvSpPr>
      </xdr:nvSpPr>
      <xdr:spPr bwMode="auto">
        <a:xfrm>
          <a:off x="2857500" y="22530435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clientData/>
  </xdr:twoCellAnchor>
  <xdr:twoCellAnchor>
    <xdr:from>
      <xdr:col>5</xdr:col>
      <xdr:colOff>257175</xdr:colOff>
      <xdr:row>1512</xdr:row>
      <xdr:rowOff>9525</xdr:rowOff>
    </xdr:from>
    <xdr:to>
      <xdr:col>32</xdr:col>
      <xdr:colOff>104775</xdr:colOff>
      <xdr:row>1539</xdr:row>
      <xdr:rowOff>9525</xdr:rowOff>
    </xdr:to>
    <xdr:grpSp>
      <xdr:nvGrpSpPr>
        <xdr:cNvPr id="1174" name="グループ化 1173">
          <a:extLst>
            <a:ext uri="{FF2B5EF4-FFF2-40B4-BE49-F238E27FC236}">
              <a16:creationId xmlns:a16="http://schemas.microsoft.com/office/drawing/2014/main" id="{3AACC2A3-77C6-4F2C-AE5C-20FA0FCE74F1}"/>
            </a:ext>
          </a:extLst>
        </xdr:cNvPr>
        <xdr:cNvGrpSpPr/>
      </xdr:nvGrpSpPr>
      <xdr:grpSpPr>
        <a:xfrm>
          <a:off x="1638300" y="216150825"/>
          <a:ext cx="7305675" cy="3857625"/>
          <a:chOff x="1638300" y="208864200"/>
          <a:chExt cx="7305675" cy="3857625"/>
        </a:xfrm>
      </xdr:grpSpPr>
      <xdr:grpSp>
        <xdr:nvGrpSpPr>
          <xdr:cNvPr id="1175" name="グループ化 1174">
            <a:extLst>
              <a:ext uri="{FF2B5EF4-FFF2-40B4-BE49-F238E27FC236}">
                <a16:creationId xmlns:a16="http://schemas.microsoft.com/office/drawing/2014/main" id="{5DFF3323-2D8C-4FFC-8615-59D377C0D657}"/>
              </a:ext>
            </a:extLst>
          </xdr:cNvPr>
          <xdr:cNvGrpSpPr/>
        </xdr:nvGrpSpPr>
        <xdr:grpSpPr>
          <a:xfrm>
            <a:off x="1638300" y="208864200"/>
            <a:ext cx="5657850" cy="3857625"/>
            <a:chOff x="1295400" y="209159475"/>
            <a:chExt cx="5657850" cy="3857625"/>
          </a:xfrm>
        </xdr:grpSpPr>
        <xdr:sp macro="" textlink="">
          <xdr:nvSpPr>
            <xdr:cNvPr id="1178" name="AutoShape 133">
              <a:extLst>
                <a:ext uri="{FF2B5EF4-FFF2-40B4-BE49-F238E27FC236}">
                  <a16:creationId xmlns:a16="http://schemas.microsoft.com/office/drawing/2014/main" id="{3853EEAA-922F-40A9-A588-83446731EA51}"/>
                </a:ext>
              </a:extLst>
            </xdr:cNvPr>
            <xdr:cNvSpPr>
              <a:spLocks noChangeArrowheads="1"/>
            </xdr:cNvSpPr>
          </xdr:nvSpPr>
          <xdr:spPr bwMode="auto">
            <a:xfrm>
              <a:off x="5915025" y="21021675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grpSp>
          <xdr:nvGrpSpPr>
            <xdr:cNvPr id="1179" name="グループ化 1178">
              <a:extLst>
                <a:ext uri="{FF2B5EF4-FFF2-40B4-BE49-F238E27FC236}">
                  <a16:creationId xmlns:a16="http://schemas.microsoft.com/office/drawing/2014/main" id="{23F29BE0-5E14-431E-80DF-416FCD0E7929}"/>
                </a:ext>
              </a:extLst>
            </xdr:cNvPr>
            <xdr:cNvGrpSpPr/>
          </xdr:nvGrpSpPr>
          <xdr:grpSpPr>
            <a:xfrm>
              <a:off x="1295400" y="209159475"/>
              <a:ext cx="5657850" cy="3857625"/>
              <a:chOff x="1295400" y="209159475"/>
              <a:chExt cx="5657850" cy="3857625"/>
            </a:xfrm>
          </xdr:grpSpPr>
          <xdr:grpSp>
            <xdr:nvGrpSpPr>
              <xdr:cNvPr id="1181" name="グループ化 1180">
                <a:extLst>
                  <a:ext uri="{FF2B5EF4-FFF2-40B4-BE49-F238E27FC236}">
                    <a16:creationId xmlns:a16="http://schemas.microsoft.com/office/drawing/2014/main" id="{67D26159-D54C-4661-A6D4-B67ACB302FD6}"/>
                  </a:ext>
                </a:extLst>
              </xdr:cNvPr>
              <xdr:cNvGrpSpPr/>
            </xdr:nvGrpSpPr>
            <xdr:grpSpPr>
              <a:xfrm>
                <a:off x="1581150" y="209159475"/>
                <a:ext cx="5372100" cy="3857625"/>
                <a:chOff x="1962150" y="78781275"/>
                <a:chExt cx="5372100" cy="3857625"/>
              </a:xfrm>
            </xdr:grpSpPr>
            <xdr:grpSp>
              <xdr:nvGrpSpPr>
                <xdr:cNvPr id="1183" name="グループ化 1182">
                  <a:extLst>
                    <a:ext uri="{FF2B5EF4-FFF2-40B4-BE49-F238E27FC236}">
                      <a16:creationId xmlns:a16="http://schemas.microsoft.com/office/drawing/2014/main" id="{D6237EBA-10EC-4CEC-A1D7-8026C81DDB09}"/>
                    </a:ext>
                  </a:extLst>
                </xdr:cNvPr>
                <xdr:cNvGrpSpPr/>
              </xdr:nvGrpSpPr>
              <xdr:grpSpPr>
                <a:xfrm>
                  <a:off x="2743200" y="78781275"/>
                  <a:ext cx="4591050" cy="3857625"/>
                  <a:chOff x="2743200" y="71494650"/>
                  <a:chExt cx="4591050" cy="3857625"/>
                </a:xfrm>
              </xdr:grpSpPr>
              <xdr:grpSp>
                <xdr:nvGrpSpPr>
                  <xdr:cNvPr id="1186" name="グループ化 1185">
                    <a:extLst>
                      <a:ext uri="{FF2B5EF4-FFF2-40B4-BE49-F238E27FC236}">
                        <a16:creationId xmlns:a16="http://schemas.microsoft.com/office/drawing/2014/main" id="{2EF884E9-45C7-4E93-978F-028B341A28DD}"/>
                      </a:ext>
                    </a:extLst>
                  </xdr:cNvPr>
                  <xdr:cNvGrpSpPr/>
                </xdr:nvGrpSpPr>
                <xdr:grpSpPr>
                  <a:xfrm>
                    <a:off x="2743200" y="71494650"/>
                    <a:ext cx="4591050" cy="3857625"/>
                    <a:chOff x="2481262" y="71828025"/>
                    <a:chExt cx="4591050" cy="3857625"/>
                  </a:xfrm>
                </xdr:grpSpPr>
                <xdr:grpSp>
                  <xdr:nvGrpSpPr>
                    <xdr:cNvPr id="1188" name="グループ化 1187">
                      <a:extLst>
                        <a:ext uri="{FF2B5EF4-FFF2-40B4-BE49-F238E27FC236}">
                          <a16:creationId xmlns:a16="http://schemas.microsoft.com/office/drawing/2014/main" id="{4634E80A-2693-423D-925B-EAA3BAC8281C}"/>
                        </a:ext>
                      </a:extLst>
                    </xdr:cNvPr>
                    <xdr:cNvGrpSpPr/>
                  </xdr:nvGrpSpPr>
                  <xdr:grpSpPr>
                    <a:xfrm>
                      <a:off x="2481262" y="71828025"/>
                      <a:ext cx="4591050" cy="3857625"/>
                      <a:chOff x="2481262" y="71828025"/>
                      <a:chExt cx="4591050" cy="3857625"/>
                    </a:xfrm>
                  </xdr:grpSpPr>
                  <xdr:grpSp>
                    <xdr:nvGrpSpPr>
                      <xdr:cNvPr id="1191" name="グループ化 1190">
                        <a:extLst>
                          <a:ext uri="{FF2B5EF4-FFF2-40B4-BE49-F238E27FC236}">
                            <a16:creationId xmlns:a16="http://schemas.microsoft.com/office/drawing/2014/main" id="{B74FACB4-2AD0-467D-BFBA-8E9B501A2308}"/>
                          </a:ext>
                        </a:extLst>
                      </xdr:cNvPr>
                      <xdr:cNvGrpSpPr/>
                    </xdr:nvGrpSpPr>
                    <xdr:grpSpPr>
                      <a:xfrm>
                        <a:off x="2481262" y="71828025"/>
                        <a:ext cx="4591050" cy="3857625"/>
                        <a:chOff x="2481262" y="71828025"/>
                        <a:chExt cx="4591050" cy="3857625"/>
                      </a:xfrm>
                    </xdr:grpSpPr>
                    <xdr:grpSp>
                      <xdr:nvGrpSpPr>
                        <xdr:cNvPr id="1194" name="グループ化 1193">
                          <a:extLst>
                            <a:ext uri="{FF2B5EF4-FFF2-40B4-BE49-F238E27FC236}">
                              <a16:creationId xmlns:a16="http://schemas.microsoft.com/office/drawing/2014/main" id="{E313264A-5FC6-4AD7-9030-0D127C3C38EC}"/>
                            </a:ext>
                          </a:extLst>
                        </xdr:cNvPr>
                        <xdr:cNvGrpSpPr/>
                      </xdr:nvGrpSpPr>
                      <xdr:grpSpPr>
                        <a:xfrm>
                          <a:off x="2481262" y="71828025"/>
                          <a:ext cx="4591050" cy="3857625"/>
                          <a:chOff x="2481262" y="71828025"/>
                          <a:chExt cx="4591050" cy="3857625"/>
                        </a:xfrm>
                      </xdr:grpSpPr>
                      <xdr:grpSp>
                        <xdr:nvGrpSpPr>
                          <xdr:cNvPr id="1198" name="グループ化 1197">
                            <a:extLst>
                              <a:ext uri="{FF2B5EF4-FFF2-40B4-BE49-F238E27FC236}">
                                <a16:creationId xmlns:a16="http://schemas.microsoft.com/office/drawing/2014/main" id="{66FC3516-0650-4CA4-8B57-C945E85DCEB7}"/>
                              </a:ext>
                            </a:extLst>
                          </xdr:cNvPr>
                          <xdr:cNvGrpSpPr/>
                        </xdr:nvGrpSpPr>
                        <xdr:grpSpPr>
                          <a:xfrm>
                            <a:off x="2805112" y="71828025"/>
                            <a:ext cx="4267200" cy="3857625"/>
                            <a:chOff x="2805112" y="71828025"/>
                            <a:chExt cx="4267200" cy="3857625"/>
                          </a:xfrm>
                        </xdr:grpSpPr>
                        <xdr:grpSp>
                          <xdr:nvGrpSpPr>
                            <xdr:cNvPr id="1202" name="グループ化 1201">
                              <a:extLst>
                                <a:ext uri="{FF2B5EF4-FFF2-40B4-BE49-F238E27FC236}">
                                  <a16:creationId xmlns:a16="http://schemas.microsoft.com/office/drawing/2014/main" id="{E3894200-5459-43A2-86DB-2837DFB854FD}"/>
                                </a:ext>
                              </a:extLst>
                            </xdr:cNvPr>
                            <xdr:cNvGrpSpPr/>
                          </xdr:nvGrpSpPr>
                          <xdr:grpSpPr>
                            <a:xfrm>
                              <a:off x="2805112" y="71828025"/>
                              <a:ext cx="4267200" cy="3857625"/>
                              <a:chOff x="2805112" y="71828025"/>
                              <a:chExt cx="4267200" cy="3857625"/>
                            </a:xfrm>
                          </xdr:grpSpPr>
                          <xdr:grpSp>
                            <xdr:nvGrpSpPr>
                              <xdr:cNvPr id="1204" name="グループ化 1203">
                                <a:extLst>
                                  <a:ext uri="{FF2B5EF4-FFF2-40B4-BE49-F238E27FC236}">
                                    <a16:creationId xmlns:a16="http://schemas.microsoft.com/office/drawing/2014/main" id="{D8D6DC02-45DB-4AAF-81EC-ECE045AB1CE8}"/>
                                  </a:ext>
                                </a:extLst>
                              </xdr:cNvPr>
                              <xdr:cNvGrpSpPr/>
                            </xdr:nvGrpSpPr>
                            <xdr:grpSpPr>
                              <a:xfrm>
                                <a:off x="2805112" y="71828025"/>
                                <a:ext cx="4267200" cy="3857625"/>
                                <a:chOff x="2805112" y="71828025"/>
                                <a:chExt cx="4267200" cy="3857625"/>
                              </a:xfrm>
                            </xdr:grpSpPr>
                            <xdr:grpSp>
                              <xdr:nvGrpSpPr>
                                <xdr:cNvPr id="1207" name="グループ化 1206">
                                  <a:extLst>
                                    <a:ext uri="{FF2B5EF4-FFF2-40B4-BE49-F238E27FC236}">
                                      <a16:creationId xmlns:a16="http://schemas.microsoft.com/office/drawing/2014/main" id="{A4B94F70-9435-48E9-92B2-67CAE8B7FFA9}"/>
                                    </a:ext>
                                  </a:extLst>
                                </xdr:cNvPr>
                                <xdr:cNvGrpSpPr/>
                              </xdr:nvGrpSpPr>
                              <xdr:grpSpPr>
                                <a:xfrm>
                                  <a:off x="2805112" y="71828025"/>
                                  <a:ext cx="4267200" cy="3857625"/>
                                  <a:chOff x="3995737" y="71256525"/>
                                  <a:chExt cx="4267200" cy="3857625"/>
                                </a:xfrm>
                              </xdr:grpSpPr>
                              <xdr:grpSp>
                                <xdr:nvGrpSpPr>
                                  <xdr:cNvPr id="1209" name="グループ化 1208">
                                    <a:extLst>
                                      <a:ext uri="{FF2B5EF4-FFF2-40B4-BE49-F238E27FC236}">
                                        <a16:creationId xmlns:a16="http://schemas.microsoft.com/office/drawing/2014/main" id="{6D4CD397-5490-46BC-9E53-E880EFA7913B}"/>
                                      </a:ext>
                                    </a:extLst>
                                  </xdr:cNvPr>
                                  <xdr:cNvGrpSpPr/>
                                </xdr:nvGrpSpPr>
                                <xdr:grpSpPr>
                                  <a:xfrm>
                                    <a:off x="3995737" y="71256525"/>
                                    <a:ext cx="4267200" cy="3857625"/>
                                    <a:chOff x="2257425" y="16278225"/>
                                    <a:chExt cx="4267200" cy="3857625"/>
                                  </a:xfrm>
                                </xdr:grpSpPr>
                                <xdr:grpSp>
                                  <xdr:nvGrpSpPr>
                                    <xdr:cNvPr id="1211" name="グループ化 1210">
                                      <a:extLst>
                                        <a:ext uri="{FF2B5EF4-FFF2-40B4-BE49-F238E27FC236}">
                                          <a16:creationId xmlns:a16="http://schemas.microsoft.com/office/drawing/2014/main" id="{2EF839B0-DCA0-4B48-98FF-F85A7CF38484}"/>
                                        </a:ext>
                                      </a:extLst>
                                    </xdr:cNvPr>
                                    <xdr:cNvGrpSpPr/>
                                  </xdr:nvGrpSpPr>
                                  <xdr:grpSpPr>
                                    <a:xfrm>
                                      <a:off x="2257425" y="16278225"/>
                                      <a:ext cx="4267200" cy="3705225"/>
                                      <a:chOff x="2266950" y="15916275"/>
                                      <a:chExt cx="4267200" cy="3705225"/>
                                    </a:xfrm>
                                  </xdr:grpSpPr>
                                  <xdr:grpSp>
                                    <xdr:nvGrpSpPr>
                                      <xdr:cNvPr id="1215" name="グループ化 1214">
                                        <a:extLst>
                                          <a:ext uri="{FF2B5EF4-FFF2-40B4-BE49-F238E27FC236}">
                                            <a16:creationId xmlns:a16="http://schemas.microsoft.com/office/drawing/2014/main" id="{FF0BCE7A-91BD-41B3-A577-6CBC9F670305}"/>
                                          </a:ext>
                                        </a:extLst>
                                      </xdr:cNvPr>
                                      <xdr:cNvGrpSpPr/>
                                    </xdr:nvGrpSpPr>
                                    <xdr:grpSpPr>
                                      <a:xfrm>
                                        <a:off x="2266950" y="15916275"/>
                                        <a:ext cx="4267200" cy="3293580"/>
                                        <a:chOff x="2266950" y="15916275"/>
                                        <a:chExt cx="4267200" cy="3293580"/>
                                      </a:xfrm>
                                    </xdr:grpSpPr>
                                    <xdr:grpSp>
                                      <xdr:nvGrpSpPr>
                                        <xdr:cNvPr id="1217" name="グループ化 1216">
                                          <a:extLst>
                                            <a:ext uri="{FF2B5EF4-FFF2-40B4-BE49-F238E27FC236}">
                                              <a16:creationId xmlns:a16="http://schemas.microsoft.com/office/drawing/2014/main" id="{93CCB9FB-F950-4DF5-8220-C72335015B68}"/>
                                            </a:ext>
                                          </a:extLst>
                                        </xdr:cNvPr>
                                        <xdr:cNvGrpSpPr/>
                                      </xdr:nvGrpSpPr>
                                      <xdr:grpSpPr>
                                        <a:xfrm>
                                          <a:off x="2266950" y="15916275"/>
                                          <a:ext cx="4267200" cy="3293580"/>
                                          <a:chOff x="2171700" y="15516225"/>
                                          <a:chExt cx="4267200" cy="3293580"/>
                                        </a:xfrm>
                                      </xdr:grpSpPr>
                                      <xdr:grpSp>
                                        <xdr:nvGrpSpPr>
                                          <xdr:cNvPr id="1219" name="グループ化 1218">
                                            <a:extLst>
                                              <a:ext uri="{FF2B5EF4-FFF2-40B4-BE49-F238E27FC236}">
                                                <a16:creationId xmlns:a16="http://schemas.microsoft.com/office/drawing/2014/main" id="{0E5776FE-4BA7-4241-BF1D-E8CA18D09D15}"/>
                                              </a:ext>
                                            </a:extLst>
                                          </xdr:cNvPr>
                                          <xdr:cNvGrpSpPr/>
                                        </xdr:nvGrpSpPr>
                                        <xdr:grpSpPr>
                                          <a:xfrm>
                                            <a:off x="2171700" y="16497300"/>
                                            <a:ext cx="4267200" cy="2312505"/>
                                            <a:chOff x="3038475" y="15382875"/>
                                            <a:chExt cx="4267200" cy="2312505"/>
                                          </a:xfrm>
                                        </xdr:grpSpPr>
                                        <xdr:sp macro="" textlink="">
                                          <xdr:nvSpPr>
                                            <xdr:cNvPr id="1221" name="AutoShape 161">
                                              <a:extLst>
                                                <a:ext uri="{FF2B5EF4-FFF2-40B4-BE49-F238E27FC236}">
                                                  <a16:creationId xmlns:a16="http://schemas.microsoft.com/office/drawing/2014/main" id="{F51AD735-5119-4C08-936B-ABED0CB47ABA}"/>
                                                </a:ext>
                                              </a:extLst>
                                            </xdr:cNvPr>
                                            <xdr:cNvSpPr>
                                              <a:spLocks noChangeArrowheads="1"/>
                                            </xdr:cNvSpPr>
                                          </xdr:nvSpPr>
                                          <xdr:spPr bwMode="auto">
                                            <a:xfrm>
                                              <a:off x="6296025" y="17173575"/>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本テーブル</a:t>
                                              </a:r>
                                            </a:p>
                                          </xdr:txBody>
                                        </xdr:sp>
                                        <xdr:sp macro="" textlink="">
                                          <xdr:nvSpPr>
                                            <xdr:cNvPr id="1222" name="テキスト ボックス 1221">
                                              <a:extLst>
                                                <a:ext uri="{FF2B5EF4-FFF2-40B4-BE49-F238E27FC236}">
                                                  <a16:creationId xmlns:a16="http://schemas.microsoft.com/office/drawing/2014/main" id="{F188FF54-514A-413F-9708-B4435D599FCA}"/>
                                                </a:ext>
                                              </a:extLst>
                                            </xdr:cNvPr>
                                            <xdr:cNvSpPr txBox="1"/>
                                          </xdr:nvSpPr>
                                          <xdr:spPr>
                                            <a:xfrm>
                                              <a:off x="3038475" y="15382875"/>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入力</a:t>
                                              </a:r>
                                            </a:p>
                                          </xdr:txBody>
                                        </xdr:sp>
                                        <xdr:sp macro="" textlink="">
                                          <xdr:nvSpPr>
                                            <xdr:cNvPr id="1223" name="テキスト ボックス 1222">
                                              <a:extLst>
                                                <a:ext uri="{FF2B5EF4-FFF2-40B4-BE49-F238E27FC236}">
                                                  <a16:creationId xmlns:a16="http://schemas.microsoft.com/office/drawing/2014/main" id="{4ACE1728-8B73-4A98-9430-386753997B55}"/>
                                                </a:ext>
                                              </a:extLst>
                                            </xdr:cNvPr>
                                            <xdr:cNvSpPr txBox="1"/>
                                          </xdr:nvSpPr>
                                          <xdr:spPr>
                                            <a:xfrm>
                                              <a:off x="5514975" y="1720215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出力</a:t>
                                              </a:r>
                                            </a:p>
                                          </xdr:txBody>
                                        </xdr:sp>
                                      </xdr:grpSp>
                                      <xdr:sp macro="" textlink="">
                                        <xdr:nvSpPr>
                                          <xdr:cNvPr id="1220" name="Oval 124">
                                            <a:extLst>
                                              <a:ext uri="{FF2B5EF4-FFF2-40B4-BE49-F238E27FC236}">
                                                <a16:creationId xmlns:a16="http://schemas.microsoft.com/office/drawing/2014/main" id="{D6E1E952-06F6-4676-A753-B5594898D524}"/>
                                              </a:ext>
                                            </a:extLst>
                                          </xdr:cNvPr>
                                          <xdr:cNvSpPr>
                                            <a:spLocks noChangeArrowheads="1"/>
                                          </xdr:cNvSpPr>
                                        </xdr:nvSpPr>
                                        <xdr:spPr bwMode="auto">
                                          <a:xfrm>
                                            <a:off x="3471863" y="15516225"/>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grpSp>
                                    <xdr:cxnSp macro="">
                                      <xdr:nvCxnSpPr>
                                        <xdr:cNvPr id="1218" name="直線矢印コネクタ 1217">
                                          <a:extLst>
                                            <a:ext uri="{FF2B5EF4-FFF2-40B4-BE49-F238E27FC236}">
                                              <a16:creationId xmlns:a16="http://schemas.microsoft.com/office/drawing/2014/main" id="{DA6C4832-4FC9-44FE-9D1C-8BB5A90C0BBB}"/>
                                            </a:ext>
                                          </a:extLst>
                                        </xdr:cNvPr>
                                        <xdr:cNvCxnSpPr>
                                          <a:cxnSpLocks/>
                                          <a:stCxn id="1220" idx="4"/>
                                          <a:endCxn id="1210" idx="0"/>
                                        </xdr:cNvCxnSpPr>
                                      </xdr:nvCxnSpPr>
                                      <xdr:spPr>
                                        <a:xfrm>
                                          <a:off x="3638551" y="16059150"/>
                                          <a:ext cx="694" cy="3048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1216" name="直線矢印コネクタ 1215">
                                        <a:extLst>
                                          <a:ext uri="{FF2B5EF4-FFF2-40B4-BE49-F238E27FC236}">
                                            <a16:creationId xmlns:a16="http://schemas.microsoft.com/office/drawing/2014/main" id="{FD12DED9-BD6F-45F5-B03E-C50F8551DC08}"/>
                                          </a:ext>
                                        </a:extLst>
                                      </xdr:cNvPr>
                                      <xdr:cNvCxnSpPr>
                                        <a:cxnSpLocks/>
                                        <a:stCxn id="1195" idx="2"/>
                                        <a:endCxn id="1213" idx="0"/>
                                      </xdr:cNvCxnSpPr>
                                    </xdr:nvCxnSpPr>
                                    <xdr:spPr>
                                      <a:xfrm>
                                        <a:off x="3639245" y="19307176"/>
                                        <a:ext cx="4068" cy="31432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nvGrpSpPr>
                                    <xdr:cNvPr id="1212" name="Group 127">
                                      <a:extLst>
                                        <a:ext uri="{FF2B5EF4-FFF2-40B4-BE49-F238E27FC236}">
                                          <a16:creationId xmlns:a16="http://schemas.microsoft.com/office/drawing/2014/main" id="{D79A8C9B-BC3A-45A2-945B-85D70B9F5925}"/>
                                        </a:ext>
                                      </a:extLst>
                                    </xdr:cNvPr>
                                    <xdr:cNvGrpSpPr>
                                      <a:grpSpLocks/>
                                    </xdr:cNvGrpSpPr>
                                  </xdr:nvGrpSpPr>
                                  <xdr:grpSpPr bwMode="auto">
                                    <a:xfrm>
                                      <a:off x="3562350" y="19983450"/>
                                      <a:ext cx="142875" cy="152400"/>
                                      <a:chOff x="671" y="795"/>
                                      <a:chExt cx="15" cy="16"/>
                                    </a:xfrm>
                                  </xdr:grpSpPr>
                                  <xdr:sp macro="" textlink="">
                                    <xdr:nvSpPr>
                                      <xdr:cNvPr id="1213" name="Oval 128">
                                        <a:extLst>
                                          <a:ext uri="{FF2B5EF4-FFF2-40B4-BE49-F238E27FC236}">
                                            <a16:creationId xmlns:a16="http://schemas.microsoft.com/office/drawing/2014/main" id="{E0A19454-9AA7-4DF0-81B0-3FC331456BE8}"/>
                                          </a:ext>
                                        </a:extLst>
                                      </xdr:cNvPr>
                                      <xdr:cNvSpPr>
                                        <a:spLocks noChangeArrowheads="1"/>
                                      </xdr:cNvSpPr>
                                    </xdr:nvSpPr>
                                    <xdr:spPr bwMode="auto">
                                      <a:xfrm>
                                        <a:off x="671" y="795"/>
                                        <a:ext cx="15" cy="16"/>
                                      </a:xfrm>
                                      <a:prstGeom prst="ellipse">
                                        <a:avLst/>
                                      </a:prstGeom>
                                      <a:solidFill>
                                        <a:srgbClr val="C0C0C0"/>
                                      </a:solidFill>
                                      <a:ln w="9525">
                                        <a:solidFill>
                                          <a:srgbClr val="000000"/>
                                        </a:solidFill>
                                        <a:round/>
                                        <a:headEnd/>
                                        <a:tailEnd/>
                                      </a:ln>
                                    </xdr:spPr>
                                  </xdr:sp>
                                  <xdr:sp macro="" textlink="">
                                    <xdr:nvSpPr>
                                      <xdr:cNvPr id="1214" name="Oval 129">
                                        <a:extLst>
                                          <a:ext uri="{FF2B5EF4-FFF2-40B4-BE49-F238E27FC236}">
                                            <a16:creationId xmlns:a16="http://schemas.microsoft.com/office/drawing/2014/main" id="{F42EDFDE-E612-49F0-88DF-129FDDD38EF0}"/>
                                          </a:ext>
                                        </a:extLst>
                                      </xdr:cNvPr>
                                      <xdr:cNvSpPr>
                                        <a:spLocks noChangeArrowheads="1"/>
                                      </xdr:cNvSpPr>
                                    </xdr:nvSpPr>
                                    <xdr:spPr bwMode="auto">
                                      <a:xfrm>
                                        <a:off x="673" y="797"/>
                                        <a:ext cx="11" cy="12"/>
                                      </a:xfrm>
                                      <a:prstGeom prst="ellipse">
                                        <a:avLst/>
                                      </a:prstGeom>
                                      <a:solidFill>
                                        <a:srgbClr val="000000"/>
                                      </a:solidFill>
                                      <a:ln w="9525">
                                        <a:solidFill>
                                          <a:srgbClr val="000000"/>
                                        </a:solidFill>
                                        <a:round/>
                                        <a:headEnd/>
                                        <a:tailEnd/>
                                      </a:ln>
                                    </xdr:spPr>
                                  </xdr:sp>
                                </xdr:grpSp>
                              </xdr:grpSp>
                              <xdr:sp macro="" textlink="">
                                <xdr:nvSpPr>
                                  <xdr:cNvPr id="1210" name="角丸四角形 66">
                                    <a:extLst>
                                      <a:ext uri="{FF2B5EF4-FFF2-40B4-BE49-F238E27FC236}">
                                        <a16:creationId xmlns:a16="http://schemas.microsoft.com/office/drawing/2014/main" id="{4C26E3BB-68E9-44F5-8989-EA937229796B}"/>
                                      </a:ext>
                                    </a:extLst>
                                  </xdr:cNvPr>
                                  <xdr:cNvSpPr/>
                                </xdr:nvSpPr>
                                <xdr:spPr>
                                  <a:xfrm>
                                    <a:off x="4581358" y="71704200"/>
                                    <a:ext cx="1573348" cy="13525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A</a:t>
                                    </a:r>
                                    <a:endParaRPr kumimoji="1" lang="ja-JP" altLang="en-US" sz="900">
                                      <a:latin typeface="ＭＳ 明朝" panose="02020609040205080304" pitchFamily="17" charset="-128"/>
                                      <a:ea typeface="ＭＳ 明朝" panose="02020609040205080304" pitchFamily="17" charset="-128"/>
                                    </a:endParaRPr>
                                  </a:p>
                                </xdr:txBody>
                              </xdr:sp>
                            </xdr:grpSp>
                            <xdr:sp macro="" textlink="">
                              <xdr:nvSpPr>
                                <xdr:cNvPr id="1208" name="Rectangle 145">
                                  <a:extLst>
                                    <a:ext uri="{FF2B5EF4-FFF2-40B4-BE49-F238E27FC236}">
                                      <a16:creationId xmlns:a16="http://schemas.microsoft.com/office/drawing/2014/main" id="{41A12EF0-8C1D-46E5-BE0E-BF536913A969}"/>
                                    </a:ext>
                                  </a:extLst>
                                </xdr:cNvPr>
                                <xdr:cNvSpPr>
                                  <a:spLocks noChangeArrowheads="1"/>
                                </xdr:cNvSpPr>
                              </xdr:nvSpPr>
                              <xdr:spPr bwMode="auto">
                                <a:xfrm>
                                  <a:off x="3596382" y="72694800"/>
                                  <a:ext cx="1162050" cy="762000"/>
                                </a:xfrm>
                                <a:prstGeom prst="rect">
                                  <a:avLst/>
                                </a:prstGeom>
                                <a:solidFill>
                                  <a:srgbClr val="FFFFFF"/>
                                </a:solidFill>
                                <a:ln w="9525">
                                  <a:solidFill>
                                    <a:srgbClr val="000000"/>
                                  </a:solidFill>
                                  <a:miter lim="800000"/>
                                  <a:headEnd/>
                                  <a:tailEnd/>
                                </a:ln>
                              </xdr:spPr>
                              <xdr:txBody>
                                <a:bodyPr vertOverflow="clip" wrap="square" lIns="27432" tIns="72000" rIns="27432" bIns="7200" anchor="t" anchorCtr="0" upright="1"/>
                                <a:lstStyle/>
                                <a:p>
                                  <a:pPr algn="ctr" rtl="0">
                                    <a:defRPr sz="1000"/>
                                  </a:pPr>
                                  <a:r>
                                    <a:rPr lang="en-US" altLang="ja-JP" sz="1000" b="0" i="0" baseline="0">
                                      <a:effectLst/>
                                      <a:latin typeface="+mn-lt"/>
                                      <a:ea typeface="+mn-ea"/>
                                      <a:cs typeface="+mn-cs"/>
                                    </a:rPr>
                                    <a:t>Tasklet</a:t>
                                  </a:r>
                                  <a:r>
                                    <a:rPr lang="ja-JP" altLang="en-US" sz="900" b="0" i="0" u="none" strike="noStrike" baseline="0">
                                      <a:solidFill>
                                        <a:srgbClr val="000000"/>
                                      </a:solidFill>
                                      <a:latin typeface="ＭＳ 明朝"/>
                                      <a:ea typeface="ＭＳ 明朝"/>
                                    </a:rPr>
                                    <a:t>型</a:t>
                                  </a:r>
                                  <a:endParaRPr lang="en-US" altLang="ja-JP" sz="900" b="0" i="0" u="none" strike="noStrike" baseline="0">
                                    <a:solidFill>
                                      <a:srgbClr val="000000"/>
                                    </a:solidFill>
                                    <a:latin typeface="ＭＳ 明朝"/>
                                    <a:ea typeface="ＭＳ 明朝"/>
                                  </a:endParaRPr>
                                </a:p>
                              </xdr:txBody>
                            </xdr:sp>
                          </xdr:grpSp>
                          <xdr:sp macro="" textlink="">
                            <xdr:nvSpPr>
                              <xdr:cNvPr id="1205" name="Rectangle 145">
                                <a:extLst>
                                  <a:ext uri="{FF2B5EF4-FFF2-40B4-BE49-F238E27FC236}">
                                    <a16:creationId xmlns:a16="http://schemas.microsoft.com/office/drawing/2014/main" id="{B8B35172-9BF8-48F2-9E20-199A619FCC03}"/>
                                  </a:ext>
                                </a:extLst>
                              </xdr:cNvPr>
                              <xdr:cNvSpPr>
                                <a:spLocks noChangeArrowheads="1"/>
                              </xdr:cNvSpPr>
                            </xdr:nvSpPr>
                            <xdr:spPr bwMode="auto">
                              <a:xfrm>
                                <a:off x="3729732" y="73094850"/>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1000" b="0" i="0" baseline="0">
                                    <a:effectLst/>
                                    <a:latin typeface="+mn-lt"/>
                                    <a:ea typeface="+mn-ea"/>
                                    <a:cs typeface="+mn-cs"/>
                                  </a:rPr>
                                  <a:t>Tasklet</a:t>
                                </a:r>
                                <a:endParaRPr lang="ja-JP" altLang="en-US" sz="900" b="0" i="0" u="none" strike="noStrike" baseline="0">
                                  <a:solidFill>
                                    <a:srgbClr val="000000"/>
                                  </a:solidFill>
                                  <a:latin typeface="ＭＳ 明朝"/>
                                  <a:ea typeface="ＭＳ 明朝"/>
                                </a:endParaRPr>
                              </a:p>
                            </xdr:txBody>
                          </xdr:sp>
                          <xdr:cxnSp macro="">
                            <xdr:nvCxnSpPr>
                              <xdr:cNvPr id="1206" name="AutoShape 166">
                                <a:extLst>
                                  <a:ext uri="{FF2B5EF4-FFF2-40B4-BE49-F238E27FC236}">
                                    <a16:creationId xmlns:a16="http://schemas.microsoft.com/office/drawing/2014/main" id="{37DF6F78-2E95-497E-918E-3135ADF03615}"/>
                                  </a:ext>
                                </a:extLst>
                              </xdr:cNvPr>
                              <xdr:cNvCxnSpPr>
                                <a:cxnSpLocks noChangeShapeType="1"/>
                              </xdr:cNvCxnSpPr>
                            </xdr:nvCxnSpPr>
                            <xdr:spPr bwMode="auto">
                              <a:xfrm>
                                <a:off x="4676775" y="73228200"/>
                                <a:ext cx="1333500" cy="0"/>
                              </a:xfrm>
                              <a:prstGeom prst="straightConnector1">
                                <a:avLst/>
                              </a:prstGeom>
                              <a:noFill/>
                              <a:ln w="9525">
                                <a:solidFill>
                                  <a:srgbClr val="000000"/>
                                </a:solidFill>
                                <a:prstDash val="dash"/>
                                <a:round/>
                                <a:headEnd/>
                                <a:tailEnd type="arrow" w="med" len="med"/>
                              </a:ln>
                              <a:effectLst/>
                            </xdr:spPr>
                          </xdr:cxnSp>
                        </xdr:grpSp>
                        <xdr:sp macro="" textlink="">
                          <xdr:nvSpPr>
                            <xdr:cNvPr id="1203" name="テキスト ボックス 1202">
                              <a:extLst>
                                <a:ext uri="{FF2B5EF4-FFF2-40B4-BE49-F238E27FC236}">
                                  <a16:creationId xmlns:a16="http://schemas.microsoft.com/office/drawing/2014/main" id="{852E6196-7857-4552-87C5-D851288CDB96}"/>
                                </a:ext>
                              </a:extLst>
                            </xdr:cNvPr>
                            <xdr:cNvSpPr txBox="1"/>
                          </xdr:nvSpPr>
                          <xdr:spPr>
                            <a:xfrm>
                              <a:off x="5076825" y="72999600"/>
                              <a:ext cx="8771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出力</a:t>
                              </a:r>
                            </a:p>
                          </xdr:txBody>
                        </xdr:sp>
                      </xdr:grpSp>
                      <xdr:cxnSp macro="">
                        <xdr:nvCxnSpPr>
                          <xdr:cNvPr id="1201" name="AutoShape 162">
                            <a:extLst>
                              <a:ext uri="{FF2B5EF4-FFF2-40B4-BE49-F238E27FC236}">
                                <a16:creationId xmlns:a16="http://schemas.microsoft.com/office/drawing/2014/main" id="{313F2EC8-122F-435B-819A-8FAFB7982E57}"/>
                              </a:ext>
                            </a:extLst>
                          </xdr:cNvPr>
                          <xdr:cNvCxnSpPr>
                            <a:cxnSpLocks noChangeShapeType="1"/>
                            <a:stCxn id="1182" idx="3"/>
                            <a:endCxn id="1208" idx="1"/>
                          </xdr:cNvCxnSpPr>
                        </xdr:nvCxnSpPr>
                        <xdr:spPr bwMode="auto">
                          <a:xfrm>
                            <a:off x="2481262" y="73071038"/>
                            <a:ext cx="1115120" cy="4762"/>
                          </a:xfrm>
                          <a:prstGeom prst="straightConnector1">
                            <a:avLst/>
                          </a:prstGeom>
                          <a:noFill/>
                          <a:ln w="9525">
                            <a:solidFill>
                              <a:srgbClr val="000000"/>
                            </a:solidFill>
                            <a:prstDash val="dash"/>
                            <a:round/>
                            <a:headEnd/>
                            <a:tailEnd type="arrow" w="med" len="med"/>
                          </a:ln>
                          <a:effectLst/>
                        </xdr:spPr>
                      </xdr:cxnSp>
                    </xdr:grpSp>
                    <xdr:sp macro="" textlink="">
                      <xdr:nvSpPr>
                        <xdr:cNvPr id="1195" name="角丸四角形 66">
                          <a:extLst>
                            <a:ext uri="{FF2B5EF4-FFF2-40B4-BE49-F238E27FC236}">
                              <a16:creationId xmlns:a16="http://schemas.microsoft.com/office/drawing/2014/main" id="{A77818D9-795C-4A0F-8FB9-A49B2DC8EF3D}"/>
                            </a:ext>
                          </a:extLst>
                        </xdr:cNvPr>
                        <xdr:cNvSpPr/>
                      </xdr:nvSpPr>
                      <xdr:spPr>
                        <a:xfrm>
                          <a:off x="3390733" y="73980676"/>
                          <a:ext cx="1573348" cy="12382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B</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1196" name="Rectangle 145">
                          <a:extLst>
                            <a:ext uri="{FF2B5EF4-FFF2-40B4-BE49-F238E27FC236}">
                              <a16:creationId xmlns:a16="http://schemas.microsoft.com/office/drawing/2014/main" id="{C7573613-9F3B-4128-A424-2B280D6D6674}"/>
                            </a:ext>
                          </a:extLst>
                        </xdr:cNvPr>
                        <xdr:cNvSpPr>
                          <a:spLocks noChangeArrowheads="1"/>
                        </xdr:cNvSpPr>
                      </xdr:nvSpPr>
                      <xdr:spPr bwMode="auto">
                        <a:xfrm>
                          <a:off x="3596382" y="74371199"/>
                          <a:ext cx="1162050" cy="685801"/>
                        </a:xfrm>
                        <a:prstGeom prst="rect">
                          <a:avLst/>
                        </a:prstGeom>
                        <a:solidFill>
                          <a:srgbClr val="FFFFFF"/>
                        </a:solidFill>
                        <a:ln w="9525">
                          <a:solidFill>
                            <a:srgbClr val="000000"/>
                          </a:solidFill>
                          <a:miter lim="800000"/>
                          <a:headEnd/>
                          <a:tailEnd/>
                        </a:ln>
                      </xdr:spPr>
                      <xdr:txBody>
                        <a:bodyPr vertOverflow="clip" wrap="square" lIns="27432" tIns="72000" rIns="27432" bIns="7200" anchor="t" anchorCtr="0" upright="1"/>
                        <a:lstStyle/>
                        <a:p>
                          <a:pPr algn="ctr" rtl="0">
                            <a:defRPr sz="1000"/>
                          </a:pPr>
                          <a:r>
                            <a:rPr lang="en-US" altLang="ja-JP" sz="900" b="0" i="0" u="none" strike="noStrike" baseline="0">
                              <a:solidFill>
                                <a:srgbClr val="000000"/>
                              </a:solidFill>
                              <a:latin typeface="ＭＳ 明朝"/>
                              <a:ea typeface="ＭＳ 明朝"/>
                            </a:rPr>
                            <a:t>Chunk</a:t>
                          </a:r>
                          <a:r>
                            <a:rPr lang="ja-JP" altLang="en-US" sz="900" b="0" i="0" u="none" strike="noStrike" baseline="0">
                              <a:solidFill>
                                <a:srgbClr val="000000"/>
                              </a:solidFill>
                              <a:latin typeface="ＭＳ 明朝"/>
                              <a:ea typeface="ＭＳ 明朝"/>
                            </a:rPr>
                            <a:t>型</a:t>
                          </a:r>
                          <a:endParaRPr lang="en-US" altLang="ja-JP" sz="900" b="0" i="0" u="none" strike="noStrike" baseline="0">
                            <a:solidFill>
                              <a:srgbClr val="000000"/>
                            </a:solidFill>
                            <a:latin typeface="ＭＳ 明朝"/>
                            <a:ea typeface="ＭＳ 明朝"/>
                          </a:endParaRPr>
                        </a:p>
                      </xdr:txBody>
                    </xdr:sp>
                    <xdr:sp macro="" textlink="">
                      <xdr:nvSpPr>
                        <xdr:cNvPr id="1197" name="Rectangle 145">
                          <a:extLst>
                            <a:ext uri="{FF2B5EF4-FFF2-40B4-BE49-F238E27FC236}">
                              <a16:creationId xmlns:a16="http://schemas.microsoft.com/office/drawing/2014/main" id="{CA75202C-A579-42AF-A29C-0117EFE3231B}"/>
                            </a:ext>
                          </a:extLst>
                        </xdr:cNvPr>
                        <xdr:cNvSpPr>
                          <a:spLocks noChangeArrowheads="1"/>
                        </xdr:cNvSpPr>
                      </xdr:nvSpPr>
                      <xdr:spPr bwMode="auto">
                        <a:xfrm>
                          <a:off x="3729732" y="74685525"/>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Reader/Writer</a:t>
                          </a:r>
                          <a:endParaRPr lang="ja-JP" altLang="en-US" sz="900" b="0" i="0" u="none" strike="noStrike" baseline="0">
                            <a:solidFill>
                              <a:srgbClr val="000000"/>
                            </a:solidFill>
                            <a:latin typeface="ＭＳ 明朝"/>
                            <a:ea typeface="ＭＳ 明朝"/>
                          </a:endParaRPr>
                        </a:p>
                      </xdr:txBody>
                    </xdr:sp>
                  </xdr:grpSp>
                  <xdr:sp macro="" textlink="">
                    <xdr:nvSpPr>
                      <xdr:cNvPr id="1192" name="テキスト ボックス 1191">
                        <a:extLst>
                          <a:ext uri="{FF2B5EF4-FFF2-40B4-BE49-F238E27FC236}">
                            <a16:creationId xmlns:a16="http://schemas.microsoft.com/office/drawing/2014/main" id="{6BF93772-481B-4AD2-8187-9E7AAE8FC41C}"/>
                          </a:ext>
                        </a:extLst>
                      </xdr:cNvPr>
                      <xdr:cNvSpPr txBox="1"/>
                    </xdr:nvSpPr>
                    <xdr:spPr>
                      <a:xfrm>
                        <a:off x="2879724" y="7461885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入力</a:t>
                        </a:r>
                      </a:p>
                    </xdr:txBody>
                  </xdr:sp>
                  <xdr:cxnSp macro="">
                    <xdr:nvCxnSpPr>
                      <xdr:cNvPr id="1193" name="AutoShape 162">
                        <a:extLst>
                          <a:ext uri="{FF2B5EF4-FFF2-40B4-BE49-F238E27FC236}">
                            <a16:creationId xmlns:a16="http://schemas.microsoft.com/office/drawing/2014/main" id="{6A6C0120-ABA4-4D56-BDAA-A802DE3DEF3D}"/>
                          </a:ext>
                        </a:extLst>
                      </xdr:cNvPr>
                      <xdr:cNvCxnSpPr>
                        <a:cxnSpLocks noChangeShapeType="1"/>
                        <a:stCxn id="1180" idx="3"/>
                      </xdr:cNvCxnSpPr>
                    </xdr:nvCxnSpPr>
                    <xdr:spPr bwMode="auto">
                      <a:xfrm>
                        <a:off x="2578100" y="74842688"/>
                        <a:ext cx="1017587" cy="4762"/>
                      </a:xfrm>
                      <a:prstGeom prst="straightConnector1">
                        <a:avLst/>
                      </a:prstGeom>
                      <a:noFill/>
                      <a:ln w="9525">
                        <a:solidFill>
                          <a:srgbClr val="000000"/>
                        </a:solidFill>
                        <a:prstDash val="dash"/>
                        <a:round/>
                        <a:headEnd/>
                        <a:tailEnd type="arrow" w="med" len="med"/>
                      </a:ln>
                      <a:effectLst/>
                    </xdr:spPr>
                  </xdr:cxnSp>
                </xdr:grpSp>
                <xdr:cxnSp macro="">
                  <xdr:nvCxnSpPr>
                    <xdr:cNvPr id="1190" name="AutoShape 166">
                      <a:extLst>
                        <a:ext uri="{FF2B5EF4-FFF2-40B4-BE49-F238E27FC236}">
                          <a16:creationId xmlns:a16="http://schemas.microsoft.com/office/drawing/2014/main" id="{1A7C9D82-76EB-44F1-BE17-363F6FD7BF7C}"/>
                        </a:ext>
                      </a:extLst>
                    </xdr:cNvPr>
                    <xdr:cNvCxnSpPr>
                      <a:cxnSpLocks noChangeShapeType="1"/>
                      <a:endCxn id="1221" idx="2"/>
                    </xdr:cNvCxnSpPr>
                  </xdr:nvCxnSpPr>
                  <xdr:spPr bwMode="auto">
                    <a:xfrm>
                      <a:off x="4819650" y="74856975"/>
                      <a:ext cx="1243012" cy="3728"/>
                    </a:xfrm>
                    <a:prstGeom prst="straightConnector1">
                      <a:avLst/>
                    </a:prstGeom>
                    <a:noFill/>
                    <a:ln w="9525">
                      <a:solidFill>
                        <a:srgbClr val="000000"/>
                      </a:solidFill>
                      <a:prstDash val="dash"/>
                      <a:round/>
                      <a:headEnd/>
                      <a:tailEnd type="arrow" w="med" len="med"/>
                    </a:ln>
                    <a:effectLst/>
                  </xdr:spPr>
                </xdr:cxnSp>
              </xdr:grpSp>
              <xdr:cxnSp macro="">
                <xdr:nvCxnSpPr>
                  <xdr:cNvPr id="1187" name="直線矢印コネクタ 1186">
                    <a:extLst>
                      <a:ext uri="{FF2B5EF4-FFF2-40B4-BE49-F238E27FC236}">
                        <a16:creationId xmlns:a16="http://schemas.microsoft.com/office/drawing/2014/main" id="{C47F4055-2F52-483A-BC98-67D112E249A3}"/>
                      </a:ext>
                    </a:extLst>
                  </xdr:cNvPr>
                  <xdr:cNvCxnSpPr>
                    <a:cxnSpLocks/>
                    <a:stCxn id="1210" idx="2"/>
                    <a:endCxn id="1195" idx="0"/>
                  </xdr:cNvCxnSpPr>
                </xdr:nvCxnSpPr>
                <xdr:spPr>
                  <a:xfrm>
                    <a:off x="4439345" y="73294875"/>
                    <a:ext cx="0" cy="35242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1184" name="Line 53">
                  <a:extLst>
                    <a:ext uri="{FF2B5EF4-FFF2-40B4-BE49-F238E27FC236}">
                      <a16:creationId xmlns:a16="http://schemas.microsoft.com/office/drawing/2014/main" id="{F8BE6BE5-1603-46C3-AC7D-E8079D8D134F}"/>
                    </a:ext>
                  </a:extLst>
                </xdr:cNvPr>
                <xdr:cNvSpPr>
                  <a:spLocks noChangeShapeType="1"/>
                </xdr:cNvSpPr>
              </xdr:nvSpPr>
              <xdr:spPr bwMode="auto">
                <a:xfrm>
                  <a:off x="2924175" y="79267049"/>
                  <a:ext cx="238125" cy="485775"/>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1185" name="Text Box 3">
                  <a:extLst>
                    <a:ext uri="{FF2B5EF4-FFF2-40B4-BE49-F238E27FC236}">
                      <a16:creationId xmlns:a16="http://schemas.microsoft.com/office/drawing/2014/main" id="{845BD1E0-BD3A-44F9-9E47-16FF7E9DFDF4}"/>
                    </a:ext>
                  </a:extLst>
                </xdr:cNvPr>
                <xdr:cNvSpPr txBox="1">
                  <a:spLocks noChangeArrowheads="1"/>
                </xdr:cNvSpPr>
              </xdr:nvSpPr>
              <xdr:spPr bwMode="auto">
                <a:xfrm>
                  <a:off x="1962150" y="78924151"/>
                  <a:ext cx="2447925" cy="4476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SFTP</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クライアントで</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ファイルをダウンロード</a:t>
                  </a:r>
                </a:p>
              </xdr:txBody>
            </xdr:sp>
          </xdr:grpSp>
          <xdr:sp macro="" textlink="">
            <xdr:nvSpPr>
              <xdr:cNvPr id="1182" name="四角形: 角を丸くする 1181">
                <a:extLst>
                  <a:ext uri="{FF2B5EF4-FFF2-40B4-BE49-F238E27FC236}">
                    <a16:creationId xmlns:a16="http://schemas.microsoft.com/office/drawing/2014/main" id="{8B808BF6-5E47-47CF-A3B7-6EB0D7F91B9D}"/>
                  </a:ext>
                </a:extLst>
              </xdr:cNvPr>
              <xdr:cNvSpPr/>
            </xdr:nvSpPr>
            <xdr:spPr>
              <a:xfrm>
                <a:off x="1295400" y="210159600"/>
                <a:ext cx="1066800" cy="48577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他システム</a:t>
                </a:r>
              </a:p>
            </xdr:txBody>
          </xdr:sp>
        </xdr:grpSp>
        <xdr:sp macro="" textlink="">
          <xdr:nvSpPr>
            <xdr:cNvPr id="1180" name="AutoShape 133">
              <a:extLst>
                <a:ext uri="{FF2B5EF4-FFF2-40B4-BE49-F238E27FC236}">
                  <a16:creationId xmlns:a16="http://schemas.microsoft.com/office/drawing/2014/main" id="{03FAD11C-C385-4A6F-B84D-B7BC2B7680FD}"/>
                </a:ext>
              </a:extLst>
            </xdr:cNvPr>
            <xdr:cNvSpPr>
              <a:spLocks noChangeArrowheads="1"/>
            </xdr:cNvSpPr>
          </xdr:nvSpPr>
          <xdr:spPr bwMode="auto">
            <a:xfrm>
              <a:off x="1895475" y="211940775"/>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grpSp>
      <xdr:sp macro="" textlink="">
        <xdr:nvSpPr>
          <xdr:cNvPr id="1176" name="Line 53">
            <a:extLst>
              <a:ext uri="{FF2B5EF4-FFF2-40B4-BE49-F238E27FC236}">
                <a16:creationId xmlns:a16="http://schemas.microsoft.com/office/drawing/2014/main" id="{57786B8C-160A-485E-8E15-10BAE242D768}"/>
              </a:ext>
            </a:extLst>
          </xdr:cNvPr>
          <xdr:cNvSpPr>
            <a:spLocks noChangeShapeType="1"/>
          </xdr:cNvSpPr>
        </xdr:nvSpPr>
        <xdr:spPr bwMode="auto">
          <a:xfrm flipH="1">
            <a:off x="6543676" y="209359499"/>
            <a:ext cx="438150" cy="485775"/>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1177" name="Text Box 3">
            <a:extLst>
              <a:ext uri="{FF2B5EF4-FFF2-40B4-BE49-F238E27FC236}">
                <a16:creationId xmlns:a16="http://schemas.microsoft.com/office/drawing/2014/main" id="{91B83DE0-E6F3-4643-B8F7-4B833BE33220}"/>
              </a:ext>
            </a:extLst>
          </xdr:cNvPr>
          <xdr:cNvSpPr txBox="1">
            <a:spLocks noChangeArrowheads="1"/>
          </xdr:cNvSpPr>
        </xdr:nvSpPr>
        <xdr:spPr bwMode="auto">
          <a:xfrm>
            <a:off x="6496050" y="208968975"/>
            <a:ext cx="2447925" cy="4476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ダウンロードしたファイルを保存し、</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後続のバッチ処理で処理する</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xdr:txBody>
      </xdr:sp>
    </xdr:grpSp>
    <xdr:clientData/>
  </xdr:twoCellAnchor>
  <xdr:twoCellAnchor>
    <xdr:from>
      <xdr:col>6</xdr:col>
      <xdr:colOff>133350</xdr:colOff>
      <xdr:row>1543</xdr:row>
      <xdr:rowOff>66675</xdr:rowOff>
    </xdr:from>
    <xdr:to>
      <xdr:col>31</xdr:col>
      <xdr:colOff>219075</xdr:colOff>
      <xdr:row>1571</xdr:row>
      <xdr:rowOff>76200</xdr:rowOff>
    </xdr:to>
    <xdr:grpSp>
      <xdr:nvGrpSpPr>
        <xdr:cNvPr id="1224" name="グループ化 1223">
          <a:extLst>
            <a:ext uri="{FF2B5EF4-FFF2-40B4-BE49-F238E27FC236}">
              <a16:creationId xmlns:a16="http://schemas.microsoft.com/office/drawing/2014/main" id="{5470081A-336F-4A2E-9B96-D7686078E064}"/>
            </a:ext>
          </a:extLst>
        </xdr:cNvPr>
        <xdr:cNvGrpSpPr/>
      </xdr:nvGrpSpPr>
      <xdr:grpSpPr>
        <a:xfrm>
          <a:off x="1790700" y="220637100"/>
          <a:ext cx="6991350" cy="4010025"/>
          <a:chOff x="1809750" y="213398100"/>
          <a:chExt cx="6991350" cy="4010025"/>
        </a:xfrm>
      </xdr:grpSpPr>
      <xdr:sp macro="" textlink="">
        <xdr:nvSpPr>
          <xdr:cNvPr id="1225" name="AutoShape 133">
            <a:extLst>
              <a:ext uri="{FF2B5EF4-FFF2-40B4-BE49-F238E27FC236}">
                <a16:creationId xmlns:a16="http://schemas.microsoft.com/office/drawing/2014/main" id="{9D1EB709-9CC6-4229-BC9F-26BD24BE35D8}"/>
              </a:ext>
            </a:extLst>
          </xdr:cNvPr>
          <xdr:cNvSpPr>
            <a:spLocks noChangeArrowheads="1"/>
          </xdr:cNvSpPr>
        </xdr:nvSpPr>
        <xdr:spPr bwMode="auto">
          <a:xfrm>
            <a:off x="1914525" y="215960325"/>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sp macro="" textlink="">
        <xdr:nvSpPr>
          <xdr:cNvPr id="1226" name="テキスト ボックス 1225">
            <a:extLst>
              <a:ext uri="{FF2B5EF4-FFF2-40B4-BE49-F238E27FC236}">
                <a16:creationId xmlns:a16="http://schemas.microsoft.com/office/drawing/2014/main" id="{C1940CBD-1B36-4704-B1E3-AEB66BD4635F}"/>
              </a:ext>
            </a:extLst>
          </xdr:cNvPr>
          <xdr:cNvSpPr txBox="1"/>
        </xdr:nvSpPr>
        <xdr:spPr>
          <a:xfrm>
            <a:off x="2981325" y="21606510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入力</a:t>
            </a:r>
          </a:p>
        </xdr:txBody>
      </xdr:sp>
      <xdr:sp macro="" textlink="">
        <xdr:nvSpPr>
          <xdr:cNvPr id="1227" name="テキスト ボックス 1226">
            <a:extLst>
              <a:ext uri="{FF2B5EF4-FFF2-40B4-BE49-F238E27FC236}">
                <a16:creationId xmlns:a16="http://schemas.microsoft.com/office/drawing/2014/main" id="{931E69D8-D198-469F-B3A7-0229A6A9E54A}"/>
              </a:ext>
            </a:extLst>
          </xdr:cNvPr>
          <xdr:cNvSpPr txBox="1"/>
        </xdr:nvSpPr>
        <xdr:spPr>
          <a:xfrm>
            <a:off x="5524500" y="214645875"/>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出力</a:t>
            </a:r>
          </a:p>
        </xdr:txBody>
      </xdr:sp>
      <xdr:cxnSp macro="">
        <xdr:nvCxnSpPr>
          <xdr:cNvPr id="1228" name="直線矢印コネクタ 1227">
            <a:extLst>
              <a:ext uri="{FF2B5EF4-FFF2-40B4-BE49-F238E27FC236}">
                <a16:creationId xmlns:a16="http://schemas.microsoft.com/office/drawing/2014/main" id="{B39C7DCC-347A-4595-9BBB-D1DD0063F5C4}"/>
              </a:ext>
            </a:extLst>
          </xdr:cNvPr>
          <xdr:cNvCxnSpPr>
            <a:cxnSpLocks/>
            <a:stCxn id="1237" idx="2"/>
            <a:endCxn id="1231" idx="0"/>
          </xdr:cNvCxnSpPr>
        </xdr:nvCxnSpPr>
        <xdr:spPr>
          <a:xfrm>
            <a:off x="4420295" y="215236426"/>
            <a:ext cx="0" cy="285749"/>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29" name="直線矢印コネクタ 1228">
            <a:extLst>
              <a:ext uri="{FF2B5EF4-FFF2-40B4-BE49-F238E27FC236}">
                <a16:creationId xmlns:a16="http://schemas.microsoft.com/office/drawing/2014/main" id="{C307E5AD-BDE1-4041-A820-05A0E909BEF2}"/>
              </a:ext>
            </a:extLst>
          </xdr:cNvPr>
          <xdr:cNvCxnSpPr>
            <a:cxnSpLocks/>
            <a:stCxn id="1231" idx="2"/>
            <a:endCxn id="1251" idx="0"/>
          </xdr:cNvCxnSpPr>
        </xdr:nvCxnSpPr>
        <xdr:spPr>
          <a:xfrm>
            <a:off x="4420295" y="216874725"/>
            <a:ext cx="4068" cy="33337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nvGrpSpPr>
          <xdr:cNvPr id="1230" name="グループ化 1229">
            <a:extLst>
              <a:ext uri="{FF2B5EF4-FFF2-40B4-BE49-F238E27FC236}">
                <a16:creationId xmlns:a16="http://schemas.microsoft.com/office/drawing/2014/main" id="{189AEDAA-01EF-4CE7-8F5A-063523319784}"/>
              </a:ext>
            </a:extLst>
          </xdr:cNvPr>
          <xdr:cNvGrpSpPr/>
        </xdr:nvGrpSpPr>
        <xdr:grpSpPr>
          <a:xfrm>
            <a:off x="4352925" y="217208100"/>
            <a:ext cx="142875" cy="152400"/>
            <a:chOff x="4352925" y="216989025"/>
            <a:chExt cx="142875" cy="152400"/>
          </a:xfrm>
        </xdr:grpSpPr>
        <xdr:sp macro="" textlink="">
          <xdr:nvSpPr>
            <xdr:cNvPr id="1251" name="Oval 128">
              <a:extLst>
                <a:ext uri="{FF2B5EF4-FFF2-40B4-BE49-F238E27FC236}">
                  <a16:creationId xmlns:a16="http://schemas.microsoft.com/office/drawing/2014/main" id="{F02C89F6-11CB-4F72-A672-44C79D70EB13}"/>
                </a:ext>
              </a:extLst>
            </xdr:cNvPr>
            <xdr:cNvSpPr>
              <a:spLocks noChangeArrowheads="1"/>
            </xdr:cNvSpPr>
          </xdr:nvSpPr>
          <xdr:spPr bwMode="auto">
            <a:xfrm>
              <a:off x="4352925" y="216989025"/>
              <a:ext cx="142875" cy="152400"/>
            </a:xfrm>
            <a:prstGeom prst="ellipse">
              <a:avLst/>
            </a:prstGeom>
            <a:solidFill>
              <a:srgbClr val="C0C0C0"/>
            </a:solidFill>
            <a:ln w="9525">
              <a:solidFill>
                <a:srgbClr val="000000"/>
              </a:solidFill>
              <a:round/>
              <a:headEnd/>
              <a:tailEnd/>
            </a:ln>
          </xdr:spPr>
        </xdr:sp>
        <xdr:sp macro="" textlink="">
          <xdr:nvSpPr>
            <xdr:cNvPr id="1252" name="Oval 129">
              <a:extLst>
                <a:ext uri="{FF2B5EF4-FFF2-40B4-BE49-F238E27FC236}">
                  <a16:creationId xmlns:a16="http://schemas.microsoft.com/office/drawing/2014/main" id="{D53DF170-FC0D-412E-8C4C-4FDF822605AF}"/>
                </a:ext>
              </a:extLst>
            </xdr:cNvPr>
            <xdr:cNvSpPr>
              <a:spLocks noChangeArrowheads="1"/>
            </xdr:cNvSpPr>
          </xdr:nvSpPr>
          <xdr:spPr bwMode="auto">
            <a:xfrm>
              <a:off x="4371975" y="217008075"/>
              <a:ext cx="104775" cy="114300"/>
            </a:xfrm>
            <a:prstGeom prst="ellipse">
              <a:avLst/>
            </a:prstGeom>
            <a:solidFill>
              <a:srgbClr val="000000"/>
            </a:solidFill>
            <a:ln w="9525">
              <a:solidFill>
                <a:srgbClr val="000000"/>
              </a:solidFill>
              <a:round/>
              <a:headEnd/>
              <a:tailEnd/>
            </a:ln>
          </xdr:spPr>
        </xdr:sp>
      </xdr:grpSp>
      <xdr:sp macro="" textlink="">
        <xdr:nvSpPr>
          <xdr:cNvPr id="1231" name="角丸四角形 66">
            <a:extLst>
              <a:ext uri="{FF2B5EF4-FFF2-40B4-BE49-F238E27FC236}">
                <a16:creationId xmlns:a16="http://schemas.microsoft.com/office/drawing/2014/main" id="{95B21A11-F3F6-41AB-887A-E981E10EB672}"/>
              </a:ext>
            </a:extLst>
          </xdr:cNvPr>
          <xdr:cNvSpPr/>
        </xdr:nvSpPr>
        <xdr:spPr>
          <a:xfrm>
            <a:off x="3633621" y="215522175"/>
            <a:ext cx="1573348" cy="13525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B</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1232" name="Rectangle 145">
            <a:extLst>
              <a:ext uri="{FF2B5EF4-FFF2-40B4-BE49-F238E27FC236}">
                <a16:creationId xmlns:a16="http://schemas.microsoft.com/office/drawing/2014/main" id="{5B9E36A9-325E-490B-A383-278A641CE805}"/>
              </a:ext>
            </a:extLst>
          </xdr:cNvPr>
          <xdr:cNvSpPr>
            <a:spLocks noChangeArrowheads="1"/>
          </xdr:cNvSpPr>
        </xdr:nvSpPr>
        <xdr:spPr bwMode="auto">
          <a:xfrm>
            <a:off x="3810695" y="215941275"/>
            <a:ext cx="1162050" cy="762000"/>
          </a:xfrm>
          <a:prstGeom prst="rect">
            <a:avLst/>
          </a:prstGeom>
          <a:solidFill>
            <a:srgbClr val="FFFFFF"/>
          </a:solidFill>
          <a:ln w="9525">
            <a:solidFill>
              <a:srgbClr val="000000"/>
            </a:solidFill>
            <a:miter lim="800000"/>
            <a:headEnd/>
            <a:tailEnd/>
          </a:ln>
        </xdr:spPr>
        <xdr:txBody>
          <a:bodyPr vertOverflow="clip" wrap="square" lIns="27432" tIns="72000" rIns="27432" bIns="7200" anchor="t" anchorCtr="0" upright="1"/>
          <a:lstStyle/>
          <a:p>
            <a:pPr algn="ctr" rtl="0">
              <a:defRPr sz="1000"/>
            </a:pPr>
            <a:r>
              <a:rPr lang="en-US" altLang="ja-JP" sz="1000" b="0" i="0" baseline="0">
                <a:effectLst/>
                <a:latin typeface="+mn-lt"/>
                <a:ea typeface="+mn-ea"/>
                <a:cs typeface="+mn-cs"/>
              </a:rPr>
              <a:t>Tasklet</a:t>
            </a:r>
            <a:r>
              <a:rPr lang="ja-JP" altLang="en-US" sz="900" b="0" i="0" u="none" strike="noStrike" baseline="0">
                <a:solidFill>
                  <a:srgbClr val="000000"/>
                </a:solidFill>
                <a:latin typeface="ＭＳ 明朝"/>
                <a:ea typeface="ＭＳ 明朝"/>
              </a:rPr>
              <a:t>型</a:t>
            </a:r>
            <a:endParaRPr lang="en-US" altLang="ja-JP" sz="900" b="0" i="0" u="none" strike="noStrike" baseline="0">
              <a:solidFill>
                <a:srgbClr val="000000"/>
              </a:solidFill>
              <a:latin typeface="ＭＳ 明朝"/>
              <a:ea typeface="ＭＳ 明朝"/>
            </a:endParaRPr>
          </a:p>
        </xdr:txBody>
      </xdr:sp>
      <xdr:sp macro="" textlink="">
        <xdr:nvSpPr>
          <xdr:cNvPr id="1233" name="Rectangle 145">
            <a:extLst>
              <a:ext uri="{FF2B5EF4-FFF2-40B4-BE49-F238E27FC236}">
                <a16:creationId xmlns:a16="http://schemas.microsoft.com/office/drawing/2014/main" id="{881E897C-184E-42A8-BDF2-C5783B3D5C18}"/>
              </a:ext>
            </a:extLst>
          </xdr:cNvPr>
          <xdr:cNvSpPr>
            <a:spLocks noChangeArrowheads="1"/>
          </xdr:cNvSpPr>
        </xdr:nvSpPr>
        <xdr:spPr bwMode="auto">
          <a:xfrm>
            <a:off x="3944045" y="216341325"/>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1000" b="0" i="0" baseline="0">
                <a:effectLst/>
                <a:latin typeface="+mn-lt"/>
                <a:ea typeface="+mn-ea"/>
                <a:cs typeface="+mn-cs"/>
              </a:rPr>
              <a:t>Tasklet</a:t>
            </a:r>
            <a:endParaRPr lang="ja-JP" altLang="en-US" sz="900" b="0" i="0" u="none" strike="noStrike" baseline="0">
              <a:solidFill>
                <a:srgbClr val="000000"/>
              </a:solidFill>
              <a:latin typeface="ＭＳ 明朝"/>
              <a:ea typeface="ＭＳ 明朝"/>
            </a:endParaRPr>
          </a:p>
        </xdr:txBody>
      </xdr:sp>
      <xdr:cxnSp macro="">
        <xdr:nvCxnSpPr>
          <xdr:cNvPr id="1234" name="AutoShape 166">
            <a:extLst>
              <a:ext uri="{FF2B5EF4-FFF2-40B4-BE49-F238E27FC236}">
                <a16:creationId xmlns:a16="http://schemas.microsoft.com/office/drawing/2014/main" id="{F8606108-BAE8-4C5B-8C84-F216DD236B30}"/>
              </a:ext>
            </a:extLst>
          </xdr:cNvPr>
          <xdr:cNvCxnSpPr>
            <a:cxnSpLocks noChangeShapeType="1"/>
          </xdr:cNvCxnSpPr>
        </xdr:nvCxnSpPr>
        <xdr:spPr bwMode="auto">
          <a:xfrm>
            <a:off x="4891088" y="216474675"/>
            <a:ext cx="1333500" cy="0"/>
          </a:xfrm>
          <a:prstGeom prst="straightConnector1">
            <a:avLst/>
          </a:prstGeom>
          <a:noFill/>
          <a:ln w="9525">
            <a:solidFill>
              <a:srgbClr val="000000"/>
            </a:solidFill>
            <a:prstDash val="dash"/>
            <a:round/>
            <a:headEnd/>
            <a:tailEnd type="arrow" w="med" len="med"/>
          </a:ln>
          <a:effectLst/>
        </xdr:spPr>
      </xdr:cxnSp>
      <xdr:sp macro="" textlink="">
        <xdr:nvSpPr>
          <xdr:cNvPr id="1235" name="テキスト ボックス 1234">
            <a:extLst>
              <a:ext uri="{FF2B5EF4-FFF2-40B4-BE49-F238E27FC236}">
                <a16:creationId xmlns:a16="http://schemas.microsoft.com/office/drawing/2014/main" id="{E50F19E6-E18B-415F-B3B3-9A6A424570BD}"/>
              </a:ext>
            </a:extLst>
          </xdr:cNvPr>
          <xdr:cNvSpPr txBox="1"/>
        </xdr:nvSpPr>
        <xdr:spPr>
          <a:xfrm>
            <a:off x="5291138" y="216246075"/>
            <a:ext cx="8771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出力</a:t>
            </a:r>
          </a:p>
        </xdr:txBody>
      </xdr:sp>
      <xdr:cxnSp macro="">
        <xdr:nvCxnSpPr>
          <xdr:cNvPr id="1236" name="AutoShape 162">
            <a:extLst>
              <a:ext uri="{FF2B5EF4-FFF2-40B4-BE49-F238E27FC236}">
                <a16:creationId xmlns:a16="http://schemas.microsoft.com/office/drawing/2014/main" id="{1D5A370C-07B0-4EAE-A711-826217E9B323}"/>
              </a:ext>
            </a:extLst>
          </xdr:cNvPr>
          <xdr:cNvCxnSpPr>
            <a:cxnSpLocks noChangeShapeType="1"/>
            <a:endCxn id="1232" idx="1"/>
          </xdr:cNvCxnSpPr>
        </xdr:nvCxnSpPr>
        <xdr:spPr bwMode="auto">
          <a:xfrm>
            <a:off x="2457450" y="216303225"/>
            <a:ext cx="1353245" cy="19050"/>
          </a:xfrm>
          <a:prstGeom prst="straightConnector1">
            <a:avLst/>
          </a:prstGeom>
          <a:noFill/>
          <a:ln w="9525">
            <a:solidFill>
              <a:srgbClr val="000000"/>
            </a:solidFill>
            <a:prstDash val="dash"/>
            <a:round/>
            <a:headEnd/>
            <a:tailEnd type="arrow" w="med" len="med"/>
          </a:ln>
          <a:effectLst/>
        </xdr:spPr>
      </xdr:cxnSp>
      <xdr:sp macro="" textlink="">
        <xdr:nvSpPr>
          <xdr:cNvPr id="1237" name="角丸四角形 66">
            <a:extLst>
              <a:ext uri="{FF2B5EF4-FFF2-40B4-BE49-F238E27FC236}">
                <a16:creationId xmlns:a16="http://schemas.microsoft.com/office/drawing/2014/main" id="{427746E3-2486-484A-A467-DF0E23F52B0C}"/>
              </a:ext>
            </a:extLst>
          </xdr:cNvPr>
          <xdr:cNvSpPr/>
        </xdr:nvSpPr>
        <xdr:spPr>
          <a:xfrm>
            <a:off x="3633621" y="213998176"/>
            <a:ext cx="1573348" cy="12382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A</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1238" name="Rectangle 145">
            <a:extLst>
              <a:ext uri="{FF2B5EF4-FFF2-40B4-BE49-F238E27FC236}">
                <a16:creationId xmlns:a16="http://schemas.microsoft.com/office/drawing/2014/main" id="{1BC6045D-49FD-4808-9E7F-5F245520CBD0}"/>
              </a:ext>
            </a:extLst>
          </xdr:cNvPr>
          <xdr:cNvSpPr>
            <a:spLocks noChangeArrowheads="1"/>
          </xdr:cNvSpPr>
        </xdr:nvSpPr>
        <xdr:spPr bwMode="auto">
          <a:xfrm>
            <a:off x="3839270" y="214388699"/>
            <a:ext cx="1162050" cy="685801"/>
          </a:xfrm>
          <a:prstGeom prst="rect">
            <a:avLst/>
          </a:prstGeom>
          <a:solidFill>
            <a:srgbClr val="FFFFFF"/>
          </a:solidFill>
          <a:ln w="9525">
            <a:solidFill>
              <a:srgbClr val="000000"/>
            </a:solidFill>
            <a:miter lim="800000"/>
            <a:headEnd/>
            <a:tailEnd/>
          </a:ln>
        </xdr:spPr>
        <xdr:txBody>
          <a:bodyPr vertOverflow="clip" wrap="square" lIns="27432" tIns="72000" rIns="27432" bIns="7200" anchor="t" anchorCtr="0" upright="1"/>
          <a:lstStyle/>
          <a:p>
            <a:pPr algn="ctr" rtl="0">
              <a:defRPr sz="1000"/>
            </a:pPr>
            <a:r>
              <a:rPr lang="en-US" altLang="ja-JP" sz="900" b="0" i="0" u="none" strike="noStrike" baseline="0">
                <a:solidFill>
                  <a:srgbClr val="000000"/>
                </a:solidFill>
                <a:latin typeface="ＭＳ 明朝"/>
                <a:ea typeface="ＭＳ 明朝"/>
              </a:rPr>
              <a:t>Chunk</a:t>
            </a:r>
            <a:r>
              <a:rPr lang="ja-JP" altLang="en-US" sz="900" b="0" i="0" u="none" strike="noStrike" baseline="0">
                <a:solidFill>
                  <a:srgbClr val="000000"/>
                </a:solidFill>
                <a:latin typeface="ＭＳ 明朝"/>
                <a:ea typeface="ＭＳ 明朝"/>
              </a:rPr>
              <a:t>型</a:t>
            </a:r>
            <a:endParaRPr lang="en-US" altLang="ja-JP" sz="900" b="0" i="0" u="none" strike="noStrike" baseline="0">
              <a:solidFill>
                <a:srgbClr val="000000"/>
              </a:solidFill>
              <a:latin typeface="ＭＳ 明朝"/>
              <a:ea typeface="ＭＳ 明朝"/>
            </a:endParaRPr>
          </a:p>
        </xdr:txBody>
      </xdr:sp>
      <xdr:sp macro="" textlink="">
        <xdr:nvSpPr>
          <xdr:cNvPr id="1239" name="Rectangle 145">
            <a:extLst>
              <a:ext uri="{FF2B5EF4-FFF2-40B4-BE49-F238E27FC236}">
                <a16:creationId xmlns:a16="http://schemas.microsoft.com/office/drawing/2014/main" id="{79A24AA5-A20C-4CA3-B186-1EB5CE9E6A46}"/>
              </a:ext>
            </a:extLst>
          </xdr:cNvPr>
          <xdr:cNvSpPr>
            <a:spLocks noChangeArrowheads="1"/>
          </xdr:cNvSpPr>
        </xdr:nvSpPr>
        <xdr:spPr bwMode="auto">
          <a:xfrm>
            <a:off x="3972620" y="214703025"/>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Reader/Writer</a:t>
            </a:r>
            <a:endParaRPr lang="ja-JP" altLang="en-US" sz="900" b="0" i="0" u="none" strike="noStrike" baseline="0">
              <a:solidFill>
                <a:srgbClr val="000000"/>
              </a:solidFill>
              <a:latin typeface="ＭＳ 明朝"/>
              <a:ea typeface="ＭＳ 明朝"/>
            </a:endParaRPr>
          </a:p>
        </xdr:txBody>
      </xdr:sp>
      <xdr:sp macro="" textlink="">
        <xdr:nvSpPr>
          <xdr:cNvPr id="1240" name="テキスト ボックス 1239">
            <a:extLst>
              <a:ext uri="{FF2B5EF4-FFF2-40B4-BE49-F238E27FC236}">
                <a16:creationId xmlns:a16="http://schemas.microsoft.com/office/drawing/2014/main" id="{0A465F8F-6755-4A5F-A13F-572716F08DA6}"/>
              </a:ext>
            </a:extLst>
          </xdr:cNvPr>
          <xdr:cNvSpPr txBox="1"/>
        </xdr:nvSpPr>
        <xdr:spPr>
          <a:xfrm>
            <a:off x="3122612" y="21463635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入力</a:t>
            </a:r>
          </a:p>
        </xdr:txBody>
      </xdr:sp>
      <xdr:cxnSp macro="">
        <xdr:nvCxnSpPr>
          <xdr:cNvPr id="1241" name="AutoShape 162">
            <a:extLst>
              <a:ext uri="{FF2B5EF4-FFF2-40B4-BE49-F238E27FC236}">
                <a16:creationId xmlns:a16="http://schemas.microsoft.com/office/drawing/2014/main" id="{5592C02F-4E04-412E-85F1-AE06710AD8A8}"/>
              </a:ext>
            </a:extLst>
          </xdr:cNvPr>
          <xdr:cNvCxnSpPr>
            <a:cxnSpLocks noChangeShapeType="1"/>
          </xdr:cNvCxnSpPr>
        </xdr:nvCxnSpPr>
        <xdr:spPr bwMode="auto">
          <a:xfrm>
            <a:off x="2820988" y="214860188"/>
            <a:ext cx="1017587" cy="4762"/>
          </a:xfrm>
          <a:prstGeom prst="straightConnector1">
            <a:avLst/>
          </a:prstGeom>
          <a:noFill/>
          <a:ln w="9525">
            <a:solidFill>
              <a:srgbClr val="000000"/>
            </a:solidFill>
            <a:prstDash val="dash"/>
            <a:round/>
            <a:headEnd/>
            <a:tailEnd type="arrow" w="med" len="med"/>
          </a:ln>
          <a:effectLst/>
        </xdr:spPr>
      </xdr:cxnSp>
      <xdr:cxnSp macro="">
        <xdr:nvCxnSpPr>
          <xdr:cNvPr id="1242" name="AutoShape 166">
            <a:extLst>
              <a:ext uri="{FF2B5EF4-FFF2-40B4-BE49-F238E27FC236}">
                <a16:creationId xmlns:a16="http://schemas.microsoft.com/office/drawing/2014/main" id="{0E3FB24F-E08C-4BCE-8E8C-B3A743C8E54E}"/>
              </a:ext>
            </a:extLst>
          </xdr:cNvPr>
          <xdr:cNvCxnSpPr>
            <a:cxnSpLocks noChangeShapeType="1"/>
          </xdr:cNvCxnSpPr>
        </xdr:nvCxnSpPr>
        <xdr:spPr bwMode="auto">
          <a:xfrm>
            <a:off x="5062538" y="214874475"/>
            <a:ext cx="1243012" cy="3728"/>
          </a:xfrm>
          <a:prstGeom prst="straightConnector1">
            <a:avLst/>
          </a:prstGeom>
          <a:noFill/>
          <a:ln w="9525">
            <a:solidFill>
              <a:srgbClr val="000000"/>
            </a:solidFill>
            <a:prstDash val="dash"/>
            <a:round/>
            <a:headEnd/>
            <a:tailEnd type="arrow" w="med" len="med"/>
          </a:ln>
          <a:effectLst/>
        </xdr:spPr>
      </xdr:cxnSp>
      <xdr:sp macro="" textlink="">
        <xdr:nvSpPr>
          <xdr:cNvPr id="1243" name="Line 53">
            <a:extLst>
              <a:ext uri="{FF2B5EF4-FFF2-40B4-BE49-F238E27FC236}">
                <a16:creationId xmlns:a16="http://schemas.microsoft.com/office/drawing/2014/main" id="{8B27F893-4DBD-4246-8E40-B88910FA836D}"/>
              </a:ext>
            </a:extLst>
          </xdr:cNvPr>
          <xdr:cNvSpPr>
            <a:spLocks noChangeShapeType="1"/>
          </xdr:cNvSpPr>
        </xdr:nvSpPr>
        <xdr:spPr bwMode="auto">
          <a:xfrm flipH="1" flipV="1">
            <a:off x="5934075" y="216893774"/>
            <a:ext cx="419100" cy="133351"/>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1244" name="Text Box 3">
            <a:extLst>
              <a:ext uri="{FF2B5EF4-FFF2-40B4-BE49-F238E27FC236}">
                <a16:creationId xmlns:a16="http://schemas.microsoft.com/office/drawing/2014/main" id="{AC7ED9E1-7FF3-485D-B8D2-706FE095CB54}"/>
              </a:ext>
            </a:extLst>
          </xdr:cNvPr>
          <xdr:cNvSpPr txBox="1">
            <a:spLocks noChangeArrowheads="1"/>
          </xdr:cNvSpPr>
        </xdr:nvSpPr>
        <xdr:spPr bwMode="auto">
          <a:xfrm>
            <a:off x="6353175" y="216960451"/>
            <a:ext cx="2447925" cy="4476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SFTP</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クライアントで</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ファイルをアップロード</a:t>
            </a:r>
          </a:p>
        </xdr:txBody>
      </xdr:sp>
      <xdr:sp macro="" textlink="">
        <xdr:nvSpPr>
          <xdr:cNvPr id="1245" name="四角形: 角を丸くする 1244">
            <a:extLst>
              <a:ext uri="{FF2B5EF4-FFF2-40B4-BE49-F238E27FC236}">
                <a16:creationId xmlns:a16="http://schemas.microsoft.com/office/drawing/2014/main" id="{D1073DBD-1C38-4F07-8BC6-791117334DF2}"/>
              </a:ext>
            </a:extLst>
          </xdr:cNvPr>
          <xdr:cNvSpPr/>
        </xdr:nvSpPr>
        <xdr:spPr>
          <a:xfrm>
            <a:off x="6210300" y="216198450"/>
            <a:ext cx="1066800" cy="48577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他システム</a:t>
            </a:r>
          </a:p>
        </xdr:txBody>
      </xdr:sp>
      <xdr:sp macro="" textlink="">
        <xdr:nvSpPr>
          <xdr:cNvPr id="1246" name="Oval 124">
            <a:extLst>
              <a:ext uri="{FF2B5EF4-FFF2-40B4-BE49-F238E27FC236}">
                <a16:creationId xmlns:a16="http://schemas.microsoft.com/office/drawing/2014/main" id="{B0C2DC19-3CEF-46F9-8519-05B9F7C87821}"/>
              </a:ext>
            </a:extLst>
          </xdr:cNvPr>
          <xdr:cNvSpPr>
            <a:spLocks noChangeArrowheads="1"/>
          </xdr:cNvSpPr>
        </xdr:nvSpPr>
        <xdr:spPr bwMode="auto">
          <a:xfrm>
            <a:off x="4348163" y="213398100"/>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cxnSp macro="">
        <xdr:nvCxnSpPr>
          <xdr:cNvPr id="1247" name="直線矢印コネクタ 1246">
            <a:extLst>
              <a:ext uri="{FF2B5EF4-FFF2-40B4-BE49-F238E27FC236}">
                <a16:creationId xmlns:a16="http://schemas.microsoft.com/office/drawing/2014/main" id="{72BFA7C5-2CC3-4C30-8FA1-9B506A148612}"/>
              </a:ext>
            </a:extLst>
          </xdr:cNvPr>
          <xdr:cNvCxnSpPr>
            <a:cxnSpLocks/>
            <a:stCxn id="1246" idx="4"/>
            <a:endCxn id="1237" idx="0"/>
          </xdr:cNvCxnSpPr>
        </xdr:nvCxnSpPr>
        <xdr:spPr>
          <a:xfrm>
            <a:off x="4419601" y="213540975"/>
            <a:ext cx="694" cy="45720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48" name="AutoShape 161">
            <a:extLst>
              <a:ext uri="{FF2B5EF4-FFF2-40B4-BE49-F238E27FC236}">
                <a16:creationId xmlns:a16="http://schemas.microsoft.com/office/drawing/2014/main" id="{AD81F5E9-A37A-444C-B826-5DA3F6810909}"/>
              </a:ext>
            </a:extLst>
          </xdr:cNvPr>
          <xdr:cNvSpPr>
            <a:spLocks noChangeArrowheads="1"/>
          </xdr:cNvSpPr>
        </xdr:nvSpPr>
        <xdr:spPr bwMode="auto">
          <a:xfrm>
            <a:off x="1809750" y="214579200"/>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本テーブル</a:t>
            </a:r>
          </a:p>
        </xdr:txBody>
      </xdr:sp>
      <xdr:sp macro="" textlink="">
        <xdr:nvSpPr>
          <xdr:cNvPr id="1249" name="AutoShape 133">
            <a:extLst>
              <a:ext uri="{FF2B5EF4-FFF2-40B4-BE49-F238E27FC236}">
                <a16:creationId xmlns:a16="http://schemas.microsoft.com/office/drawing/2014/main" id="{0799A197-7637-4B90-B3A2-4CEE0C47E8FA}"/>
              </a:ext>
            </a:extLst>
          </xdr:cNvPr>
          <xdr:cNvSpPr>
            <a:spLocks noChangeArrowheads="1"/>
          </xdr:cNvSpPr>
        </xdr:nvSpPr>
        <xdr:spPr bwMode="auto">
          <a:xfrm>
            <a:off x="6343650" y="214645875"/>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sp macro="" textlink="">
        <xdr:nvSpPr>
          <xdr:cNvPr id="1250" name="AutoShape 133">
            <a:extLst>
              <a:ext uri="{FF2B5EF4-FFF2-40B4-BE49-F238E27FC236}">
                <a16:creationId xmlns:a16="http://schemas.microsoft.com/office/drawing/2014/main" id="{BAE8BA61-F44B-42E6-8B83-B22281E43DF8}"/>
              </a:ext>
            </a:extLst>
          </xdr:cNvPr>
          <xdr:cNvSpPr>
            <a:spLocks noChangeArrowheads="1"/>
          </xdr:cNvSpPr>
        </xdr:nvSpPr>
        <xdr:spPr bwMode="auto">
          <a:xfrm>
            <a:off x="5295900" y="21656040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grpSp>
    <xdr:clientData/>
  </xdr:twoCellAnchor>
  <xdr:twoCellAnchor>
    <xdr:from>
      <xdr:col>5</xdr:col>
      <xdr:colOff>190500</xdr:colOff>
      <xdr:row>1591</xdr:row>
      <xdr:rowOff>0</xdr:rowOff>
    </xdr:from>
    <xdr:to>
      <xdr:col>25</xdr:col>
      <xdr:colOff>38100</xdr:colOff>
      <xdr:row>1609</xdr:row>
      <xdr:rowOff>9525</xdr:rowOff>
    </xdr:to>
    <xdr:sp macro="" textlink="">
      <xdr:nvSpPr>
        <xdr:cNvPr id="1253" name="正方形/長方形 1252">
          <a:extLst>
            <a:ext uri="{FF2B5EF4-FFF2-40B4-BE49-F238E27FC236}">
              <a16:creationId xmlns:a16="http://schemas.microsoft.com/office/drawing/2014/main" id="{2CBEC026-64D6-4241-8A76-DA9A9AA88E53}"/>
            </a:ext>
          </a:extLst>
        </xdr:cNvPr>
        <xdr:cNvSpPr/>
      </xdr:nvSpPr>
      <xdr:spPr>
        <a:xfrm>
          <a:off x="1571625" y="197138925"/>
          <a:ext cx="5372100" cy="2581275"/>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0"/>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アプリケーション</a:t>
          </a:r>
        </a:p>
      </xdr:txBody>
    </xdr:sp>
    <xdr:clientData/>
  </xdr:twoCellAnchor>
  <xdr:twoCellAnchor>
    <xdr:from>
      <xdr:col>13</xdr:col>
      <xdr:colOff>257175</xdr:colOff>
      <xdr:row>1593</xdr:row>
      <xdr:rowOff>76200</xdr:rowOff>
    </xdr:from>
    <xdr:to>
      <xdr:col>18</xdr:col>
      <xdr:colOff>209550</xdr:colOff>
      <xdr:row>1598</xdr:row>
      <xdr:rowOff>104775</xdr:rowOff>
    </xdr:to>
    <xdr:sp macro="" textlink="">
      <xdr:nvSpPr>
        <xdr:cNvPr id="1254" name="四角形: 角を丸くする 1253">
          <a:extLst>
            <a:ext uri="{FF2B5EF4-FFF2-40B4-BE49-F238E27FC236}">
              <a16:creationId xmlns:a16="http://schemas.microsoft.com/office/drawing/2014/main" id="{0E307921-A9D5-4C0C-9EEA-7FFF86897B22}"/>
            </a:ext>
          </a:extLst>
        </xdr:cNvPr>
        <xdr:cNvSpPr/>
      </xdr:nvSpPr>
      <xdr:spPr>
        <a:xfrm>
          <a:off x="3848100" y="197500875"/>
          <a:ext cx="1333500" cy="742950"/>
        </a:xfrm>
        <a:prstGeom prst="roundRect">
          <a:avLst/>
        </a:prstGeom>
        <a:solidFill>
          <a:srgbClr val="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800">
              <a:solidFill>
                <a:sysClr val="windowText" lastClr="000000"/>
              </a:solidFill>
              <a:latin typeface="ＭＳ 明朝" panose="02020609040205080304" pitchFamily="17" charset="-128"/>
              <a:ea typeface="ＭＳ 明朝" panose="02020609040205080304" pitchFamily="17" charset="-128"/>
            </a:rPr>
            <a:t>Nablarch</a:t>
          </a:r>
          <a:r>
            <a:rPr kumimoji="1" lang="ja-JP" altLang="en-US" sz="800">
              <a:solidFill>
                <a:sysClr val="windowText" lastClr="000000"/>
              </a:solidFill>
              <a:latin typeface="ＭＳ 明朝" panose="02020609040205080304" pitchFamily="17" charset="-128"/>
              <a:ea typeface="ＭＳ 明朝" panose="02020609040205080304" pitchFamily="17" charset="-128"/>
            </a:rPr>
            <a:t>ライブラリ</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a:t>
          </a:r>
          <a:r>
            <a:rPr kumimoji="1" lang="en-US" altLang="ja-JP" sz="800">
              <a:solidFill>
                <a:sysClr val="windowText" lastClr="000000"/>
              </a:solidFill>
              <a:latin typeface="ＭＳ 明朝" panose="02020609040205080304" pitchFamily="17" charset="-128"/>
              <a:ea typeface="ＭＳ 明朝" panose="02020609040205080304" pitchFamily="17" charset="-128"/>
            </a:rPr>
            <a:t>MailRequester</a:t>
          </a:r>
          <a:r>
            <a:rPr kumimoji="1" lang="ja-JP" altLang="en-US" sz="800">
              <a:solidFill>
                <a:sysClr val="windowText" lastClr="000000"/>
              </a:solidFill>
              <a:latin typeface="ＭＳ 明朝" panose="02020609040205080304" pitchFamily="17" charset="-128"/>
              <a:ea typeface="ＭＳ 明朝" panose="02020609040205080304" pitchFamily="17" charset="-128"/>
            </a:rPr>
            <a:t>）</a:t>
          </a:r>
        </a:p>
      </xdr:txBody>
    </xdr:sp>
    <xdr:clientData/>
  </xdr:twoCellAnchor>
  <xdr:twoCellAnchor>
    <xdr:from>
      <xdr:col>7</xdr:col>
      <xdr:colOff>180975</xdr:colOff>
      <xdr:row>1594</xdr:row>
      <xdr:rowOff>47626</xdr:rowOff>
    </xdr:from>
    <xdr:to>
      <xdr:col>11</xdr:col>
      <xdr:colOff>47624</xdr:colOff>
      <xdr:row>1598</xdr:row>
      <xdr:rowOff>0</xdr:rowOff>
    </xdr:to>
    <xdr:sp macro="" textlink="">
      <xdr:nvSpPr>
        <xdr:cNvPr id="1255" name="Rectangle 1">
          <a:extLst>
            <a:ext uri="{FF2B5EF4-FFF2-40B4-BE49-F238E27FC236}">
              <a16:creationId xmlns:a16="http://schemas.microsoft.com/office/drawing/2014/main" id="{C72848D2-73AB-4A67-9405-789EC249890F}"/>
            </a:ext>
          </a:extLst>
        </xdr:cNvPr>
        <xdr:cNvSpPr>
          <a:spLocks noChangeArrowheads="1"/>
        </xdr:cNvSpPr>
      </xdr:nvSpPr>
      <xdr:spPr bwMode="auto">
        <a:xfrm>
          <a:off x="2114550" y="197615176"/>
          <a:ext cx="971549" cy="523874"/>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業務処理</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47624</xdr:colOff>
      <xdr:row>1596</xdr:row>
      <xdr:rowOff>19050</xdr:rowOff>
    </xdr:from>
    <xdr:to>
      <xdr:col>13</xdr:col>
      <xdr:colOff>257175</xdr:colOff>
      <xdr:row>1596</xdr:row>
      <xdr:rowOff>23813</xdr:rowOff>
    </xdr:to>
    <xdr:cxnSp macro="">
      <xdr:nvCxnSpPr>
        <xdr:cNvPr id="1256" name="直線矢印コネクタ 1255">
          <a:extLst>
            <a:ext uri="{FF2B5EF4-FFF2-40B4-BE49-F238E27FC236}">
              <a16:creationId xmlns:a16="http://schemas.microsoft.com/office/drawing/2014/main" id="{7703602B-42E6-499F-8F13-377235D49CD7}"/>
            </a:ext>
          </a:extLst>
        </xdr:cNvPr>
        <xdr:cNvCxnSpPr>
          <a:stCxn id="1255" idx="3"/>
          <a:endCxn id="1254" idx="1"/>
        </xdr:cNvCxnSpPr>
      </xdr:nvCxnSpPr>
      <xdr:spPr>
        <a:xfrm flipV="1">
          <a:off x="3086099" y="197872350"/>
          <a:ext cx="762001" cy="4763"/>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209550</xdr:colOff>
      <xdr:row>1596</xdr:row>
      <xdr:rowOff>19050</xdr:rowOff>
    </xdr:from>
    <xdr:to>
      <xdr:col>20</xdr:col>
      <xdr:colOff>152399</xdr:colOff>
      <xdr:row>1596</xdr:row>
      <xdr:rowOff>19050</xdr:rowOff>
    </xdr:to>
    <xdr:cxnSp macro="">
      <xdr:nvCxnSpPr>
        <xdr:cNvPr id="1257" name="直線矢印コネクタ 1256">
          <a:extLst>
            <a:ext uri="{FF2B5EF4-FFF2-40B4-BE49-F238E27FC236}">
              <a16:creationId xmlns:a16="http://schemas.microsoft.com/office/drawing/2014/main" id="{63E08696-C3C8-48E6-B1D2-C842BD997432}"/>
            </a:ext>
          </a:extLst>
        </xdr:cNvPr>
        <xdr:cNvCxnSpPr>
          <a:stCxn id="1254" idx="3"/>
          <a:endCxn id="1260" idx="2"/>
        </xdr:cNvCxnSpPr>
      </xdr:nvCxnSpPr>
      <xdr:spPr>
        <a:xfrm>
          <a:off x="5181600" y="197872350"/>
          <a:ext cx="495299"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47625</xdr:colOff>
      <xdr:row>1594</xdr:row>
      <xdr:rowOff>47625</xdr:rowOff>
    </xdr:from>
    <xdr:ext cx="492443" cy="225703"/>
    <xdr:sp macro="" textlink="">
      <xdr:nvSpPr>
        <xdr:cNvPr id="1258" name="テキスト ボックス 1257">
          <a:extLst>
            <a:ext uri="{FF2B5EF4-FFF2-40B4-BE49-F238E27FC236}">
              <a16:creationId xmlns:a16="http://schemas.microsoft.com/office/drawing/2014/main" id="{BB168018-FD2E-4059-9A9A-E92C2BBB163A}"/>
            </a:ext>
          </a:extLst>
        </xdr:cNvPr>
        <xdr:cNvSpPr txBox="1"/>
      </xdr:nvSpPr>
      <xdr:spPr>
        <a:xfrm>
          <a:off x="3086100" y="197615175"/>
          <a:ext cx="4924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呼出し</a:t>
          </a:r>
        </a:p>
      </xdr:txBody>
    </xdr:sp>
    <xdr:clientData/>
  </xdr:oneCellAnchor>
  <xdr:oneCellAnchor>
    <xdr:from>
      <xdr:col>18</xdr:col>
      <xdr:colOff>266700</xdr:colOff>
      <xdr:row>1594</xdr:row>
      <xdr:rowOff>76200</xdr:rowOff>
    </xdr:from>
    <xdr:ext cx="389850" cy="225703"/>
    <xdr:sp macro="" textlink="">
      <xdr:nvSpPr>
        <xdr:cNvPr id="1259" name="テキスト ボックス 1258">
          <a:extLst>
            <a:ext uri="{FF2B5EF4-FFF2-40B4-BE49-F238E27FC236}">
              <a16:creationId xmlns:a16="http://schemas.microsoft.com/office/drawing/2014/main" id="{1F883949-DE9A-4A7B-83C4-8E26A5DC6F99}"/>
            </a:ext>
          </a:extLst>
        </xdr:cNvPr>
        <xdr:cNvSpPr txBox="1"/>
      </xdr:nvSpPr>
      <xdr:spPr>
        <a:xfrm>
          <a:off x="5238750" y="197643750"/>
          <a:ext cx="38985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登録</a:t>
          </a:r>
        </a:p>
      </xdr:txBody>
    </xdr:sp>
    <xdr:clientData/>
  </xdr:oneCellAnchor>
  <xdr:twoCellAnchor>
    <xdr:from>
      <xdr:col>20</xdr:col>
      <xdr:colOff>152399</xdr:colOff>
      <xdr:row>1593</xdr:row>
      <xdr:rowOff>142874</xdr:rowOff>
    </xdr:from>
    <xdr:to>
      <xdr:col>24</xdr:col>
      <xdr:colOff>66675</xdr:colOff>
      <xdr:row>1598</xdr:row>
      <xdr:rowOff>38100</xdr:rowOff>
    </xdr:to>
    <xdr:sp macro="" textlink="">
      <xdr:nvSpPr>
        <xdr:cNvPr id="1260" name="円柱 1259">
          <a:extLst>
            <a:ext uri="{FF2B5EF4-FFF2-40B4-BE49-F238E27FC236}">
              <a16:creationId xmlns:a16="http://schemas.microsoft.com/office/drawing/2014/main" id="{B1C04736-1EAF-41B2-9A67-16385213A78B}"/>
            </a:ext>
          </a:extLst>
        </xdr:cNvPr>
        <xdr:cNvSpPr/>
      </xdr:nvSpPr>
      <xdr:spPr>
        <a:xfrm>
          <a:off x="5676899" y="197567549"/>
          <a:ext cx="1019176" cy="6096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メール送信要求テーブル</a:t>
          </a:r>
        </a:p>
      </xdr:txBody>
    </xdr:sp>
    <xdr:clientData/>
  </xdr:twoCellAnchor>
  <xdr:twoCellAnchor>
    <xdr:from>
      <xdr:col>6</xdr:col>
      <xdr:colOff>9525</xdr:colOff>
      <xdr:row>1603</xdr:row>
      <xdr:rowOff>28574</xdr:rowOff>
    </xdr:from>
    <xdr:to>
      <xdr:col>9</xdr:col>
      <xdr:colOff>84549</xdr:colOff>
      <xdr:row>1607</xdr:row>
      <xdr:rowOff>104775</xdr:rowOff>
    </xdr:to>
    <xdr:sp macro="" textlink="">
      <xdr:nvSpPr>
        <xdr:cNvPr id="1261" name="円柱 1260">
          <a:extLst>
            <a:ext uri="{FF2B5EF4-FFF2-40B4-BE49-F238E27FC236}">
              <a16:creationId xmlns:a16="http://schemas.microsoft.com/office/drawing/2014/main" id="{86AB5D81-FC07-4591-8989-880732E6CDF5}"/>
            </a:ext>
          </a:extLst>
        </xdr:cNvPr>
        <xdr:cNvSpPr/>
      </xdr:nvSpPr>
      <xdr:spPr>
        <a:xfrm>
          <a:off x="1666875" y="198881999"/>
          <a:ext cx="903699" cy="6477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業務</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テーブル</a:t>
          </a:r>
        </a:p>
      </xdr:txBody>
    </xdr:sp>
    <xdr:clientData/>
  </xdr:twoCellAnchor>
  <xdr:oneCellAnchor>
    <xdr:from>
      <xdr:col>9</xdr:col>
      <xdr:colOff>190500</xdr:colOff>
      <xdr:row>1598</xdr:row>
      <xdr:rowOff>9525</xdr:rowOff>
    </xdr:from>
    <xdr:ext cx="1005403" cy="359073"/>
    <xdr:sp macro="" textlink="">
      <xdr:nvSpPr>
        <xdr:cNvPr id="1262" name="テキスト ボックス 1261">
          <a:extLst>
            <a:ext uri="{FF2B5EF4-FFF2-40B4-BE49-F238E27FC236}">
              <a16:creationId xmlns:a16="http://schemas.microsoft.com/office/drawing/2014/main" id="{D7973216-1829-42D5-8A69-AF29E2D35A07}"/>
            </a:ext>
          </a:extLst>
        </xdr:cNvPr>
        <xdr:cNvSpPr txBox="1"/>
      </xdr:nvSpPr>
      <xdr:spPr>
        <a:xfrm>
          <a:off x="2676525" y="198148575"/>
          <a:ext cx="1005403"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メール送信要求に</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必要な情報を取得</a:t>
          </a:r>
        </a:p>
      </xdr:txBody>
    </xdr:sp>
    <xdr:clientData/>
  </xdr:oneCellAnchor>
  <xdr:twoCellAnchor>
    <xdr:from>
      <xdr:col>9</xdr:col>
      <xdr:colOff>149154</xdr:colOff>
      <xdr:row>1603</xdr:row>
      <xdr:rowOff>28574</xdr:rowOff>
    </xdr:from>
    <xdr:to>
      <xdr:col>13</xdr:col>
      <xdr:colOff>161925</xdr:colOff>
      <xdr:row>1607</xdr:row>
      <xdr:rowOff>104775</xdr:rowOff>
    </xdr:to>
    <xdr:sp macro="" textlink="">
      <xdr:nvSpPr>
        <xdr:cNvPr id="1263" name="円柱 1262">
          <a:extLst>
            <a:ext uri="{FF2B5EF4-FFF2-40B4-BE49-F238E27FC236}">
              <a16:creationId xmlns:a16="http://schemas.microsoft.com/office/drawing/2014/main" id="{0E40470C-3B87-4A74-9388-AF4FEAB7B2EF}"/>
            </a:ext>
          </a:extLst>
        </xdr:cNvPr>
        <xdr:cNvSpPr/>
      </xdr:nvSpPr>
      <xdr:spPr>
        <a:xfrm>
          <a:off x="2635179" y="198881999"/>
          <a:ext cx="1117671" cy="6477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メールテンプレート</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テーブル</a:t>
          </a:r>
        </a:p>
      </xdr:txBody>
    </xdr:sp>
    <xdr:clientData/>
  </xdr:twoCellAnchor>
  <xdr:twoCellAnchor>
    <xdr:from>
      <xdr:col>7</xdr:col>
      <xdr:colOff>185151</xdr:colOff>
      <xdr:row>1598</xdr:row>
      <xdr:rowOff>0</xdr:rowOff>
    </xdr:from>
    <xdr:to>
      <xdr:col>9</xdr:col>
      <xdr:colOff>114301</xdr:colOff>
      <xdr:row>1603</xdr:row>
      <xdr:rowOff>28574</xdr:rowOff>
    </xdr:to>
    <xdr:cxnSp macro="">
      <xdr:nvCxnSpPr>
        <xdr:cNvPr id="1264" name="コネクタ: カギ線 1263">
          <a:extLst>
            <a:ext uri="{FF2B5EF4-FFF2-40B4-BE49-F238E27FC236}">
              <a16:creationId xmlns:a16="http://schemas.microsoft.com/office/drawing/2014/main" id="{CDB63262-C9DC-41AF-A226-980579A62B99}"/>
            </a:ext>
          </a:extLst>
        </xdr:cNvPr>
        <xdr:cNvCxnSpPr>
          <a:stCxn id="1261" idx="1"/>
          <a:endCxn id="1255" idx="2"/>
        </xdr:cNvCxnSpPr>
      </xdr:nvCxnSpPr>
      <xdr:spPr>
        <a:xfrm rot="5400000" flipH="1" flipV="1">
          <a:off x="1988051" y="198269725"/>
          <a:ext cx="742949" cy="481600"/>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114301</xdr:colOff>
      <xdr:row>1598</xdr:row>
      <xdr:rowOff>0</xdr:rowOff>
    </xdr:from>
    <xdr:to>
      <xdr:col>11</xdr:col>
      <xdr:colOff>155541</xdr:colOff>
      <xdr:row>1603</xdr:row>
      <xdr:rowOff>28574</xdr:rowOff>
    </xdr:to>
    <xdr:cxnSp macro="">
      <xdr:nvCxnSpPr>
        <xdr:cNvPr id="1265" name="コネクタ: カギ線 1264">
          <a:extLst>
            <a:ext uri="{FF2B5EF4-FFF2-40B4-BE49-F238E27FC236}">
              <a16:creationId xmlns:a16="http://schemas.microsoft.com/office/drawing/2014/main" id="{68B63C6A-3BB4-42C0-BCD0-D915B33580E0}"/>
            </a:ext>
          </a:extLst>
        </xdr:cNvPr>
        <xdr:cNvCxnSpPr>
          <a:stCxn id="1263" idx="1"/>
          <a:endCxn id="1255" idx="2"/>
        </xdr:cNvCxnSpPr>
      </xdr:nvCxnSpPr>
      <xdr:spPr>
        <a:xfrm rot="16200000" flipV="1">
          <a:off x="2525696" y="198213680"/>
          <a:ext cx="742949" cy="593690"/>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152399</xdr:colOff>
      <xdr:row>1598</xdr:row>
      <xdr:rowOff>100011</xdr:rowOff>
    </xdr:from>
    <xdr:to>
      <xdr:col>24</xdr:col>
      <xdr:colOff>66675</xdr:colOff>
      <xdr:row>1602</xdr:row>
      <xdr:rowOff>138112</xdr:rowOff>
    </xdr:to>
    <xdr:sp macro="" textlink="">
      <xdr:nvSpPr>
        <xdr:cNvPr id="1266" name="円柱 1265">
          <a:extLst>
            <a:ext uri="{FF2B5EF4-FFF2-40B4-BE49-F238E27FC236}">
              <a16:creationId xmlns:a16="http://schemas.microsoft.com/office/drawing/2014/main" id="{83B94095-0DD7-48DC-8CC3-893341D80DBC}"/>
            </a:ext>
          </a:extLst>
        </xdr:cNvPr>
        <xdr:cNvSpPr/>
      </xdr:nvSpPr>
      <xdr:spPr>
        <a:xfrm>
          <a:off x="5676899" y="198239061"/>
          <a:ext cx="1019176" cy="6096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メール送信先</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テーブル</a:t>
          </a:r>
        </a:p>
      </xdr:txBody>
    </xdr:sp>
    <xdr:clientData/>
  </xdr:twoCellAnchor>
  <xdr:twoCellAnchor>
    <xdr:from>
      <xdr:col>20</xdr:col>
      <xdr:colOff>152399</xdr:colOff>
      <xdr:row>1603</xdr:row>
      <xdr:rowOff>57149</xdr:rowOff>
    </xdr:from>
    <xdr:to>
      <xdr:col>24</xdr:col>
      <xdr:colOff>66675</xdr:colOff>
      <xdr:row>1607</xdr:row>
      <xdr:rowOff>95250</xdr:rowOff>
    </xdr:to>
    <xdr:sp macro="" textlink="">
      <xdr:nvSpPr>
        <xdr:cNvPr id="1267" name="円柱 1266">
          <a:extLst>
            <a:ext uri="{FF2B5EF4-FFF2-40B4-BE49-F238E27FC236}">
              <a16:creationId xmlns:a16="http://schemas.microsoft.com/office/drawing/2014/main" id="{6CC12E0B-E2F6-45CA-B7EF-88F61C9B6AC1}"/>
            </a:ext>
          </a:extLst>
        </xdr:cNvPr>
        <xdr:cNvSpPr/>
      </xdr:nvSpPr>
      <xdr:spPr>
        <a:xfrm>
          <a:off x="5676899" y="198910574"/>
          <a:ext cx="1019176" cy="6096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メール添付</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ファイルテーブル</a:t>
          </a:r>
        </a:p>
      </xdr:txBody>
    </xdr:sp>
    <xdr:clientData/>
  </xdr:twoCellAnchor>
  <xdr:twoCellAnchor>
    <xdr:from>
      <xdr:col>18</xdr:col>
      <xdr:colOff>209550</xdr:colOff>
      <xdr:row>1596</xdr:row>
      <xdr:rowOff>19050</xdr:rowOff>
    </xdr:from>
    <xdr:to>
      <xdr:col>20</xdr:col>
      <xdr:colOff>152399</xdr:colOff>
      <xdr:row>1600</xdr:row>
      <xdr:rowOff>119062</xdr:rowOff>
    </xdr:to>
    <xdr:cxnSp macro="">
      <xdr:nvCxnSpPr>
        <xdr:cNvPr id="1268" name="コネクタ: カギ線 1267">
          <a:extLst>
            <a:ext uri="{FF2B5EF4-FFF2-40B4-BE49-F238E27FC236}">
              <a16:creationId xmlns:a16="http://schemas.microsoft.com/office/drawing/2014/main" id="{85D83949-DCEF-4723-B5B0-F72EA604E2BF}"/>
            </a:ext>
          </a:extLst>
        </xdr:cNvPr>
        <xdr:cNvCxnSpPr>
          <a:stCxn id="1254" idx="3"/>
          <a:endCxn id="1266" idx="2"/>
        </xdr:cNvCxnSpPr>
      </xdr:nvCxnSpPr>
      <xdr:spPr>
        <a:xfrm>
          <a:off x="5181600" y="197872350"/>
          <a:ext cx="495299" cy="671512"/>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209550</xdr:colOff>
      <xdr:row>1596</xdr:row>
      <xdr:rowOff>19050</xdr:rowOff>
    </xdr:from>
    <xdr:to>
      <xdr:col>20</xdr:col>
      <xdr:colOff>152399</xdr:colOff>
      <xdr:row>1605</xdr:row>
      <xdr:rowOff>76200</xdr:rowOff>
    </xdr:to>
    <xdr:cxnSp macro="">
      <xdr:nvCxnSpPr>
        <xdr:cNvPr id="1269" name="コネクタ: カギ線 1268">
          <a:extLst>
            <a:ext uri="{FF2B5EF4-FFF2-40B4-BE49-F238E27FC236}">
              <a16:creationId xmlns:a16="http://schemas.microsoft.com/office/drawing/2014/main" id="{104DA548-499F-4A78-A6C2-7DE41AC542AB}"/>
            </a:ext>
          </a:extLst>
        </xdr:cNvPr>
        <xdr:cNvCxnSpPr>
          <a:stCxn id="1254" idx="3"/>
          <a:endCxn id="1267" idx="2"/>
        </xdr:cNvCxnSpPr>
      </xdr:nvCxnSpPr>
      <xdr:spPr>
        <a:xfrm>
          <a:off x="5181600" y="197872350"/>
          <a:ext cx="495299" cy="1343025"/>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28575</xdr:colOff>
      <xdr:row>1591</xdr:row>
      <xdr:rowOff>104775</xdr:rowOff>
    </xdr:from>
    <xdr:to>
      <xdr:col>24</xdr:col>
      <xdr:colOff>200025</xdr:colOff>
      <xdr:row>1608</xdr:row>
      <xdr:rowOff>47625</xdr:rowOff>
    </xdr:to>
    <xdr:sp macro="" textlink="">
      <xdr:nvSpPr>
        <xdr:cNvPr id="1270" name="四角形: 角を丸くする 1269">
          <a:extLst>
            <a:ext uri="{FF2B5EF4-FFF2-40B4-BE49-F238E27FC236}">
              <a16:creationId xmlns:a16="http://schemas.microsoft.com/office/drawing/2014/main" id="{E5BE691C-7FA2-4C1B-A942-09234465F3B7}"/>
            </a:ext>
          </a:extLst>
        </xdr:cNvPr>
        <xdr:cNvSpPr/>
      </xdr:nvSpPr>
      <xdr:spPr>
        <a:xfrm>
          <a:off x="5553075" y="197243700"/>
          <a:ext cx="1276350" cy="2371725"/>
        </a:xfrm>
        <a:prstGeom prst="roundRect">
          <a:avLst/>
        </a:prstGeom>
        <a:noFill/>
        <a:ln>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57150</xdr:colOff>
      <xdr:row>1592</xdr:row>
      <xdr:rowOff>0</xdr:rowOff>
    </xdr:from>
    <xdr:ext cx="902811" cy="225703"/>
    <xdr:sp macro="" textlink="">
      <xdr:nvSpPr>
        <xdr:cNvPr id="1271" name="テキスト ボックス 1270">
          <a:extLst>
            <a:ext uri="{FF2B5EF4-FFF2-40B4-BE49-F238E27FC236}">
              <a16:creationId xmlns:a16="http://schemas.microsoft.com/office/drawing/2014/main" id="{8DE70C75-F2EB-4E07-A241-DD4116A34DE4}"/>
            </a:ext>
          </a:extLst>
        </xdr:cNvPr>
        <xdr:cNvSpPr txBox="1"/>
      </xdr:nvSpPr>
      <xdr:spPr>
        <a:xfrm>
          <a:off x="5581650" y="197281800"/>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メール送信要求</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cs.spring.io/spring-batch/docs/4.3.x/reference/html/readersAndWriters.html" TargetMode="External"/><Relationship Id="rId3" Type="http://schemas.openxmlformats.org/officeDocument/2006/relationships/hyperlink" Target="https://docs.spring.io/spring-batch/docs/4.3.x/reference/html/schema-appendix.html" TargetMode="External"/><Relationship Id="rId7" Type="http://schemas.openxmlformats.org/officeDocument/2006/relationships/hyperlink" Target="https://docs.spring.io/spring-batch/docs/4.3.x/reference/html/appendix.html" TargetMode="External"/><Relationship Id="rId2" Type="http://schemas.openxmlformats.org/officeDocument/2006/relationships/hyperlink" Target="https://docs.spring.io/spring-batch/docs/4.3.x/reference/html/schema-appendix.html" TargetMode="External"/><Relationship Id="rId1" Type="http://schemas.openxmlformats.org/officeDocument/2006/relationships/hyperlink" Target="https://mybatis.org/spring/batch.html" TargetMode="External"/><Relationship Id="rId6" Type="http://schemas.openxmlformats.org/officeDocument/2006/relationships/hyperlink" Target="https://docs.spring.io/spring-batch/docs/4.3.x/reference/html/readersAndWriters.html" TargetMode="External"/><Relationship Id="rId5" Type="http://schemas.openxmlformats.org/officeDocument/2006/relationships/hyperlink" Target="https://docs.spring.io/spring-batch/docs/4.3.x/reference/html/schema-appendix.html" TargetMode="External"/><Relationship Id="rId10" Type="http://schemas.openxmlformats.org/officeDocument/2006/relationships/drawing" Target="../drawings/drawing1.xml"/><Relationship Id="rId4" Type="http://schemas.openxmlformats.org/officeDocument/2006/relationships/hyperlink" Target="https://docs.spring.io/spring-batch/docs/4.3.x/reference/html/schema-appendix.html"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P2050"/>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0</v>
      </c>
      <c r="B1" s="2"/>
      <c r="C1" s="2"/>
      <c r="D1" s="3"/>
      <c r="E1" s="127" t="s">
        <v>811</v>
      </c>
      <c r="F1" s="128"/>
      <c r="G1" s="128"/>
      <c r="H1" s="128"/>
      <c r="I1" s="128"/>
      <c r="J1" s="128"/>
      <c r="K1" s="128"/>
      <c r="L1" s="128"/>
      <c r="M1" s="128"/>
      <c r="N1" s="128"/>
      <c r="O1" s="129"/>
      <c r="P1" s="1" t="s">
        <v>1</v>
      </c>
      <c r="Q1" s="2"/>
      <c r="R1" s="130" t="s">
        <v>2</v>
      </c>
      <c r="S1" s="131"/>
      <c r="T1" s="131"/>
      <c r="U1" s="131"/>
      <c r="V1" s="131"/>
      <c r="W1" s="131"/>
      <c r="X1" s="132"/>
      <c r="Y1" s="1" t="s">
        <v>3</v>
      </c>
      <c r="Z1" s="3"/>
      <c r="AA1" s="133"/>
      <c r="AB1" s="134"/>
      <c r="AC1" s="134"/>
      <c r="AD1" s="134"/>
      <c r="AE1" s="135"/>
      <c r="AF1" s="124"/>
      <c r="AG1" s="125"/>
      <c r="AH1" s="125"/>
      <c r="AI1" s="126"/>
    </row>
    <row r="2" spans="1:35" ht="14.25" customHeight="1" x14ac:dyDescent="0.15">
      <c r="A2" s="5" t="s">
        <v>4</v>
      </c>
      <c r="B2" s="6"/>
      <c r="C2" s="6"/>
      <c r="D2" s="7"/>
      <c r="E2" s="127"/>
      <c r="F2" s="128"/>
      <c r="G2" s="128"/>
      <c r="H2" s="128"/>
      <c r="I2" s="128"/>
      <c r="J2" s="128"/>
      <c r="K2" s="128"/>
      <c r="L2" s="128"/>
      <c r="M2" s="128"/>
      <c r="N2" s="128"/>
      <c r="O2" s="129"/>
      <c r="P2" s="8" t="s">
        <v>5</v>
      </c>
      <c r="Q2" s="9"/>
      <c r="R2" s="136" t="s">
        <v>6</v>
      </c>
      <c r="S2" s="137"/>
      <c r="T2" s="137"/>
      <c r="U2" s="137"/>
      <c r="V2" s="137"/>
      <c r="W2" s="137"/>
      <c r="X2" s="138"/>
      <c r="Y2" s="1" t="s">
        <v>7</v>
      </c>
      <c r="Z2" s="3"/>
      <c r="AA2" s="133"/>
      <c r="AB2" s="134"/>
      <c r="AC2" s="134"/>
      <c r="AD2" s="134"/>
      <c r="AE2" s="135"/>
      <c r="AF2" s="124"/>
      <c r="AG2" s="125"/>
      <c r="AH2" s="125"/>
      <c r="AI2" s="126"/>
    </row>
    <row r="3" spans="1:35" ht="14.25" customHeight="1" x14ac:dyDescent="0.15">
      <c r="A3" s="1" t="s">
        <v>8</v>
      </c>
      <c r="B3" s="10"/>
      <c r="C3" s="11"/>
      <c r="D3" s="3"/>
      <c r="E3" s="142"/>
      <c r="F3" s="142"/>
      <c r="G3" s="142"/>
      <c r="H3" s="142"/>
      <c r="I3" s="142"/>
      <c r="J3" s="142"/>
      <c r="K3" s="142"/>
      <c r="L3" s="142"/>
      <c r="M3" s="142"/>
      <c r="N3" s="142"/>
      <c r="O3" s="142"/>
      <c r="P3" s="12"/>
      <c r="Q3" s="13"/>
      <c r="R3" s="139"/>
      <c r="S3" s="140"/>
      <c r="T3" s="140"/>
      <c r="U3" s="140"/>
      <c r="V3" s="140"/>
      <c r="W3" s="140"/>
      <c r="X3" s="141"/>
      <c r="Y3" s="12" t="s">
        <v>9</v>
      </c>
      <c r="Z3" s="14"/>
      <c r="AA3" s="133"/>
      <c r="AB3" s="134"/>
      <c r="AC3" s="134"/>
      <c r="AD3" s="134"/>
      <c r="AE3" s="135"/>
      <c r="AF3" s="124"/>
      <c r="AG3" s="125"/>
      <c r="AH3" s="125"/>
      <c r="AI3" s="126"/>
    </row>
    <row r="4" spans="1:35" ht="11.25" customHeight="1" x14ac:dyDescent="0.15"/>
    <row r="5" spans="1:35" ht="11.25" customHeight="1" x14ac:dyDescent="0.15">
      <c r="B5" s="15" t="s">
        <v>10</v>
      </c>
      <c r="C5" s="4" t="s">
        <v>11</v>
      </c>
    </row>
    <row r="6" spans="1:35" ht="11.25" customHeight="1" x14ac:dyDescent="0.15"/>
    <row r="7" spans="1:35" ht="11.25" customHeight="1" x14ac:dyDescent="0.15">
      <c r="C7" s="15" t="str">
        <f>$B$5&amp;"1."</f>
        <v>4.1.</v>
      </c>
      <c r="D7" s="4" t="s">
        <v>12</v>
      </c>
    </row>
    <row r="8" spans="1:35" ht="11.25" customHeight="1" x14ac:dyDescent="0.15">
      <c r="C8" s="15"/>
    </row>
    <row r="9" spans="1:35" ht="11.25" customHeight="1" x14ac:dyDescent="0.15"/>
    <row r="10" spans="1:35" ht="11.25" customHeight="1" x14ac:dyDescent="0.15">
      <c r="D10" s="15" t="str">
        <f>$C$7&amp;"1."</f>
        <v>4.1.1.</v>
      </c>
      <c r="E10" s="4" t="s">
        <v>13</v>
      </c>
    </row>
    <row r="11" spans="1:35" ht="11.25" customHeight="1" x14ac:dyDescent="0.15">
      <c r="D11" s="15"/>
      <c r="E11" s="4" t="s">
        <v>14</v>
      </c>
    </row>
    <row r="12" spans="1:35" ht="11.25" customHeight="1" x14ac:dyDescent="0.15">
      <c r="D12" s="15"/>
    </row>
    <row r="13" spans="1:35" ht="11.25" customHeight="1" x14ac:dyDescent="0.15">
      <c r="D13" s="15" t="str">
        <f>$C$7&amp;"2."</f>
        <v>4.1.2.</v>
      </c>
      <c r="E13" s="4" t="s">
        <v>15</v>
      </c>
    </row>
    <row r="14" spans="1:35" ht="11.25" customHeight="1" x14ac:dyDescent="0.15">
      <c r="D14" s="15"/>
      <c r="E14" s="15" t="str">
        <f>$D$13&amp;"1."</f>
        <v>4.1.2.1.</v>
      </c>
      <c r="F14" s="4" t="s">
        <v>16</v>
      </c>
    </row>
    <row r="15" spans="1:35" ht="11.25" customHeight="1" x14ac:dyDescent="0.15">
      <c r="D15" s="15"/>
      <c r="F15" s="4" t="s">
        <v>17</v>
      </c>
    </row>
    <row r="16" spans="1:35" ht="11.25" customHeight="1" x14ac:dyDescent="0.15">
      <c r="D16" s="15"/>
    </row>
    <row r="17" spans="4:4" ht="11.25" customHeight="1" x14ac:dyDescent="0.15">
      <c r="D17" s="15"/>
    </row>
    <row r="18" spans="4:4" ht="11.25" customHeight="1" x14ac:dyDescent="0.15">
      <c r="D18" s="15"/>
    </row>
    <row r="19" spans="4:4" ht="11.25" customHeight="1" x14ac:dyDescent="0.15">
      <c r="D19" s="15"/>
    </row>
    <row r="20" spans="4:4" ht="11.25" customHeight="1" x14ac:dyDescent="0.15">
      <c r="D20" s="15"/>
    </row>
    <row r="21" spans="4:4" ht="11.25" customHeight="1" x14ac:dyDescent="0.15">
      <c r="D21" s="15"/>
    </row>
    <row r="22" spans="4:4" ht="11.25" customHeight="1" x14ac:dyDescent="0.15">
      <c r="D22" s="15"/>
    </row>
    <row r="23" spans="4:4" ht="11.25" customHeight="1" x14ac:dyDescent="0.15">
      <c r="D23" s="15"/>
    </row>
    <row r="24" spans="4:4" ht="11.25" customHeight="1" x14ac:dyDescent="0.15">
      <c r="D24" s="15"/>
    </row>
    <row r="25" spans="4:4" ht="11.25" customHeight="1" x14ac:dyDescent="0.15">
      <c r="D25" s="15"/>
    </row>
    <row r="26" spans="4:4" ht="11.25" customHeight="1" x14ac:dyDescent="0.15">
      <c r="D26" s="15"/>
    </row>
    <row r="27" spans="4:4" ht="11.25" customHeight="1" x14ac:dyDescent="0.15">
      <c r="D27" s="15"/>
    </row>
    <row r="28" spans="4:4" ht="11.25" customHeight="1" x14ac:dyDescent="0.15">
      <c r="D28" s="15"/>
    </row>
    <row r="29" spans="4:4" ht="11.25" customHeight="1" x14ac:dyDescent="0.15">
      <c r="D29" s="15"/>
    </row>
    <row r="30" spans="4:4" ht="11.25" customHeight="1" x14ac:dyDescent="0.15">
      <c r="D30" s="15"/>
    </row>
    <row r="31" spans="4:4" ht="11.25" customHeight="1" x14ac:dyDescent="0.15">
      <c r="D31" s="15"/>
    </row>
    <row r="32" spans="4:4" ht="11.25" customHeight="1" x14ac:dyDescent="0.15">
      <c r="D32" s="15"/>
    </row>
    <row r="33" spans="4:4" ht="11.25" customHeight="1" x14ac:dyDescent="0.15">
      <c r="D33" s="15"/>
    </row>
    <row r="34" spans="4:4" ht="11.25" customHeight="1" x14ac:dyDescent="0.15">
      <c r="D34" s="15"/>
    </row>
    <row r="35" spans="4:4" ht="11.25" customHeight="1" x14ac:dyDescent="0.15">
      <c r="D35" s="15"/>
    </row>
    <row r="36" spans="4:4" ht="11.25" customHeight="1" x14ac:dyDescent="0.15">
      <c r="D36" s="15"/>
    </row>
    <row r="37" spans="4:4" ht="11.25" customHeight="1" x14ac:dyDescent="0.15">
      <c r="D37" s="15"/>
    </row>
    <row r="38" spans="4:4" ht="11.25" customHeight="1" x14ac:dyDescent="0.15">
      <c r="D38" s="15"/>
    </row>
    <row r="39" spans="4:4" ht="11.25" customHeight="1" x14ac:dyDescent="0.15">
      <c r="D39" s="15"/>
    </row>
    <row r="40" spans="4:4" ht="11.25" customHeight="1" x14ac:dyDescent="0.15">
      <c r="D40" s="15"/>
    </row>
    <row r="41" spans="4:4" ht="11.25" customHeight="1" x14ac:dyDescent="0.15">
      <c r="D41" s="15"/>
    </row>
    <row r="42" spans="4:4" ht="11.25" customHeight="1" x14ac:dyDescent="0.15">
      <c r="D42" s="15"/>
    </row>
    <row r="43" spans="4:4" ht="11.25" customHeight="1" x14ac:dyDescent="0.15">
      <c r="D43" s="15"/>
    </row>
    <row r="44" spans="4:4" ht="11.25" customHeight="1" x14ac:dyDescent="0.15">
      <c r="D44" s="15"/>
    </row>
    <row r="45" spans="4:4" ht="11.25" customHeight="1" x14ac:dyDescent="0.15">
      <c r="D45" s="15"/>
    </row>
    <row r="46" spans="4:4" ht="11.25" customHeight="1" x14ac:dyDescent="0.15">
      <c r="D46" s="15"/>
    </row>
    <row r="47" spans="4:4" ht="11.25" customHeight="1" x14ac:dyDescent="0.15">
      <c r="D47" s="15"/>
    </row>
    <row r="48" spans="4:4" ht="11.25" customHeight="1" x14ac:dyDescent="0.15">
      <c r="D48" s="15"/>
    </row>
    <row r="49" spans="4:32" ht="11.25" customHeight="1" x14ac:dyDescent="0.15">
      <c r="D49" s="15"/>
      <c r="F49" s="17" t="s">
        <v>18</v>
      </c>
      <c r="G49" s="18"/>
      <c r="H49" s="18"/>
      <c r="I49" s="18"/>
      <c r="J49" s="18"/>
      <c r="K49" s="18"/>
      <c r="L49" s="19"/>
      <c r="M49" s="17" t="s">
        <v>19</v>
      </c>
      <c r="N49" s="18"/>
      <c r="O49" s="18"/>
      <c r="P49" s="18"/>
      <c r="Q49" s="18"/>
      <c r="R49" s="18"/>
      <c r="S49" s="18"/>
      <c r="T49" s="18"/>
      <c r="U49" s="18"/>
      <c r="V49" s="18"/>
      <c r="W49" s="18"/>
      <c r="X49" s="18"/>
      <c r="Y49" s="18"/>
      <c r="Z49" s="18"/>
      <c r="AA49" s="18"/>
      <c r="AB49" s="18"/>
      <c r="AC49" s="18"/>
      <c r="AD49" s="18"/>
      <c r="AE49" s="18"/>
      <c r="AF49" s="19"/>
    </row>
    <row r="50" spans="4:32" ht="11.25" customHeight="1" x14ac:dyDescent="0.15">
      <c r="D50" s="15"/>
      <c r="F50" s="20" t="s">
        <v>20</v>
      </c>
      <c r="G50" s="21"/>
      <c r="H50" s="21"/>
      <c r="I50" s="21"/>
      <c r="J50" s="21"/>
      <c r="K50" s="21"/>
      <c r="L50" s="22"/>
      <c r="M50" s="20" t="s">
        <v>21</v>
      </c>
      <c r="N50" s="21"/>
      <c r="O50" s="21"/>
      <c r="P50" s="21"/>
      <c r="Q50" s="21"/>
      <c r="R50" s="21"/>
      <c r="S50" s="21"/>
      <c r="T50" s="21"/>
      <c r="U50" s="21"/>
      <c r="V50" s="21"/>
      <c r="W50" s="21"/>
      <c r="X50" s="21"/>
      <c r="Y50" s="21"/>
      <c r="Z50" s="21"/>
      <c r="AA50" s="21"/>
      <c r="AB50" s="21"/>
      <c r="AC50" s="21"/>
      <c r="AD50" s="21"/>
      <c r="AE50" s="21"/>
      <c r="AF50" s="22"/>
    </row>
    <row r="51" spans="4:32" ht="11.25" customHeight="1" x14ac:dyDescent="0.15">
      <c r="D51" s="15"/>
      <c r="F51" s="23"/>
      <c r="G51" s="16"/>
      <c r="H51" s="16"/>
      <c r="I51" s="16"/>
      <c r="J51" s="16"/>
      <c r="K51" s="16"/>
      <c r="L51" s="24"/>
      <c r="M51" s="23" t="s">
        <v>22</v>
      </c>
      <c r="N51" s="16"/>
      <c r="O51" s="16"/>
      <c r="P51" s="16"/>
      <c r="Q51" s="16"/>
      <c r="R51" s="16"/>
      <c r="S51" s="16"/>
      <c r="T51" s="16"/>
      <c r="U51" s="16"/>
      <c r="V51" s="16"/>
      <c r="W51" s="16"/>
      <c r="X51" s="16"/>
      <c r="Y51" s="16"/>
      <c r="Z51" s="16"/>
      <c r="AA51" s="16"/>
      <c r="AB51" s="16"/>
      <c r="AC51" s="16"/>
      <c r="AD51" s="16"/>
      <c r="AE51" s="16"/>
      <c r="AF51" s="24"/>
    </row>
    <row r="52" spans="4:32" ht="11.25" customHeight="1" x14ac:dyDescent="0.15">
      <c r="D52" s="15"/>
      <c r="F52" s="25"/>
      <c r="G52" s="26"/>
      <c r="H52" s="26"/>
      <c r="I52" s="26"/>
      <c r="J52" s="26"/>
      <c r="K52" s="26"/>
      <c r="L52" s="27"/>
      <c r="M52" s="25" t="s">
        <v>23</v>
      </c>
      <c r="N52" s="26"/>
      <c r="O52" s="26"/>
      <c r="P52" s="26"/>
      <c r="Q52" s="26"/>
      <c r="R52" s="26"/>
      <c r="S52" s="26"/>
      <c r="T52" s="26"/>
      <c r="U52" s="26"/>
      <c r="V52" s="26"/>
      <c r="W52" s="26"/>
      <c r="X52" s="26"/>
      <c r="Y52" s="26"/>
      <c r="Z52" s="26"/>
      <c r="AA52" s="26"/>
      <c r="AB52" s="26"/>
      <c r="AC52" s="26"/>
      <c r="AD52" s="26"/>
      <c r="AE52" s="26"/>
      <c r="AF52" s="27"/>
    </row>
    <row r="53" spans="4:32" ht="11.25" customHeight="1" x14ac:dyDescent="0.15">
      <c r="D53" s="15"/>
      <c r="F53" s="20" t="s">
        <v>24</v>
      </c>
      <c r="G53" s="21"/>
      <c r="H53" s="21"/>
      <c r="I53" s="21"/>
      <c r="J53" s="21"/>
      <c r="K53" s="21"/>
      <c r="L53" s="22"/>
      <c r="M53" s="20" t="s">
        <v>532</v>
      </c>
      <c r="N53" s="21"/>
      <c r="O53" s="21"/>
      <c r="P53" s="21"/>
      <c r="Q53" s="21"/>
      <c r="R53" s="21"/>
      <c r="S53" s="21"/>
      <c r="T53" s="21"/>
      <c r="U53" s="21"/>
      <c r="V53" s="21"/>
      <c r="W53" s="21"/>
      <c r="X53" s="21"/>
      <c r="Y53" s="21"/>
      <c r="Z53" s="21"/>
      <c r="AA53" s="21"/>
      <c r="AB53" s="21"/>
      <c r="AC53" s="21"/>
      <c r="AD53" s="21"/>
      <c r="AE53" s="21"/>
      <c r="AF53" s="22"/>
    </row>
    <row r="54" spans="4:32" ht="11.25" customHeight="1" x14ac:dyDescent="0.15">
      <c r="D54" s="15"/>
      <c r="F54" s="25"/>
      <c r="G54" s="26"/>
      <c r="H54" s="26"/>
      <c r="I54" s="26"/>
      <c r="J54" s="26"/>
      <c r="K54" s="26"/>
      <c r="L54" s="27"/>
      <c r="M54" s="25" t="s">
        <v>533</v>
      </c>
      <c r="N54" s="26"/>
      <c r="O54" s="26"/>
      <c r="P54" s="26"/>
      <c r="Q54" s="26"/>
      <c r="R54" s="26"/>
      <c r="S54" s="26"/>
      <c r="T54" s="26"/>
      <c r="U54" s="26"/>
      <c r="V54" s="26"/>
      <c r="W54" s="26"/>
      <c r="X54" s="26"/>
      <c r="Y54" s="26"/>
      <c r="Z54" s="26"/>
      <c r="AA54" s="26"/>
      <c r="AB54" s="26"/>
      <c r="AC54" s="26"/>
      <c r="AD54" s="26"/>
      <c r="AE54" s="26"/>
      <c r="AF54" s="27"/>
    </row>
    <row r="55" spans="4:32" ht="11.25" customHeight="1" x14ac:dyDescent="0.15">
      <c r="D55" s="15"/>
      <c r="F55" s="23" t="s">
        <v>530</v>
      </c>
      <c r="G55" s="76"/>
      <c r="H55" s="76"/>
      <c r="I55" s="76"/>
      <c r="J55" s="76"/>
      <c r="K55" s="76"/>
      <c r="L55" s="24"/>
      <c r="M55" s="23" t="s">
        <v>531</v>
      </c>
      <c r="N55" s="76"/>
      <c r="O55" s="76"/>
      <c r="P55" s="76"/>
      <c r="Q55" s="76"/>
      <c r="R55" s="76"/>
      <c r="S55" s="76"/>
      <c r="T55" s="76"/>
      <c r="U55" s="76"/>
      <c r="V55" s="76"/>
      <c r="W55" s="76"/>
      <c r="X55" s="76"/>
      <c r="Y55" s="76"/>
      <c r="Z55" s="76"/>
      <c r="AA55" s="76"/>
      <c r="AB55" s="76"/>
      <c r="AC55" s="76"/>
      <c r="AD55" s="76"/>
      <c r="AE55" s="76"/>
      <c r="AF55" s="24"/>
    </row>
    <row r="56" spans="4:32" ht="11.25" customHeight="1" x14ac:dyDescent="0.15">
      <c r="D56" s="15"/>
      <c r="F56" s="23"/>
      <c r="G56" s="76"/>
      <c r="H56" s="76"/>
      <c r="I56" s="76"/>
      <c r="J56" s="76"/>
      <c r="K56" s="76"/>
      <c r="L56" s="24"/>
      <c r="M56" s="23" t="s">
        <v>727</v>
      </c>
      <c r="N56" s="76"/>
      <c r="O56" s="76"/>
      <c r="P56" s="76"/>
      <c r="Q56" s="76"/>
      <c r="R56" s="76"/>
      <c r="S56" s="76"/>
      <c r="T56" s="76"/>
      <c r="U56" s="76"/>
      <c r="V56" s="76"/>
      <c r="W56" s="76"/>
      <c r="X56" s="76"/>
      <c r="Y56" s="76"/>
      <c r="Z56" s="76"/>
      <c r="AA56" s="76"/>
      <c r="AB56" s="76"/>
      <c r="AC56" s="76"/>
      <c r="AD56" s="76"/>
      <c r="AE56" s="76"/>
      <c r="AF56" s="24"/>
    </row>
    <row r="57" spans="4:32" ht="11.25" customHeight="1" x14ac:dyDescent="0.15">
      <c r="D57" s="15"/>
      <c r="F57" s="23"/>
      <c r="G57" s="76"/>
      <c r="H57" s="76"/>
      <c r="I57" s="76"/>
      <c r="J57" s="76"/>
      <c r="K57" s="76"/>
      <c r="L57" s="24"/>
      <c r="M57" s="23" t="s">
        <v>728</v>
      </c>
      <c r="N57" s="76"/>
      <c r="O57" s="76"/>
      <c r="P57" s="76"/>
      <c r="Q57" s="76"/>
      <c r="R57" s="76"/>
      <c r="S57" s="76"/>
      <c r="T57" s="76"/>
      <c r="U57" s="76"/>
      <c r="V57" s="76"/>
      <c r="W57" s="76"/>
      <c r="X57" s="76"/>
      <c r="Y57" s="76"/>
      <c r="Z57" s="76"/>
      <c r="AA57" s="76"/>
      <c r="AB57" s="76"/>
      <c r="AC57" s="76"/>
      <c r="AD57" s="76"/>
      <c r="AE57" s="76"/>
      <c r="AF57" s="24"/>
    </row>
    <row r="58" spans="4:32" ht="11.25" customHeight="1" x14ac:dyDescent="0.15">
      <c r="D58" s="15"/>
      <c r="F58" s="20" t="s">
        <v>25</v>
      </c>
      <c r="G58" s="21"/>
      <c r="H58" s="21"/>
      <c r="I58" s="21"/>
      <c r="J58" s="21"/>
      <c r="K58" s="21"/>
      <c r="L58" s="22"/>
      <c r="M58" s="20" t="s">
        <v>534</v>
      </c>
      <c r="N58" s="21"/>
      <c r="O58" s="21"/>
      <c r="P58" s="21"/>
      <c r="Q58" s="21"/>
      <c r="R58" s="21"/>
      <c r="S58" s="21"/>
      <c r="T58" s="21"/>
      <c r="U58" s="21"/>
      <c r="V58" s="21"/>
      <c r="W58" s="21"/>
      <c r="X58" s="21"/>
      <c r="Y58" s="21"/>
      <c r="Z58" s="21"/>
      <c r="AA58" s="21"/>
      <c r="AB58" s="21"/>
      <c r="AC58" s="21"/>
      <c r="AD58" s="21"/>
      <c r="AE58" s="21"/>
      <c r="AF58" s="22"/>
    </row>
    <row r="59" spans="4:32" ht="11.25" customHeight="1" x14ac:dyDescent="0.15">
      <c r="D59" s="15"/>
      <c r="F59" s="25"/>
      <c r="G59" s="26"/>
      <c r="H59" s="26"/>
      <c r="I59" s="26"/>
      <c r="J59" s="26"/>
      <c r="K59" s="26"/>
      <c r="L59" s="27"/>
      <c r="M59" s="25" t="s">
        <v>529</v>
      </c>
      <c r="N59" s="26"/>
      <c r="O59" s="26"/>
      <c r="P59" s="26"/>
      <c r="Q59" s="26"/>
      <c r="R59" s="26"/>
      <c r="S59" s="26"/>
      <c r="T59" s="26"/>
      <c r="U59" s="26"/>
      <c r="V59" s="26"/>
      <c r="W59" s="26"/>
      <c r="X59" s="26"/>
      <c r="Y59" s="26"/>
      <c r="Z59" s="26"/>
      <c r="AA59" s="26"/>
      <c r="AB59" s="26"/>
      <c r="AC59" s="26"/>
      <c r="AD59" s="26"/>
      <c r="AE59" s="26"/>
      <c r="AF59" s="27"/>
    </row>
    <row r="60" spans="4:32" ht="11.25" customHeight="1" x14ac:dyDescent="0.15">
      <c r="D60" s="15"/>
      <c r="F60" s="20" t="s">
        <v>535</v>
      </c>
      <c r="G60" s="21"/>
      <c r="H60" s="21"/>
      <c r="I60" s="21"/>
      <c r="J60" s="21"/>
      <c r="K60" s="21"/>
      <c r="L60" s="22"/>
      <c r="M60" s="20" t="s">
        <v>729</v>
      </c>
      <c r="N60" s="21"/>
      <c r="O60" s="21"/>
      <c r="P60" s="21"/>
      <c r="Q60" s="21"/>
      <c r="R60" s="21"/>
      <c r="S60" s="21"/>
      <c r="T60" s="21"/>
      <c r="U60" s="21"/>
      <c r="V60" s="21"/>
      <c r="W60" s="21"/>
      <c r="X60" s="21"/>
      <c r="Y60" s="21"/>
      <c r="Z60" s="21"/>
      <c r="AA60" s="21"/>
      <c r="AB60" s="21"/>
      <c r="AC60" s="21"/>
      <c r="AD60" s="21"/>
      <c r="AE60" s="21"/>
      <c r="AF60" s="22"/>
    </row>
    <row r="61" spans="4:32" ht="11.25" customHeight="1" x14ac:dyDescent="0.15">
      <c r="D61" s="15"/>
      <c r="F61" s="23"/>
      <c r="G61" s="76"/>
      <c r="H61" s="76"/>
      <c r="I61" s="76"/>
      <c r="J61" s="76"/>
      <c r="K61" s="76"/>
      <c r="L61" s="24"/>
      <c r="M61" s="23" t="s">
        <v>731</v>
      </c>
      <c r="N61" s="76"/>
      <c r="O61" s="76"/>
      <c r="P61" s="76"/>
      <c r="Q61" s="76"/>
      <c r="R61" s="76"/>
      <c r="S61" s="76"/>
      <c r="T61" s="76"/>
      <c r="U61" s="76"/>
      <c r="V61" s="76"/>
      <c r="W61" s="76"/>
      <c r="X61" s="76"/>
      <c r="Y61" s="76"/>
      <c r="Z61" s="76"/>
      <c r="AA61" s="76"/>
      <c r="AB61" s="76"/>
      <c r="AC61" s="76"/>
      <c r="AD61" s="76"/>
      <c r="AE61" s="76"/>
      <c r="AF61" s="24"/>
    </row>
    <row r="62" spans="4:32" ht="11.25" customHeight="1" x14ac:dyDescent="0.15">
      <c r="D62" s="15"/>
      <c r="F62" s="25"/>
      <c r="G62" s="26"/>
      <c r="H62" s="26"/>
      <c r="I62" s="26"/>
      <c r="J62" s="26"/>
      <c r="K62" s="26"/>
      <c r="L62" s="27"/>
      <c r="M62" s="25" t="s">
        <v>730</v>
      </c>
      <c r="N62" s="26"/>
      <c r="O62" s="26"/>
      <c r="P62" s="26"/>
      <c r="Q62" s="26"/>
      <c r="R62" s="26"/>
      <c r="S62" s="26"/>
      <c r="T62" s="26"/>
      <c r="U62" s="26"/>
      <c r="V62" s="26"/>
      <c r="W62" s="26"/>
      <c r="X62" s="26"/>
      <c r="Y62" s="26"/>
      <c r="Z62" s="26"/>
      <c r="AA62" s="26"/>
      <c r="AB62" s="26"/>
      <c r="AC62" s="26"/>
      <c r="AD62" s="26"/>
      <c r="AE62" s="26"/>
      <c r="AF62" s="27"/>
    </row>
    <row r="63" spans="4:32" ht="11.25" customHeight="1" x14ac:dyDescent="0.15">
      <c r="D63" s="15"/>
      <c r="F63" s="20" t="s">
        <v>27</v>
      </c>
      <c r="G63" s="21"/>
      <c r="H63" s="21"/>
      <c r="I63" s="21"/>
      <c r="J63" s="21"/>
      <c r="K63" s="21"/>
      <c r="L63" s="22"/>
      <c r="M63" s="20" t="s">
        <v>28</v>
      </c>
      <c r="N63" s="21"/>
      <c r="O63" s="21"/>
      <c r="P63" s="21"/>
      <c r="Q63" s="21"/>
      <c r="R63" s="21"/>
      <c r="S63" s="21"/>
      <c r="T63" s="21"/>
      <c r="U63" s="21"/>
      <c r="V63" s="21"/>
      <c r="W63" s="21"/>
      <c r="X63" s="21"/>
      <c r="Y63" s="21"/>
      <c r="Z63" s="21"/>
      <c r="AA63" s="21"/>
      <c r="AB63" s="21"/>
      <c r="AC63" s="21"/>
      <c r="AD63" s="21"/>
      <c r="AE63" s="21"/>
      <c r="AF63" s="22"/>
    </row>
    <row r="64" spans="4:32" ht="11.25" customHeight="1" x14ac:dyDescent="0.15">
      <c r="D64" s="15"/>
      <c r="F64" s="25"/>
      <c r="G64" s="26"/>
      <c r="H64" s="26"/>
      <c r="I64" s="26"/>
      <c r="J64" s="26"/>
      <c r="K64" s="26"/>
      <c r="L64" s="27"/>
      <c r="M64" s="25" t="s">
        <v>29</v>
      </c>
      <c r="N64" s="26"/>
      <c r="O64" s="26"/>
      <c r="P64" s="26"/>
      <c r="Q64" s="26"/>
      <c r="R64" s="26"/>
      <c r="S64" s="26"/>
      <c r="T64" s="26"/>
      <c r="U64" s="26"/>
      <c r="V64" s="26"/>
      <c r="W64" s="26"/>
      <c r="X64" s="26"/>
      <c r="Y64" s="26"/>
      <c r="Z64" s="26"/>
      <c r="AA64" s="26"/>
      <c r="AB64" s="26"/>
      <c r="AC64" s="26"/>
      <c r="AD64" s="26"/>
      <c r="AE64" s="26"/>
      <c r="AF64" s="27"/>
    </row>
    <row r="65" spans="4:6" ht="11.25" customHeight="1" x14ac:dyDescent="0.15">
      <c r="D65" s="15"/>
    </row>
    <row r="66" spans="4:6" ht="11.25" customHeight="1" x14ac:dyDescent="0.15">
      <c r="D66" s="15"/>
      <c r="E66" s="15" t="str">
        <f>$D$13&amp;"2."</f>
        <v>4.1.2.2.</v>
      </c>
      <c r="F66" s="4" t="s">
        <v>30</v>
      </c>
    </row>
    <row r="67" spans="4:6" ht="11.25" customHeight="1" x14ac:dyDescent="0.15">
      <c r="D67" s="15"/>
      <c r="F67" s="4" t="s">
        <v>536</v>
      </c>
    </row>
    <row r="68" spans="4:6" ht="11.25" customHeight="1" x14ac:dyDescent="0.15">
      <c r="D68" s="15"/>
      <c r="F68" s="4" t="s">
        <v>537</v>
      </c>
    </row>
    <row r="69" spans="4:6" ht="11.25" customHeight="1" x14ac:dyDescent="0.15">
      <c r="D69" s="15"/>
    </row>
    <row r="70" spans="4:6" ht="11.25" customHeight="1" x14ac:dyDescent="0.15">
      <c r="D70" s="15"/>
    </row>
    <row r="71" spans="4:6" ht="11.25" customHeight="1" x14ac:dyDescent="0.15">
      <c r="D71" s="15"/>
    </row>
    <row r="72" spans="4:6" ht="11.25" customHeight="1" x14ac:dyDescent="0.15">
      <c r="D72" s="15"/>
    </row>
    <row r="73" spans="4:6" ht="11.25" customHeight="1" x14ac:dyDescent="0.15">
      <c r="D73" s="15"/>
    </row>
    <row r="74" spans="4:6" ht="11.25" customHeight="1" x14ac:dyDescent="0.15">
      <c r="D74" s="15"/>
    </row>
    <row r="75" spans="4:6" ht="11.25" customHeight="1" x14ac:dyDescent="0.15">
      <c r="D75" s="15"/>
    </row>
    <row r="76" spans="4:6" ht="11.25" customHeight="1" x14ac:dyDescent="0.15">
      <c r="D76" s="15"/>
    </row>
    <row r="77" spans="4:6" ht="11.25" customHeight="1" x14ac:dyDescent="0.15">
      <c r="D77" s="15"/>
    </row>
    <row r="78" spans="4:6" ht="11.25" customHeight="1" x14ac:dyDescent="0.15">
      <c r="D78" s="15"/>
    </row>
    <row r="79" spans="4:6" ht="11.25" customHeight="1" x14ac:dyDescent="0.15">
      <c r="D79" s="15"/>
    </row>
    <row r="80" spans="4:6" ht="11.25" customHeight="1" x14ac:dyDescent="0.15">
      <c r="D80" s="15"/>
      <c r="F80" s="4" t="s">
        <v>538</v>
      </c>
    </row>
    <row r="81" spans="4:7" ht="11.25" customHeight="1" x14ac:dyDescent="0.15">
      <c r="D81" s="15"/>
    </row>
    <row r="82" spans="4:7" ht="11.25" customHeight="1" x14ac:dyDescent="0.15">
      <c r="D82" s="15"/>
      <c r="F82" s="52" t="s">
        <v>133</v>
      </c>
      <c r="G82" s="4" t="s">
        <v>471</v>
      </c>
    </row>
    <row r="83" spans="4:7" ht="11.25" customHeight="1" x14ac:dyDescent="0.15">
      <c r="D83" s="15"/>
      <c r="F83" s="52" t="s">
        <v>133</v>
      </c>
      <c r="G83" s="4" t="s">
        <v>468</v>
      </c>
    </row>
    <row r="84" spans="4:7" ht="11.25" customHeight="1" x14ac:dyDescent="0.15">
      <c r="D84" s="15"/>
      <c r="F84" s="52" t="s">
        <v>133</v>
      </c>
      <c r="G84" s="4" t="s">
        <v>469</v>
      </c>
    </row>
    <row r="85" spans="4:7" ht="11.25" customHeight="1" x14ac:dyDescent="0.15">
      <c r="D85" s="15"/>
      <c r="F85" s="52" t="s">
        <v>133</v>
      </c>
      <c r="G85" s="4" t="s">
        <v>470</v>
      </c>
    </row>
    <row r="86" spans="4:7" ht="11.25" customHeight="1" x14ac:dyDescent="0.15">
      <c r="D86" s="15"/>
      <c r="F86" s="52"/>
    </row>
    <row r="87" spans="4:7" ht="11.25" customHeight="1" x14ac:dyDescent="0.15">
      <c r="D87" s="15"/>
      <c r="F87" s="4" t="s">
        <v>572</v>
      </c>
    </row>
    <row r="88" spans="4:7" ht="11.25" customHeight="1" x14ac:dyDescent="0.15">
      <c r="D88" s="15"/>
    </row>
    <row r="89" spans="4:7" ht="11.25" customHeight="1" x14ac:dyDescent="0.15">
      <c r="D89" s="15"/>
      <c r="F89" s="4" t="s">
        <v>539</v>
      </c>
    </row>
    <row r="90" spans="4:7" ht="11.25" customHeight="1" x14ac:dyDescent="0.15">
      <c r="D90" s="15"/>
      <c r="F90" s="4" t="s">
        <v>563</v>
      </c>
    </row>
    <row r="91" spans="4:7" ht="11.25" customHeight="1" x14ac:dyDescent="0.15">
      <c r="D91" s="15"/>
    </row>
    <row r="92" spans="4:7" ht="11.25" customHeight="1" x14ac:dyDescent="0.15">
      <c r="D92" s="15"/>
    </row>
    <row r="93" spans="4:7" ht="11.25" customHeight="1" x14ac:dyDescent="0.15">
      <c r="D93" s="15"/>
    </row>
    <row r="94" spans="4:7" ht="11.25" customHeight="1" x14ac:dyDescent="0.15">
      <c r="D94" s="15"/>
    </row>
    <row r="95" spans="4:7" ht="11.25" customHeight="1" x14ac:dyDescent="0.15">
      <c r="D95" s="15"/>
    </row>
    <row r="96" spans="4:7" ht="11.25" customHeight="1" x14ac:dyDescent="0.15">
      <c r="D96" s="15"/>
    </row>
    <row r="97" spans="4:34" ht="11.25" customHeight="1" x14ac:dyDescent="0.15">
      <c r="D97" s="15"/>
    </row>
    <row r="98" spans="4:34" ht="11.25" customHeight="1" x14ac:dyDescent="0.15">
      <c r="D98" s="15"/>
    </row>
    <row r="99" spans="4:34" ht="11.25" customHeight="1" x14ac:dyDescent="0.15">
      <c r="D99" s="15"/>
    </row>
    <row r="100" spans="4:34" ht="11.25" customHeight="1" x14ac:dyDescent="0.15">
      <c r="D100" s="15"/>
    </row>
    <row r="101" spans="4:34" ht="11.25" customHeight="1" x14ac:dyDescent="0.15">
      <c r="D101" s="15"/>
    </row>
    <row r="102" spans="4:34" ht="11.25" customHeight="1" x14ac:dyDescent="0.15">
      <c r="D102" s="15"/>
      <c r="F102" s="4" t="s">
        <v>564</v>
      </c>
    </row>
    <row r="103" spans="4:34" ht="11.25" customHeight="1" x14ac:dyDescent="0.15">
      <c r="D103" s="15"/>
    </row>
    <row r="104" spans="4:34" ht="11.25" customHeight="1" x14ac:dyDescent="0.15">
      <c r="D104" s="15"/>
      <c r="F104" s="4" t="s">
        <v>573</v>
      </c>
    </row>
    <row r="105" spans="4:34" ht="11.25" customHeight="1" x14ac:dyDescent="0.15">
      <c r="D105" s="15"/>
    </row>
    <row r="106" spans="4:34" ht="11.25" customHeight="1" x14ac:dyDescent="0.15">
      <c r="D106" s="15"/>
      <c r="E106" s="15" t="str">
        <f>$D$13&amp;"3."</f>
        <v>4.1.2.3.</v>
      </c>
      <c r="F106" s="4" t="s">
        <v>31</v>
      </c>
    </row>
    <row r="107" spans="4:34" ht="11.25" customHeight="1" x14ac:dyDescent="0.15">
      <c r="D107" s="15"/>
      <c r="E107" s="15"/>
      <c r="F107" s="4" t="s">
        <v>540</v>
      </c>
    </row>
    <row r="108" spans="4:34" ht="11.25" customHeight="1" x14ac:dyDescent="0.15">
      <c r="D108" s="15"/>
      <c r="E108" s="15"/>
    </row>
    <row r="109" spans="4:34" ht="11.25" customHeight="1" x14ac:dyDescent="0.15">
      <c r="D109" s="15"/>
      <c r="F109" s="46" t="s">
        <v>32</v>
      </c>
      <c r="G109" s="47"/>
      <c r="H109" s="47"/>
      <c r="I109" s="47"/>
      <c r="J109" s="46" t="s">
        <v>33</v>
      </c>
      <c r="K109" s="47"/>
      <c r="L109" s="47"/>
      <c r="M109" s="46" t="s">
        <v>19</v>
      </c>
      <c r="N109" s="47"/>
      <c r="O109" s="47"/>
      <c r="P109" s="47"/>
      <c r="Q109" s="47"/>
      <c r="R109" s="47"/>
      <c r="S109" s="47"/>
      <c r="T109" s="47"/>
      <c r="U109" s="47"/>
      <c r="V109" s="47"/>
      <c r="W109" s="47"/>
      <c r="X109" s="47"/>
      <c r="Y109" s="47"/>
      <c r="Z109" s="47"/>
      <c r="AA109" s="47"/>
      <c r="AB109" s="47"/>
      <c r="AC109" s="47"/>
      <c r="AD109" s="47"/>
      <c r="AE109" s="47"/>
      <c r="AF109" s="47"/>
      <c r="AG109" s="47"/>
      <c r="AH109" s="48"/>
    </row>
    <row r="110" spans="4:34" ht="11.25" customHeight="1" x14ac:dyDescent="0.15">
      <c r="D110" s="15"/>
      <c r="F110" s="35" t="s">
        <v>34</v>
      </c>
      <c r="G110" s="36"/>
      <c r="H110" s="36"/>
      <c r="I110" s="37"/>
      <c r="J110" s="49">
        <v>0</v>
      </c>
      <c r="K110" s="36"/>
      <c r="L110" s="36"/>
      <c r="M110" s="35" t="s">
        <v>732</v>
      </c>
      <c r="N110" s="36"/>
      <c r="O110" s="36"/>
      <c r="P110" s="36"/>
      <c r="Q110" s="36"/>
      <c r="R110" s="36"/>
      <c r="S110" s="36"/>
      <c r="T110" s="36"/>
      <c r="U110" s="36"/>
      <c r="V110" s="36"/>
      <c r="W110" s="36"/>
      <c r="X110" s="36"/>
      <c r="Y110" s="36"/>
      <c r="Z110" s="36"/>
      <c r="AA110" s="36"/>
      <c r="AB110" s="36"/>
      <c r="AC110" s="36"/>
      <c r="AD110" s="36"/>
      <c r="AE110" s="36"/>
      <c r="AF110" s="36"/>
      <c r="AG110" s="36"/>
      <c r="AH110" s="37"/>
    </row>
    <row r="111" spans="4:34" ht="11.25" customHeight="1" x14ac:dyDescent="0.15">
      <c r="D111" s="15"/>
      <c r="F111" s="38"/>
      <c r="G111" s="39"/>
      <c r="H111" s="39"/>
      <c r="I111" s="40"/>
      <c r="J111" s="39"/>
      <c r="K111" s="39"/>
      <c r="L111" s="39"/>
      <c r="M111" s="38" t="s">
        <v>733</v>
      </c>
      <c r="N111" s="39"/>
      <c r="O111" s="39"/>
      <c r="P111" s="39"/>
      <c r="Q111" s="39"/>
      <c r="R111" s="39"/>
      <c r="S111" s="39"/>
      <c r="T111" s="39"/>
      <c r="U111" s="39"/>
      <c r="V111" s="39"/>
      <c r="W111" s="39"/>
      <c r="X111" s="39"/>
      <c r="Y111" s="39"/>
      <c r="Z111" s="39"/>
      <c r="AA111" s="39"/>
      <c r="AB111" s="39"/>
      <c r="AC111" s="39"/>
      <c r="AD111" s="39"/>
      <c r="AE111" s="39"/>
      <c r="AF111" s="39"/>
      <c r="AG111" s="39"/>
      <c r="AH111" s="40"/>
    </row>
    <row r="112" spans="4:34" ht="11.25" customHeight="1" x14ac:dyDescent="0.15">
      <c r="D112" s="15"/>
      <c r="F112" s="35" t="s">
        <v>35</v>
      </c>
      <c r="G112" s="36"/>
      <c r="H112" s="36"/>
      <c r="I112" s="37"/>
      <c r="J112" s="49">
        <v>1</v>
      </c>
      <c r="K112" s="36"/>
      <c r="L112" s="36"/>
      <c r="M112" s="35" t="s">
        <v>734</v>
      </c>
      <c r="N112" s="36"/>
      <c r="O112" s="36"/>
      <c r="P112" s="36"/>
      <c r="Q112" s="36"/>
      <c r="R112" s="36"/>
      <c r="S112" s="36"/>
      <c r="T112" s="36"/>
      <c r="U112" s="36"/>
      <c r="V112" s="36"/>
      <c r="W112" s="36"/>
      <c r="X112" s="36"/>
      <c r="Y112" s="36"/>
      <c r="Z112" s="36"/>
      <c r="AA112" s="36"/>
      <c r="AB112" s="36"/>
      <c r="AC112" s="36"/>
      <c r="AD112" s="36"/>
      <c r="AE112" s="36"/>
      <c r="AF112" s="36"/>
      <c r="AG112" s="36"/>
      <c r="AH112" s="37"/>
    </row>
    <row r="113" spans="4:34" ht="11.25" customHeight="1" x14ac:dyDescent="0.15">
      <c r="D113" s="15"/>
      <c r="F113" s="30"/>
      <c r="I113" s="31"/>
      <c r="J113" s="50"/>
      <c r="M113" s="30" t="s">
        <v>735</v>
      </c>
      <c r="AH113" s="31"/>
    </row>
    <row r="114" spans="4:34" ht="11.25" customHeight="1" x14ac:dyDescent="0.15">
      <c r="D114" s="15"/>
      <c r="F114" s="30"/>
      <c r="I114" s="31"/>
      <c r="J114" s="50"/>
      <c r="M114" s="30"/>
      <c r="AH114" s="31"/>
    </row>
    <row r="115" spans="4:34" ht="11.25" customHeight="1" x14ac:dyDescent="0.15">
      <c r="D115" s="15"/>
      <c r="F115" s="30"/>
      <c r="I115" s="31"/>
      <c r="J115" s="50"/>
      <c r="M115" s="30" t="s">
        <v>36</v>
      </c>
      <c r="AH115" s="31"/>
    </row>
    <row r="116" spans="4:34" ht="11.25" customHeight="1" x14ac:dyDescent="0.15">
      <c r="D116" s="15"/>
      <c r="F116" s="38"/>
      <c r="G116" s="39"/>
      <c r="H116" s="39"/>
      <c r="I116" s="40"/>
      <c r="J116" s="39"/>
      <c r="K116" s="39"/>
      <c r="L116" s="39"/>
      <c r="M116" s="38" t="s">
        <v>37</v>
      </c>
      <c r="N116" s="39"/>
      <c r="O116" s="39"/>
      <c r="P116" s="39"/>
      <c r="Q116" s="39"/>
      <c r="R116" s="39"/>
      <c r="S116" s="39"/>
      <c r="T116" s="39"/>
      <c r="U116" s="39"/>
      <c r="V116" s="39"/>
      <c r="W116" s="39"/>
      <c r="X116" s="39"/>
      <c r="Y116" s="39"/>
      <c r="Z116" s="39"/>
      <c r="AA116" s="39"/>
      <c r="AB116" s="39"/>
      <c r="AC116" s="39"/>
      <c r="AD116" s="39"/>
      <c r="AE116" s="39"/>
      <c r="AF116" s="39"/>
      <c r="AG116" s="39"/>
      <c r="AH116" s="40"/>
    </row>
    <row r="117" spans="4:34" ht="11.25" customHeight="1" x14ac:dyDescent="0.15">
      <c r="D117" s="15"/>
      <c r="F117" s="35" t="s">
        <v>38</v>
      </c>
      <c r="G117" s="36"/>
      <c r="H117" s="36"/>
      <c r="I117" s="37"/>
      <c r="J117" s="49">
        <v>2</v>
      </c>
      <c r="K117" s="36"/>
      <c r="L117" s="36"/>
      <c r="M117" s="35" t="s">
        <v>39</v>
      </c>
      <c r="N117" s="36"/>
      <c r="O117" s="36"/>
      <c r="P117" s="36"/>
      <c r="Q117" s="36"/>
      <c r="R117" s="36"/>
      <c r="S117" s="36"/>
      <c r="T117" s="36"/>
      <c r="U117" s="36"/>
      <c r="V117" s="36"/>
      <c r="W117" s="36"/>
      <c r="X117" s="36"/>
      <c r="Y117" s="36"/>
      <c r="Z117" s="36"/>
      <c r="AA117" s="36"/>
      <c r="AB117" s="36"/>
      <c r="AC117" s="36"/>
      <c r="AD117" s="36"/>
      <c r="AE117" s="36"/>
      <c r="AF117" s="36"/>
      <c r="AG117" s="36"/>
      <c r="AH117" s="37"/>
    </row>
    <row r="118" spans="4:34" ht="11.25" customHeight="1" x14ac:dyDescent="0.15">
      <c r="D118" s="15"/>
      <c r="F118" s="30"/>
      <c r="I118" s="31"/>
      <c r="J118" s="50"/>
      <c r="M118" s="30" t="s">
        <v>541</v>
      </c>
      <c r="AH118" s="31"/>
    </row>
    <row r="119" spans="4:34" ht="11.25" customHeight="1" x14ac:dyDescent="0.15">
      <c r="D119" s="15"/>
      <c r="F119" s="30"/>
      <c r="I119" s="31"/>
      <c r="J119" s="50"/>
      <c r="M119" s="30"/>
      <c r="AH119" s="31"/>
    </row>
    <row r="120" spans="4:34" ht="11.25" customHeight="1" x14ac:dyDescent="0.15">
      <c r="D120" s="15"/>
      <c r="F120" s="30"/>
      <c r="I120" s="31"/>
      <c r="J120" s="50"/>
      <c r="M120" s="30" t="s">
        <v>40</v>
      </c>
      <c r="AH120" s="31"/>
    </row>
    <row r="121" spans="4:34" ht="11.25" customHeight="1" x14ac:dyDescent="0.15">
      <c r="D121" s="15"/>
      <c r="F121" s="30"/>
      <c r="I121" s="31"/>
      <c r="M121" s="30" t="s">
        <v>736</v>
      </c>
      <c r="AH121" s="31"/>
    </row>
    <row r="122" spans="4:34" ht="11.25" customHeight="1" x14ac:dyDescent="0.15">
      <c r="D122" s="15"/>
      <c r="F122" s="38"/>
      <c r="G122" s="39"/>
      <c r="H122" s="39"/>
      <c r="I122" s="40"/>
      <c r="J122" s="39"/>
      <c r="K122" s="39"/>
      <c r="L122" s="39"/>
      <c r="M122" s="38" t="s">
        <v>737</v>
      </c>
      <c r="N122" s="39"/>
      <c r="O122" s="39"/>
      <c r="P122" s="39"/>
      <c r="Q122" s="39"/>
      <c r="R122" s="39"/>
      <c r="S122" s="39"/>
      <c r="T122" s="39"/>
      <c r="U122" s="39"/>
      <c r="V122" s="39"/>
      <c r="W122" s="39"/>
      <c r="X122" s="39"/>
      <c r="Y122" s="39"/>
      <c r="Z122" s="39"/>
      <c r="AA122" s="39"/>
      <c r="AB122" s="39"/>
      <c r="AC122" s="39"/>
      <c r="AD122" s="39"/>
      <c r="AE122" s="39"/>
      <c r="AF122" s="39"/>
      <c r="AG122" s="39"/>
      <c r="AH122" s="40"/>
    </row>
    <row r="123" spans="4:34" ht="11.25" customHeight="1" x14ac:dyDescent="0.15">
      <c r="D123" s="15"/>
    </row>
    <row r="124" spans="4:34" ht="11.25" customHeight="1" x14ac:dyDescent="0.15">
      <c r="D124" s="15"/>
      <c r="E124" s="15" t="str">
        <f>$D$13&amp;"4."</f>
        <v>4.1.2.4.</v>
      </c>
      <c r="F124" s="4" t="s">
        <v>575</v>
      </c>
    </row>
    <row r="125" spans="4:34" ht="11.25" customHeight="1" x14ac:dyDescent="0.15">
      <c r="D125" s="15"/>
      <c r="F125" s="4" t="s">
        <v>576</v>
      </c>
    </row>
    <row r="126" spans="4:34" ht="11.25" customHeight="1" x14ac:dyDescent="0.15">
      <c r="D126" s="15"/>
      <c r="F126" s="4" t="s">
        <v>577</v>
      </c>
    </row>
    <row r="127" spans="4:34" ht="11.25" customHeight="1" x14ac:dyDescent="0.15">
      <c r="D127" s="15"/>
    </row>
    <row r="128" spans="4:34" ht="11.25" customHeight="1" x14ac:dyDescent="0.15">
      <c r="D128" s="15"/>
    </row>
    <row r="129" spans="4:4" ht="11.25" customHeight="1" x14ac:dyDescent="0.15">
      <c r="D129" s="15"/>
    </row>
    <row r="130" spans="4:4" ht="11.25" customHeight="1" x14ac:dyDescent="0.15">
      <c r="D130" s="15"/>
    </row>
    <row r="131" spans="4:4" ht="11.25" customHeight="1" x14ac:dyDescent="0.15">
      <c r="D131" s="15"/>
    </row>
    <row r="132" spans="4:4" ht="11.25" customHeight="1" x14ac:dyDescent="0.15">
      <c r="D132" s="15"/>
    </row>
    <row r="133" spans="4:4" ht="11.25" customHeight="1" x14ac:dyDescent="0.15">
      <c r="D133" s="15"/>
    </row>
    <row r="134" spans="4:4" ht="11.25" customHeight="1" x14ac:dyDescent="0.15">
      <c r="D134" s="15"/>
    </row>
    <row r="135" spans="4:4" ht="11.25" customHeight="1" x14ac:dyDescent="0.15">
      <c r="D135" s="15"/>
    </row>
    <row r="136" spans="4:4" ht="11.25" customHeight="1" x14ac:dyDescent="0.15">
      <c r="D136" s="15"/>
    </row>
    <row r="137" spans="4:4" ht="11.25" customHeight="1" x14ac:dyDescent="0.15">
      <c r="D137" s="15"/>
    </row>
    <row r="138" spans="4:4" ht="11.25" customHeight="1" x14ac:dyDescent="0.15">
      <c r="D138" s="15"/>
    </row>
    <row r="139" spans="4:4" ht="11.25" customHeight="1" x14ac:dyDescent="0.15">
      <c r="D139" s="15"/>
    </row>
    <row r="140" spans="4:4" ht="11.25" customHeight="1" x14ac:dyDescent="0.15">
      <c r="D140" s="15"/>
    </row>
    <row r="141" spans="4:4" ht="11.25" customHeight="1" x14ac:dyDescent="0.15">
      <c r="D141" s="15"/>
    </row>
    <row r="142" spans="4:4" ht="11.25" customHeight="1" x14ac:dyDescent="0.15">
      <c r="D142" s="15"/>
    </row>
    <row r="143" spans="4:4" ht="11.25" customHeight="1" x14ac:dyDescent="0.15">
      <c r="D143" s="15"/>
    </row>
    <row r="144" spans="4:4" ht="11.25" customHeight="1" x14ac:dyDescent="0.15">
      <c r="D144" s="15"/>
    </row>
    <row r="145" spans="4:34" ht="11.25" customHeight="1" x14ac:dyDescent="0.15">
      <c r="D145" s="15"/>
      <c r="F145" s="4" t="s">
        <v>578</v>
      </c>
    </row>
    <row r="146" spans="4:34" ht="11.25" customHeight="1" x14ac:dyDescent="0.15">
      <c r="D146" s="15"/>
      <c r="F146" s="4" t="s">
        <v>580</v>
      </c>
    </row>
    <row r="147" spans="4:34" ht="11.25" customHeight="1" x14ac:dyDescent="0.15">
      <c r="D147" s="15"/>
      <c r="F147" s="4" t="s">
        <v>581</v>
      </c>
    </row>
    <row r="148" spans="4:34" ht="11.25" customHeight="1" x14ac:dyDescent="0.15">
      <c r="D148" s="15"/>
    </row>
    <row r="149" spans="4:34" ht="11.25" customHeight="1" x14ac:dyDescent="0.15">
      <c r="D149" s="15"/>
      <c r="E149" s="15" t="str">
        <f>$D$13&amp;"5."</f>
        <v>4.1.2.5.</v>
      </c>
      <c r="F149" s="4" t="s">
        <v>579</v>
      </c>
    </row>
    <row r="150" spans="4:34" ht="11.25" customHeight="1" x14ac:dyDescent="0.15">
      <c r="D150" s="15"/>
      <c r="F150" s="4" t="s">
        <v>582</v>
      </c>
    </row>
    <row r="151" spans="4:34" ht="11.25" customHeight="1" x14ac:dyDescent="0.15">
      <c r="D151" s="15"/>
    </row>
    <row r="152" spans="4:34" ht="11.25" customHeight="1" x14ac:dyDescent="0.15">
      <c r="D152" s="15"/>
      <c r="F152" s="46" t="s">
        <v>32</v>
      </c>
      <c r="G152" s="47"/>
      <c r="H152" s="47"/>
      <c r="I152" s="47"/>
      <c r="J152" s="46" t="s">
        <v>33</v>
      </c>
      <c r="K152" s="47"/>
      <c r="L152" s="47"/>
      <c r="M152" s="46" t="s">
        <v>19</v>
      </c>
      <c r="N152" s="47"/>
      <c r="O152" s="47"/>
      <c r="P152" s="47"/>
      <c r="Q152" s="47"/>
      <c r="R152" s="47"/>
      <c r="S152" s="47"/>
      <c r="T152" s="47"/>
      <c r="U152" s="47"/>
      <c r="V152" s="47"/>
      <c r="W152" s="47"/>
      <c r="X152" s="47"/>
      <c r="Y152" s="47"/>
      <c r="Z152" s="47"/>
      <c r="AA152" s="47"/>
      <c r="AB152" s="47"/>
      <c r="AC152" s="47"/>
      <c r="AD152" s="47"/>
      <c r="AE152" s="47"/>
      <c r="AF152" s="47"/>
      <c r="AG152" s="47"/>
      <c r="AH152" s="48"/>
    </row>
    <row r="153" spans="4:34" ht="11.25" customHeight="1" x14ac:dyDescent="0.15">
      <c r="D153" s="15"/>
      <c r="F153" s="35" t="s">
        <v>34</v>
      </c>
      <c r="G153" s="36"/>
      <c r="H153" s="36"/>
      <c r="I153" s="37"/>
      <c r="J153" s="49">
        <v>0</v>
      </c>
      <c r="K153" s="36"/>
      <c r="L153" s="36"/>
      <c r="M153" s="35" t="s">
        <v>583</v>
      </c>
      <c r="N153" s="36"/>
      <c r="O153" s="36"/>
      <c r="P153" s="36"/>
      <c r="Q153" s="36"/>
      <c r="R153" s="36"/>
      <c r="S153" s="36"/>
      <c r="T153" s="36"/>
      <c r="U153" s="36"/>
      <c r="V153" s="36"/>
      <c r="W153" s="36"/>
      <c r="X153" s="36"/>
      <c r="Y153" s="36"/>
      <c r="Z153" s="36"/>
      <c r="AA153" s="36"/>
      <c r="AB153" s="36"/>
      <c r="AC153" s="36"/>
      <c r="AD153" s="36"/>
      <c r="AE153" s="36"/>
      <c r="AF153" s="36"/>
      <c r="AG153" s="36"/>
      <c r="AH153" s="37"/>
    </row>
    <row r="154" spans="4:34" ht="11.25" customHeight="1" x14ac:dyDescent="0.15">
      <c r="D154" s="15"/>
      <c r="F154" s="38"/>
      <c r="G154" s="39"/>
      <c r="H154" s="39"/>
      <c r="I154" s="40"/>
      <c r="J154" s="39"/>
      <c r="K154" s="39"/>
      <c r="L154" s="39"/>
      <c r="M154" s="38" t="s">
        <v>584</v>
      </c>
      <c r="N154" s="39"/>
      <c r="O154" s="39"/>
      <c r="P154" s="39"/>
      <c r="Q154" s="39"/>
      <c r="R154" s="39"/>
      <c r="S154" s="39"/>
      <c r="T154" s="39"/>
      <c r="U154" s="39"/>
      <c r="V154" s="39"/>
      <c r="W154" s="39"/>
      <c r="X154" s="39"/>
      <c r="Y154" s="39"/>
      <c r="Z154" s="39"/>
      <c r="AA154" s="39"/>
      <c r="AB154" s="39"/>
      <c r="AC154" s="39"/>
      <c r="AD154" s="39"/>
      <c r="AE154" s="39"/>
      <c r="AF154" s="39"/>
      <c r="AG154" s="39"/>
      <c r="AH154" s="40"/>
    </row>
    <row r="155" spans="4:34" ht="11.25" customHeight="1" x14ac:dyDescent="0.15">
      <c r="D155" s="15"/>
      <c r="F155" s="35" t="s">
        <v>35</v>
      </c>
      <c r="G155" s="36"/>
      <c r="H155" s="36"/>
      <c r="I155" s="37"/>
      <c r="J155" s="49">
        <v>1</v>
      </c>
      <c r="K155" s="36"/>
      <c r="L155" s="36"/>
      <c r="M155" s="35" t="s">
        <v>738</v>
      </c>
      <c r="N155" s="36"/>
      <c r="O155" s="36"/>
      <c r="P155" s="36"/>
      <c r="Q155" s="36"/>
      <c r="R155" s="36"/>
      <c r="S155" s="36"/>
      <c r="T155" s="36"/>
      <c r="U155" s="36"/>
      <c r="V155" s="36"/>
      <c r="W155" s="36"/>
      <c r="X155" s="36"/>
      <c r="Y155" s="36"/>
      <c r="Z155" s="36"/>
      <c r="AA155" s="36"/>
      <c r="AB155" s="36"/>
      <c r="AC155" s="36"/>
      <c r="AD155" s="36"/>
      <c r="AE155" s="36"/>
      <c r="AF155" s="36"/>
      <c r="AG155" s="36"/>
      <c r="AH155" s="37"/>
    </row>
    <row r="156" spans="4:34" ht="11.25" customHeight="1" x14ac:dyDescent="0.15">
      <c r="D156" s="15"/>
      <c r="F156" s="30"/>
      <c r="I156" s="31"/>
      <c r="J156" s="50"/>
      <c r="M156" s="30" t="s">
        <v>739</v>
      </c>
      <c r="AH156" s="31"/>
    </row>
    <row r="157" spans="4:34" ht="11.25" customHeight="1" x14ac:dyDescent="0.15">
      <c r="D157" s="15"/>
      <c r="F157" s="30"/>
      <c r="I157" s="31"/>
      <c r="J157" s="50"/>
      <c r="M157" s="30"/>
      <c r="AH157" s="31"/>
    </row>
    <row r="158" spans="4:34" ht="11.25" customHeight="1" x14ac:dyDescent="0.15">
      <c r="D158" s="15"/>
      <c r="F158" s="30"/>
      <c r="I158" s="31"/>
      <c r="J158" s="50"/>
      <c r="M158" s="30" t="s">
        <v>586</v>
      </c>
      <c r="AH158" s="31"/>
    </row>
    <row r="159" spans="4:34" ht="11.25" customHeight="1" x14ac:dyDescent="0.15">
      <c r="D159" s="15"/>
      <c r="F159" s="38"/>
      <c r="G159" s="39"/>
      <c r="H159" s="39"/>
      <c r="I159" s="40"/>
      <c r="J159" s="39"/>
      <c r="K159" s="39"/>
      <c r="L159" s="39"/>
      <c r="M159" s="38" t="s">
        <v>585</v>
      </c>
      <c r="N159" s="39"/>
      <c r="O159" s="39"/>
      <c r="P159" s="39"/>
      <c r="Q159" s="39"/>
      <c r="R159" s="39"/>
      <c r="S159" s="39"/>
      <c r="T159" s="39"/>
      <c r="U159" s="39"/>
      <c r="V159" s="39"/>
      <c r="W159" s="39"/>
      <c r="X159" s="39"/>
      <c r="Y159" s="39"/>
      <c r="Z159" s="39"/>
      <c r="AA159" s="39"/>
      <c r="AB159" s="39"/>
      <c r="AC159" s="39"/>
      <c r="AD159" s="39"/>
      <c r="AE159" s="39"/>
      <c r="AF159" s="39"/>
      <c r="AG159" s="39"/>
      <c r="AH159" s="40"/>
    </row>
    <row r="160" spans="4:34" ht="11.25" customHeight="1" x14ac:dyDescent="0.15">
      <c r="D160" s="15"/>
      <c r="F160" s="35" t="s">
        <v>38</v>
      </c>
      <c r="G160" s="36"/>
      <c r="H160" s="36"/>
      <c r="I160" s="37"/>
      <c r="J160" s="49">
        <v>2</v>
      </c>
      <c r="K160" s="36"/>
      <c r="L160" s="36"/>
      <c r="M160" s="35" t="s">
        <v>587</v>
      </c>
      <c r="N160" s="36"/>
      <c r="O160" s="36"/>
      <c r="P160" s="36"/>
      <c r="Q160" s="36"/>
      <c r="R160" s="36"/>
      <c r="S160" s="36"/>
      <c r="T160" s="36"/>
      <c r="U160" s="36"/>
      <c r="V160" s="36"/>
      <c r="W160" s="36"/>
      <c r="X160" s="36"/>
      <c r="Y160" s="36"/>
      <c r="Z160" s="36"/>
      <c r="AA160" s="36"/>
      <c r="AB160" s="36"/>
      <c r="AC160" s="36"/>
      <c r="AD160" s="36"/>
      <c r="AE160" s="36"/>
      <c r="AF160" s="36"/>
      <c r="AG160" s="36"/>
      <c r="AH160" s="37"/>
    </row>
    <row r="161" spans="4:34" ht="11.25" customHeight="1" x14ac:dyDescent="0.15">
      <c r="D161" s="15"/>
      <c r="F161" s="30"/>
      <c r="I161" s="31"/>
      <c r="J161" s="50"/>
      <c r="M161" s="30" t="s">
        <v>588</v>
      </c>
      <c r="AH161" s="31"/>
    </row>
    <row r="162" spans="4:34" ht="11.25" customHeight="1" x14ac:dyDescent="0.15">
      <c r="D162" s="15"/>
      <c r="F162" s="30"/>
      <c r="I162" s="31"/>
      <c r="J162" s="50"/>
      <c r="M162" s="30" t="s">
        <v>589</v>
      </c>
      <c r="AH162" s="31"/>
    </row>
    <row r="163" spans="4:34" ht="11.25" customHeight="1" x14ac:dyDescent="0.15">
      <c r="D163" s="15"/>
      <c r="F163" s="30"/>
      <c r="I163" s="31"/>
      <c r="J163" s="50"/>
      <c r="M163" s="30" t="s">
        <v>590</v>
      </c>
      <c r="AH163" s="31"/>
    </row>
    <row r="164" spans="4:34" ht="11.25" customHeight="1" x14ac:dyDescent="0.15">
      <c r="D164" s="15"/>
      <c r="F164" s="30"/>
      <c r="I164" s="31"/>
      <c r="J164" s="50"/>
      <c r="M164" s="30"/>
      <c r="AH164" s="31"/>
    </row>
    <row r="165" spans="4:34" ht="11.25" customHeight="1" x14ac:dyDescent="0.15">
      <c r="D165" s="15"/>
      <c r="F165" s="30"/>
      <c r="I165" s="31"/>
      <c r="J165" s="50"/>
      <c r="M165" s="30" t="s">
        <v>591</v>
      </c>
      <c r="AH165" s="31"/>
    </row>
    <row r="166" spans="4:34" ht="11.25" customHeight="1" x14ac:dyDescent="0.15">
      <c r="D166" s="15"/>
      <c r="F166" s="30"/>
      <c r="I166" s="31"/>
      <c r="M166" s="30" t="s">
        <v>592</v>
      </c>
      <c r="AH166" s="31"/>
    </row>
    <row r="167" spans="4:34" ht="11.25" customHeight="1" x14ac:dyDescent="0.15">
      <c r="D167" s="15"/>
      <c r="F167" s="38"/>
      <c r="G167" s="39"/>
      <c r="H167" s="39"/>
      <c r="I167" s="40"/>
      <c r="J167" s="39"/>
      <c r="K167" s="39"/>
      <c r="L167" s="39"/>
      <c r="M167" s="38" t="s">
        <v>593</v>
      </c>
      <c r="N167" s="39"/>
      <c r="O167" s="39"/>
      <c r="P167" s="39"/>
      <c r="Q167" s="39"/>
      <c r="R167" s="39"/>
      <c r="S167" s="39"/>
      <c r="T167" s="39"/>
      <c r="U167" s="39"/>
      <c r="V167" s="39"/>
      <c r="W167" s="39"/>
      <c r="X167" s="39"/>
      <c r="Y167" s="39"/>
      <c r="Z167" s="39"/>
      <c r="AA167" s="39"/>
      <c r="AB167" s="39"/>
      <c r="AC167" s="39"/>
      <c r="AD167" s="39"/>
      <c r="AE167" s="39"/>
      <c r="AF167" s="39"/>
      <c r="AG167" s="39"/>
      <c r="AH167" s="40"/>
    </row>
    <row r="168" spans="4:34" ht="11.25" customHeight="1" x14ac:dyDescent="0.15">
      <c r="D168" s="15"/>
    </row>
    <row r="169" spans="4:34" ht="11.25" customHeight="1" x14ac:dyDescent="0.15">
      <c r="D169" s="15" t="str">
        <f>$C$7&amp;"3."</f>
        <v>4.1.3.</v>
      </c>
      <c r="E169" s="4" t="s">
        <v>41</v>
      </c>
    </row>
    <row r="170" spans="4:34" ht="11.25" customHeight="1" x14ac:dyDescent="0.15">
      <c r="D170" s="15"/>
      <c r="E170" s="15" t="str">
        <f>D169&amp;"1."</f>
        <v>4.1.3.1.</v>
      </c>
      <c r="F170" s="16" t="s">
        <v>42</v>
      </c>
    </row>
    <row r="171" spans="4:34" ht="11.25" customHeight="1" x14ac:dyDescent="0.15">
      <c r="D171" s="15"/>
      <c r="F171" s="4" t="s">
        <v>43</v>
      </c>
    </row>
    <row r="172" spans="4:34" ht="11.25" customHeight="1" x14ac:dyDescent="0.15">
      <c r="D172" s="15"/>
      <c r="F172" s="4" t="s">
        <v>44</v>
      </c>
    </row>
    <row r="173" spans="4:34" ht="11.25" customHeight="1" x14ac:dyDescent="0.15">
      <c r="D173" s="15"/>
    </row>
    <row r="174" spans="4:34" ht="11.25" customHeight="1" x14ac:dyDescent="0.15">
      <c r="D174" s="15"/>
      <c r="F174" s="32" t="s">
        <v>45</v>
      </c>
      <c r="G174" s="33"/>
      <c r="H174" s="33"/>
      <c r="I174" s="33"/>
      <c r="J174" s="33"/>
      <c r="K174" s="33"/>
      <c r="L174" s="33"/>
      <c r="M174" s="34"/>
      <c r="N174" s="28" t="s">
        <v>46</v>
      </c>
      <c r="O174" s="28"/>
      <c r="P174" s="28"/>
      <c r="Q174" s="28"/>
      <c r="R174" s="28"/>
      <c r="S174" s="28"/>
      <c r="T174" s="28"/>
      <c r="U174" s="28"/>
      <c r="V174" s="28"/>
      <c r="W174" s="28"/>
      <c r="X174" s="28"/>
      <c r="Y174" s="28"/>
      <c r="Z174" s="28"/>
      <c r="AA174" s="28"/>
      <c r="AB174" s="28"/>
      <c r="AC174" s="28"/>
      <c r="AD174" s="28"/>
      <c r="AE174" s="28"/>
      <c r="AF174" s="33"/>
      <c r="AG174" s="34"/>
    </row>
    <row r="175" spans="4:34" ht="11.25" customHeight="1" x14ac:dyDescent="0.15">
      <c r="D175" s="15"/>
      <c r="F175" s="35" t="s">
        <v>47</v>
      </c>
      <c r="G175" s="36"/>
      <c r="H175" s="36"/>
      <c r="I175" s="36"/>
      <c r="J175" s="36"/>
      <c r="K175" s="36"/>
      <c r="L175" s="36"/>
      <c r="M175" s="37"/>
      <c r="N175" s="35" t="s">
        <v>740</v>
      </c>
      <c r="O175" s="36"/>
      <c r="P175" s="36"/>
      <c r="Q175" s="36"/>
      <c r="R175" s="36"/>
      <c r="S175" s="36"/>
      <c r="T175" s="36"/>
      <c r="U175" s="36"/>
      <c r="V175" s="36"/>
      <c r="W175" s="36"/>
      <c r="X175" s="36"/>
      <c r="Y175" s="36"/>
      <c r="Z175" s="36"/>
      <c r="AA175" s="36"/>
      <c r="AB175" s="36"/>
      <c r="AC175" s="36"/>
      <c r="AD175" s="36"/>
      <c r="AE175" s="36"/>
      <c r="AF175" s="36"/>
      <c r="AG175" s="37"/>
    </row>
    <row r="176" spans="4:34" ht="11.25" customHeight="1" x14ac:dyDescent="0.15">
      <c r="D176" s="15"/>
      <c r="F176" s="30"/>
      <c r="M176" s="31"/>
      <c r="N176" s="30" t="s">
        <v>741</v>
      </c>
      <c r="AG176" s="31"/>
    </row>
    <row r="177" spans="4:33" ht="11.25" customHeight="1" x14ac:dyDescent="0.15">
      <c r="D177" s="15"/>
      <c r="F177" s="38"/>
      <c r="G177" s="39"/>
      <c r="H177" s="39"/>
      <c r="I177" s="39"/>
      <c r="J177" s="39"/>
      <c r="K177" s="39"/>
      <c r="L177" s="39"/>
      <c r="M177" s="40"/>
      <c r="N177" s="39" t="s">
        <v>48</v>
      </c>
      <c r="O177" s="39"/>
      <c r="P177" s="39"/>
      <c r="Q177" s="39"/>
      <c r="R177" s="39"/>
      <c r="S177" s="39"/>
      <c r="T177" s="39"/>
      <c r="U177" s="39"/>
      <c r="V177" s="39"/>
      <c r="W177" s="39"/>
      <c r="X177" s="39"/>
      <c r="Y177" s="39"/>
      <c r="Z177" s="39"/>
      <c r="AA177" s="39"/>
      <c r="AB177" s="39"/>
      <c r="AC177" s="39"/>
      <c r="AD177" s="39"/>
      <c r="AE177" s="39"/>
      <c r="AF177" s="39"/>
      <c r="AG177" s="40"/>
    </row>
    <row r="178" spans="4:33" ht="11.25" customHeight="1" x14ac:dyDescent="0.15">
      <c r="D178" s="15"/>
      <c r="F178" s="35" t="s">
        <v>49</v>
      </c>
      <c r="G178" s="36"/>
      <c r="H178" s="36"/>
      <c r="I178" s="36"/>
      <c r="J178" s="36"/>
      <c r="K178" s="36"/>
      <c r="L178" s="36"/>
      <c r="M178" s="37"/>
      <c r="N178" s="36" t="s">
        <v>50</v>
      </c>
      <c r="O178" s="36"/>
      <c r="P178" s="36"/>
      <c r="Q178" s="36"/>
      <c r="R178" s="36"/>
      <c r="S178" s="36"/>
      <c r="T178" s="36"/>
      <c r="U178" s="36"/>
      <c r="V178" s="36"/>
      <c r="W178" s="36"/>
      <c r="X178" s="36"/>
      <c r="Y178" s="36"/>
      <c r="Z178" s="36"/>
      <c r="AA178" s="36"/>
      <c r="AB178" s="36"/>
      <c r="AC178" s="36"/>
      <c r="AD178" s="36"/>
      <c r="AE178" s="36"/>
      <c r="AF178" s="36"/>
      <c r="AG178" s="37"/>
    </row>
    <row r="179" spans="4:33" ht="11.25" customHeight="1" x14ac:dyDescent="0.15">
      <c r="D179" s="15"/>
      <c r="F179" s="30"/>
      <c r="M179" s="31"/>
      <c r="N179" s="4" t="s">
        <v>51</v>
      </c>
      <c r="AG179" s="31"/>
    </row>
    <row r="180" spans="4:33" ht="11.25" customHeight="1" x14ac:dyDescent="0.15">
      <c r="D180" s="15"/>
      <c r="F180" s="30"/>
      <c r="M180" s="31"/>
      <c r="N180" s="4" t="s">
        <v>52</v>
      </c>
      <c r="AG180" s="31"/>
    </row>
    <row r="181" spans="4:33" ht="11.25" customHeight="1" x14ac:dyDescent="0.15">
      <c r="D181" s="15"/>
      <c r="F181" s="38"/>
      <c r="G181" s="39"/>
      <c r="H181" s="39"/>
      <c r="I181" s="39"/>
      <c r="J181" s="39"/>
      <c r="K181" s="39"/>
      <c r="L181" s="39"/>
      <c r="M181" s="40"/>
      <c r="N181" s="39" t="s">
        <v>53</v>
      </c>
      <c r="O181" s="39"/>
      <c r="P181" s="39"/>
      <c r="Q181" s="39"/>
      <c r="R181" s="39"/>
      <c r="S181" s="39"/>
      <c r="T181" s="39"/>
      <c r="U181" s="39"/>
      <c r="V181" s="39"/>
      <c r="W181" s="39"/>
      <c r="X181" s="39"/>
      <c r="Y181" s="39"/>
      <c r="Z181" s="39"/>
      <c r="AA181" s="39"/>
      <c r="AB181" s="39"/>
      <c r="AC181" s="39"/>
      <c r="AD181" s="39"/>
      <c r="AE181" s="39"/>
      <c r="AF181" s="39"/>
      <c r="AG181" s="40"/>
    </row>
    <row r="182" spans="4:33" ht="11.25" customHeight="1" x14ac:dyDescent="0.15">
      <c r="D182" s="15"/>
    </row>
    <row r="183" spans="4:33" ht="11.25" customHeight="1" x14ac:dyDescent="0.15">
      <c r="D183" s="15"/>
    </row>
    <row r="184" spans="4:33" ht="11.25" customHeight="1" x14ac:dyDescent="0.15">
      <c r="D184" s="15"/>
      <c r="F184" s="4" t="s">
        <v>54</v>
      </c>
    </row>
    <row r="185" spans="4:33" ht="11.25" customHeight="1" x14ac:dyDescent="0.15">
      <c r="D185" s="15"/>
    </row>
    <row r="186" spans="4:33" ht="11.25" customHeight="1" x14ac:dyDescent="0.15">
      <c r="D186" s="15"/>
      <c r="F186" s="4" t="s">
        <v>55</v>
      </c>
    </row>
    <row r="187" spans="4:33" ht="11.25" customHeight="1" x14ac:dyDescent="0.15">
      <c r="D187" s="15"/>
    </row>
    <row r="188" spans="4:33" ht="11.25" customHeight="1" x14ac:dyDescent="0.15">
      <c r="D188" s="15"/>
      <c r="E188" s="15" t="str">
        <f>D169&amp;"2."</f>
        <v>4.1.3.2.</v>
      </c>
      <c r="F188" s="16" t="s">
        <v>47</v>
      </c>
    </row>
    <row r="189" spans="4:33" ht="11.25" customHeight="1" x14ac:dyDescent="0.15">
      <c r="D189" s="15"/>
      <c r="F189" s="4" t="s">
        <v>56</v>
      </c>
    </row>
    <row r="190" spans="4:33" ht="11.25" customHeight="1" x14ac:dyDescent="0.15">
      <c r="D190" s="15"/>
    </row>
    <row r="191" spans="4:33" ht="11.25" customHeight="1" x14ac:dyDescent="0.15">
      <c r="D191" s="15"/>
    </row>
    <row r="192" spans="4:33" ht="11.25" customHeight="1" x14ac:dyDescent="0.15">
      <c r="D192" s="15"/>
    </row>
    <row r="193" spans="4:7" ht="11.25" customHeight="1" x14ac:dyDescent="0.15">
      <c r="D193" s="15"/>
    </row>
    <row r="194" spans="4:7" ht="11.25" customHeight="1" x14ac:dyDescent="0.15">
      <c r="D194" s="15"/>
    </row>
    <row r="195" spans="4:7" ht="11.25" customHeight="1" x14ac:dyDescent="0.15">
      <c r="D195" s="15"/>
    </row>
    <row r="196" spans="4:7" ht="11.25" customHeight="1" x14ac:dyDescent="0.15">
      <c r="D196" s="15"/>
    </row>
    <row r="197" spans="4:7" ht="11.25" customHeight="1" x14ac:dyDescent="0.15">
      <c r="D197" s="15"/>
    </row>
    <row r="198" spans="4:7" ht="11.25" customHeight="1" x14ac:dyDescent="0.15">
      <c r="D198" s="15"/>
      <c r="F198" s="4" t="s">
        <v>57</v>
      </c>
    </row>
    <row r="199" spans="4:7" ht="11.25" customHeight="1" x14ac:dyDescent="0.15">
      <c r="D199" s="15"/>
      <c r="F199" s="4" t="s">
        <v>58</v>
      </c>
    </row>
    <row r="200" spans="4:7" ht="11.25" customHeight="1" x14ac:dyDescent="0.15">
      <c r="D200" s="15"/>
    </row>
    <row r="201" spans="4:7" ht="11.25" customHeight="1" x14ac:dyDescent="0.15">
      <c r="D201" s="15"/>
      <c r="F201" s="4" t="s">
        <v>59</v>
      </c>
    </row>
    <row r="202" spans="4:7" ht="11.25" customHeight="1" x14ac:dyDescent="0.15">
      <c r="D202" s="15"/>
    </row>
    <row r="203" spans="4:7" ht="11.25" customHeight="1" x14ac:dyDescent="0.15">
      <c r="D203" s="15"/>
      <c r="F203" s="15" t="s">
        <v>60</v>
      </c>
      <c r="G203" s="4" t="s">
        <v>61</v>
      </c>
    </row>
    <row r="204" spans="4:7" ht="11.25" customHeight="1" x14ac:dyDescent="0.15">
      <c r="D204" s="15"/>
      <c r="F204" s="15" t="s">
        <v>62</v>
      </c>
      <c r="G204" s="4" t="s">
        <v>63</v>
      </c>
    </row>
    <row r="205" spans="4:7" ht="11.25" customHeight="1" x14ac:dyDescent="0.15">
      <c r="D205" s="15"/>
      <c r="F205" s="15" t="s">
        <v>64</v>
      </c>
      <c r="G205" s="4" t="s">
        <v>65</v>
      </c>
    </row>
    <row r="206" spans="4:7" ht="11.25" customHeight="1" x14ac:dyDescent="0.15">
      <c r="D206" s="15"/>
      <c r="F206" s="15" t="s">
        <v>66</v>
      </c>
      <c r="G206" s="4" t="s">
        <v>67</v>
      </c>
    </row>
    <row r="207" spans="4:7" ht="11.25" customHeight="1" x14ac:dyDescent="0.15">
      <c r="D207" s="15"/>
      <c r="F207" s="15"/>
    </row>
    <row r="208" spans="4:7" ht="11.25" customHeight="1" x14ac:dyDescent="0.15">
      <c r="D208" s="15"/>
    </row>
    <row r="209" spans="4:4" ht="11.25" customHeight="1" x14ac:dyDescent="0.15">
      <c r="D209" s="15"/>
    </row>
    <row r="210" spans="4:4" ht="11.25" customHeight="1" x14ac:dyDescent="0.15">
      <c r="D210" s="15"/>
    </row>
    <row r="211" spans="4:4" ht="11.25" customHeight="1" x14ac:dyDescent="0.15">
      <c r="D211" s="15"/>
    </row>
    <row r="212" spans="4:4" ht="11.25" customHeight="1" x14ac:dyDescent="0.15">
      <c r="D212" s="15"/>
    </row>
    <row r="213" spans="4:4" ht="11.25" customHeight="1" x14ac:dyDescent="0.15">
      <c r="D213" s="15"/>
    </row>
    <row r="214" spans="4:4" ht="11.25" customHeight="1" x14ac:dyDescent="0.15">
      <c r="D214" s="15"/>
    </row>
    <row r="215" spans="4:4" ht="11.25" customHeight="1" x14ac:dyDescent="0.15">
      <c r="D215" s="15"/>
    </row>
    <row r="216" spans="4:4" ht="11.25" customHeight="1" x14ac:dyDescent="0.15">
      <c r="D216" s="15"/>
    </row>
    <row r="217" spans="4:4" ht="11.25" customHeight="1" x14ac:dyDescent="0.15">
      <c r="D217" s="15"/>
    </row>
    <row r="218" spans="4:4" ht="11.25" customHeight="1" x14ac:dyDescent="0.15">
      <c r="D218" s="15"/>
    </row>
    <row r="219" spans="4:4" ht="11.25" customHeight="1" x14ac:dyDescent="0.15">
      <c r="D219" s="15"/>
    </row>
    <row r="220" spans="4:4" ht="11.25" customHeight="1" x14ac:dyDescent="0.15">
      <c r="D220" s="15"/>
    </row>
    <row r="221" spans="4:4" ht="11.25" customHeight="1" x14ac:dyDescent="0.15">
      <c r="D221" s="15"/>
    </row>
    <row r="222" spans="4:4" ht="11.25" customHeight="1" x14ac:dyDescent="0.15">
      <c r="D222" s="15"/>
    </row>
    <row r="223" spans="4:4" ht="11.25" customHeight="1" x14ac:dyDescent="0.15">
      <c r="D223" s="15"/>
    </row>
    <row r="224" spans="4:4" ht="11.25" customHeight="1" x14ac:dyDescent="0.15">
      <c r="D224" s="15"/>
    </row>
    <row r="225" spans="4:13" ht="11.25" customHeight="1" x14ac:dyDescent="0.15">
      <c r="D225" s="15"/>
    </row>
    <row r="226" spans="4:13" ht="11.25" customHeight="1" x14ac:dyDescent="0.15">
      <c r="D226" s="15"/>
    </row>
    <row r="227" spans="4:13" ht="11.25" customHeight="1" x14ac:dyDescent="0.15">
      <c r="D227" s="15"/>
    </row>
    <row r="228" spans="4:13" ht="11.25" customHeight="1" x14ac:dyDescent="0.15">
      <c r="D228" s="15"/>
    </row>
    <row r="229" spans="4:13" ht="11.25" customHeight="1" x14ac:dyDescent="0.15">
      <c r="D229" s="15"/>
    </row>
    <row r="230" spans="4:13" ht="11.25" customHeight="1" x14ac:dyDescent="0.15">
      <c r="D230" s="15"/>
    </row>
    <row r="231" spans="4:13" ht="11.25" customHeight="1" x14ac:dyDescent="0.15">
      <c r="D231" s="15"/>
      <c r="F231" s="4" t="s">
        <v>68</v>
      </c>
    </row>
    <row r="232" spans="4:13" ht="11.25" customHeight="1" x14ac:dyDescent="0.15">
      <c r="D232" s="15"/>
      <c r="F232" s="4" t="s">
        <v>69</v>
      </c>
    </row>
    <row r="233" spans="4:13" ht="11.25" customHeight="1" x14ac:dyDescent="0.15">
      <c r="D233" s="15"/>
      <c r="F233" s="4" t="s">
        <v>70</v>
      </c>
    </row>
    <row r="234" spans="4:13" ht="11.25" customHeight="1" x14ac:dyDescent="0.15">
      <c r="D234" s="15"/>
    </row>
    <row r="235" spans="4:13" ht="11.25" customHeight="1" x14ac:dyDescent="0.15">
      <c r="D235" s="15"/>
      <c r="F235" s="32" t="s">
        <v>71</v>
      </c>
      <c r="G235" s="33"/>
      <c r="H235" s="33"/>
      <c r="I235" s="33"/>
      <c r="J235" s="32" t="s">
        <v>72</v>
      </c>
      <c r="K235" s="33"/>
      <c r="L235" s="33"/>
      <c r="M235" s="34"/>
    </row>
    <row r="236" spans="4:13" ht="11.25" customHeight="1" x14ac:dyDescent="0.15">
      <c r="D236" s="15"/>
      <c r="F236" s="41" t="s">
        <v>73</v>
      </c>
      <c r="G236" s="42"/>
      <c r="H236" s="42"/>
      <c r="I236" s="42"/>
      <c r="J236" s="41" t="s">
        <v>74</v>
      </c>
      <c r="K236" s="42"/>
      <c r="L236" s="42"/>
      <c r="M236" s="43"/>
    </row>
    <row r="237" spans="4:13" ht="11.25" customHeight="1" x14ac:dyDescent="0.15">
      <c r="D237" s="15"/>
      <c r="F237" s="41" t="s">
        <v>74</v>
      </c>
      <c r="G237" s="42"/>
      <c r="H237" s="42"/>
      <c r="I237" s="42"/>
      <c r="J237" s="41" t="s">
        <v>74</v>
      </c>
      <c r="K237" s="42"/>
      <c r="L237" s="42"/>
      <c r="M237" s="43"/>
    </row>
    <row r="238" spans="4:13" ht="11.25" customHeight="1" x14ac:dyDescent="0.15">
      <c r="D238" s="15"/>
      <c r="F238" s="41" t="s">
        <v>74</v>
      </c>
      <c r="G238" s="42"/>
      <c r="H238" s="42"/>
      <c r="I238" s="42"/>
      <c r="J238" s="41" t="s">
        <v>73</v>
      </c>
      <c r="K238" s="42"/>
      <c r="L238" s="42"/>
      <c r="M238" s="43"/>
    </row>
    <row r="239" spans="4:13" ht="11.25" customHeight="1" x14ac:dyDescent="0.15">
      <c r="D239" s="15"/>
    </row>
    <row r="240" spans="4:13" ht="11.25" customHeight="1" x14ac:dyDescent="0.15">
      <c r="D240" s="15"/>
      <c r="F240" s="4" t="s">
        <v>75</v>
      </c>
    </row>
    <row r="241" spans="4:6" ht="11.25" customHeight="1" x14ac:dyDescent="0.15">
      <c r="D241" s="15"/>
    </row>
    <row r="242" spans="4:6" ht="11.25" customHeight="1" x14ac:dyDescent="0.15">
      <c r="D242" s="15" t="str">
        <f>$C$7&amp;"4."</f>
        <v>4.1.4.</v>
      </c>
      <c r="E242" s="4" t="s">
        <v>76</v>
      </c>
    </row>
    <row r="243" spans="4:6" ht="11.25" customHeight="1" x14ac:dyDescent="0.15">
      <c r="D243" s="15"/>
      <c r="E243" s="15" t="str">
        <f>D242&amp;"1."</f>
        <v>4.1.4.1.</v>
      </c>
      <c r="F243" s="16" t="s">
        <v>77</v>
      </c>
    </row>
    <row r="244" spans="4:6" ht="11.25" customHeight="1" x14ac:dyDescent="0.15">
      <c r="D244" s="15"/>
      <c r="F244" s="4" t="s">
        <v>78</v>
      </c>
    </row>
    <row r="245" spans="4:6" ht="11.25" customHeight="1" x14ac:dyDescent="0.15">
      <c r="D245" s="15"/>
    </row>
    <row r="246" spans="4:6" ht="11.25" customHeight="1" x14ac:dyDescent="0.15">
      <c r="D246" s="15"/>
      <c r="F246" s="4" t="s">
        <v>79</v>
      </c>
    </row>
    <row r="247" spans="4:6" ht="11.25" customHeight="1" x14ac:dyDescent="0.15">
      <c r="D247" s="15"/>
      <c r="F247" s="4" t="s">
        <v>80</v>
      </c>
    </row>
    <row r="248" spans="4:6" ht="11.25" customHeight="1" x14ac:dyDescent="0.15">
      <c r="D248" s="15"/>
    </row>
    <row r="249" spans="4:6" ht="11.25" customHeight="1" x14ac:dyDescent="0.15">
      <c r="D249" s="15"/>
      <c r="F249" s="4" t="s">
        <v>81</v>
      </c>
    </row>
    <row r="250" spans="4:6" ht="11.25" customHeight="1" x14ac:dyDescent="0.15">
      <c r="D250" s="15"/>
    </row>
    <row r="251" spans="4:6" ht="11.25" customHeight="1" x14ac:dyDescent="0.15">
      <c r="D251" s="15"/>
    </row>
    <row r="252" spans="4:6" ht="11.25" customHeight="1" x14ac:dyDescent="0.15">
      <c r="D252" s="15"/>
    </row>
    <row r="253" spans="4:6" ht="11.25" customHeight="1" x14ac:dyDescent="0.15">
      <c r="D253" s="15"/>
    </row>
    <row r="254" spans="4:6" ht="11.25" customHeight="1" x14ac:dyDescent="0.15">
      <c r="D254" s="15"/>
    </row>
    <row r="255" spans="4:6" ht="11.25" customHeight="1" x14ac:dyDescent="0.15">
      <c r="D255" s="15"/>
    </row>
    <row r="256" spans="4:6" ht="11.25" customHeight="1" x14ac:dyDescent="0.15">
      <c r="D256" s="15"/>
    </row>
    <row r="257" spans="4:4" ht="11.25" customHeight="1" x14ac:dyDescent="0.15">
      <c r="D257" s="15"/>
    </row>
    <row r="258" spans="4:4" ht="11.25" customHeight="1" x14ac:dyDescent="0.15">
      <c r="D258" s="15"/>
    </row>
    <row r="259" spans="4:4" ht="11.25" customHeight="1" x14ac:dyDescent="0.15">
      <c r="D259" s="15"/>
    </row>
    <row r="260" spans="4:4" ht="11.25" customHeight="1" x14ac:dyDescent="0.15">
      <c r="D260" s="15"/>
    </row>
    <row r="261" spans="4:4" ht="11.25" customHeight="1" x14ac:dyDescent="0.15">
      <c r="D261" s="15"/>
    </row>
    <row r="262" spans="4:4" ht="11.25" customHeight="1" x14ac:dyDescent="0.15">
      <c r="D262" s="15"/>
    </row>
    <row r="263" spans="4:4" ht="11.25" customHeight="1" x14ac:dyDescent="0.15">
      <c r="D263" s="15"/>
    </row>
    <row r="264" spans="4:4" ht="11.25" customHeight="1" x14ac:dyDescent="0.15">
      <c r="D264" s="15"/>
    </row>
    <row r="265" spans="4:4" ht="11.25" customHeight="1" x14ac:dyDescent="0.15">
      <c r="D265" s="15"/>
    </row>
    <row r="266" spans="4:4" ht="11.25" customHeight="1" x14ac:dyDescent="0.15">
      <c r="D266" s="15"/>
    </row>
    <row r="267" spans="4:4" ht="11.25" customHeight="1" x14ac:dyDescent="0.15">
      <c r="D267" s="15"/>
    </row>
    <row r="268" spans="4:4" ht="11.25" customHeight="1" x14ac:dyDescent="0.15">
      <c r="D268" s="15"/>
    </row>
    <row r="269" spans="4:4" ht="11.25" customHeight="1" x14ac:dyDescent="0.15">
      <c r="D269" s="15"/>
    </row>
    <row r="270" spans="4:4" ht="11.25" customHeight="1" x14ac:dyDescent="0.15">
      <c r="D270" s="15"/>
    </row>
    <row r="271" spans="4:4" ht="11.25" customHeight="1" x14ac:dyDescent="0.15">
      <c r="D271" s="15"/>
    </row>
    <row r="272" spans="4:4" ht="11.25" customHeight="1" x14ac:dyDescent="0.15">
      <c r="D272" s="15"/>
    </row>
    <row r="273" spans="4:34" ht="11.25" customHeight="1" x14ac:dyDescent="0.15">
      <c r="D273" s="15"/>
    </row>
    <row r="274" spans="4:34" ht="11.25" customHeight="1" x14ac:dyDescent="0.15">
      <c r="D274" s="15"/>
    </row>
    <row r="275" spans="4:34" ht="11.25" customHeight="1" x14ac:dyDescent="0.15">
      <c r="D275" s="15"/>
    </row>
    <row r="276" spans="4:34" ht="11.25" customHeight="1" x14ac:dyDescent="0.15">
      <c r="D276" s="15"/>
    </row>
    <row r="277" spans="4:34" ht="11.25" customHeight="1" x14ac:dyDescent="0.15">
      <c r="D277" s="15"/>
    </row>
    <row r="278" spans="4:34" ht="11.25" customHeight="1" x14ac:dyDescent="0.15">
      <c r="D278" s="15"/>
    </row>
    <row r="279" spans="4:34" ht="11.25" customHeight="1" x14ac:dyDescent="0.15">
      <c r="D279" s="15"/>
    </row>
    <row r="280" spans="4:34" ht="11.25" customHeight="1" x14ac:dyDescent="0.15">
      <c r="D280" s="15"/>
      <c r="G280" s="32" t="s">
        <v>82</v>
      </c>
      <c r="H280" s="33"/>
      <c r="I280" s="33"/>
      <c r="J280" s="33"/>
      <c r="K280" s="33"/>
      <c r="L280" s="33"/>
      <c r="M280" s="34"/>
      <c r="N280" s="33" t="s">
        <v>83</v>
      </c>
      <c r="O280" s="33"/>
      <c r="P280" s="33"/>
      <c r="Q280" s="33"/>
      <c r="R280" s="33"/>
      <c r="S280" s="33"/>
      <c r="T280" s="33"/>
      <c r="U280" s="33"/>
      <c r="V280" s="33"/>
      <c r="W280" s="33"/>
      <c r="X280" s="33"/>
      <c r="Y280" s="33"/>
      <c r="Z280" s="33"/>
      <c r="AA280" s="33"/>
      <c r="AB280" s="33"/>
      <c r="AC280" s="33"/>
      <c r="AD280" s="33"/>
      <c r="AE280" s="33"/>
      <c r="AF280" s="33"/>
      <c r="AG280" s="33"/>
      <c r="AH280" s="34"/>
    </row>
    <row r="281" spans="4:34" ht="11.25" customHeight="1" x14ac:dyDescent="0.15">
      <c r="D281" s="15"/>
      <c r="G281" s="51" t="s">
        <v>26</v>
      </c>
      <c r="H281" s="44"/>
      <c r="I281" s="44"/>
      <c r="J281" s="44"/>
      <c r="K281" s="44"/>
      <c r="L281" s="44"/>
      <c r="M281" s="45"/>
      <c r="N281" s="44" t="s">
        <v>84</v>
      </c>
      <c r="O281" s="44"/>
      <c r="P281" s="44"/>
      <c r="Q281" s="44"/>
      <c r="R281" s="44"/>
      <c r="S281" s="44"/>
      <c r="T281" s="44"/>
      <c r="U281" s="44"/>
      <c r="V281" s="44"/>
      <c r="W281" s="44"/>
      <c r="X281" s="44"/>
      <c r="Y281" s="44"/>
      <c r="Z281" s="44"/>
      <c r="AA281" s="44"/>
      <c r="AB281" s="44"/>
      <c r="AC281" s="44"/>
      <c r="AD281" s="44"/>
      <c r="AE281" s="44"/>
      <c r="AF281" s="44"/>
      <c r="AG281" s="44"/>
      <c r="AH281" s="45"/>
    </row>
    <row r="282" spans="4:34" ht="11.25" customHeight="1" x14ac:dyDescent="0.15">
      <c r="D282" s="15"/>
      <c r="G282" s="20" t="s">
        <v>85</v>
      </c>
      <c r="H282" s="21"/>
      <c r="I282" s="21"/>
      <c r="J282" s="21"/>
      <c r="K282" s="21"/>
      <c r="L282" s="21"/>
      <c r="M282" s="22"/>
      <c r="N282" s="21" t="s">
        <v>86</v>
      </c>
      <c r="O282" s="21"/>
      <c r="P282" s="21"/>
      <c r="Q282" s="21"/>
      <c r="R282" s="21"/>
      <c r="S282" s="21"/>
      <c r="T282" s="21"/>
      <c r="U282" s="21"/>
      <c r="V282" s="21"/>
      <c r="W282" s="21"/>
      <c r="X282" s="21"/>
      <c r="Y282" s="21"/>
      <c r="Z282" s="21"/>
      <c r="AA282" s="21"/>
      <c r="AB282" s="21"/>
      <c r="AC282" s="21"/>
      <c r="AD282" s="21"/>
      <c r="AE282" s="21"/>
      <c r="AF282" s="21"/>
      <c r="AG282" s="21"/>
      <c r="AH282" s="22"/>
    </row>
    <row r="283" spans="4:34" ht="11.25" customHeight="1" x14ac:dyDescent="0.15">
      <c r="D283" s="15"/>
      <c r="G283" s="25"/>
      <c r="H283" s="26"/>
      <c r="I283" s="26"/>
      <c r="J283" s="26"/>
      <c r="K283" s="26"/>
      <c r="L283" s="26"/>
      <c r="M283" s="27"/>
      <c r="N283" s="26" t="s">
        <v>87</v>
      </c>
      <c r="O283" s="26"/>
      <c r="P283" s="26"/>
      <c r="Q283" s="26"/>
      <c r="R283" s="26"/>
      <c r="S283" s="26"/>
      <c r="T283" s="26"/>
      <c r="U283" s="26"/>
      <c r="V283" s="26"/>
      <c r="W283" s="26"/>
      <c r="X283" s="26"/>
      <c r="Y283" s="26"/>
      <c r="Z283" s="26"/>
      <c r="AA283" s="26"/>
      <c r="AB283" s="26"/>
      <c r="AC283" s="26"/>
      <c r="AD283" s="26"/>
      <c r="AE283" s="26"/>
      <c r="AF283" s="26"/>
      <c r="AG283" s="26"/>
      <c r="AH283" s="27"/>
    </row>
    <row r="284" spans="4:34" ht="11.25" customHeight="1" x14ac:dyDescent="0.15">
      <c r="D284" s="15"/>
      <c r="G284" s="23" t="s">
        <v>88</v>
      </c>
      <c r="H284" s="76"/>
      <c r="I284" s="76"/>
      <c r="J284" s="76"/>
      <c r="K284" s="76"/>
      <c r="L284" s="76"/>
      <c r="M284" s="24"/>
      <c r="N284" s="16" t="s">
        <v>89</v>
      </c>
      <c r="O284" s="16"/>
      <c r="P284" s="16"/>
      <c r="Q284" s="16"/>
      <c r="R284" s="16"/>
      <c r="S284" s="16"/>
      <c r="T284" s="16"/>
      <c r="U284" s="16"/>
      <c r="V284" s="16"/>
      <c r="W284" s="16"/>
      <c r="X284" s="16"/>
      <c r="Y284" s="16"/>
      <c r="Z284" s="16"/>
      <c r="AA284" s="16"/>
      <c r="AB284" s="16"/>
      <c r="AC284" s="16"/>
      <c r="AD284" s="16"/>
      <c r="AE284" s="16"/>
      <c r="AF284" s="16"/>
      <c r="AG284" s="16"/>
      <c r="AH284" s="24"/>
    </row>
    <row r="285" spans="4:34" ht="11.25" customHeight="1" x14ac:dyDescent="0.15">
      <c r="D285" s="15"/>
      <c r="G285" s="25"/>
      <c r="H285" s="26"/>
      <c r="I285" s="26"/>
      <c r="J285" s="26"/>
      <c r="K285" s="26"/>
      <c r="L285" s="26"/>
      <c r="M285" s="27"/>
      <c r="N285" s="26" t="s">
        <v>90</v>
      </c>
      <c r="O285" s="26"/>
      <c r="P285" s="26"/>
      <c r="Q285" s="26"/>
      <c r="R285" s="26"/>
      <c r="S285" s="26"/>
      <c r="T285" s="26"/>
      <c r="U285" s="26"/>
      <c r="V285" s="26"/>
      <c r="W285" s="26"/>
      <c r="X285" s="26"/>
      <c r="Y285" s="26"/>
      <c r="Z285" s="26"/>
      <c r="AA285" s="26"/>
      <c r="AB285" s="26"/>
      <c r="AC285" s="26"/>
      <c r="AD285" s="26"/>
      <c r="AE285" s="26"/>
      <c r="AF285" s="26"/>
      <c r="AG285" s="26"/>
      <c r="AH285" s="27"/>
    </row>
    <row r="286" spans="4:34" ht="11.25" customHeight="1" x14ac:dyDescent="0.15">
      <c r="D286" s="15"/>
      <c r="G286" s="23" t="s">
        <v>91</v>
      </c>
      <c r="H286" s="76"/>
      <c r="I286" s="76"/>
      <c r="J286" s="76"/>
      <c r="K286" s="76"/>
      <c r="L286" s="76"/>
      <c r="M286" s="24"/>
      <c r="N286" s="16" t="s">
        <v>92</v>
      </c>
      <c r="O286" s="16"/>
      <c r="P286" s="16"/>
      <c r="Q286" s="16"/>
      <c r="R286" s="16"/>
      <c r="S286" s="16"/>
      <c r="T286" s="16"/>
      <c r="U286" s="16"/>
      <c r="V286" s="16"/>
      <c r="W286" s="16"/>
      <c r="X286" s="16"/>
      <c r="Y286" s="16"/>
      <c r="Z286" s="16"/>
      <c r="AA286" s="16"/>
      <c r="AB286" s="16"/>
      <c r="AC286" s="16"/>
      <c r="AD286" s="16"/>
      <c r="AE286" s="16"/>
      <c r="AF286" s="16"/>
      <c r="AG286" s="16"/>
      <c r="AH286" s="24"/>
    </row>
    <row r="287" spans="4:34" ht="11.25" customHeight="1" x14ac:dyDescent="0.15">
      <c r="D287" s="15"/>
      <c r="G287" s="25"/>
      <c r="H287" s="26"/>
      <c r="I287" s="26"/>
      <c r="J287" s="26"/>
      <c r="K287" s="26"/>
      <c r="L287" s="26"/>
      <c r="M287" s="27"/>
      <c r="N287" s="26" t="s">
        <v>93</v>
      </c>
      <c r="O287" s="26"/>
      <c r="P287" s="26"/>
      <c r="Q287" s="26"/>
      <c r="R287" s="26"/>
      <c r="S287" s="26"/>
      <c r="T287" s="26"/>
      <c r="U287" s="26"/>
      <c r="V287" s="26"/>
      <c r="W287" s="26"/>
      <c r="X287" s="26"/>
      <c r="Y287" s="26"/>
      <c r="Z287" s="26"/>
      <c r="AA287" s="26"/>
      <c r="AB287" s="26"/>
      <c r="AC287" s="26"/>
      <c r="AD287" s="26"/>
      <c r="AE287" s="26"/>
      <c r="AF287" s="26"/>
      <c r="AG287" s="26"/>
      <c r="AH287" s="27"/>
    </row>
    <row r="288" spans="4:34" ht="11.25" customHeight="1" x14ac:dyDescent="0.15">
      <c r="D288" s="15"/>
      <c r="G288" s="23" t="s">
        <v>94</v>
      </c>
      <c r="H288" s="76"/>
      <c r="I288" s="76"/>
      <c r="J288" s="76"/>
      <c r="K288" s="76"/>
      <c r="L288" s="76"/>
      <c r="M288" s="24"/>
      <c r="N288" s="16" t="s">
        <v>743</v>
      </c>
      <c r="O288" s="16"/>
      <c r="P288" s="16"/>
      <c r="Q288" s="16"/>
      <c r="R288" s="16"/>
      <c r="S288" s="16"/>
      <c r="T288" s="16"/>
      <c r="U288" s="16"/>
      <c r="V288" s="16"/>
      <c r="W288" s="16"/>
      <c r="X288" s="16"/>
      <c r="Y288" s="16"/>
      <c r="Z288" s="16"/>
      <c r="AA288" s="16"/>
      <c r="AB288" s="16"/>
      <c r="AC288" s="16"/>
      <c r="AD288" s="16"/>
      <c r="AE288" s="16"/>
      <c r="AF288" s="16"/>
      <c r="AG288" s="16"/>
      <c r="AH288" s="24"/>
    </row>
    <row r="289" spans="4:34" ht="11.25" customHeight="1" x14ac:dyDescent="0.15">
      <c r="D289" s="15"/>
      <c r="G289" s="25"/>
      <c r="H289" s="26"/>
      <c r="I289" s="26"/>
      <c r="J289" s="26"/>
      <c r="K289" s="26"/>
      <c r="L289" s="26"/>
      <c r="M289" s="27"/>
      <c r="N289" s="26" t="s">
        <v>742</v>
      </c>
      <c r="O289" s="26"/>
      <c r="P289" s="26"/>
      <c r="Q289" s="26"/>
      <c r="R289" s="26"/>
      <c r="S289" s="26"/>
      <c r="T289" s="26"/>
      <c r="U289" s="26"/>
      <c r="V289" s="26"/>
      <c r="W289" s="26"/>
      <c r="X289" s="26"/>
      <c r="Y289" s="26"/>
      <c r="Z289" s="26"/>
      <c r="AA289" s="26"/>
      <c r="AB289" s="26"/>
      <c r="AC289" s="26"/>
      <c r="AD289" s="26"/>
      <c r="AE289" s="26"/>
      <c r="AF289" s="26"/>
      <c r="AG289" s="26"/>
      <c r="AH289" s="27"/>
    </row>
    <row r="290" spans="4:34" ht="11.25" customHeight="1" x14ac:dyDescent="0.15">
      <c r="D290" s="15"/>
      <c r="G290" s="51" t="s">
        <v>95</v>
      </c>
      <c r="H290" s="44"/>
      <c r="I290" s="44"/>
      <c r="J290" s="44"/>
      <c r="K290" s="44"/>
      <c r="L290" s="44"/>
      <c r="M290" s="45"/>
      <c r="N290" s="44" t="s">
        <v>565</v>
      </c>
      <c r="O290" s="44"/>
      <c r="P290" s="44"/>
      <c r="Q290" s="44"/>
      <c r="R290" s="44"/>
      <c r="S290" s="44"/>
      <c r="T290" s="44"/>
      <c r="U290" s="44"/>
      <c r="V290" s="44"/>
      <c r="W290" s="44"/>
      <c r="X290" s="44"/>
      <c r="Y290" s="44"/>
      <c r="Z290" s="44"/>
      <c r="AA290" s="44"/>
      <c r="AB290" s="44"/>
      <c r="AC290" s="44"/>
      <c r="AD290" s="44"/>
      <c r="AE290" s="44"/>
      <c r="AF290" s="44"/>
      <c r="AG290" s="44"/>
      <c r="AH290" s="45"/>
    </row>
    <row r="291" spans="4:34" ht="11.25" customHeight="1" x14ac:dyDescent="0.15">
      <c r="D291" s="15"/>
      <c r="G291" s="23" t="s">
        <v>96</v>
      </c>
      <c r="H291" s="76"/>
      <c r="I291" s="76"/>
      <c r="J291" s="76"/>
      <c r="K291" s="76"/>
      <c r="L291" s="76"/>
      <c r="M291" s="24"/>
      <c r="N291" s="16" t="s">
        <v>97</v>
      </c>
      <c r="O291" s="16"/>
      <c r="P291" s="16"/>
      <c r="Q291" s="16"/>
      <c r="R291" s="16"/>
      <c r="S291" s="16"/>
      <c r="T291" s="16"/>
      <c r="U291" s="16"/>
      <c r="V291" s="16"/>
      <c r="W291" s="16"/>
      <c r="X291" s="16"/>
      <c r="Y291" s="16"/>
      <c r="Z291" s="16"/>
      <c r="AA291" s="16"/>
      <c r="AB291" s="16"/>
      <c r="AC291" s="16"/>
      <c r="AD291" s="16"/>
      <c r="AE291" s="16"/>
      <c r="AF291" s="16"/>
      <c r="AG291" s="16"/>
      <c r="AH291" s="24"/>
    </row>
    <row r="292" spans="4:34" ht="11.25" customHeight="1" x14ac:dyDescent="0.15">
      <c r="D292" s="15"/>
      <c r="G292" s="30"/>
      <c r="H292" s="75"/>
      <c r="I292" s="75"/>
      <c r="J292" s="75"/>
      <c r="K292" s="75"/>
      <c r="L292" s="75"/>
      <c r="M292" s="31"/>
      <c r="N292" s="75" t="s">
        <v>509</v>
      </c>
      <c r="O292" s="75"/>
      <c r="P292" s="75"/>
      <c r="Q292" s="75"/>
      <c r="R292" s="75"/>
      <c r="S292" s="75"/>
      <c r="T292" s="75"/>
      <c r="U292" s="75"/>
      <c r="V292" s="75"/>
      <c r="W292" s="75"/>
      <c r="X292" s="75"/>
      <c r="Y292" s="75"/>
      <c r="Z292" s="75"/>
      <c r="AA292" s="75"/>
      <c r="AB292" s="75"/>
      <c r="AC292" s="75"/>
      <c r="AD292" s="75"/>
      <c r="AE292" s="75"/>
      <c r="AF292" s="75"/>
      <c r="AG292" s="75"/>
      <c r="AH292" s="31"/>
    </row>
    <row r="293" spans="4:34" ht="11.25" customHeight="1" x14ac:dyDescent="0.15">
      <c r="D293" s="15"/>
      <c r="G293" s="38"/>
      <c r="H293" s="39"/>
      <c r="I293" s="39"/>
      <c r="J293" s="39"/>
      <c r="K293" s="39"/>
      <c r="L293" s="39"/>
      <c r="M293" s="40"/>
      <c r="N293" s="39" t="s">
        <v>508</v>
      </c>
      <c r="O293" s="39"/>
      <c r="P293" s="39"/>
      <c r="Q293" s="39"/>
      <c r="R293" s="39"/>
      <c r="S293" s="39"/>
      <c r="T293" s="39"/>
      <c r="U293" s="39"/>
      <c r="V293" s="39"/>
      <c r="W293" s="39"/>
      <c r="X293" s="39"/>
      <c r="Y293" s="39"/>
      <c r="Z293" s="39"/>
      <c r="AA293" s="39"/>
      <c r="AB293" s="39"/>
      <c r="AC293" s="39"/>
      <c r="AD293" s="39"/>
      <c r="AE293" s="39"/>
      <c r="AF293" s="39"/>
      <c r="AG293" s="39"/>
      <c r="AH293" s="40"/>
    </row>
    <row r="294" spans="4:34" ht="11.25" customHeight="1" x14ac:dyDescent="0.15">
      <c r="D294" s="15"/>
      <c r="G294" s="51" t="s">
        <v>98</v>
      </c>
      <c r="H294" s="44"/>
      <c r="I294" s="44"/>
      <c r="J294" s="44"/>
      <c r="K294" s="44"/>
      <c r="L294" s="44"/>
      <c r="M294" s="45"/>
      <c r="N294" s="44" t="s">
        <v>510</v>
      </c>
      <c r="O294" s="44"/>
      <c r="P294" s="44"/>
      <c r="Q294" s="44"/>
      <c r="R294" s="44"/>
      <c r="S294" s="44"/>
      <c r="T294" s="44"/>
      <c r="U294" s="44"/>
      <c r="V294" s="44"/>
      <c r="W294" s="44"/>
      <c r="X294" s="44"/>
      <c r="Y294" s="44"/>
      <c r="Z294" s="44"/>
      <c r="AA294" s="44"/>
      <c r="AB294" s="44"/>
      <c r="AC294" s="44"/>
      <c r="AD294" s="44"/>
      <c r="AE294" s="44"/>
      <c r="AF294" s="44"/>
      <c r="AG294" s="44"/>
      <c r="AH294" s="45"/>
    </row>
    <row r="295" spans="4:34" ht="11.25" customHeight="1" x14ac:dyDescent="0.15">
      <c r="D295" s="15"/>
      <c r="G295" s="20" t="s">
        <v>503</v>
      </c>
      <c r="H295" s="21"/>
      <c r="I295" s="21"/>
      <c r="J295" s="21"/>
      <c r="K295" s="21"/>
      <c r="L295" s="21"/>
      <c r="M295" s="22"/>
      <c r="N295" s="21" t="s">
        <v>505</v>
      </c>
      <c r="O295" s="21"/>
      <c r="P295" s="21"/>
      <c r="Q295" s="21"/>
      <c r="R295" s="21"/>
      <c r="S295" s="21"/>
      <c r="T295" s="21"/>
      <c r="U295" s="21"/>
      <c r="V295" s="21"/>
      <c r="W295" s="21"/>
      <c r="X295" s="21"/>
      <c r="Y295" s="21"/>
      <c r="Z295" s="21"/>
      <c r="AA295" s="21"/>
      <c r="AB295" s="21"/>
      <c r="AC295" s="21"/>
      <c r="AD295" s="21"/>
      <c r="AE295" s="21"/>
      <c r="AF295" s="21"/>
      <c r="AG295" s="21"/>
      <c r="AH295" s="22"/>
    </row>
    <row r="296" spans="4:34" ht="11.25" customHeight="1" x14ac:dyDescent="0.15">
      <c r="D296" s="15"/>
      <c r="G296" s="25"/>
      <c r="H296" s="26"/>
      <c r="I296" s="26"/>
      <c r="J296" s="26"/>
      <c r="K296" s="26"/>
      <c r="L296" s="26"/>
      <c r="M296" s="27"/>
      <c r="N296" s="26" t="s">
        <v>507</v>
      </c>
      <c r="O296" s="26"/>
      <c r="P296" s="26"/>
      <c r="Q296" s="26"/>
      <c r="R296" s="26"/>
      <c r="S296" s="26"/>
      <c r="T296" s="26"/>
      <c r="U296" s="26"/>
      <c r="V296" s="26"/>
      <c r="W296" s="26"/>
      <c r="X296" s="26"/>
      <c r="Y296" s="26"/>
      <c r="Z296" s="26"/>
      <c r="AA296" s="26"/>
      <c r="AB296" s="26"/>
      <c r="AC296" s="26"/>
      <c r="AD296" s="26"/>
      <c r="AE296" s="26"/>
      <c r="AF296" s="26"/>
      <c r="AG296" s="26"/>
      <c r="AH296" s="27"/>
    </row>
    <row r="297" spans="4:34" ht="11.25" customHeight="1" x14ac:dyDescent="0.15">
      <c r="D297" s="15"/>
    </row>
    <row r="298" spans="4:34" ht="11.25" customHeight="1" x14ac:dyDescent="0.15">
      <c r="D298" s="15"/>
      <c r="G298" s="4" t="s">
        <v>99</v>
      </c>
    </row>
    <row r="299" spans="4:34" ht="11.25" customHeight="1" x14ac:dyDescent="0.15">
      <c r="D299" s="15"/>
      <c r="G299" s="4" t="s">
        <v>100</v>
      </c>
    </row>
    <row r="300" spans="4:34" ht="11.25" customHeight="1" x14ac:dyDescent="0.15">
      <c r="D300" s="15"/>
      <c r="G300" s="4" t="s">
        <v>744</v>
      </c>
    </row>
    <row r="301" spans="4:34" ht="11.25" customHeight="1" x14ac:dyDescent="0.15">
      <c r="D301" s="15"/>
      <c r="G301" s="4" t="s">
        <v>745</v>
      </c>
    </row>
    <row r="302" spans="4:34" ht="11.25" customHeight="1" x14ac:dyDescent="0.15">
      <c r="D302" s="15"/>
    </row>
    <row r="303" spans="4:34" ht="11.25" customHeight="1" x14ac:dyDescent="0.15">
      <c r="D303" s="15"/>
      <c r="G303" s="4" t="s">
        <v>101</v>
      </c>
    </row>
    <row r="304" spans="4:34" ht="11.25" customHeight="1" x14ac:dyDescent="0.15">
      <c r="D304" s="15"/>
    </row>
    <row r="305" spans="4:23" ht="11.25" customHeight="1" x14ac:dyDescent="0.15">
      <c r="D305" s="15"/>
      <c r="G305" s="32" t="s">
        <v>45</v>
      </c>
      <c r="H305" s="33"/>
      <c r="I305" s="33"/>
      <c r="J305" s="33"/>
      <c r="K305" s="33"/>
      <c r="L305" s="33"/>
      <c r="M305" s="33"/>
      <c r="N305" s="34"/>
      <c r="O305" s="28" t="s">
        <v>102</v>
      </c>
      <c r="P305" s="28"/>
      <c r="Q305" s="28"/>
      <c r="R305" s="28"/>
      <c r="S305" s="28"/>
      <c r="T305" s="28"/>
      <c r="U305" s="28"/>
      <c r="V305" s="28"/>
      <c r="W305" s="29"/>
    </row>
    <row r="306" spans="4:23" ht="11.25" customHeight="1" x14ac:dyDescent="0.15">
      <c r="D306" s="15"/>
      <c r="G306" s="35" t="s">
        <v>47</v>
      </c>
      <c r="H306" s="36"/>
      <c r="I306" s="36"/>
      <c r="J306" s="36"/>
      <c r="K306" s="36"/>
      <c r="L306" s="36"/>
      <c r="M306" s="36"/>
      <c r="N306" s="37"/>
      <c r="O306" s="35" t="s">
        <v>103</v>
      </c>
      <c r="P306" s="36"/>
      <c r="Q306" s="36"/>
      <c r="R306" s="36"/>
      <c r="S306" s="36"/>
      <c r="T306" s="36"/>
      <c r="U306" s="36"/>
      <c r="V306" s="36"/>
      <c r="W306" s="37"/>
    </row>
    <row r="307" spans="4:23" ht="11.25" customHeight="1" x14ac:dyDescent="0.15">
      <c r="D307" s="15"/>
      <c r="G307" s="41" t="s">
        <v>49</v>
      </c>
      <c r="H307" s="42"/>
      <c r="I307" s="42"/>
      <c r="J307" s="42"/>
      <c r="K307" s="42"/>
      <c r="L307" s="42"/>
      <c r="M307" s="42"/>
      <c r="N307" s="43"/>
      <c r="O307" s="42" t="s">
        <v>104</v>
      </c>
      <c r="P307" s="42"/>
      <c r="Q307" s="42"/>
      <c r="R307" s="42"/>
      <c r="S307" s="42"/>
      <c r="T307" s="42"/>
      <c r="U307" s="42"/>
      <c r="V307" s="42"/>
      <c r="W307" s="43"/>
    </row>
    <row r="308" spans="4:23" ht="11.25" customHeight="1" x14ac:dyDescent="0.15">
      <c r="D308" s="15"/>
    </row>
    <row r="309" spans="4:23" ht="11.25" customHeight="1" x14ac:dyDescent="0.15">
      <c r="D309" s="15"/>
      <c r="G309" s="4" t="s">
        <v>105</v>
      </c>
    </row>
    <row r="310" spans="4:23" ht="11.25" customHeight="1" x14ac:dyDescent="0.15">
      <c r="D310" s="15"/>
      <c r="G310" s="4" t="s">
        <v>106</v>
      </c>
    </row>
    <row r="311" spans="4:23" ht="11.25" customHeight="1" x14ac:dyDescent="0.15">
      <c r="D311" s="15"/>
    </row>
    <row r="312" spans="4:23" ht="11.25" customHeight="1" x14ac:dyDescent="0.15">
      <c r="D312" s="15"/>
    </row>
    <row r="313" spans="4:23" ht="11.25" customHeight="1" x14ac:dyDescent="0.15">
      <c r="D313" s="15"/>
      <c r="E313" s="15" t="str">
        <f>D242&amp;"2."</f>
        <v>4.1.4.2.</v>
      </c>
      <c r="F313" s="16" t="s">
        <v>103</v>
      </c>
      <c r="G313" s="16"/>
    </row>
    <row r="314" spans="4:23" ht="11.25" customHeight="1" x14ac:dyDescent="0.15">
      <c r="D314" s="15"/>
      <c r="F314" s="4" t="s">
        <v>107</v>
      </c>
    </row>
    <row r="315" spans="4:23" ht="11.25" customHeight="1" x14ac:dyDescent="0.15">
      <c r="D315" s="15"/>
    </row>
    <row r="316" spans="4:23" ht="11.25" customHeight="1" x14ac:dyDescent="0.15">
      <c r="D316" s="15"/>
    </row>
    <row r="317" spans="4:23" ht="11.25" customHeight="1" x14ac:dyDescent="0.15">
      <c r="D317" s="15"/>
    </row>
    <row r="318" spans="4:23" ht="11.25" customHeight="1" x14ac:dyDescent="0.15">
      <c r="D318" s="15"/>
    </row>
    <row r="319" spans="4:23" ht="11.25" customHeight="1" x14ac:dyDescent="0.15">
      <c r="D319" s="15"/>
    </row>
    <row r="320" spans="4:23" ht="11.25" customHeight="1" x14ac:dyDescent="0.15">
      <c r="D320" s="15"/>
    </row>
    <row r="321" spans="4:4" ht="11.25" customHeight="1" x14ac:dyDescent="0.15">
      <c r="D321" s="15"/>
    </row>
    <row r="322" spans="4:4" ht="11.25" customHeight="1" x14ac:dyDescent="0.15">
      <c r="D322" s="15"/>
    </row>
    <row r="323" spans="4:4" ht="11.25" customHeight="1" x14ac:dyDescent="0.15">
      <c r="D323" s="15"/>
    </row>
    <row r="324" spans="4:4" ht="11.25" customHeight="1" x14ac:dyDescent="0.15">
      <c r="D324" s="15"/>
    </row>
    <row r="325" spans="4:4" ht="11.25" customHeight="1" x14ac:dyDescent="0.15">
      <c r="D325" s="15"/>
    </row>
    <row r="326" spans="4:4" ht="11.25" customHeight="1" x14ac:dyDescent="0.15">
      <c r="D326" s="15"/>
    </row>
    <row r="327" spans="4:4" ht="11.25" customHeight="1" x14ac:dyDescent="0.15">
      <c r="D327" s="15"/>
    </row>
    <row r="328" spans="4:4" ht="11.25" customHeight="1" x14ac:dyDescent="0.15">
      <c r="D328" s="15"/>
    </row>
    <row r="329" spans="4:4" ht="11.25" customHeight="1" x14ac:dyDescent="0.15">
      <c r="D329" s="15"/>
    </row>
    <row r="330" spans="4:4" ht="11.25" customHeight="1" x14ac:dyDescent="0.15">
      <c r="D330" s="15"/>
    </row>
    <row r="331" spans="4:4" ht="11.25" customHeight="1" x14ac:dyDescent="0.15">
      <c r="D331" s="15"/>
    </row>
    <row r="332" spans="4:4" ht="11.25" customHeight="1" x14ac:dyDescent="0.15">
      <c r="D332" s="15"/>
    </row>
    <row r="333" spans="4:4" ht="11.25" customHeight="1" x14ac:dyDescent="0.15">
      <c r="D333" s="15"/>
    </row>
    <row r="334" spans="4:4" ht="11.25" customHeight="1" x14ac:dyDescent="0.15">
      <c r="D334" s="15"/>
    </row>
    <row r="335" spans="4:4" ht="11.25" customHeight="1" x14ac:dyDescent="0.15">
      <c r="D335" s="15"/>
    </row>
    <row r="336" spans="4:4" ht="11.25" customHeight="1" x14ac:dyDescent="0.15">
      <c r="D336" s="15"/>
    </row>
    <row r="337" spans="4:34" ht="11.25" customHeight="1" x14ac:dyDescent="0.15">
      <c r="D337" s="15"/>
    </row>
    <row r="338" spans="4:34" ht="11.25" customHeight="1" x14ac:dyDescent="0.15">
      <c r="D338" s="15"/>
    </row>
    <row r="339" spans="4:34" ht="11.25" customHeight="1" x14ac:dyDescent="0.15">
      <c r="D339" s="15"/>
    </row>
    <row r="340" spans="4:34" ht="11.25" customHeight="1" x14ac:dyDescent="0.15">
      <c r="D340" s="15"/>
    </row>
    <row r="341" spans="4:34" ht="11.25" customHeight="1" x14ac:dyDescent="0.15">
      <c r="D341" s="15"/>
    </row>
    <row r="342" spans="4:34" ht="11.25" customHeight="1" x14ac:dyDescent="0.15">
      <c r="D342" s="15"/>
      <c r="G342" s="32" t="s">
        <v>82</v>
      </c>
      <c r="H342" s="33"/>
      <c r="I342" s="33"/>
      <c r="J342" s="33"/>
      <c r="K342" s="33"/>
      <c r="L342" s="33"/>
      <c r="M342" s="34"/>
      <c r="N342" s="33" t="s">
        <v>83</v>
      </c>
      <c r="O342" s="33"/>
      <c r="P342" s="33"/>
      <c r="Q342" s="33"/>
      <c r="R342" s="33"/>
      <c r="S342" s="33"/>
      <c r="T342" s="33"/>
      <c r="U342" s="33"/>
      <c r="V342" s="33"/>
      <c r="W342" s="33"/>
      <c r="X342" s="33"/>
      <c r="Y342" s="33"/>
      <c r="Z342" s="33"/>
      <c r="AA342" s="33"/>
      <c r="AB342" s="33"/>
      <c r="AC342" s="33"/>
      <c r="AD342" s="33"/>
      <c r="AE342" s="33"/>
      <c r="AF342" s="33"/>
      <c r="AG342" s="33"/>
      <c r="AH342" s="34"/>
    </row>
    <row r="343" spans="4:34" ht="11.25" customHeight="1" x14ac:dyDescent="0.15">
      <c r="D343" s="15"/>
      <c r="G343" s="51" t="s">
        <v>91</v>
      </c>
      <c r="H343" s="44"/>
      <c r="I343" s="44"/>
      <c r="J343" s="44"/>
      <c r="K343" s="44"/>
      <c r="L343" s="44"/>
      <c r="M343" s="45"/>
      <c r="N343" s="44" t="s">
        <v>92</v>
      </c>
      <c r="O343" s="44"/>
      <c r="P343" s="44"/>
      <c r="Q343" s="44"/>
      <c r="R343" s="44"/>
      <c r="S343" s="44"/>
      <c r="T343" s="44"/>
      <c r="U343" s="44"/>
      <c r="V343" s="44"/>
      <c r="W343" s="44"/>
      <c r="X343" s="44"/>
      <c r="Y343" s="44"/>
      <c r="Z343" s="44"/>
      <c r="AA343" s="44"/>
      <c r="AB343" s="44"/>
      <c r="AC343" s="44"/>
      <c r="AD343" s="44"/>
      <c r="AE343" s="44"/>
      <c r="AF343" s="44"/>
      <c r="AG343" s="44"/>
      <c r="AH343" s="45"/>
    </row>
    <row r="344" spans="4:34" ht="11.25" customHeight="1" x14ac:dyDescent="0.15">
      <c r="D344" s="15"/>
      <c r="G344" s="23" t="s">
        <v>96</v>
      </c>
      <c r="H344" s="76"/>
      <c r="I344" s="76"/>
      <c r="J344" s="76"/>
      <c r="K344" s="76"/>
      <c r="L344" s="76"/>
      <c r="M344" s="24"/>
      <c r="N344" s="92" t="s">
        <v>97</v>
      </c>
      <c r="O344" s="76"/>
      <c r="P344" s="76"/>
      <c r="Q344" s="76"/>
      <c r="R344" s="76"/>
      <c r="S344" s="76"/>
      <c r="T344" s="76"/>
      <c r="U344" s="76"/>
      <c r="V344" s="76"/>
      <c r="W344" s="76"/>
      <c r="X344" s="76"/>
      <c r="Y344" s="76"/>
      <c r="Z344" s="76"/>
      <c r="AA344" s="76"/>
      <c r="AB344" s="76"/>
      <c r="AC344" s="76"/>
      <c r="AD344" s="76"/>
      <c r="AE344" s="76"/>
      <c r="AF344" s="76"/>
      <c r="AG344" s="76"/>
      <c r="AH344" s="24"/>
    </row>
    <row r="345" spans="4:34" ht="11.25" customHeight="1" x14ac:dyDescent="0.15">
      <c r="D345" s="15"/>
      <c r="G345" s="23"/>
      <c r="H345" s="76"/>
      <c r="I345" s="76"/>
      <c r="J345" s="76"/>
      <c r="K345" s="76"/>
      <c r="L345" s="76"/>
      <c r="M345" s="24"/>
      <c r="N345" s="75" t="s">
        <v>509</v>
      </c>
      <c r="O345" s="76"/>
      <c r="P345" s="76"/>
      <c r="Q345" s="76"/>
      <c r="R345" s="76"/>
      <c r="S345" s="76"/>
      <c r="T345" s="76"/>
      <c r="U345" s="76"/>
      <c r="V345" s="76"/>
      <c r="W345" s="76"/>
      <c r="X345" s="76"/>
      <c r="Y345" s="76"/>
      <c r="Z345" s="76"/>
      <c r="AA345" s="76"/>
      <c r="AB345" s="76"/>
      <c r="AC345" s="76"/>
      <c r="AD345" s="76"/>
      <c r="AE345" s="76"/>
      <c r="AF345" s="76"/>
      <c r="AG345" s="76"/>
      <c r="AH345" s="24"/>
    </row>
    <row r="346" spans="4:34" ht="11.25" customHeight="1" x14ac:dyDescent="0.15">
      <c r="D346" s="15"/>
      <c r="G346" s="38"/>
      <c r="H346" s="39"/>
      <c r="I346" s="39"/>
      <c r="J346" s="39"/>
      <c r="K346" s="39"/>
      <c r="L346" s="39"/>
      <c r="M346" s="40"/>
      <c r="N346" s="39" t="s">
        <v>748</v>
      </c>
      <c r="O346" s="39"/>
      <c r="P346" s="39"/>
      <c r="Q346" s="39"/>
      <c r="R346" s="39"/>
      <c r="S346" s="39"/>
      <c r="T346" s="39"/>
      <c r="U346" s="39"/>
      <c r="V346" s="39"/>
      <c r="W346" s="39"/>
      <c r="X346" s="39"/>
      <c r="Y346" s="39"/>
      <c r="Z346" s="39"/>
      <c r="AA346" s="39"/>
      <c r="AB346" s="39"/>
      <c r="AC346" s="39"/>
      <c r="AD346" s="39"/>
      <c r="AE346" s="39"/>
      <c r="AF346" s="39"/>
      <c r="AG346" s="39"/>
      <c r="AH346" s="40"/>
    </row>
    <row r="347" spans="4:34" ht="11.25" customHeight="1" x14ac:dyDescent="0.15">
      <c r="D347" s="15"/>
      <c r="G347" s="51" t="s">
        <v>98</v>
      </c>
      <c r="H347" s="44"/>
      <c r="I347" s="44"/>
      <c r="J347" s="44"/>
      <c r="K347" s="44"/>
      <c r="L347" s="44"/>
      <c r="M347" s="45"/>
      <c r="N347" s="51" t="s">
        <v>511</v>
      </c>
      <c r="O347" s="44"/>
      <c r="P347" s="44"/>
      <c r="Q347" s="44"/>
      <c r="R347" s="44"/>
      <c r="S347" s="44"/>
      <c r="T347" s="44"/>
      <c r="U347" s="44"/>
      <c r="V347" s="44"/>
      <c r="W347" s="44"/>
      <c r="X347" s="44"/>
      <c r="Y347" s="44"/>
      <c r="Z347" s="44"/>
      <c r="AA347" s="44"/>
      <c r="AB347" s="44"/>
      <c r="AC347" s="44"/>
      <c r="AD347" s="44"/>
      <c r="AE347" s="44"/>
      <c r="AF347" s="44"/>
      <c r="AG347" s="44"/>
      <c r="AH347" s="45"/>
    </row>
    <row r="348" spans="4:34" ht="11.25" customHeight="1" x14ac:dyDescent="0.15">
      <c r="D348" s="15"/>
      <c r="G348" s="20" t="s">
        <v>110</v>
      </c>
      <c r="H348" s="21"/>
      <c r="I348" s="21"/>
      <c r="J348" s="21"/>
      <c r="K348" s="21"/>
      <c r="L348" s="21"/>
      <c r="M348" s="22"/>
      <c r="N348" s="20" t="s">
        <v>746</v>
      </c>
      <c r="O348" s="21"/>
      <c r="P348" s="21"/>
      <c r="Q348" s="21"/>
      <c r="R348" s="21"/>
      <c r="S348" s="21"/>
      <c r="T348" s="21"/>
      <c r="U348" s="21"/>
      <c r="V348" s="21"/>
      <c r="W348" s="21"/>
      <c r="X348" s="21"/>
      <c r="Y348" s="21"/>
      <c r="Z348" s="21"/>
      <c r="AA348" s="21"/>
      <c r="AB348" s="21"/>
      <c r="AC348" s="21"/>
      <c r="AD348" s="21"/>
      <c r="AE348" s="21"/>
      <c r="AF348" s="21"/>
      <c r="AG348" s="21"/>
      <c r="AH348" s="22"/>
    </row>
    <row r="349" spans="4:34" ht="11.25" customHeight="1" x14ac:dyDescent="0.15">
      <c r="D349" s="15"/>
      <c r="G349" s="25"/>
      <c r="H349" s="26"/>
      <c r="I349" s="26"/>
      <c r="J349" s="26"/>
      <c r="K349" s="26"/>
      <c r="L349" s="26"/>
      <c r="M349" s="27"/>
      <c r="N349" s="25" t="s">
        <v>747</v>
      </c>
      <c r="O349" s="26"/>
      <c r="P349" s="26"/>
      <c r="Q349" s="26"/>
      <c r="R349" s="26"/>
      <c r="S349" s="26"/>
      <c r="T349" s="26"/>
      <c r="U349" s="26"/>
      <c r="V349" s="26"/>
      <c r="W349" s="26"/>
      <c r="X349" s="26"/>
      <c r="Y349" s="26"/>
      <c r="Z349" s="26"/>
      <c r="AA349" s="26"/>
      <c r="AB349" s="26"/>
      <c r="AC349" s="26"/>
      <c r="AD349" s="26"/>
      <c r="AE349" s="26"/>
      <c r="AF349" s="26"/>
      <c r="AG349" s="26"/>
      <c r="AH349" s="27"/>
    </row>
    <row r="350" spans="4:34" ht="11.25" customHeight="1" x14ac:dyDescent="0.15">
      <c r="D350" s="15"/>
      <c r="G350" s="20" t="s">
        <v>111</v>
      </c>
      <c r="H350" s="21"/>
      <c r="I350" s="21"/>
      <c r="J350" s="21"/>
      <c r="K350" s="21"/>
      <c r="L350" s="21"/>
      <c r="M350" s="22"/>
      <c r="N350" s="20" t="s">
        <v>112</v>
      </c>
      <c r="O350" s="21"/>
      <c r="P350" s="21"/>
      <c r="Q350" s="21"/>
      <c r="R350" s="21"/>
      <c r="S350" s="21"/>
      <c r="T350" s="21"/>
      <c r="U350" s="21"/>
      <c r="V350" s="21"/>
      <c r="W350" s="21"/>
      <c r="X350" s="21"/>
      <c r="Y350" s="21"/>
      <c r="Z350" s="21"/>
      <c r="AA350" s="21"/>
      <c r="AB350" s="21"/>
      <c r="AC350" s="21"/>
      <c r="AD350" s="21"/>
      <c r="AE350" s="21"/>
      <c r="AF350" s="21"/>
      <c r="AG350" s="21"/>
      <c r="AH350" s="22"/>
    </row>
    <row r="351" spans="4:34" ht="11.25" customHeight="1" x14ac:dyDescent="0.15">
      <c r="D351" s="15"/>
      <c r="G351" s="25"/>
      <c r="H351" s="26"/>
      <c r="I351" s="26"/>
      <c r="J351" s="26"/>
      <c r="K351" s="26"/>
      <c r="L351" s="26"/>
      <c r="M351" s="27"/>
      <c r="N351" s="25" t="s">
        <v>749</v>
      </c>
      <c r="O351" s="26"/>
      <c r="P351" s="26"/>
      <c r="Q351" s="26"/>
      <c r="R351" s="26"/>
      <c r="S351" s="26"/>
      <c r="T351" s="26"/>
      <c r="U351" s="26"/>
      <c r="V351" s="26"/>
      <c r="W351" s="26"/>
      <c r="X351" s="26"/>
      <c r="Y351" s="26"/>
      <c r="Z351" s="26"/>
      <c r="AA351" s="26"/>
      <c r="AB351" s="26"/>
      <c r="AC351" s="26"/>
      <c r="AD351" s="26"/>
      <c r="AE351" s="26"/>
      <c r="AF351" s="26"/>
      <c r="AG351" s="26"/>
      <c r="AH351" s="27"/>
    </row>
    <row r="352" spans="4:34" ht="11.25" customHeight="1" x14ac:dyDescent="0.15">
      <c r="D352" s="15"/>
      <c r="G352" s="51" t="s">
        <v>113</v>
      </c>
      <c r="H352" s="44"/>
      <c r="I352" s="44"/>
      <c r="J352" s="44"/>
      <c r="K352" s="44"/>
      <c r="L352" s="44"/>
      <c r="M352" s="45"/>
      <c r="N352" s="51" t="s">
        <v>114</v>
      </c>
      <c r="O352" s="44"/>
      <c r="P352" s="44"/>
      <c r="Q352" s="44"/>
      <c r="R352" s="44"/>
      <c r="S352" s="44"/>
      <c r="T352" s="44"/>
      <c r="U352" s="44"/>
      <c r="V352" s="44"/>
      <c r="W352" s="44"/>
      <c r="X352" s="44"/>
      <c r="Y352" s="44"/>
      <c r="Z352" s="44"/>
      <c r="AA352" s="44"/>
      <c r="AB352" s="44"/>
      <c r="AC352" s="44"/>
      <c r="AD352" s="44"/>
      <c r="AE352" s="44"/>
      <c r="AF352" s="44"/>
      <c r="AG352" s="44"/>
      <c r="AH352" s="45"/>
    </row>
    <row r="353" spans="4:34" ht="11.25" customHeight="1" x14ac:dyDescent="0.15">
      <c r="D353" s="15"/>
      <c r="G353" s="20" t="s">
        <v>115</v>
      </c>
      <c r="H353" s="21"/>
      <c r="I353" s="21"/>
      <c r="J353" s="21"/>
      <c r="K353" s="21"/>
      <c r="L353" s="21"/>
      <c r="M353" s="22"/>
      <c r="N353" s="20" t="s">
        <v>757</v>
      </c>
      <c r="O353" s="21"/>
      <c r="P353" s="21"/>
      <c r="Q353" s="21"/>
      <c r="R353" s="21"/>
      <c r="S353" s="21"/>
      <c r="T353" s="21"/>
      <c r="U353" s="21"/>
      <c r="V353" s="21"/>
      <c r="W353" s="21"/>
      <c r="X353" s="21"/>
      <c r="Y353" s="21"/>
      <c r="Z353" s="21"/>
      <c r="AA353" s="21"/>
      <c r="AB353" s="21"/>
      <c r="AC353" s="21"/>
      <c r="AD353" s="21"/>
      <c r="AE353" s="21"/>
      <c r="AF353" s="21"/>
      <c r="AG353" s="21"/>
      <c r="AH353" s="22"/>
    </row>
    <row r="354" spans="4:34" ht="11.25" customHeight="1" x14ac:dyDescent="0.15">
      <c r="D354" s="15"/>
      <c r="G354" s="25"/>
      <c r="H354" s="26"/>
      <c r="I354" s="26"/>
      <c r="J354" s="26"/>
      <c r="K354" s="26"/>
      <c r="L354" s="26"/>
      <c r="M354" s="27"/>
      <c r="N354" s="25" t="s">
        <v>758</v>
      </c>
      <c r="O354" s="26"/>
      <c r="P354" s="26"/>
      <c r="Q354" s="26"/>
      <c r="R354" s="26"/>
      <c r="S354" s="26"/>
      <c r="T354" s="26"/>
      <c r="U354" s="26"/>
      <c r="V354" s="26"/>
      <c r="W354" s="26"/>
      <c r="X354" s="26"/>
      <c r="Y354" s="26"/>
      <c r="Z354" s="26"/>
      <c r="AA354" s="26"/>
      <c r="AB354" s="26"/>
      <c r="AC354" s="26"/>
      <c r="AD354" s="26"/>
      <c r="AE354" s="26"/>
      <c r="AF354" s="26"/>
      <c r="AG354" s="26"/>
      <c r="AH354" s="27"/>
    </row>
    <row r="355" spans="4:34" ht="11.25" customHeight="1" x14ac:dyDescent="0.15">
      <c r="D355" s="15"/>
      <c r="G355" s="51" t="s">
        <v>116</v>
      </c>
      <c r="H355" s="44"/>
      <c r="I355" s="44"/>
      <c r="J355" s="44"/>
      <c r="K355" s="44"/>
      <c r="L355" s="44"/>
      <c r="M355" s="45"/>
      <c r="N355" s="51" t="s">
        <v>750</v>
      </c>
      <c r="O355" s="44"/>
      <c r="P355" s="44"/>
      <c r="Q355" s="44"/>
      <c r="R355" s="44"/>
      <c r="S355" s="44"/>
      <c r="T355" s="44"/>
      <c r="U355" s="44"/>
      <c r="V355" s="44"/>
      <c r="W355" s="44"/>
      <c r="X355" s="44"/>
      <c r="Y355" s="44"/>
      <c r="Z355" s="44"/>
      <c r="AA355" s="44"/>
      <c r="AB355" s="44"/>
      <c r="AC355" s="44"/>
      <c r="AD355" s="44"/>
      <c r="AE355" s="44"/>
      <c r="AF355" s="44"/>
      <c r="AG355" s="44"/>
      <c r="AH355" s="45"/>
    </row>
    <row r="356" spans="4:34" ht="11.25" customHeight="1" x14ac:dyDescent="0.15">
      <c r="D356" s="15"/>
      <c r="G356" s="51" t="s">
        <v>118</v>
      </c>
      <c r="H356" s="44"/>
      <c r="I356" s="44"/>
      <c r="J356" s="44"/>
      <c r="K356" s="44"/>
      <c r="L356" s="44"/>
      <c r="M356" s="45"/>
      <c r="N356" s="51" t="s">
        <v>751</v>
      </c>
      <c r="O356" s="44"/>
      <c r="P356" s="44"/>
      <c r="Q356" s="44"/>
      <c r="R356" s="44"/>
      <c r="S356" s="44"/>
      <c r="T356" s="44"/>
      <c r="U356" s="44"/>
      <c r="V356" s="44"/>
      <c r="W356" s="44"/>
      <c r="X356" s="44"/>
      <c r="Y356" s="44"/>
      <c r="Z356" s="44"/>
      <c r="AA356" s="44"/>
      <c r="AB356" s="44"/>
      <c r="AC356" s="44"/>
      <c r="AD356" s="44"/>
      <c r="AE356" s="44"/>
      <c r="AF356" s="44"/>
      <c r="AG356" s="44"/>
      <c r="AH356" s="45"/>
    </row>
    <row r="357" spans="4:34" ht="11.25" customHeight="1" x14ac:dyDescent="0.15">
      <c r="D357" s="15"/>
      <c r="G357" s="51" t="s">
        <v>120</v>
      </c>
      <c r="H357" s="44"/>
      <c r="I357" s="44"/>
      <c r="J357" s="44"/>
      <c r="K357" s="44"/>
      <c r="L357" s="44"/>
      <c r="M357" s="45"/>
      <c r="N357" s="51" t="s">
        <v>752</v>
      </c>
      <c r="O357" s="44"/>
      <c r="P357" s="44"/>
      <c r="Q357" s="44"/>
      <c r="R357" s="44"/>
      <c r="S357" s="44"/>
      <c r="T357" s="44"/>
      <c r="U357" s="44"/>
      <c r="V357" s="44"/>
      <c r="W357" s="44"/>
      <c r="X357" s="44"/>
      <c r="Y357" s="44"/>
      <c r="Z357" s="44"/>
      <c r="AA357" s="44"/>
      <c r="AB357" s="44"/>
      <c r="AC357" s="44"/>
      <c r="AD357" s="44"/>
      <c r="AE357" s="44"/>
      <c r="AF357" s="44"/>
      <c r="AG357" s="44"/>
      <c r="AH357" s="45"/>
    </row>
    <row r="358" spans="4:34" ht="11.25" customHeight="1" x14ac:dyDescent="0.15">
      <c r="D358" s="15"/>
      <c r="G358" s="20" t="s">
        <v>504</v>
      </c>
      <c r="H358" s="21"/>
      <c r="I358" s="21"/>
      <c r="J358" s="21"/>
      <c r="K358" s="21"/>
      <c r="L358" s="21"/>
      <c r="M358" s="22"/>
      <c r="N358" s="20" t="s">
        <v>753</v>
      </c>
      <c r="O358" s="21"/>
      <c r="P358" s="21"/>
      <c r="Q358" s="21"/>
      <c r="R358" s="21"/>
      <c r="S358" s="21"/>
      <c r="T358" s="21"/>
      <c r="U358" s="21"/>
      <c r="V358" s="21"/>
      <c r="W358" s="21"/>
      <c r="X358" s="21"/>
      <c r="Y358" s="21"/>
      <c r="Z358" s="21"/>
      <c r="AA358" s="21"/>
      <c r="AB358" s="21"/>
      <c r="AC358" s="21"/>
      <c r="AD358" s="21"/>
      <c r="AE358" s="21"/>
      <c r="AF358" s="21"/>
      <c r="AG358" s="21"/>
      <c r="AH358" s="22"/>
    </row>
    <row r="359" spans="4:34" ht="11.25" customHeight="1" x14ac:dyDescent="0.15">
      <c r="D359" s="15"/>
      <c r="G359" s="23"/>
      <c r="H359" s="76"/>
      <c r="I359" s="76"/>
      <c r="J359" s="76"/>
      <c r="K359" s="76"/>
      <c r="L359" s="76"/>
      <c r="M359" s="24"/>
      <c r="N359" s="23" t="s">
        <v>754</v>
      </c>
      <c r="O359" s="76"/>
      <c r="P359" s="76"/>
      <c r="Q359" s="76"/>
      <c r="R359" s="76"/>
      <c r="S359" s="76"/>
      <c r="T359" s="76"/>
      <c r="U359" s="76"/>
      <c r="V359" s="76"/>
      <c r="W359" s="76"/>
      <c r="X359" s="76"/>
      <c r="Y359" s="76"/>
      <c r="Z359" s="76"/>
      <c r="AA359" s="76"/>
      <c r="AB359" s="76"/>
      <c r="AC359" s="76"/>
      <c r="AD359" s="76"/>
      <c r="AE359" s="76"/>
      <c r="AF359" s="76"/>
      <c r="AG359" s="76"/>
      <c r="AH359" s="24"/>
    </row>
    <row r="360" spans="4:34" ht="11.25" customHeight="1" x14ac:dyDescent="0.15">
      <c r="D360" s="15"/>
      <c r="G360" s="23"/>
      <c r="H360" s="76"/>
      <c r="I360" s="76"/>
      <c r="J360" s="76"/>
      <c r="K360" s="76"/>
      <c r="L360" s="76"/>
      <c r="M360" s="24"/>
      <c r="N360" s="23" t="s">
        <v>755</v>
      </c>
      <c r="O360" s="76"/>
      <c r="P360" s="76"/>
      <c r="Q360" s="76"/>
      <c r="R360" s="76"/>
      <c r="S360" s="76"/>
      <c r="T360" s="76"/>
      <c r="U360" s="76"/>
      <c r="V360" s="76"/>
      <c r="W360" s="76"/>
      <c r="X360" s="76"/>
      <c r="Y360" s="76"/>
      <c r="Z360" s="76"/>
      <c r="AA360" s="76"/>
      <c r="AB360" s="76"/>
      <c r="AC360" s="76"/>
      <c r="AD360" s="76"/>
      <c r="AE360" s="76"/>
      <c r="AF360" s="76"/>
      <c r="AG360" s="76"/>
      <c r="AH360" s="24"/>
    </row>
    <row r="361" spans="4:34" ht="11.25" customHeight="1" x14ac:dyDescent="0.15">
      <c r="D361" s="15"/>
      <c r="G361" s="25"/>
      <c r="H361" s="26"/>
      <c r="I361" s="26"/>
      <c r="J361" s="26"/>
      <c r="K361" s="26"/>
      <c r="L361" s="26"/>
      <c r="M361" s="27"/>
      <c r="N361" s="25" t="s">
        <v>756</v>
      </c>
      <c r="O361" s="26"/>
      <c r="P361" s="26"/>
      <c r="Q361" s="26"/>
      <c r="R361" s="26"/>
      <c r="S361" s="26"/>
      <c r="T361" s="26"/>
      <c r="U361" s="26"/>
      <c r="V361" s="26"/>
      <c r="W361" s="26"/>
      <c r="X361" s="26"/>
      <c r="Y361" s="26"/>
      <c r="Z361" s="26"/>
      <c r="AA361" s="26"/>
      <c r="AB361" s="26"/>
      <c r="AC361" s="26"/>
      <c r="AD361" s="26"/>
      <c r="AE361" s="26"/>
      <c r="AF361" s="26"/>
      <c r="AG361" s="26"/>
      <c r="AH361" s="27"/>
    </row>
    <row r="362" spans="4:34" ht="11.25" customHeight="1" x14ac:dyDescent="0.15">
      <c r="D362" s="15"/>
      <c r="G362" s="51" t="s">
        <v>108</v>
      </c>
      <c r="H362" s="44"/>
      <c r="I362" s="44"/>
      <c r="J362" s="44"/>
      <c r="K362" s="44"/>
      <c r="L362" s="44"/>
      <c r="M362" s="45"/>
      <c r="N362" s="51" t="s">
        <v>759</v>
      </c>
      <c r="O362" s="44"/>
      <c r="P362" s="44"/>
      <c r="Q362" s="44"/>
      <c r="R362" s="44"/>
      <c r="S362" s="44"/>
      <c r="T362" s="44"/>
      <c r="U362" s="44"/>
      <c r="V362" s="44"/>
      <c r="W362" s="44"/>
      <c r="X362" s="44"/>
      <c r="Y362" s="44"/>
      <c r="Z362" s="44"/>
      <c r="AA362" s="44"/>
      <c r="AB362" s="44"/>
      <c r="AC362" s="44"/>
      <c r="AD362" s="44"/>
      <c r="AE362" s="44"/>
      <c r="AF362" s="44"/>
      <c r="AG362" s="44"/>
      <c r="AH362" s="45"/>
    </row>
    <row r="363" spans="4:34" ht="11.25" customHeight="1" x14ac:dyDescent="0.15">
      <c r="D363" s="15"/>
    </row>
    <row r="364" spans="4:34" ht="11.25" customHeight="1" x14ac:dyDescent="0.15">
      <c r="D364" s="15"/>
      <c r="G364" s="4" t="s">
        <v>122</v>
      </c>
    </row>
    <row r="365" spans="4:34" ht="11.25" customHeight="1" x14ac:dyDescent="0.15">
      <c r="D365" s="15"/>
    </row>
    <row r="366" spans="4:34" ht="11.25" customHeight="1" x14ac:dyDescent="0.15">
      <c r="D366" s="15"/>
    </row>
    <row r="367" spans="4:34" ht="11.25" customHeight="1" x14ac:dyDescent="0.15">
      <c r="D367" s="15"/>
    </row>
    <row r="368" spans="4:34" ht="11.25" customHeight="1" x14ac:dyDescent="0.15">
      <c r="D368" s="15"/>
    </row>
    <row r="369" spans="4:4" ht="11.25" customHeight="1" x14ac:dyDescent="0.15">
      <c r="D369" s="15"/>
    </row>
    <row r="370" spans="4:4" ht="11.25" customHeight="1" x14ac:dyDescent="0.15">
      <c r="D370" s="15"/>
    </row>
    <row r="371" spans="4:4" ht="11.25" customHeight="1" x14ac:dyDescent="0.15">
      <c r="D371" s="15"/>
    </row>
    <row r="372" spans="4:4" ht="11.25" customHeight="1" x14ac:dyDescent="0.15">
      <c r="D372" s="15"/>
    </row>
    <row r="373" spans="4:4" ht="11.25" customHeight="1" x14ac:dyDescent="0.15">
      <c r="D373" s="15"/>
    </row>
    <row r="374" spans="4:4" ht="11.25" customHeight="1" x14ac:dyDescent="0.15">
      <c r="D374" s="15"/>
    </row>
    <row r="375" spans="4:4" ht="11.25" customHeight="1" x14ac:dyDescent="0.15">
      <c r="D375" s="15"/>
    </row>
    <row r="376" spans="4:4" ht="11.25" customHeight="1" x14ac:dyDescent="0.15">
      <c r="D376" s="15"/>
    </row>
    <row r="377" spans="4:4" ht="11.25" customHeight="1" x14ac:dyDescent="0.15">
      <c r="D377" s="15"/>
    </row>
    <row r="378" spans="4:4" ht="11.25" customHeight="1" x14ac:dyDescent="0.15">
      <c r="D378" s="15"/>
    </row>
    <row r="379" spans="4:4" ht="11.25" customHeight="1" x14ac:dyDescent="0.15">
      <c r="D379" s="15"/>
    </row>
    <row r="380" spans="4:4" ht="11.25" customHeight="1" x14ac:dyDescent="0.15">
      <c r="D380" s="15"/>
    </row>
    <row r="381" spans="4:4" ht="11.25" customHeight="1" x14ac:dyDescent="0.15">
      <c r="D381" s="15"/>
    </row>
    <row r="382" spans="4:4" ht="11.25" customHeight="1" x14ac:dyDescent="0.15">
      <c r="D382" s="15"/>
    </row>
    <row r="383" spans="4:4" ht="11.25" customHeight="1" x14ac:dyDescent="0.15">
      <c r="D383" s="15"/>
    </row>
    <row r="384" spans="4:4" ht="11.25" customHeight="1" x14ac:dyDescent="0.15">
      <c r="D384" s="15"/>
    </row>
    <row r="385" spans="4:7" ht="11.25" customHeight="1" x14ac:dyDescent="0.15">
      <c r="D385" s="15"/>
    </row>
    <row r="386" spans="4:7" ht="11.25" customHeight="1" x14ac:dyDescent="0.15">
      <c r="D386" s="15"/>
    </row>
    <row r="387" spans="4:7" ht="11.25" customHeight="1" x14ac:dyDescent="0.15">
      <c r="D387" s="15"/>
    </row>
    <row r="388" spans="4:7" ht="11.25" customHeight="1" x14ac:dyDescent="0.15">
      <c r="D388" s="15"/>
    </row>
    <row r="389" spans="4:7" ht="11.25" customHeight="1" x14ac:dyDescent="0.15">
      <c r="D389" s="15"/>
    </row>
    <row r="390" spans="4:7" ht="11.25" customHeight="1" x14ac:dyDescent="0.15">
      <c r="D390" s="15"/>
    </row>
    <row r="391" spans="4:7" ht="11.25" customHeight="1" x14ac:dyDescent="0.15">
      <c r="D391" s="15"/>
    </row>
    <row r="392" spans="4:7" ht="11.25" customHeight="1" x14ac:dyDescent="0.15">
      <c r="D392" s="15"/>
      <c r="G392" s="4" t="s">
        <v>123</v>
      </c>
    </row>
    <row r="393" spans="4:7" ht="11.25" customHeight="1" x14ac:dyDescent="0.15">
      <c r="D393" s="15"/>
      <c r="G393" s="4" t="s">
        <v>124</v>
      </c>
    </row>
    <row r="394" spans="4:7" ht="11.25" customHeight="1" x14ac:dyDescent="0.15">
      <c r="D394" s="15"/>
      <c r="G394" s="4" t="s">
        <v>125</v>
      </c>
    </row>
    <row r="395" spans="4:7" ht="11.25" customHeight="1" x14ac:dyDescent="0.15">
      <c r="D395" s="15"/>
    </row>
    <row r="396" spans="4:7" ht="11.25" customHeight="1" x14ac:dyDescent="0.15">
      <c r="D396" s="15"/>
      <c r="G396" s="4" t="s">
        <v>126</v>
      </c>
    </row>
    <row r="397" spans="4:7" ht="11.25" customHeight="1" x14ac:dyDescent="0.15">
      <c r="D397" s="15"/>
      <c r="G397" s="4" t="s">
        <v>127</v>
      </c>
    </row>
    <row r="398" spans="4:7" ht="11.25" customHeight="1" x14ac:dyDescent="0.15">
      <c r="D398" s="15"/>
    </row>
    <row r="399" spans="4:7" ht="11.25" customHeight="1" x14ac:dyDescent="0.15">
      <c r="D399" s="15"/>
      <c r="G399" s="4" t="s">
        <v>128</v>
      </c>
    </row>
    <row r="400" spans="4:7" ht="11.25" customHeight="1" x14ac:dyDescent="0.15">
      <c r="D400" s="15"/>
      <c r="G400" s="4" t="s">
        <v>129</v>
      </c>
    </row>
    <row r="401" spans="4:7" ht="11.25" customHeight="1" x14ac:dyDescent="0.15">
      <c r="D401" s="15"/>
      <c r="G401" s="108" t="s">
        <v>812</v>
      </c>
    </row>
    <row r="402" spans="4:7" ht="11.25" customHeight="1" x14ac:dyDescent="0.15">
      <c r="D402" s="15"/>
    </row>
    <row r="403" spans="4:7" ht="11.25" customHeight="1" x14ac:dyDescent="0.15">
      <c r="D403" s="15"/>
      <c r="E403" s="15" t="str">
        <f>D242&amp;"3."</f>
        <v>4.1.4.3.</v>
      </c>
      <c r="F403" s="16" t="s">
        <v>104</v>
      </c>
    </row>
    <row r="404" spans="4:7" ht="11.25" customHeight="1" x14ac:dyDescent="0.15">
      <c r="D404" s="15"/>
      <c r="F404" s="4" t="s">
        <v>130</v>
      </c>
    </row>
    <row r="405" spans="4:7" ht="11.25" customHeight="1" x14ac:dyDescent="0.15">
      <c r="D405" s="15"/>
    </row>
    <row r="406" spans="4:7" ht="11.25" customHeight="1" x14ac:dyDescent="0.15">
      <c r="D406" s="15"/>
    </row>
    <row r="407" spans="4:7" ht="11.25" customHeight="1" x14ac:dyDescent="0.15">
      <c r="D407" s="15"/>
    </row>
    <row r="408" spans="4:7" ht="11.25" customHeight="1" x14ac:dyDescent="0.15">
      <c r="D408" s="15"/>
    </row>
    <row r="409" spans="4:7" ht="11.25" customHeight="1" x14ac:dyDescent="0.15">
      <c r="D409" s="15"/>
    </row>
    <row r="410" spans="4:7" ht="11.25" customHeight="1" x14ac:dyDescent="0.15">
      <c r="D410" s="15"/>
    </row>
    <row r="411" spans="4:7" ht="11.25" customHeight="1" x14ac:dyDescent="0.15">
      <c r="D411" s="15"/>
    </row>
    <row r="412" spans="4:7" ht="11.25" customHeight="1" x14ac:dyDescent="0.15">
      <c r="D412" s="15"/>
    </row>
    <row r="413" spans="4:7" ht="11.25" customHeight="1" x14ac:dyDescent="0.15">
      <c r="D413" s="15"/>
    </row>
    <row r="414" spans="4:7" ht="11.25" customHeight="1" x14ac:dyDescent="0.15">
      <c r="D414" s="15"/>
    </row>
    <row r="415" spans="4:7" ht="11.25" customHeight="1" x14ac:dyDescent="0.15">
      <c r="D415" s="15"/>
    </row>
    <row r="416" spans="4:7" ht="11.25" customHeight="1" x14ac:dyDescent="0.15">
      <c r="D416" s="15"/>
    </row>
    <row r="417" spans="4:34" ht="11.25" customHeight="1" x14ac:dyDescent="0.15">
      <c r="D417" s="15"/>
    </row>
    <row r="418" spans="4:34" ht="11.25" customHeight="1" x14ac:dyDescent="0.15">
      <c r="D418" s="15"/>
    </row>
    <row r="419" spans="4:34" ht="11.25" customHeight="1" x14ac:dyDescent="0.15">
      <c r="D419" s="15"/>
    </row>
    <row r="420" spans="4:34" ht="11.25" customHeight="1" x14ac:dyDescent="0.15">
      <c r="D420" s="15"/>
    </row>
    <row r="421" spans="4:34" ht="11.25" customHeight="1" x14ac:dyDescent="0.15">
      <c r="D421" s="15"/>
    </row>
    <row r="422" spans="4:34" ht="11.25" customHeight="1" x14ac:dyDescent="0.15">
      <c r="D422" s="15"/>
    </row>
    <row r="423" spans="4:34" ht="11.25" customHeight="1" x14ac:dyDescent="0.15">
      <c r="D423" s="15"/>
    </row>
    <row r="424" spans="4:34" ht="11.25" customHeight="1" x14ac:dyDescent="0.15">
      <c r="D424" s="15"/>
    </row>
    <row r="425" spans="4:34" ht="11.25" customHeight="1" x14ac:dyDescent="0.15">
      <c r="D425" s="15"/>
    </row>
    <row r="426" spans="4:34" ht="11.25" customHeight="1" x14ac:dyDescent="0.15">
      <c r="D426" s="15"/>
    </row>
    <row r="427" spans="4:34" ht="11.25" customHeight="1" x14ac:dyDescent="0.15">
      <c r="D427" s="15"/>
    </row>
    <row r="428" spans="4:34" ht="11.25" customHeight="1" x14ac:dyDescent="0.15">
      <c r="D428" s="15"/>
      <c r="G428" s="32" t="s">
        <v>82</v>
      </c>
      <c r="H428" s="33"/>
      <c r="I428" s="33"/>
      <c r="J428" s="33"/>
      <c r="K428" s="33"/>
      <c r="L428" s="33"/>
      <c r="M428" s="34"/>
      <c r="N428" s="33" t="s">
        <v>83</v>
      </c>
      <c r="O428" s="33"/>
      <c r="P428" s="33"/>
      <c r="Q428" s="33"/>
      <c r="R428" s="33"/>
      <c r="S428" s="33"/>
      <c r="T428" s="33"/>
      <c r="U428" s="33"/>
      <c r="V428" s="33"/>
      <c r="W428" s="33"/>
      <c r="X428" s="33"/>
      <c r="Y428" s="33"/>
      <c r="Z428" s="33"/>
      <c r="AA428" s="33"/>
      <c r="AB428" s="33"/>
      <c r="AC428" s="33"/>
      <c r="AD428" s="33"/>
      <c r="AE428" s="33"/>
      <c r="AF428" s="33"/>
      <c r="AG428" s="33"/>
      <c r="AH428" s="34"/>
    </row>
    <row r="429" spans="4:34" ht="11.25" customHeight="1" x14ac:dyDescent="0.15">
      <c r="D429" s="15"/>
      <c r="G429" s="51" t="s">
        <v>91</v>
      </c>
      <c r="H429" s="44"/>
      <c r="I429" s="44"/>
      <c r="J429" s="44"/>
      <c r="K429" s="44"/>
      <c r="L429" s="44"/>
      <c r="M429" s="45"/>
      <c r="N429" s="44" t="s">
        <v>92</v>
      </c>
      <c r="O429" s="44"/>
      <c r="P429" s="44"/>
      <c r="Q429" s="44"/>
      <c r="R429" s="44"/>
      <c r="S429" s="44"/>
      <c r="T429" s="44"/>
      <c r="U429" s="44"/>
      <c r="V429" s="44"/>
      <c r="W429" s="44"/>
      <c r="X429" s="44"/>
      <c r="Y429" s="44"/>
      <c r="Z429" s="44"/>
      <c r="AA429" s="44"/>
      <c r="AB429" s="44"/>
      <c r="AC429" s="44"/>
      <c r="AD429" s="44"/>
      <c r="AE429" s="44"/>
      <c r="AF429" s="44"/>
      <c r="AG429" s="44"/>
      <c r="AH429" s="45"/>
    </row>
    <row r="430" spans="4:34" ht="11.25" customHeight="1" x14ac:dyDescent="0.15">
      <c r="D430" s="15"/>
      <c r="G430" s="23" t="s">
        <v>96</v>
      </c>
      <c r="H430" s="76"/>
      <c r="I430" s="76"/>
      <c r="J430" s="76"/>
      <c r="K430" s="76"/>
      <c r="L430" s="76"/>
      <c r="M430" s="24"/>
      <c r="N430" s="92" t="s">
        <v>97</v>
      </c>
      <c r="O430" s="76"/>
      <c r="P430" s="76"/>
      <c r="Q430" s="76"/>
      <c r="R430" s="76"/>
      <c r="S430" s="76"/>
      <c r="T430" s="76"/>
      <c r="U430" s="76"/>
      <c r="V430" s="76"/>
      <c r="W430" s="76"/>
      <c r="X430" s="76"/>
      <c r="Y430" s="76"/>
      <c r="Z430" s="76"/>
      <c r="AA430" s="76"/>
      <c r="AB430" s="76"/>
      <c r="AC430" s="76"/>
      <c r="AD430" s="76"/>
      <c r="AE430" s="76"/>
      <c r="AF430" s="76"/>
      <c r="AG430" s="76"/>
      <c r="AH430" s="24"/>
    </row>
    <row r="431" spans="4:34" ht="11.25" customHeight="1" x14ac:dyDescent="0.15">
      <c r="D431" s="15"/>
      <c r="G431" s="23"/>
      <c r="H431" s="76"/>
      <c r="I431" s="76"/>
      <c r="J431" s="76"/>
      <c r="K431" s="76"/>
      <c r="L431" s="76"/>
      <c r="M431" s="24"/>
      <c r="N431" s="75" t="s">
        <v>509</v>
      </c>
      <c r="O431" s="76"/>
      <c r="P431" s="76"/>
      <c r="Q431" s="76"/>
      <c r="R431" s="76"/>
      <c r="S431" s="76"/>
      <c r="T431" s="76"/>
      <c r="U431" s="76"/>
      <c r="V431" s="76"/>
      <c r="W431" s="76"/>
      <c r="X431" s="76"/>
      <c r="Y431" s="76"/>
      <c r="Z431" s="76"/>
      <c r="AA431" s="76"/>
      <c r="AB431" s="76"/>
      <c r="AC431" s="76"/>
      <c r="AD431" s="76"/>
      <c r="AE431" s="76"/>
      <c r="AF431" s="76"/>
      <c r="AG431" s="76"/>
      <c r="AH431" s="24"/>
    </row>
    <row r="432" spans="4:34" ht="11.25" customHeight="1" x14ac:dyDescent="0.15">
      <c r="D432" s="15"/>
      <c r="G432" s="38"/>
      <c r="H432" s="39"/>
      <c r="I432" s="39"/>
      <c r="J432" s="39"/>
      <c r="K432" s="39"/>
      <c r="L432" s="39"/>
      <c r="M432" s="40"/>
      <c r="N432" s="39" t="s">
        <v>748</v>
      </c>
      <c r="O432" s="39"/>
      <c r="P432" s="39"/>
      <c r="Q432" s="39"/>
      <c r="R432" s="39"/>
      <c r="S432" s="39"/>
      <c r="T432" s="39"/>
      <c r="U432" s="39"/>
      <c r="V432" s="39"/>
      <c r="W432" s="39"/>
      <c r="X432" s="39"/>
      <c r="Y432" s="39"/>
      <c r="Z432" s="39"/>
      <c r="AA432" s="39"/>
      <c r="AB432" s="39"/>
      <c r="AC432" s="39"/>
      <c r="AD432" s="39"/>
      <c r="AE432" s="39"/>
      <c r="AF432" s="39"/>
      <c r="AG432" s="39"/>
      <c r="AH432" s="40"/>
    </row>
    <row r="433" spans="4:34" ht="11.25" customHeight="1" x14ac:dyDescent="0.15">
      <c r="D433" s="15"/>
      <c r="G433" s="51" t="s">
        <v>98</v>
      </c>
      <c r="H433" s="44"/>
      <c r="I433" s="44"/>
      <c r="J433" s="44"/>
      <c r="K433" s="44"/>
      <c r="L433" s="44"/>
      <c r="M433" s="45"/>
      <c r="N433" s="51" t="s">
        <v>511</v>
      </c>
      <c r="O433" s="44"/>
      <c r="P433" s="44"/>
      <c r="Q433" s="44"/>
      <c r="R433" s="44"/>
      <c r="S433" s="44"/>
      <c r="T433" s="44"/>
      <c r="U433" s="44"/>
      <c r="V433" s="44"/>
      <c r="W433" s="44"/>
      <c r="X433" s="44"/>
      <c r="Y433" s="44"/>
      <c r="Z433" s="44"/>
      <c r="AA433" s="44"/>
      <c r="AB433" s="44"/>
      <c r="AC433" s="44"/>
      <c r="AD433" s="44"/>
      <c r="AE433" s="44"/>
      <c r="AF433" s="44"/>
      <c r="AG433" s="44"/>
      <c r="AH433" s="45"/>
    </row>
    <row r="434" spans="4:34" ht="11.25" customHeight="1" x14ac:dyDescent="0.15">
      <c r="D434" s="15"/>
      <c r="G434" s="51" t="s">
        <v>131</v>
      </c>
      <c r="H434" s="44"/>
      <c r="I434" s="44"/>
      <c r="J434" s="44"/>
      <c r="K434" s="44"/>
      <c r="L434" s="44"/>
      <c r="M434" s="45"/>
      <c r="N434" s="51" t="s">
        <v>132</v>
      </c>
      <c r="O434" s="44"/>
      <c r="P434" s="44"/>
      <c r="Q434" s="44"/>
      <c r="R434" s="44"/>
      <c r="S434" s="44"/>
      <c r="T434" s="44"/>
      <c r="U434" s="44"/>
      <c r="V434" s="44"/>
      <c r="W434" s="44"/>
      <c r="X434" s="44"/>
      <c r="Y434" s="44"/>
      <c r="Z434" s="44"/>
      <c r="AA434" s="44"/>
      <c r="AB434" s="44"/>
      <c r="AC434" s="44"/>
      <c r="AD434" s="44"/>
      <c r="AE434" s="44"/>
      <c r="AF434" s="44"/>
      <c r="AG434" s="44"/>
      <c r="AH434" s="45"/>
    </row>
    <row r="435" spans="4:34" ht="11.25" customHeight="1" x14ac:dyDescent="0.15">
      <c r="D435" s="15"/>
      <c r="G435" s="51" t="s">
        <v>116</v>
      </c>
      <c r="H435" s="44"/>
      <c r="I435" s="44"/>
      <c r="J435" s="44"/>
      <c r="K435" s="44"/>
      <c r="L435" s="44"/>
      <c r="M435" s="45"/>
      <c r="N435" s="51" t="s">
        <v>117</v>
      </c>
      <c r="O435" s="44"/>
      <c r="P435" s="44"/>
      <c r="Q435" s="44"/>
      <c r="R435" s="44"/>
      <c r="S435" s="44"/>
      <c r="T435" s="44"/>
      <c r="U435" s="44"/>
      <c r="V435" s="44"/>
      <c r="W435" s="44"/>
      <c r="X435" s="44"/>
      <c r="Y435" s="44"/>
      <c r="Z435" s="44"/>
      <c r="AA435" s="44"/>
      <c r="AB435" s="44"/>
      <c r="AC435" s="44"/>
      <c r="AD435" s="44"/>
      <c r="AE435" s="44"/>
      <c r="AF435" s="44"/>
      <c r="AG435" s="44"/>
      <c r="AH435" s="45"/>
    </row>
    <row r="436" spans="4:34" ht="11.25" customHeight="1" x14ac:dyDescent="0.15">
      <c r="D436" s="15"/>
      <c r="G436" s="51" t="s">
        <v>118</v>
      </c>
      <c r="H436" s="44"/>
      <c r="I436" s="44"/>
      <c r="J436" s="44"/>
      <c r="K436" s="44"/>
      <c r="L436" s="44"/>
      <c r="M436" s="45"/>
      <c r="N436" s="51" t="s">
        <v>119</v>
      </c>
      <c r="O436" s="44"/>
      <c r="P436" s="44"/>
      <c r="Q436" s="44"/>
      <c r="R436" s="44"/>
      <c r="S436" s="44"/>
      <c r="T436" s="44"/>
      <c r="U436" s="44"/>
      <c r="V436" s="44"/>
      <c r="W436" s="44"/>
      <c r="X436" s="44"/>
      <c r="Y436" s="44"/>
      <c r="Z436" s="44"/>
      <c r="AA436" s="44"/>
      <c r="AB436" s="44"/>
      <c r="AC436" s="44"/>
      <c r="AD436" s="44"/>
      <c r="AE436" s="44"/>
      <c r="AF436" s="44"/>
      <c r="AG436" s="44"/>
      <c r="AH436" s="45"/>
    </row>
    <row r="437" spans="4:34" ht="11.25" customHeight="1" x14ac:dyDescent="0.15">
      <c r="D437" s="15"/>
      <c r="G437" s="51" t="s">
        <v>120</v>
      </c>
      <c r="H437" s="44"/>
      <c r="I437" s="44"/>
      <c r="J437" s="44"/>
      <c r="K437" s="44"/>
      <c r="L437" s="44"/>
      <c r="M437" s="45"/>
      <c r="N437" s="51" t="s">
        <v>121</v>
      </c>
      <c r="O437" s="44"/>
      <c r="P437" s="44"/>
      <c r="Q437" s="44"/>
      <c r="R437" s="44"/>
      <c r="S437" s="44"/>
      <c r="T437" s="44"/>
      <c r="U437" s="44"/>
      <c r="V437" s="44"/>
      <c r="W437" s="44"/>
      <c r="X437" s="44"/>
      <c r="Y437" s="44"/>
      <c r="Z437" s="44"/>
      <c r="AA437" s="44"/>
      <c r="AB437" s="44"/>
      <c r="AC437" s="44"/>
      <c r="AD437" s="44"/>
      <c r="AE437" s="44"/>
      <c r="AF437" s="44"/>
      <c r="AG437" s="44"/>
      <c r="AH437" s="45"/>
    </row>
    <row r="438" spans="4:34" ht="11.25" customHeight="1" x14ac:dyDescent="0.15">
      <c r="D438" s="15"/>
      <c r="G438" s="20" t="s">
        <v>504</v>
      </c>
      <c r="H438" s="21"/>
      <c r="I438" s="21"/>
      <c r="J438" s="21"/>
      <c r="K438" s="21"/>
      <c r="L438" s="21"/>
      <c r="M438" s="22"/>
      <c r="N438" s="20" t="s">
        <v>506</v>
      </c>
      <c r="O438" s="21"/>
      <c r="P438" s="21"/>
      <c r="Q438" s="21"/>
      <c r="R438" s="21"/>
      <c r="S438" s="21"/>
      <c r="T438" s="21"/>
      <c r="U438" s="21"/>
      <c r="V438" s="21"/>
      <c r="W438" s="21"/>
      <c r="X438" s="21"/>
      <c r="Y438" s="21"/>
      <c r="Z438" s="21"/>
      <c r="AA438" s="21"/>
      <c r="AB438" s="21"/>
      <c r="AC438" s="21"/>
      <c r="AD438" s="21"/>
      <c r="AE438" s="21"/>
      <c r="AF438" s="21"/>
      <c r="AG438" s="21"/>
      <c r="AH438" s="22"/>
    </row>
    <row r="439" spans="4:34" ht="11.25" customHeight="1" x14ac:dyDescent="0.15">
      <c r="D439" s="15"/>
      <c r="G439" s="23"/>
      <c r="H439" s="76"/>
      <c r="I439" s="76"/>
      <c r="J439" s="76"/>
      <c r="K439" s="76"/>
      <c r="L439" s="76"/>
      <c r="M439" s="24"/>
      <c r="N439" s="23" t="s">
        <v>764</v>
      </c>
      <c r="O439" s="76"/>
      <c r="P439" s="76"/>
      <c r="Q439" s="76"/>
      <c r="R439" s="76"/>
      <c r="S439" s="76"/>
      <c r="T439" s="76"/>
      <c r="U439" s="76"/>
      <c r="V439" s="76"/>
      <c r="W439" s="76"/>
      <c r="X439" s="76"/>
      <c r="Y439" s="76"/>
      <c r="Z439" s="76"/>
      <c r="AA439" s="76"/>
      <c r="AB439" s="76"/>
      <c r="AC439" s="76"/>
      <c r="AD439" s="76"/>
      <c r="AE439" s="76"/>
      <c r="AF439" s="76"/>
      <c r="AG439" s="76"/>
      <c r="AH439" s="24"/>
    </row>
    <row r="440" spans="4:34" ht="11.25" customHeight="1" x14ac:dyDescent="0.15">
      <c r="D440" s="15"/>
      <c r="G440" s="23"/>
      <c r="H440" s="76"/>
      <c r="I440" s="76"/>
      <c r="J440" s="76"/>
      <c r="K440" s="76"/>
      <c r="L440" s="76"/>
      <c r="M440" s="24"/>
      <c r="N440" s="23" t="s">
        <v>763</v>
      </c>
      <c r="O440" s="76"/>
      <c r="P440" s="76"/>
      <c r="Q440" s="76"/>
      <c r="R440" s="76"/>
      <c r="S440" s="76"/>
      <c r="T440" s="76"/>
      <c r="U440" s="76"/>
      <c r="V440" s="76"/>
      <c r="W440" s="76"/>
      <c r="X440" s="76"/>
      <c r="Y440" s="76"/>
      <c r="Z440" s="76"/>
      <c r="AA440" s="76"/>
      <c r="AB440" s="76"/>
      <c r="AC440" s="76"/>
      <c r="AD440" s="76"/>
      <c r="AE440" s="76"/>
      <c r="AF440" s="76"/>
      <c r="AG440" s="76"/>
      <c r="AH440" s="24"/>
    </row>
    <row r="441" spans="4:34" ht="11.25" customHeight="1" x14ac:dyDescent="0.15">
      <c r="D441" s="15"/>
      <c r="G441" s="20" t="s">
        <v>504</v>
      </c>
      <c r="H441" s="21"/>
      <c r="I441" s="21"/>
      <c r="J441" s="21"/>
      <c r="K441" s="21"/>
      <c r="L441" s="21"/>
      <c r="M441" s="22"/>
      <c r="N441" s="20" t="s">
        <v>765</v>
      </c>
      <c r="O441" s="21"/>
      <c r="P441" s="21"/>
      <c r="Q441" s="21"/>
      <c r="R441" s="21"/>
      <c r="S441" s="21"/>
      <c r="T441" s="21"/>
      <c r="U441" s="21"/>
      <c r="V441" s="21"/>
      <c r="W441" s="21"/>
      <c r="X441" s="21"/>
      <c r="Y441" s="21"/>
      <c r="Z441" s="21"/>
      <c r="AA441" s="21"/>
      <c r="AB441" s="21"/>
      <c r="AC441" s="21"/>
      <c r="AD441" s="21"/>
      <c r="AE441" s="21"/>
      <c r="AF441" s="21"/>
      <c r="AG441" s="21"/>
      <c r="AH441" s="22"/>
    </row>
    <row r="442" spans="4:34" ht="11.25" customHeight="1" x14ac:dyDescent="0.15">
      <c r="D442" s="15"/>
      <c r="G442" s="23"/>
      <c r="H442" s="76"/>
      <c r="I442" s="76"/>
      <c r="J442" s="76"/>
      <c r="K442" s="76"/>
      <c r="L442" s="76"/>
      <c r="M442" s="24"/>
      <c r="N442" s="23" t="s">
        <v>766</v>
      </c>
      <c r="O442" s="76"/>
      <c r="P442" s="76"/>
      <c r="Q442" s="76"/>
      <c r="R442" s="76"/>
      <c r="S442" s="76"/>
      <c r="T442" s="76"/>
      <c r="U442" s="76"/>
      <c r="V442" s="76"/>
      <c r="W442" s="76"/>
      <c r="X442" s="76"/>
      <c r="Y442" s="76"/>
      <c r="Z442" s="76"/>
      <c r="AA442" s="76"/>
      <c r="AB442" s="76"/>
      <c r="AC442" s="76"/>
      <c r="AD442" s="76"/>
      <c r="AE442" s="76"/>
      <c r="AF442" s="76"/>
      <c r="AG442" s="76"/>
      <c r="AH442" s="24"/>
    </row>
    <row r="443" spans="4:34" ht="11.25" customHeight="1" x14ac:dyDescent="0.15">
      <c r="D443" s="15"/>
      <c r="G443" s="23"/>
      <c r="H443" s="76"/>
      <c r="I443" s="76"/>
      <c r="J443" s="76"/>
      <c r="K443" s="76"/>
      <c r="L443" s="76"/>
      <c r="M443" s="24"/>
      <c r="N443" s="23" t="s">
        <v>768</v>
      </c>
      <c r="O443" s="76"/>
      <c r="P443" s="76"/>
      <c r="Q443" s="76"/>
      <c r="R443" s="76"/>
      <c r="S443" s="76"/>
      <c r="T443" s="76"/>
      <c r="U443" s="76"/>
      <c r="V443" s="76"/>
      <c r="W443" s="76"/>
      <c r="X443" s="76"/>
      <c r="Y443" s="76"/>
      <c r="Z443" s="76"/>
      <c r="AA443" s="76"/>
      <c r="AB443" s="76"/>
      <c r="AC443" s="76"/>
      <c r="AD443" s="76"/>
      <c r="AE443" s="76"/>
      <c r="AF443" s="76"/>
      <c r="AG443" s="76"/>
      <c r="AH443" s="24"/>
    </row>
    <row r="444" spans="4:34" ht="11.25" customHeight="1" x14ac:dyDescent="0.15">
      <c r="D444" s="15"/>
      <c r="G444" s="25"/>
      <c r="H444" s="26"/>
      <c r="I444" s="26"/>
      <c r="J444" s="26"/>
      <c r="K444" s="26"/>
      <c r="L444" s="26"/>
      <c r="M444" s="27"/>
      <c r="N444" s="25" t="s">
        <v>767</v>
      </c>
      <c r="O444" s="26"/>
      <c r="P444" s="26"/>
      <c r="Q444" s="26"/>
      <c r="R444" s="26"/>
      <c r="S444" s="26"/>
      <c r="T444" s="26"/>
      <c r="U444" s="26"/>
      <c r="V444" s="26"/>
      <c r="W444" s="26"/>
      <c r="X444" s="26"/>
      <c r="Y444" s="26"/>
      <c r="Z444" s="26"/>
      <c r="AA444" s="26"/>
      <c r="AB444" s="26"/>
      <c r="AC444" s="26"/>
      <c r="AD444" s="26"/>
      <c r="AE444" s="26"/>
      <c r="AF444" s="26"/>
      <c r="AG444" s="26"/>
      <c r="AH444" s="27"/>
    </row>
    <row r="445" spans="4:34" ht="11.25" customHeight="1" x14ac:dyDescent="0.15">
      <c r="D445" s="15"/>
      <c r="G445" s="20" t="s">
        <v>504</v>
      </c>
      <c r="H445" s="21"/>
      <c r="I445" s="21"/>
      <c r="J445" s="21"/>
      <c r="K445" s="21"/>
      <c r="L445" s="21"/>
      <c r="M445" s="22"/>
      <c r="N445" s="20" t="s">
        <v>760</v>
      </c>
      <c r="O445" s="21"/>
      <c r="P445" s="21"/>
      <c r="Q445" s="21"/>
      <c r="R445" s="21"/>
      <c r="S445" s="21"/>
      <c r="T445" s="21"/>
      <c r="U445" s="21"/>
      <c r="V445" s="21"/>
      <c r="W445" s="21"/>
      <c r="X445" s="21"/>
      <c r="Y445" s="21"/>
      <c r="Z445" s="21"/>
      <c r="AA445" s="21"/>
      <c r="AB445" s="21"/>
      <c r="AC445" s="21"/>
      <c r="AD445" s="21"/>
      <c r="AE445" s="21"/>
      <c r="AF445" s="21"/>
      <c r="AG445" s="21"/>
      <c r="AH445" s="22"/>
    </row>
    <row r="446" spans="4:34" ht="11.25" customHeight="1" x14ac:dyDescent="0.15">
      <c r="D446" s="15"/>
      <c r="G446" s="23"/>
      <c r="H446" s="76"/>
      <c r="I446" s="76"/>
      <c r="J446" s="76"/>
      <c r="K446" s="76"/>
      <c r="L446" s="76"/>
      <c r="M446" s="24"/>
      <c r="N446" s="23" t="s">
        <v>761</v>
      </c>
      <c r="O446" s="76"/>
      <c r="P446" s="76"/>
      <c r="Q446" s="76"/>
      <c r="R446" s="76"/>
      <c r="S446" s="76"/>
      <c r="T446" s="76"/>
      <c r="U446" s="76"/>
      <c r="V446" s="76"/>
      <c r="W446" s="76"/>
      <c r="X446" s="76"/>
      <c r="Y446" s="76"/>
      <c r="Z446" s="76"/>
      <c r="AA446" s="76"/>
      <c r="AB446" s="76"/>
      <c r="AC446" s="76"/>
      <c r="AD446" s="76"/>
      <c r="AE446" s="76"/>
      <c r="AF446" s="76"/>
      <c r="AG446" s="76"/>
      <c r="AH446" s="24"/>
    </row>
    <row r="447" spans="4:34" ht="11.25" customHeight="1" x14ac:dyDescent="0.15">
      <c r="D447" s="15"/>
      <c r="G447" s="25"/>
      <c r="H447" s="26"/>
      <c r="I447" s="26"/>
      <c r="J447" s="26"/>
      <c r="K447" s="26"/>
      <c r="L447" s="26"/>
      <c r="M447" s="27"/>
      <c r="N447" s="25" t="s">
        <v>762</v>
      </c>
      <c r="O447" s="26"/>
      <c r="P447" s="26"/>
      <c r="Q447" s="26"/>
      <c r="R447" s="26"/>
      <c r="S447" s="26"/>
      <c r="T447" s="26"/>
      <c r="U447" s="26"/>
      <c r="V447" s="26"/>
      <c r="W447" s="26"/>
      <c r="X447" s="26"/>
      <c r="Y447" s="26"/>
      <c r="Z447" s="26"/>
      <c r="AA447" s="26"/>
      <c r="AB447" s="26"/>
      <c r="AC447" s="26"/>
      <c r="AD447" s="26"/>
      <c r="AE447" s="26"/>
      <c r="AF447" s="26"/>
      <c r="AG447" s="26"/>
      <c r="AH447" s="27"/>
    </row>
    <row r="448" spans="4:34" ht="11.25" customHeight="1" x14ac:dyDescent="0.15">
      <c r="D448" s="15"/>
      <c r="G448" s="51" t="s">
        <v>108</v>
      </c>
      <c r="H448" s="44"/>
      <c r="I448" s="44"/>
      <c r="J448" s="44"/>
      <c r="K448" s="44"/>
      <c r="L448" s="44"/>
      <c r="M448" s="45"/>
      <c r="N448" s="51" t="s">
        <v>109</v>
      </c>
      <c r="O448" s="44"/>
      <c r="P448" s="44"/>
      <c r="Q448" s="44"/>
      <c r="R448" s="44"/>
      <c r="S448" s="44"/>
      <c r="T448" s="44"/>
      <c r="U448" s="44"/>
      <c r="V448" s="44"/>
      <c r="W448" s="44"/>
      <c r="X448" s="44"/>
      <c r="Y448" s="44"/>
      <c r="Z448" s="44"/>
      <c r="AA448" s="44"/>
      <c r="AB448" s="44"/>
      <c r="AC448" s="44"/>
      <c r="AD448" s="44"/>
      <c r="AE448" s="44"/>
      <c r="AF448" s="44"/>
      <c r="AG448" s="44"/>
      <c r="AH448" s="45"/>
    </row>
    <row r="449" spans="4:15" ht="11.25" customHeight="1" x14ac:dyDescent="0.15">
      <c r="D449" s="15"/>
    </row>
    <row r="450" spans="4:15" ht="11.25" customHeight="1" x14ac:dyDescent="0.15">
      <c r="D450" s="15"/>
    </row>
    <row r="451" spans="4:15" ht="11.25" customHeight="1" x14ac:dyDescent="0.15">
      <c r="D451" s="15" t="str">
        <f>$C$7&amp;"5."</f>
        <v>4.1.5.</v>
      </c>
      <c r="E451" s="4" t="s">
        <v>20</v>
      </c>
    </row>
    <row r="452" spans="4:15" ht="11.25" customHeight="1" x14ac:dyDescent="0.15">
      <c r="D452" s="15"/>
      <c r="E452" s="4" t="s">
        <v>542</v>
      </c>
    </row>
    <row r="453" spans="4:15" ht="11.25" customHeight="1" x14ac:dyDescent="0.15">
      <c r="D453" s="15"/>
    </row>
    <row r="454" spans="4:15" ht="11.25" customHeight="1" x14ac:dyDescent="0.15">
      <c r="D454" s="15"/>
      <c r="E454" s="4" t="s">
        <v>545</v>
      </c>
    </row>
    <row r="455" spans="4:15" ht="11.25" customHeight="1" x14ac:dyDescent="0.15">
      <c r="D455" s="15"/>
    </row>
    <row r="456" spans="4:15" ht="11.25" customHeight="1" x14ac:dyDescent="0.15">
      <c r="D456" s="15" t="str">
        <f>$C$7&amp;"6."</f>
        <v>4.1.6.</v>
      </c>
      <c r="E456" s="4" t="s">
        <v>606</v>
      </c>
    </row>
    <row r="457" spans="4:15" ht="11.25" customHeight="1" x14ac:dyDescent="0.15">
      <c r="D457" s="15"/>
      <c r="E457" s="4" t="s">
        <v>599</v>
      </c>
    </row>
    <row r="458" spans="4:15" ht="11.25" customHeight="1" x14ac:dyDescent="0.15">
      <c r="D458" s="15"/>
      <c r="E458" s="4" t="s">
        <v>605</v>
      </c>
    </row>
    <row r="459" spans="4:15" ht="11.25" customHeight="1" x14ac:dyDescent="0.15">
      <c r="D459" s="15"/>
    </row>
    <row r="460" spans="4:15" ht="11.25" customHeight="1" x14ac:dyDescent="0.15">
      <c r="D460" s="15"/>
      <c r="F460" s="32" t="s">
        <v>594</v>
      </c>
      <c r="G460" s="33"/>
      <c r="H460" s="33"/>
      <c r="I460" s="33"/>
      <c r="J460" s="33"/>
      <c r="K460" s="32" t="s">
        <v>604</v>
      </c>
      <c r="L460" s="33"/>
      <c r="M460" s="33"/>
      <c r="N460" s="33"/>
      <c r="O460" s="34"/>
    </row>
    <row r="461" spans="4:15" ht="11.25" customHeight="1" x14ac:dyDescent="0.15">
      <c r="D461" s="15"/>
      <c r="F461" s="41" t="s">
        <v>595</v>
      </c>
      <c r="G461" s="42"/>
      <c r="H461" s="42"/>
      <c r="I461" s="42"/>
      <c r="J461" s="43"/>
      <c r="K461" s="41" t="s">
        <v>600</v>
      </c>
      <c r="L461" s="42"/>
      <c r="M461" s="42"/>
      <c r="N461" s="42"/>
      <c r="O461" s="43"/>
    </row>
    <row r="462" spans="4:15" ht="11.25" customHeight="1" x14ac:dyDescent="0.15">
      <c r="D462" s="15"/>
      <c r="F462" s="41" t="s">
        <v>596</v>
      </c>
      <c r="G462" s="42"/>
      <c r="H462" s="42"/>
      <c r="I462" s="42"/>
      <c r="J462" s="43"/>
      <c r="K462" s="41" t="s">
        <v>601</v>
      </c>
      <c r="L462" s="42"/>
      <c r="M462" s="42"/>
      <c r="N462" s="42"/>
      <c r="O462" s="43"/>
    </row>
    <row r="463" spans="4:15" ht="11.25" customHeight="1" x14ac:dyDescent="0.15">
      <c r="D463" s="15"/>
      <c r="F463" s="41" t="s">
        <v>597</v>
      </c>
      <c r="G463" s="42"/>
      <c r="H463" s="42"/>
      <c r="I463" s="42"/>
      <c r="J463" s="43"/>
      <c r="K463" s="41" t="s">
        <v>602</v>
      </c>
      <c r="L463" s="42"/>
      <c r="M463" s="42"/>
      <c r="N463" s="42"/>
      <c r="O463" s="43"/>
    </row>
    <row r="464" spans="4:15" ht="11.25" customHeight="1" x14ac:dyDescent="0.15">
      <c r="D464" s="15"/>
      <c r="F464" s="38" t="s">
        <v>598</v>
      </c>
      <c r="G464" s="39"/>
      <c r="H464" s="39"/>
      <c r="I464" s="39"/>
      <c r="J464" s="40"/>
      <c r="K464" s="38" t="s">
        <v>603</v>
      </c>
      <c r="L464" s="39"/>
      <c r="M464" s="39"/>
      <c r="N464" s="39"/>
      <c r="O464" s="40"/>
    </row>
    <row r="465" spans="4:6" ht="11.25" customHeight="1" x14ac:dyDescent="0.15">
      <c r="D465" s="15"/>
    </row>
    <row r="466" spans="4:6" ht="11.25" customHeight="1" x14ac:dyDescent="0.15">
      <c r="D466" s="15"/>
      <c r="E466" s="4" t="s">
        <v>607</v>
      </c>
    </row>
    <row r="467" spans="4:6" ht="11.25" customHeight="1" x14ac:dyDescent="0.15">
      <c r="D467" s="15"/>
      <c r="E467" s="4" t="s">
        <v>608</v>
      </c>
    </row>
    <row r="468" spans="4:6" ht="11.25" customHeight="1" x14ac:dyDescent="0.15">
      <c r="D468" s="15"/>
    </row>
    <row r="469" spans="4:6" ht="11.25" customHeight="1" x14ac:dyDescent="0.15">
      <c r="D469" s="15"/>
      <c r="E469" s="4" t="s">
        <v>609</v>
      </c>
    </row>
    <row r="470" spans="4:6" ht="11.25" customHeight="1" x14ac:dyDescent="0.15">
      <c r="D470" s="15"/>
    </row>
    <row r="471" spans="4:6" ht="11.25" customHeight="1" x14ac:dyDescent="0.15">
      <c r="D471" s="15"/>
      <c r="E471" s="4" t="s">
        <v>611</v>
      </c>
    </row>
    <row r="472" spans="4:6" ht="11.25" customHeight="1" x14ac:dyDescent="0.15">
      <c r="D472" s="15"/>
      <c r="E472" s="4" t="s">
        <v>610</v>
      </c>
    </row>
    <row r="473" spans="4:6" ht="11.25" customHeight="1" x14ac:dyDescent="0.15">
      <c r="D473" s="15"/>
    </row>
    <row r="474" spans="4:6" ht="11.25" customHeight="1" x14ac:dyDescent="0.15">
      <c r="D474" s="15"/>
      <c r="E474" s="4" t="s">
        <v>612</v>
      </c>
    </row>
    <row r="475" spans="4:6" ht="11.25" customHeight="1" x14ac:dyDescent="0.15">
      <c r="D475" s="15"/>
    </row>
    <row r="476" spans="4:6" ht="11.25" customHeight="1" x14ac:dyDescent="0.15">
      <c r="D476" s="15"/>
      <c r="E476" s="4" t="s">
        <v>613</v>
      </c>
      <c r="F476" s="52"/>
    </row>
    <row r="477" spans="4:6" ht="11.25" customHeight="1" x14ac:dyDescent="0.15">
      <c r="D477" s="15"/>
    </row>
    <row r="478" spans="4:6" ht="11.25" customHeight="1" x14ac:dyDescent="0.15">
      <c r="D478" s="15" t="str">
        <f>$C$7&amp;"7."</f>
        <v>4.1.7.</v>
      </c>
      <c r="E478" s="4" t="s">
        <v>134</v>
      </c>
    </row>
    <row r="479" spans="4:6" ht="11.25" customHeight="1" x14ac:dyDescent="0.15">
      <c r="D479" s="15"/>
      <c r="E479" s="15" t="str">
        <f>$D$478&amp;"1."</f>
        <v>4.1.7.1.</v>
      </c>
      <c r="F479" s="16" t="s">
        <v>135</v>
      </c>
    </row>
    <row r="480" spans="4:6" ht="11.25" customHeight="1" x14ac:dyDescent="0.15">
      <c r="D480" s="15"/>
      <c r="E480" s="15"/>
      <c r="F480" s="16" t="s">
        <v>136</v>
      </c>
    </row>
    <row r="481" spans="4:17" ht="11.25" customHeight="1" x14ac:dyDescent="0.15">
      <c r="D481" s="15"/>
      <c r="E481" s="15"/>
      <c r="F481" s="16"/>
    </row>
    <row r="482" spans="4:17" ht="11.25" customHeight="1" x14ac:dyDescent="0.15">
      <c r="D482" s="15"/>
      <c r="E482" s="15"/>
      <c r="F482" s="32" t="s">
        <v>137</v>
      </c>
      <c r="G482" s="33"/>
      <c r="H482" s="33"/>
      <c r="I482" s="33"/>
      <c r="J482" s="33"/>
      <c r="K482" s="34"/>
      <c r="L482" s="32" t="s">
        <v>138</v>
      </c>
      <c r="M482" s="33"/>
      <c r="N482" s="33"/>
      <c r="O482" s="32" t="s">
        <v>139</v>
      </c>
      <c r="P482" s="33"/>
      <c r="Q482" s="34"/>
    </row>
    <row r="483" spans="4:17" ht="11.25" customHeight="1" x14ac:dyDescent="0.15">
      <c r="D483" s="15"/>
      <c r="E483" s="15"/>
      <c r="F483" s="51" t="s">
        <v>73</v>
      </c>
      <c r="G483" s="44"/>
      <c r="H483" s="44"/>
      <c r="I483" s="42"/>
      <c r="J483" s="42"/>
      <c r="K483" s="43"/>
      <c r="L483" s="41"/>
      <c r="M483" s="53" t="s">
        <v>140</v>
      </c>
      <c r="N483" s="43"/>
      <c r="O483" s="41"/>
      <c r="P483" s="53" t="s">
        <v>140</v>
      </c>
      <c r="Q483" s="43"/>
    </row>
    <row r="484" spans="4:17" ht="11.25" customHeight="1" x14ac:dyDescent="0.15">
      <c r="D484" s="15"/>
      <c r="E484" s="15"/>
      <c r="F484" s="25" t="s">
        <v>74</v>
      </c>
      <c r="G484" s="26"/>
      <c r="H484" s="26"/>
      <c r="I484" s="39"/>
      <c r="J484" s="39"/>
      <c r="K484" s="40"/>
      <c r="L484" s="41"/>
      <c r="M484" s="53" t="s">
        <v>140</v>
      </c>
      <c r="N484" s="43"/>
      <c r="O484" s="41"/>
      <c r="P484" s="53" t="s">
        <v>140</v>
      </c>
      <c r="Q484" s="43"/>
    </row>
    <row r="485" spans="4:17" ht="11.25" customHeight="1" x14ac:dyDescent="0.15">
      <c r="D485" s="15"/>
      <c r="E485" s="15"/>
      <c r="F485" s="16"/>
    </row>
    <row r="486" spans="4:17" ht="11.25" customHeight="1" x14ac:dyDescent="0.15">
      <c r="D486" s="15"/>
      <c r="E486" s="15"/>
      <c r="F486" s="16" t="s">
        <v>141</v>
      </c>
    </row>
    <row r="487" spans="4:17" ht="11.25" customHeight="1" x14ac:dyDescent="0.15">
      <c r="D487" s="15"/>
      <c r="E487" s="15"/>
      <c r="F487" s="16"/>
    </row>
    <row r="488" spans="4:17" ht="11.25" customHeight="1" x14ac:dyDescent="0.15">
      <c r="D488" s="15"/>
      <c r="E488" s="15"/>
      <c r="F488" s="52" t="s">
        <v>133</v>
      </c>
      <c r="G488" s="4" t="s">
        <v>142</v>
      </c>
    </row>
    <row r="489" spans="4:17" ht="11.25" customHeight="1" x14ac:dyDescent="0.15">
      <c r="D489" s="15"/>
      <c r="E489" s="15"/>
      <c r="F489" s="52" t="s">
        <v>133</v>
      </c>
      <c r="G489" s="4" t="s">
        <v>143</v>
      </c>
    </row>
    <row r="490" spans="4:17" ht="11.25" customHeight="1" x14ac:dyDescent="0.15">
      <c r="D490" s="15"/>
      <c r="E490" s="15"/>
    </row>
    <row r="491" spans="4:17" ht="11.25" customHeight="1" x14ac:dyDescent="0.15">
      <c r="D491" s="15"/>
      <c r="E491" s="15"/>
      <c r="F491" s="4" t="s">
        <v>144</v>
      </c>
    </row>
    <row r="492" spans="4:17" ht="11.25" customHeight="1" x14ac:dyDescent="0.15">
      <c r="D492" s="15"/>
      <c r="E492" s="15"/>
    </row>
    <row r="493" spans="4:17" ht="11.25" customHeight="1" x14ac:dyDescent="0.15">
      <c r="D493" s="15"/>
      <c r="E493" s="15"/>
      <c r="F493" s="52" t="s">
        <v>133</v>
      </c>
      <c r="G493" s="4" t="s">
        <v>145</v>
      </c>
    </row>
    <row r="494" spans="4:17" ht="11.25" customHeight="1" x14ac:dyDescent="0.15">
      <c r="D494" s="15"/>
      <c r="F494" s="52" t="s">
        <v>133</v>
      </c>
      <c r="G494" s="4" t="s">
        <v>146</v>
      </c>
    </row>
    <row r="495" spans="4:17" ht="11.25" customHeight="1" x14ac:dyDescent="0.15">
      <c r="D495" s="15"/>
    </row>
    <row r="496" spans="4:17" ht="11.25" customHeight="1" x14ac:dyDescent="0.15">
      <c r="D496" s="15"/>
      <c r="E496" s="15" t="str">
        <f>$D$478&amp;"2."</f>
        <v>4.1.7.2.</v>
      </c>
      <c r="F496" s="16" t="s">
        <v>147</v>
      </c>
    </row>
    <row r="497" spans="4:6" ht="11.25" customHeight="1" x14ac:dyDescent="0.15">
      <c r="D497" s="15"/>
      <c r="E497" s="15"/>
      <c r="F497" s="16" t="s">
        <v>148</v>
      </c>
    </row>
    <row r="498" spans="4:6" ht="11.25" customHeight="1" x14ac:dyDescent="0.15">
      <c r="D498" s="15"/>
      <c r="E498" s="15"/>
      <c r="F498" s="16"/>
    </row>
    <row r="499" spans="4:6" ht="11.25" customHeight="1" x14ac:dyDescent="0.15">
      <c r="D499" s="15"/>
      <c r="E499" s="15"/>
      <c r="F499" s="16" t="s">
        <v>149</v>
      </c>
    </row>
    <row r="500" spans="4:6" ht="11.25" customHeight="1" x14ac:dyDescent="0.15">
      <c r="D500" s="15"/>
      <c r="E500" s="15"/>
      <c r="F500" s="16"/>
    </row>
    <row r="501" spans="4:6" ht="11.25" customHeight="1" x14ac:dyDescent="0.15">
      <c r="D501" s="15"/>
      <c r="E501" s="15"/>
      <c r="F501" s="16"/>
    </row>
    <row r="502" spans="4:6" ht="11.25" customHeight="1" x14ac:dyDescent="0.15">
      <c r="D502" s="15"/>
      <c r="E502" s="15"/>
      <c r="F502" s="16"/>
    </row>
    <row r="503" spans="4:6" ht="11.25" customHeight="1" x14ac:dyDescent="0.15">
      <c r="D503" s="15"/>
      <c r="E503" s="15"/>
      <c r="F503" s="16"/>
    </row>
    <row r="504" spans="4:6" ht="11.25" customHeight="1" x14ac:dyDescent="0.15">
      <c r="D504" s="15"/>
      <c r="E504" s="15"/>
      <c r="F504" s="16"/>
    </row>
    <row r="505" spans="4:6" ht="11.25" customHeight="1" x14ac:dyDescent="0.15">
      <c r="D505" s="15"/>
      <c r="E505" s="15"/>
      <c r="F505" s="16"/>
    </row>
    <row r="506" spans="4:6" ht="11.25" customHeight="1" x14ac:dyDescent="0.15">
      <c r="D506" s="15"/>
      <c r="E506" s="15"/>
      <c r="F506" s="16"/>
    </row>
    <row r="507" spans="4:6" ht="11.25" customHeight="1" x14ac:dyDescent="0.15">
      <c r="D507" s="15"/>
      <c r="E507" s="15"/>
      <c r="F507" s="16"/>
    </row>
    <row r="508" spans="4:6" ht="11.25" customHeight="1" x14ac:dyDescent="0.15">
      <c r="D508" s="15"/>
      <c r="E508" s="15"/>
      <c r="F508" s="16"/>
    </row>
    <row r="509" spans="4:6" ht="11.25" customHeight="1" x14ac:dyDescent="0.15">
      <c r="D509" s="15"/>
      <c r="E509" s="15"/>
      <c r="F509" s="16"/>
    </row>
    <row r="510" spans="4:6" ht="11.25" customHeight="1" x14ac:dyDescent="0.15">
      <c r="D510" s="15"/>
      <c r="E510" s="15"/>
      <c r="F510" s="16"/>
    </row>
    <row r="511" spans="4:6" ht="11.25" customHeight="1" x14ac:dyDescent="0.15">
      <c r="D511" s="15"/>
      <c r="E511" s="15"/>
      <c r="F511" s="16"/>
    </row>
    <row r="512" spans="4:6" ht="11.25" customHeight="1" x14ac:dyDescent="0.15">
      <c r="D512" s="15"/>
      <c r="E512" s="15"/>
      <c r="F512" s="16"/>
    </row>
    <row r="513" spans="4:6" ht="11.25" customHeight="1" x14ac:dyDescent="0.15">
      <c r="D513" s="15"/>
      <c r="E513" s="15"/>
      <c r="F513" s="16"/>
    </row>
    <row r="514" spans="4:6" ht="11.25" customHeight="1" x14ac:dyDescent="0.15">
      <c r="D514" s="15"/>
      <c r="E514" s="15"/>
      <c r="F514" s="16"/>
    </row>
    <row r="515" spans="4:6" ht="11.25" customHeight="1" x14ac:dyDescent="0.15">
      <c r="D515" s="15"/>
      <c r="E515" s="15"/>
      <c r="F515" s="16"/>
    </row>
    <row r="516" spans="4:6" ht="11.25" customHeight="1" x14ac:dyDescent="0.15">
      <c r="D516" s="15"/>
      <c r="E516" s="15"/>
      <c r="F516" s="16"/>
    </row>
    <row r="517" spans="4:6" ht="11.25" customHeight="1" x14ac:dyDescent="0.15">
      <c r="D517" s="15"/>
      <c r="E517" s="15"/>
      <c r="F517" s="16"/>
    </row>
    <row r="518" spans="4:6" ht="11.25" customHeight="1" x14ac:dyDescent="0.15">
      <c r="D518" s="15"/>
      <c r="E518" s="15"/>
      <c r="F518" s="16"/>
    </row>
    <row r="519" spans="4:6" ht="11.25" customHeight="1" x14ac:dyDescent="0.15">
      <c r="D519" s="15"/>
      <c r="E519" s="15"/>
      <c r="F519" s="16"/>
    </row>
    <row r="520" spans="4:6" ht="11.25" customHeight="1" x14ac:dyDescent="0.15">
      <c r="D520" s="15"/>
      <c r="E520" s="15"/>
      <c r="F520" s="16"/>
    </row>
    <row r="521" spans="4:6" ht="11.25" customHeight="1" x14ac:dyDescent="0.15">
      <c r="D521" s="15"/>
      <c r="E521" s="15"/>
      <c r="F521" s="16"/>
    </row>
    <row r="522" spans="4:6" ht="11.25" customHeight="1" x14ac:dyDescent="0.15">
      <c r="D522" s="15"/>
      <c r="E522" s="15"/>
      <c r="F522" s="16"/>
    </row>
    <row r="523" spans="4:6" ht="11.25" customHeight="1" x14ac:dyDescent="0.15">
      <c r="D523" s="15"/>
      <c r="E523" s="15"/>
      <c r="F523" s="16"/>
    </row>
    <row r="524" spans="4:6" ht="11.25" customHeight="1" x14ac:dyDescent="0.15">
      <c r="D524" s="15"/>
      <c r="E524" s="15"/>
      <c r="F524" s="16"/>
    </row>
    <row r="525" spans="4:6" ht="11.25" customHeight="1" x14ac:dyDescent="0.15">
      <c r="D525" s="15"/>
      <c r="E525" s="15"/>
      <c r="F525" s="16"/>
    </row>
    <row r="526" spans="4:6" ht="11.25" customHeight="1" x14ac:dyDescent="0.15">
      <c r="D526" s="15"/>
      <c r="E526" s="15"/>
      <c r="F526" s="16"/>
    </row>
    <row r="527" spans="4:6" ht="11.25" customHeight="1" x14ac:dyDescent="0.15">
      <c r="D527" s="15"/>
      <c r="E527" s="15"/>
      <c r="F527" s="16"/>
    </row>
    <row r="528" spans="4:6" ht="11.25" customHeight="1" x14ac:dyDescent="0.15">
      <c r="D528" s="15"/>
      <c r="E528" s="15"/>
      <c r="F528" s="16"/>
    </row>
    <row r="529" spans="4:34" ht="11.25" customHeight="1" x14ac:dyDescent="0.15">
      <c r="D529" s="15"/>
      <c r="E529" s="15"/>
      <c r="F529" s="16"/>
    </row>
    <row r="530" spans="4:34" ht="11.25" customHeight="1" x14ac:dyDescent="0.15">
      <c r="D530" s="15"/>
      <c r="E530" s="15"/>
      <c r="F530" s="16"/>
    </row>
    <row r="531" spans="4:34" ht="11.25" customHeight="1" x14ac:dyDescent="0.15">
      <c r="D531" s="15"/>
      <c r="E531" s="15"/>
      <c r="F531" s="16"/>
    </row>
    <row r="532" spans="4:34" ht="11.25" customHeight="1" x14ac:dyDescent="0.15">
      <c r="D532" s="15"/>
      <c r="E532" s="15"/>
      <c r="F532" s="16"/>
    </row>
    <row r="533" spans="4:34" ht="11.25" customHeight="1" x14ac:dyDescent="0.15">
      <c r="D533" s="15"/>
      <c r="E533" s="15"/>
      <c r="F533" s="16"/>
    </row>
    <row r="534" spans="4:34" ht="11.25" customHeight="1" x14ac:dyDescent="0.15">
      <c r="D534" s="15"/>
      <c r="E534" s="15"/>
      <c r="F534" s="16"/>
    </row>
    <row r="535" spans="4:34" ht="11.25" customHeight="1" x14ac:dyDescent="0.15">
      <c r="D535" s="15"/>
      <c r="E535" s="15"/>
      <c r="F535" s="16"/>
    </row>
    <row r="536" spans="4:34" ht="11.25" customHeight="1" x14ac:dyDescent="0.15">
      <c r="D536" s="15"/>
      <c r="E536" s="15"/>
      <c r="F536" s="16"/>
    </row>
    <row r="537" spans="4:34" ht="11.25" customHeight="1" x14ac:dyDescent="0.15">
      <c r="D537" s="15"/>
      <c r="E537" s="15"/>
      <c r="F537" s="16"/>
    </row>
    <row r="538" spans="4:34" ht="11.25" customHeight="1" x14ac:dyDescent="0.15">
      <c r="D538" s="15"/>
      <c r="E538" s="15"/>
      <c r="F538" s="16"/>
    </row>
    <row r="539" spans="4:34" ht="11.25" customHeight="1" x14ac:dyDescent="0.15">
      <c r="D539" s="15"/>
      <c r="E539" s="15"/>
      <c r="F539" s="16"/>
    </row>
    <row r="540" spans="4:34" ht="11.25" customHeight="1" x14ac:dyDescent="0.15">
      <c r="D540" s="15"/>
      <c r="E540" s="15"/>
      <c r="F540" s="16"/>
    </row>
    <row r="541" spans="4:34" ht="11.25" customHeight="1" x14ac:dyDescent="0.15">
      <c r="D541" s="15"/>
      <c r="E541" s="15"/>
      <c r="F541" s="16" t="s">
        <v>150</v>
      </c>
    </row>
    <row r="542" spans="4:34" ht="11.25" customHeight="1" x14ac:dyDescent="0.15">
      <c r="D542" s="15"/>
      <c r="E542" s="15"/>
      <c r="F542" s="16"/>
    </row>
    <row r="543" spans="4:34" ht="11.25" customHeight="1" x14ac:dyDescent="0.15">
      <c r="D543" s="15"/>
      <c r="E543" s="15"/>
      <c r="F543" s="32" t="s">
        <v>151</v>
      </c>
      <c r="G543" s="33"/>
      <c r="H543" s="33"/>
      <c r="I543" s="33"/>
      <c r="J543" s="33"/>
      <c r="K543" s="32" t="s">
        <v>19</v>
      </c>
      <c r="L543" s="33"/>
      <c r="M543" s="33"/>
      <c r="N543" s="33"/>
      <c r="O543" s="33"/>
      <c r="P543" s="33"/>
      <c r="Q543" s="33"/>
      <c r="R543" s="33"/>
      <c r="S543" s="33"/>
      <c r="T543" s="33"/>
      <c r="U543" s="33"/>
      <c r="V543" s="33"/>
      <c r="W543" s="33"/>
      <c r="X543" s="33"/>
      <c r="Y543" s="33"/>
      <c r="Z543" s="33"/>
      <c r="AA543" s="33"/>
      <c r="AB543" s="33"/>
      <c r="AC543" s="33"/>
      <c r="AD543" s="33"/>
      <c r="AE543" s="33"/>
      <c r="AF543" s="33"/>
      <c r="AG543" s="33"/>
      <c r="AH543" s="34"/>
    </row>
    <row r="544" spans="4:34" ht="11.25" customHeight="1" x14ac:dyDescent="0.15">
      <c r="D544" s="15"/>
      <c r="E544" s="15"/>
      <c r="F544" s="51" t="s">
        <v>152</v>
      </c>
      <c r="G544" s="44"/>
      <c r="H544" s="44"/>
      <c r="I544" s="42"/>
      <c r="J544" s="43"/>
      <c r="K544" s="41" t="s">
        <v>153</v>
      </c>
      <c r="L544" s="42"/>
      <c r="M544" s="42"/>
      <c r="N544" s="42"/>
      <c r="O544" s="42"/>
      <c r="P544" s="42"/>
      <c r="Q544" s="42"/>
      <c r="R544" s="42"/>
      <c r="S544" s="42"/>
      <c r="T544" s="42"/>
      <c r="U544" s="42"/>
      <c r="V544" s="42"/>
      <c r="W544" s="42"/>
      <c r="X544" s="42"/>
      <c r="Y544" s="42"/>
      <c r="Z544" s="42"/>
      <c r="AA544" s="42"/>
      <c r="AB544" s="42"/>
      <c r="AC544" s="42"/>
      <c r="AD544" s="42"/>
      <c r="AE544" s="42"/>
      <c r="AF544" s="42"/>
      <c r="AG544" s="42"/>
      <c r="AH544" s="43"/>
    </row>
    <row r="545" spans="4:34" ht="11.25" customHeight="1" x14ac:dyDescent="0.15">
      <c r="D545" s="15"/>
      <c r="E545" s="15"/>
      <c r="F545" s="51" t="s">
        <v>154</v>
      </c>
      <c r="G545" s="44"/>
      <c r="H545" s="44"/>
      <c r="I545" s="42"/>
      <c r="J545" s="43"/>
      <c r="K545" s="41" t="s">
        <v>155</v>
      </c>
      <c r="L545" s="42"/>
      <c r="M545" s="42"/>
      <c r="N545" s="42"/>
      <c r="O545" s="42"/>
      <c r="P545" s="42"/>
      <c r="Q545" s="42"/>
      <c r="R545" s="42"/>
      <c r="S545" s="42"/>
      <c r="T545" s="42"/>
      <c r="U545" s="42"/>
      <c r="V545" s="42"/>
      <c r="W545" s="42"/>
      <c r="X545" s="42"/>
      <c r="Y545" s="42"/>
      <c r="Z545" s="42"/>
      <c r="AA545" s="42"/>
      <c r="AB545" s="42"/>
      <c r="AC545" s="42"/>
      <c r="AD545" s="42"/>
      <c r="AE545" s="42"/>
      <c r="AF545" s="42"/>
      <c r="AG545" s="42"/>
      <c r="AH545" s="43"/>
    </row>
    <row r="546" spans="4:34" ht="11.25" customHeight="1" x14ac:dyDescent="0.15">
      <c r="D546" s="15"/>
      <c r="E546" s="15"/>
      <c r="F546" s="20" t="s">
        <v>156</v>
      </c>
      <c r="G546" s="36"/>
      <c r="H546" s="36"/>
      <c r="I546" s="36"/>
      <c r="J546" s="37"/>
      <c r="K546" s="35" t="s">
        <v>157</v>
      </c>
      <c r="L546" s="36"/>
      <c r="M546" s="36"/>
      <c r="N546" s="36"/>
      <c r="O546" s="36"/>
      <c r="P546" s="36"/>
      <c r="Q546" s="36"/>
      <c r="R546" s="36"/>
      <c r="S546" s="36"/>
      <c r="T546" s="36"/>
      <c r="U546" s="36"/>
      <c r="V546" s="36"/>
      <c r="W546" s="36"/>
      <c r="X546" s="36"/>
      <c r="Y546" s="36"/>
      <c r="Z546" s="36"/>
      <c r="AA546" s="36"/>
      <c r="AB546" s="36"/>
      <c r="AC546" s="36"/>
      <c r="AD546" s="36"/>
      <c r="AE546" s="36"/>
      <c r="AF546" s="36"/>
      <c r="AG546" s="36"/>
      <c r="AH546" s="37"/>
    </row>
    <row r="547" spans="4:34" ht="11.25" customHeight="1" x14ac:dyDescent="0.15">
      <c r="D547" s="15"/>
      <c r="E547" s="15"/>
      <c r="F547" s="20" t="s">
        <v>158</v>
      </c>
      <c r="G547" s="36"/>
      <c r="H547" s="36"/>
      <c r="I547" s="36"/>
      <c r="J547" s="37"/>
      <c r="K547" s="35" t="s">
        <v>159</v>
      </c>
      <c r="L547" s="36"/>
      <c r="M547" s="36"/>
      <c r="N547" s="36"/>
      <c r="O547" s="36"/>
      <c r="P547" s="36"/>
      <c r="Q547" s="36"/>
      <c r="R547" s="36"/>
      <c r="S547" s="36"/>
      <c r="T547" s="36"/>
      <c r="U547" s="36"/>
      <c r="V547" s="36"/>
      <c r="W547" s="36"/>
      <c r="X547" s="36"/>
      <c r="Y547" s="36"/>
      <c r="Z547" s="36"/>
      <c r="AA547" s="36"/>
      <c r="AB547" s="36"/>
      <c r="AC547" s="36"/>
      <c r="AD547" s="36"/>
      <c r="AE547" s="36"/>
      <c r="AF547" s="36"/>
      <c r="AG547" s="36"/>
      <c r="AH547" s="37"/>
    </row>
    <row r="548" spans="4:34" ht="11.25" customHeight="1" x14ac:dyDescent="0.15">
      <c r="D548" s="15"/>
      <c r="E548" s="15"/>
      <c r="F548" s="25"/>
      <c r="G548" s="39"/>
      <c r="H548" s="39"/>
      <c r="I548" s="39"/>
      <c r="J548" s="40"/>
      <c r="K548" s="38" t="s">
        <v>160</v>
      </c>
      <c r="L548" s="39"/>
      <c r="M548" s="39"/>
      <c r="N548" s="39"/>
      <c r="O548" s="39"/>
      <c r="P548" s="39"/>
      <c r="Q548" s="39"/>
      <c r="R548" s="39"/>
      <c r="S548" s="39"/>
      <c r="T548" s="39"/>
      <c r="U548" s="39"/>
      <c r="V548" s="39"/>
      <c r="W548" s="39"/>
      <c r="X548" s="39"/>
      <c r="Y548" s="39"/>
      <c r="Z548" s="39"/>
      <c r="AA548" s="39"/>
      <c r="AB548" s="39"/>
      <c r="AC548" s="39"/>
      <c r="AD548" s="39"/>
      <c r="AE548" s="39"/>
      <c r="AF548" s="39"/>
      <c r="AG548" s="39"/>
      <c r="AH548" s="40"/>
    </row>
    <row r="549" spans="4:34" ht="11.25" customHeight="1" x14ac:dyDescent="0.15">
      <c r="D549" s="15"/>
      <c r="E549" s="15"/>
      <c r="F549" s="51" t="s">
        <v>161</v>
      </c>
      <c r="G549" s="42"/>
      <c r="H549" s="42"/>
      <c r="I549" s="42"/>
      <c r="J549" s="43"/>
      <c r="K549" s="42" t="s">
        <v>162</v>
      </c>
      <c r="L549" s="42"/>
      <c r="M549" s="42"/>
      <c r="N549" s="42"/>
      <c r="O549" s="42"/>
      <c r="P549" s="42"/>
      <c r="Q549" s="42"/>
      <c r="R549" s="42"/>
      <c r="S549" s="42"/>
      <c r="T549" s="42"/>
      <c r="U549" s="42"/>
      <c r="V549" s="42"/>
      <c r="W549" s="42"/>
      <c r="X549" s="42"/>
      <c r="Y549" s="42"/>
      <c r="Z549" s="42"/>
      <c r="AA549" s="42"/>
      <c r="AB549" s="42"/>
      <c r="AC549" s="42"/>
      <c r="AD549" s="42"/>
      <c r="AE549" s="42"/>
      <c r="AF549" s="42"/>
      <c r="AG549" s="42"/>
      <c r="AH549" s="43"/>
    </row>
    <row r="550" spans="4:34" ht="11.25" customHeight="1" x14ac:dyDescent="0.15">
      <c r="D550" s="15"/>
      <c r="E550" s="15"/>
      <c r="F550" s="51" t="s">
        <v>163</v>
      </c>
      <c r="G550" s="42"/>
      <c r="H550" s="42"/>
      <c r="I550" s="42"/>
      <c r="J550" s="43"/>
      <c r="K550" s="41" t="s">
        <v>164</v>
      </c>
      <c r="L550" s="42"/>
      <c r="M550" s="42"/>
      <c r="N550" s="42"/>
      <c r="O550" s="42"/>
      <c r="P550" s="42"/>
      <c r="Q550" s="42"/>
      <c r="R550" s="42"/>
      <c r="S550" s="42"/>
      <c r="T550" s="42"/>
      <c r="U550" s="42"/>
      <c r="V550" s="42"/>
      <c r="W550" s="42"/>
      <c r="X550" s="42"/>
      <c r="Y550" s="42"/>
      <c r="Z550" s="42"/>
      <c r="AA550" s="42"/>
      <c r="AB550" s="42"/>
      <c r="AC550" s="42"/>
      <c r="AD550" s="42"/>
      <c r="AE550" s="42"/>
      <c r="AF550" s="42"/>
      <c r="AG550" s="42"/>
      <c r="AH550" s="43"/>
    </row>
    <row r="551" spans="4:34" ht="11.25" customHeight="1" x14ac:dyDescent="0.15">
      <c r="D551" s="15"/>
      <c r="E551" s="15"/>
      <c r="F551" s="20" t="s">
        <v>165</v>
      </c>
      <c r="G551" s="36"/>
      <c r="H551" s="36"/>
      <c r="I551" s="36"/>
      <c r="J551" s="37"/>
      <c r="K551" s="35" t="s">
        <v>166</v>
      </c>
      <c r="L551" s="36"/>
      <c r="M551" s="36"/>
      <c r="N551" s="36"/>
      <c r="O551" s="36"/>
      <c r="P551" s="36"/>
      <c r="Q551" s="36"/>
      <c r="R551" s="36"/>
      <c r="S551" s="36"/>
      <c r="T551" s="36"/>
      <c r="U551" s="36"/>
      <c r="V551" s="36"/>
      <c r="W551" s="36"/>
      <c r="X551" s="36"/>
      <c r="Y551" s="36"/>
      <c r="Z551" s="36"/>
      <c r="AA551" s="36"/>
      <c r="AB551" s="36"/>
      <c r="AC551" s="36"/>
      <c r="AD551" s="36"/>
      <c r="AE551" s="36"/>
      <c r="AF551" s="36"/>
      <c r="AG551" s="36"/>
      <c r="AH551" s="37"/>
    </row>
    <row r="552" spans="4:34" ht="11.25" customHeight="1" x14ac:dyDescent="0.15">
      <c r="D552" s="15"/>
      <c r="E552" s="15"/>
      <c r="F552" s="25"/>
      <c r="G552" s="39"/>
      <c r="H552" s="39"/>
      <c r="I552" s="39"/>
      <c r="J552" s="40"/>
      <c r="K552" s="38" t="s">
        <v>167</v>
      </c>
      <c r="L552" s="39"/>
      <c r="M552" s="39"/>
      <c r="N552" s="39"/>
      <c r="O552" s="39"/>
      <c r="P552" s="39"/>
      <c r="Q552" s="39"/>
      <c r="R552" s="39"/>
      <c r="S552" s="39"/>
      <c r="T552" s="39"/>
      <c r="U552" s="39"/>
      <c r="V552" s="39"/>
      <c r="W552" s="39"/>
      <c r="X552" s="39"/>
      <c r="Y552" s="39"/>
      <c r="Z552" s="39"/>
      <c r="AA552" s="39"/>
      <c r="AB552" s="39"/>
      <c r="AC552" s="39"/>
      <c r="AD552" s="39"/>
      <c r="AE552" s="39"/>
      <c r="AF552" s="39"/>
      <c r="AG552" s="39"/>
      <c r="AH552" s="40"/>
    </row>
    <row r="553" spans="4:34" ht="11.25" customHeight="1" x14ac:dyDescent="0.15">
      <c r="D553" s="15"/>
      <c r="E553" s="15"/>
      <c r="F553" s="16"/>
    </row>
    <row r="554" spans="4:34" ht="11.25" customHeight="1" x14ac:dyDescent="0.15">
      <c r="D554" s="15"/>
      <c r="E554" s="15"/>
      <c r="F554" s="16" t="s">
        <v>168</v>
      </c>
    </row>
    <row r="555" spans="4:34" ht="11.25" customHeight="1" x14ac:dyDescent="0.15">
      <c r="D555" s="15"/>
      <c r="E555" s="15"/>
      <c r="F555" s="16" t="s">
        <v>169</v>
      </c>
    </row>
    <row r="556" spans="4:34" ht="11.25" customHeight="1" x14ac:dyDescent="0.15">
      <c r="D556" s="15"/>
      <c r="E556" s="15"/>
      <c r="F556" s="16"/>
    </row>
    <row r="557" spans="4:34" ht="11.25" customHeight="1" x14ac:dyDescent="0.15">
      <c r="D557" s="15"/>
      <c r="E557" s="15"/>
      <c r="F557" s="32" t="s">
        <v>151</v>
      </c>
      <c r="G557" s="33"/>
      <c r="H557" s="33"/>
      <c r="I557" s="33"/>
      <c r="J557" s="33"/>
      <c r="K557" s="54" t="s">
        <v>170</v>
      </c>
      <c r="L557" s="28"/>
      <c r="M557" s="28"/>
      <c r="N557" s="28"/>
      <c r="O557" s="28"/>
      <c r="P557" s="28"/>
      <c r="Q557" s="28"/>
      <c r="R557" s="28"/>
      <c r="S557" s="28"/>
      <c r="T557" s="28"/>
      <c r="U557" s="28"/>
      <c r="V557" s="28"/>
      <c r="W557" s="32" t="s">
        <v>171</v>
      </c>
      <c r="X557" s="33"/>
      <c r="Y557" s="33"/>
      <c r="Z557" s="33"/>
      <c r="AA557" s="33"/>
      <c r="AB557" s="33"/>
      <c r="AC557" s="33"/>
      <c r="AD557" s="33"/>
      <c r="AE557" s="33"/>
      <c r="AF557" s="33"/>
      <c r="AG557" s="34"/>
    </row>
    <row r="558" spans="4:34" ht="11.25" customHeight="1" x14ac:dyDescent="0.15">
      <c r="D558" s="15"/>
      <c r="E558" s="15"/>
      <c r="F558" s="20" t="s">
        <v>156</v>
      </c>
      <c r="G558" s="36"/>
      <c r="H558" s="36"/>
      <c r="I558" s="36"/>
      <c r="J558" s="37"/>
      <c r="K558" s="41" t="s">
        <v>172</v>
      </c>
      <c r="L558" s="42"/>
      <c r="M558" s="42"/>
      <c r="N558" s="42"/>
      <c r="O558" s="42"/>
      <c r="P558" s="42"/>
      <c r="Q558" s="42"/>
      <c r="R558" s="42"/>
      <c r="S558" s="42"/>
      <c r="T558" s="42"/>
      <c r="U558" s="42"/>
      <c r="V558" s="43"/>
      <c r="W558" s="41" t="s">
        <v>173</v>
      </c>
      <c r="X558" s="42"/>
      <c r="Y558" s="42"/>
      <c r="Z558" s="42"/>
      <c r="AA558" s="42"/>
      <c r="AB558" s="42"/>
      <c r="AC558" s="42"/>
      <c r="AD558" s="42"/>
      <c r="AE558" s="42"/>
      <c r="AF558" s="42"/>
      <c r="AG558" s="43"/>
    </row>
    <row r="559" spans="4:34" ht="11.25" customHeight="1" x14ac:dyDescent="0.15">
      <c r="D559" s="15"/>
      <c r="E559" s="15"/>
      <c r="F559" s="20" t="s">
        <v>158</v>
      </c>
      <c r="G559" s="36"/>
      <c r="H559" s="36"/>
      <c r="I559" s="36"/>
      <c r="J559" s="37"/>
      <c r="K559" s="41" t="s">
        <v>174</v>
      </c>
      <c r="L559" s="42"/>
      <c r="M559" s="42"/>
      <c r="N559" s="42"/>
      <c r="O559" s="42"/>
      <c r="P559" s="42"/>
      <c r="Q559" s="42"/>
      <c r="R559" s="42"/>
      <c r="S559" s="42"/>
      <c r="T559" s="42"/>
      <c r="U559" s="42"/>
      <c r="V559" s="43"/>
      <c r="W559" s="41" t="s">
        <v>175</v>
      </c>
      <c r="X559" s="42"/>
      <c r="Y559" s="42"/>
      <c r="Z559" s="42"/>
      <c r="AA559" s="42"/>
      <c r="AB559" s="42"/>
      <c r="AC559" s="42"/>
      <c r="AD559" s="42"/>
      <c r="AE559" s="42"/>
      <c r="AF559" s="42"/>
      <c r="AG559" s="43"/>
    </row>
    <row r="560" spans="4:34" ht="11.25" customHeight="1" x14ac:dyDescent="0.15">
      <c r="D560" s="15"/>
      <c r="E560" s="15"/>
      <c r="F560" s="51" t="s">
        <v>161</v>
      </c>
      <c r="G560" s="42"/>
      <c r="H560" s="42"/>
      <c r="I560" s="42"/>
      <c r="J560" s="43"/>
      <c r="K560" s="41" t="s">
        <v>172</v>
      </c>
      <c r="L560" s="42"/>
      <c r="M560" s="42"/>
      <c r="N560" s="42"/>
      <c r="O560" s="42"/>
      <c r="P560" s="42"/>
      <c r="Q560" s="42"/>
      <c r="R560" s="42"/>
      <c r="S560" s="42"/>
      <c r="T560" s="42"/>
      <c r="U560" s="42"/>
      <c r="V560" s="43"/>
      <c r="W560" s="41" t="s">
        <v>173</v>
      </c>
      <c r="X560" s="42"/>
      <c r="Y560" s="42"/>
      <c r="Z560" s="42"/>
      <c r="AA560" s="42"/>
      <c r="AB560" s="42"/>
      <c r="AC560" s="42"/>
      <c r="AD560" s="42"/>
      <c r="AE560" s="42"/>
      <c r="AF560" s="42"/>
      <c r="AG560" s="43"/>
    </row>
    <row r="561" spans="4:6" ht="11.25" customHeight="1" x14ac:dyDescent="0.15">
      <c r="D561" s="15"/>
      <c r="E561" s="15"/>
      <c r="F561" s="16"/>
    </row>
    <row r="562" spans="4:6" ht="11.25" customHeight="1" x14ac:dyDescent="0.15">
      <c r="D562" s="15"/>
      <c r="E562" s="15"/>
      <c r="F562" s="16" t="s">
        <v>516</v>
      </c>
    </row>
    <row r="563" spans="4:6" ht="11.25" customHeight="1" x14ac:dyDescent="0.15">
      <c r="D563" s="15"/>
      <c r="E563" s="15"/>
      <c r="F563" s="16"/>
    </row>
    <row r="564" spans="4:6" ht="11.25" customHeight="1" x14ac:dyDescent="0.15">
      <c r="D564" s="15"/>
      <c r="E564" s="15"/>
      <c r="F564" s="16" t="s">
        <v>176</v>
      </c>
    </row>
    <row r="565" spans="4:6" ht="11.25" customHeight="1" x14ac:dyDescent="0.15">
      <c r="D565" s="15"/>
      <c r="E565" s="15"/>
      <c r="F565" s="16" t="s">
        <v>177</v>
      </c>
    </row>
    <row r="566" spans="4:6" ht="11.25" customHeight="1" x14ac:dyDescent="0.15">
      <c r="D566" s="15"/>
      <c r="E566" s="15"/>
      <c r="F566" s="16"/>
    </row>
    <row r="567" spans="4:6" ht="11.25" customHeight="1" x14ac:dyDescent="0.15">
      <c r="D567" s="15"/>
      <c r="E567" s="15"/>
      <c r="F567" s="16"/>
    </row>
    <row r="568" spans="4:6" ht="11.25" customHeight="1" x14ac:dyDescent="0.15">
      <c r="D568" s="15"/>
      <c r="E568" s="15"/>
      <c r="F568" s="16"/>
    </row>
    <row r="569" spans="4:6" ht="11.25" customHeight="1" x14ac:dyDescent="0.15">
      <c r="D569" s="15"/>
      <c r="E569" s="15"/>
      <c r="F569" s="16"/>
    </row>
    <row r="570" spans="4:6" ht="11.25" customHeight="1" x14ac:dyDescent="0.15">
      <c r="D570" s="15"/>
      <c r="E570" s="15"/>
      <c r="F570" s="16"/>
    </row>
    <row r="571" spans="4:6" ht="11.25" customHeight="1" x14ac:dyDescent="0.15">
      <c r="D571" s="15"/>
      <c r="E571" s="15"/>
      <c r="F571" s="16"/>
    </row>
    <row r="572" spans="4:6" ht="11.25" customHeight="1" x14ac:dyDescent="0.15">
      <c r="D572" s="15"/>
      <c r="E572" s="15"/>
      <c r="F572" s="16"/>
    </row>
    <row r="573" spans="4:6" ht="11.25" customHeight="1" x14ac:dyDescent="0.15">
      <c r="D573" s="15"/>
      <c r="E573" s="15"/>
      <c r="F573" s="16"/>
    </row>
    <row r="574" spans="4:6" ht="11.25" customHeight="1" x14ac:dyDescent="0.15">
      <c r="D574" s="15"/>
      <c r="E574" s="15"/>
      <c r="F574" s="16"/>
    </row>
    <row r="575" spans="4:6" ht="11.25" customHeight="1" x14ac:dyDescent="0.15">
      <c r="D575" s="15"/>
      <c r="E575" s="15"/>
      <c r="F575" s="16" t="s">
        <v>178</v>
      </c>
    </row>
    <row r="576" spans="4:6" ht="11.25" customHeight="1" x14ac:dyDescent="0.15">
      <c r="D576" s="15"/>
      <c r="E576" s="15"/>
      <c r="F576" s="16"/>
    </row>
    <row r="577" spans="4:7" ht="11.25" customHeight="1" x14ac:dyDescent="0.15">
      <c r="D577" s="15"/>
      <c r="E577" s="15"/>
      <c r="F577" s="52" t="s">
        <v>133</v>
      </c>
      <c r="G577" s="4" t="s">
        <v>179</v>
      </c>
    </row>
    <row r="578" spans="4:7" ht="11.25" customHeight="1" x14ac:dyDescent="0.15">
      <c r="D578" s="15"/>
      <c r="E578" s="15"/>
      <c r="F578" s="52"/>
      <c r="G578" s="4" t="s">
        <v>180</v>
      </c>
    </row>
    <row r="579" spans="4:7" ht="11.25" customHeight="1" x14ac:dyDescent="0.15">
      <c r="D579" s="15"/>
      <c r="E579" s="15"/>
      <c r="F579" s="52" t="s">
        <v>133</v>
      </c>
      <c r="G579" s="4" t="s">
        <v>181</v>
      </c>
    </row>
    <row r="580" spans="4:7" ht="11.25" customHeight="1" x14ac:dyDescent="0.15">
      <c r="D580" s="15"/>
      <c r="E580" s="15"/>
      <c r="F580" s="16"/>
    </row>
    <row r="581" spans="4:7" ht="11.25" customHeight="1" x14ac:dyDescent="0.15">
      <c r="D581" s="15"/>
      <c r="E581" s="15"/>
      <c r="F581" s="16" t="s">
        <v>182</v>
      </c>
    </row>
    <row r="582" spans="4:7" ht="11.25" customHeight="1" x14ac:dyDescent="0.15">
      <c r="D582" s="15"/>
      <c r="E582" s="15"/>
      <c r="F582" s="16"/>
    </row>
    <row r="583" spans="4:7" ht="11.25" customHeight="1" x14ac:dyDescent="0.15">
      <c r="D583" s="15"/>
      <c r="E583" s="15"/>
      <c r="F583" s="16" t="s">
        <v>183</v>
      </c>
    </row>
    <row r="584" spans="4:7" ht="11.25" customHeight="1" x14ac:dyDescent="0.15">
      <c r="D584" s="15"/>
      <c r="E584" s="15"/>
      <c r="F584" s="16"/>
    </row>
    <row r="585" spans="4:7" ht="11.25" customHeight="1" x14ac:dyDescent="0.15">
      <c r="D585" s="15"/>
      <c r="E585" s="15"/>
      <c r="F585" s="52" t="s">
        <v>133</v>
      </c>
      <c r="G585" s="4" t="s">
        <v>184</v>
      </c>
    </row>
    <row r="586" spans="4:7" ht="11.25" customHeight="1" x14ac:dyDescent="0.15">
      <c r="D586" s="15"/>
      <c r="E586" s="15"/>
      <c r="F586" s="52" t="s">
        <v>133</v>
      </c>
      <c r="G586" s="4" t="s">
        <v>654</v>
      </c>
    </row>
    <row r="587" spans="4:7" ht="11.25" customHeight="1" x14ac:dyDescent="0.15">
      <c r="D587" s="15"/>
      <c r="E587" s="15"/>
      <c r="F587" s="16"/>
    </row>
    <row r="588" spans="4:7" ht="11.25" customHeight="1" x14ac:dyDescent="0.15">
      <c r="D588" s="15"/>
      <c r="E588" s="15"/>
      <c r="F588" s="16" t="s">
        <v>185</v>
      </c>
    </row>
    <row r="589" spans="4:7" ht="11.25" customHeight="1" x14ac:dyDescent="0.15">
      <c r="D589" s="15"/>
      <c r="E589" s="15"/>
      <c r="F589" s="16"/>
    </row>
    <row r="590" spans="4:7" ht="11.25" customHeight="1" x14ac:dyDescent="0.15">
      <c r="D590" s="15"/>
      <c r="E590" s="15"/>
      <c r="F590" s="52" t="s">
        <v>133</v>
      </c>
      <c r="G590" s="4" t="s">
        <v>186</v>
      </c>
    </row>
    <row r="591" spans="4:7" ht="11.25" customHeight="1" x14ac:dyDescent="0.15">
      <c r="D591" s="15"/>
      <c r="E591" s="15"/>
      <c r="F591" s="52" t="s">
        <v>133</v>
      </c>
      <c r="G591" s="4" t="s">
        <v>187</v>
      </c>
    </row>
    <row r="592" spans="4:7" ht="11.25" customHeight="1" x14ac:dyDescent="0.15">
      <c r="D592" s="15"/>
      <c r="E592" s="15"/>
      <c r="F592" s="16"/>
      <c r="G592" s="4" t="s">
        <v>188</v>
      </c>
    </row>
    <row r="593" spans="4:8" ht="11.25" customHeight="1" x14ac:dyDescent="0.15">
      <c r="D593" s="15"/>
      <c r="E593" s="15"/>
      <c r="F593" s="16"/>
      <c r="G593" s="52" t="s">
        <v>133</v>
      </c>
      <c r="H593" s="4" t="s">
        <v>189</v>
      </c>
    </row>
    <row r="594" spans="4:8" ht="11.25" customHeight="1" x14ac:dyDescent="0.15">
      <c r="D594" s="15"/>
      <c r="E594" s="15"/>
      <c r="F594" s="16"/>
      <c r="G594" s="52" t="s">
        <v>133</v>
      </c>
      <c r="H594" s="4" t="s">
        <v>769</v>
      </c>
    </row>
    <row r="595" spans="4:8" ht="11.25" customHeight="1" x14ac:dyDescent="0.15">
      <c r="D595" s="15"/>
      <c r="E595" s="15"/>
      <c r="F595" s="93"/>
      <c r="G595" s="52"/>
    </row>
    <row r="596" spans="4:8" ht="11.25" customHeight="1" x14ac:dyDescent="0.15">
      <c r="D596" s="15"/>
      <c r="E596" s="15"/>
      <c r="F596" s="101" t="s">
        <v>657</v>
      </c>
      <c r="G596" s="52"/>
    </row>
    <row r="597" spans="4:8" ht="11.25" customHeight="1" x14ac:dyDescent="0.15">
      <c r="D597" s="15"/>
      <c r="E597" s="15"/>
      <c r="F597" s="101"/>
      <c r="G597" s="52"/>
    </row>
    <row r="598" spans="4:8" ht="11.25" customHeight="1" x14ac:dyDescent="0.15">
      <c r="D598" s="15"/>
      <c r="E598" s="15"/>
      <c r="F598" s="93" t="s">
        <v>543</v>
      </c>
      <c r="G598" s="52"/>
    </row>
    <row r="599" spans="4:8" ht="11.25" customHeight="1" x14ac:dyDescent="0.15">
      <c r="D599" s="15"/>
      <c r="E599" s="15"/>
      <c r="F599" s="93" t="s">
        <v>544</v>
      </c>
      <c r="G599" s="52"/>
    </row>
    <row r="600" spans="4:8" ht="11.25" customHeight="1" x14ac:dyDescent="0.15">
      <c r="D600" s="15"/>
    </row>
    <row r="601" spans="4:8" ht="11.25" customHeight="1" x14ac:dyDescent="0.15">
      <c r="D601" s="15"/>
      <c r="E601" s="52" t="str">
        <f>$D$478&amp;"3."</f>
        <v>4.1.7.3.</v>
      </c>
      <c r="F601" s="16" t="s">
        <v>190</v>
      </c>
    </row>
    <row r="602" spans="4:8" ht="11.25" customHeight="1" x14ac:dyDescent="0.15">
      <c r="D602" s="15"/>
      <c r="E602" s="15"/>
      <c r="F602" s="16" t="s">
        <v>191</v>
      </c>
    </row>
    <row r="603" spans="4:8" ht="11.25" customHeight="1" x14ac:dyDescent="0.15">
      <c r="D603" s="15"/>
      <c r="E603" s="15"/>
      <c r="F603" s="16"/>
    </row>
    <row r="604" spans="4:8" ht="11.25" customHeight="1" x14ac:dyDescent="0.15">
      <c r="D604" s="15"/>
      <c r="E604" s="15"/>
      <c r="F604" s="15" t="s">
        <v>60</v>
      </c>
      <c r="G604" s="4" t="s">
        <v>192</v>
      </c>
    </row>
    <row r="605" spans="4:8" ht="11.25" customHeight="1" x14ac:dyDescent="0.15">
      <c r="D605" s="15"/>
      <c r="E605" s="15"/>
      <c r="F605" s="15"/>
      <c r="G605" s="4" t="s">
        <v>193</v>
      </c>
    </row>
    <row r="606" spans="4:8" ht="11.25" customHeight="1" x14ac:dyDescent="0.15">
      <c r="D606" s="15"/>
      <c r="E606" s="15"/>
      <c r="F606" s="15"/>
      <c r="G606" s="4" t="s">
        <v>770</v>
      </c>
    </row>
    <row r="607" spans="4:8" ht="11.25" customHeight="1" x14ac:dyDescent="0.15">
      <c r="D607" s="15"/>
      <c r="E607" s="15"/>
      <c r="F607" s="15"/>
      <c r="G607" s="4" t="s">
        <v>771</v>
      </c>
    </row>
    <row r="608" spans="4:8" ht="11.25" customHeight="1" x14ac:dyDescent="0.15">
      <c r="D608" s="15"/>
      <c r="E608" s="15"/>
      <c r="F608" s="15"/>
    </row>
    <row r="609" spans="4:7" ht="11.25" customHeight="1" x14ac:dyDescent="0.15">
      <c r="D609" s="15"/>
      <c r="E609" s="15"/>
      <c r="F609" s="15"/>
      <c r="G609" s="4" t="s">
        <v>194</v>
      </c>
    </row>
    <row r="610" spans="4:7" ht="11.25" customHeight="1" x14ac:dyDescent="0.15">
      <c r="D610" s="15"/>
      <c r="E610" s="15"/>
      <c r="F610" s="15"/>
    </row>
    <row r="611" spans="4:7" ht="11.25" customHeight="1" x14ac:dyDescent="0.15">
      <c r="D611" s="15"/>
      <c r="E611" s="15"/>
      <c r="F611" s="15"/>
      <c r="G611" s="4" t="s">
        <v>195</v>
      </c>
    </row>
    <row r="612" spans="4:7" ht="11.25" customHeight="1" x14ac:dyDescent="0.15">
      <c r="D612" s="15"/>
      <c r="E612" s="15"/>
      <c r="F612" s="15"/>
    </row>
    <row r="613" spans="4:7" ht="11.25" customHeight="1" x14ac:dyDescent="0.15">
      <c r="D613" s="15"/>
      <c r="E613" s="15"/>
      <c r="F613" s="15"/>
    </row>
    <row r="614" spans="4:7" ht="11.25" customHeight="1" x14ac:dyDescent="0.15">
      <c r="D614" s="15"/>
      <c r="E614" s="15"/>
      <c r="F614" s="15"/>
    </row>
    <row r="615" spans="4:7" ht="11.25" customHeight="1" x14ac:dyDescent="0.15">
      <c r="D615" s="15"/>
      <c r="E615" s="15"/>
      <c r="F615" s="15"/>
    </row>
    <row r="616" spans="4:7" ht="11.25" customHeight="1" x14ac:dyDescent="0.15">
      <c r="D616" s="15"/>
      <c r="E616" s="15"/>
      <c r="F616" s="15"/>
    </row>
    <row r="617" spans="4:7" ht="11.25" customHeight="1" x14ac:dyDescent="0.15">
      <c r="D617" s="15"/>
      <c r="E617" s="15"/>
      <c r="F617" s="15"/>
    </row>
    <row r="618" spans="4:7" ht="11.25" customHeight="1" x14ac:dyDescent="0.15">
      <c r="D618" s="15"/>
      <c r="E618" s="15"/>
      <c r="F618" s="15"/>
    </row>
    <row r="619" spans="4:7" ht="11.25" customHeight="1" x14ac:dyDescent="0.15">
      <c r="D619" s="15"/>
      <c r="E619" s="15"/>
      <c r="F619" s="15"/>
    </row>
    <row r="620" spans="4:7" ht="11.25" customHeight="1" x14ac:dyDescent="0.15">
      <c r="D620" s="15"/>
      <c r="E620" s="15"/>
      <c r="F620" s="15"/>
    </row>
    <row r="621" spans="4:7" ht="11.25" customHeight="1" x14ac:dyDescent="0.15">
      <c r="D621" s="15"/>
      <c r="E621" s="15"/>
      <c r="F621" s="15"/>
    </row>
    <row r="622" spans="4:7" ht="11.25" customHeight="1" x14ac:dyDescent="0.15">
      <c r="D622" s="15"/>
      <c r="E622" s="15"/>
      <c r="F622" s="15"/>
    </row>
    <row r="623" spans="4:7" ht="11.25" customHeight="1" x14ac:dyDescent="0.15">
      <c r="D623" s="15"/>
      <c r="E623" s="15"/>
      <c r="F623" s="15"/>
    </row>
    <row r="624" spans="4:7" ht="11.25" customHeight="1" x14ac:dyDescent="0.15">
      <c r="D624" s="15"/>
      <c r="E624" s="15"/>
      <c r="F624" s="15"/>
    </row>
    <row r="625" spans="4:6" ht="11.25" customHeight="1" x14ac:dyDescent="0.15">
      <c r="D625" s="15"/>
      <c r="E625" s="15"/>
      <c r="F625" s="15"/>
    </row>
    <row r="626" spans="4:6" ht="11.25" customHeight="1" x14ac:dyDescent="0.15">
      <c r="D626" s="15"/>
      <c r="E626" s="15"/>
      <c r="F626" s="15"/>
    </row>
    <row r="627" spans="4:6" ht="11.25" customHeight="1" x14ac:dyDescent="0.15">
      <c r="D627" s="15"/>
      <c r="E627" s="15"/>
      <c r="F627" s="15"/>
    </row>
    <row r="628" spans="4:6" ht="11.25" customHeight="1" x14ac:dyDescent="0.15">
      <c r="D628" s="15"/>
      <c r="E628" s="15"/>
      <c r="F628" s="15"/>
    </row>
    <row r="629" spans="4:6" ht="11.25" customHeight="1" x14ac:dyDescent="0.15">
      <c r="D629" s="15"/>
      <c r="E629" s="15"/>
      <c r="F629" s="15"/>
    </row>
    <row r="630" spans="4:6" ht="11.25" customHeight="1" x14ac:dyDescent="0.15">
      <c r="D630" s="15"/>
      <c r="E630" s="15"/>
      <c r="F630" s="15"/>
    </row>
    <row r="631" spans="4:6" ht="11.25" customHeight="1" x14ac:dyDescent="0.15">
      <c r="D631" s="15"/>
      <c r="E631" s="15"/>
      <c r="F631" s="15"/>
    </row>
    <row r="632" spans="4:6" ht="11.25" customHeight="1" x14ac:dyDescent="0.15">
      <c r="D632" s="15"/>
      <c r="E632" s="15"/>
      <c r="F632" s="15"/>
    </row>
    <row r="633" spans="4:6" ht="11.25" customHeight="1" x14ac:dyDescent="0.15">
      <c r="D633" s="15"/>
      <c r="E633" s="15"/>
      <c r="F633" s="15"/>
    </row>
    <row r="634" spans="4:6" ht="11.25" customHeight="1" x14ac:dyDescent="0.15">
      <c r="D634" s="15"/>
      <c r="E634" s="15"/>
      <c r="F634" s="15"/>
    </row>
    <row r="635" spans="4:6" ht="11.25" customHeight="1" x14ac:dyDescent="0.15">
      <c r="D635" s="15"/>
      <c r="E635" s="15"/>
      <c r="F635" s="15"/>
    </row>
    <row r="636" spans="4:6" ht="11.25" customHeight="1" x14ac:dyDescent="0.15">
      <c r="D636" s="15"/>
      <c r="E636" s="15"/>
      <c r="F636" s="15"/>
    </row>
    <row r="637" spans="4:6" ht="11.25" customHeight="1" x14ac:dyDescent="0.15">
      <c r="D637" s="15"/>
      <c r="E637" s="15"/>
      <c r="F637" s="15"/>
    </row>
    <row r="638" spans="4:6" ht="11.25" customHeight="1" x14ac:dyDescent="0.15">
      <c r="D638" s="15"/>
      <c r="E638" s="15"/>
      <c r="F638" s="15"/>
    </row>
    <row r="639" spans="4:6" ht="11.25" customHeight="1" x14ac:dyDescent="0.15">
      <c r="D639" s="15"/>
      <c r="E639" s="15"/>
      <c r="F639" s="15"/>
    </row>
    <row r="640" spans="4:6" ht="11.25" customHeight="1" x14ac:dyDescent="0.15">
      <c r="D640" s="15"/>
      <c r="E640" s="15"/>
      <c r="F640" s="15"/>
    </row>
    <row r="641" spans="4:7" ht="11.25" customHeight="1" x14ac:dyDescent="0.15">
      <c r="D641" s="15"/>
      <c r="E641" s="15"/>
      <c r="F641" s="15"/>
    </row>
    <row r="642" spans="4:7" ht="11.25" customHeight="1" x14ac:dyDescent="0.15">
      <c r="D642" s="15"/>
      <c r="E642" s="15"/>
      <c r="F642" s="15"/>
    </row>
    <row r="643" spans="4:7" ht="11.25" customHeight="1" x14ac:dyDescent="0.15">
      <c r="D643" s="15"/>
      <c r="E643" s="15"/>
      <c r="F643" s="15"/>
    </row>
    <row r="644" spans="4:7" ht="11.25" customHeight="1" x14ac:dyDescent="0.15">
      <c r="D644" s="15"/>
      <c r="E644" s="15"/>
      <c r="F644" s="15" t="s">
        <v>62</v>
      </c>
      <c r="G644" s="4" t="s">
        <v>196</v>
      </c>
    </row>
    <row r="645" spans="4:7" ht="11.25" customHeight="1" x14ac:dyDescent="0.15">
      <c r="D645" s="15"/>
      <c r="E645" s="15"/>
      <c r="F645" s="15"/>
      <c r="G645" s="4" t="s">
        <v>197</v>
      </c>
    </row>
    <row r="646" spans="4:7" ht="11.25" customHeight="1" x14ac:dyDescent="0.15">
      <c r="D646" s="15"/>
      <c r="E646" s="15"/>
      <c r="F646" s="15"/>
      <c r="G646" s="4" t="s">
        <v>198</v>
      </c>
    </row>
    <row r="647" spans="4:7" ht="11.25" customHeight="1" x14ac:dyDescent="0.15">
      <c r="D647" s="15"/>
      <c r="E647" s="15"/>
      <c r="F647" s="15"/>
    </row>
    <row r="648" spans="4:7" ht="11.25" customHeight="1" x14ac:dyDescent="0.15">
      <c r="D648" s="15"/>
      <c r="E648" s="15"/>
      <c r="F648" s="15" t="s">
        <v>64</v>
      </c>
      <c r="G648" s="4" t="s">
        <v>199</v>
      </c>
    </row>
    <row r="649" spans="4:7" ht="11.25" customHeight="1" x14ac:dyDescent="0.15">
      <c r="D649" s="15"/>
      <c r="E649" s="15"/>
      <c r="F649" s="15"/>
      <c r="G649" s="4" t="s">
        <v>772</v>
      </c>
    </row>
    <row r="650" spans="4:7" ht="11.25" customHeight="1" x14ac:dyDescent="0.15">
      <c r="D650" s="15"/>
      <c r="E650" s="15"/>
      <c r="F650" s="15"/>
      <c r="G650" s="4" t="s">
        <v>773</v>
      </c>
    </row>
    <row r="651" spans="4:7" ht="11.25" customHeight="1" x14ac:dyDescent="0.15">
      <c r="D651" s="15"/>
      <c r="E651" s="15"/>
      <c r="F651" s="15"/>
    </row>
    <row r="652" spans="4:7" ht="11.25" customHeight="1" x14ac:dyDescent="0.15">
      <c r="D652" s="15"/>
      <c r="E652" s="15"/>
      <c r="F652" s="15"/>
      <c r="G652" s="4" t="s">
        <v>774</v>
      </c>
    </row>
    <row r="653" spans="4:7" ht="11.25" customHeight="1" x14ac:dyDescent="0.15">
      <c r="D653" s="15"/>
      <c r="E653" s="15"/>
      <c r="F653" s="15"/>
      <c r="G653" s="4" t="s">
        <v>775</v>
      </c>
    </row>
    <row r="654" spans="4:7" ht="11.25" customHeight="1" x14ac:dyDescent="0.15">
      <c r="D654" s="15"/>
    </row>
    <row r="655" spans="4:7" ht="11.25" customHeight="1" x14ac:dyDescent="0.15">
      <c r="D655" s="15"/>
      <c r="E655" s="52" t="str">
        <f>$D$478&amp;"4."</f>
        <v>4.1.7.4.</v>
      </c>
      <c r="F655" s="101" t="s">
        <v>655</v>
      </c>
    </row>
    <row r="656" spans="4:7" ht="11.25" customHeight="1" x14ac:dyDescent="0.15">
      <c r="D656" s="15"/>
      <c r="E656" s="52"/>
      <c r="F656" s="101" t="s">
        <v>664</v>
      </c>
    </row>
    <row r="657" spans="4:33" ht="11.25" customHeight="1" x14ac:dyDescent="0.15">
      <c r="D657" s="15"/>
      <c r="E657" s="52"/>
      <c r="F657" s="101" t="s">
        <v>665</v>
      </c>
    </row>
    <row r="658" spans="4:33" ht="11.25" customHeight="1" x14ac:dyDescent="0.15">
      <c r="D658" s="15"/>
      <c r="E658" s="52"/>
      <c r="F658" s="101" t="s">
        <v>661</v>
      </c>
    </row>
    <row r="659" spans="4:33" ht="11.25" customHeight="1" x14ac:dyDescent="0.15">
      <c r="D659" s="15"/>
      <c r="E659" s="52"/>
      <c r="F659" s="101" t="s">
        <v>662</v>
      </c>
    </row>
    <row r="660" spans="4:33" ht="11.25" customHeight="1" x14ac:dyDescent="0.15">
      <c r="D660" s="15"/>
      <c r="E660" s="52"/>
      <c r="F660" s="101"/>
    </row>
    <row r="661" spans="4:33" ht="11.25" customHeight="1" x14ac:dyDescent="0.15">
      <c r="D661" s="15"/>
      <c r="E661" s="52"/>
      <c r="F661" s="52" t="s">
        <v>133</v>
      </c>
      <c r="G661" s="4" t="s">
        <v>472</v>
      </c>
    </row>
    <row r="662" spans="4:33" ht="11.25" customHeight="1" x14ac:dyDescent="0.15">
      <c r="D662" s="15"/>
      <c r="E662" s="52"/>
      <c r="F662" s="52" t="s">
        <v>133</v>
      </c>
      <c r="G662" s="4" t="s">
        <v>501</v>
      </c>
    </row>
    <row r="663" spans="4:33" ht="11.25" customHeight="1" x14ac:dyDescent="0.15">
      <c r="D663" s="15"/>
      <c r="E663" s="52"/>
      <c r="F663" s="52"/>
    </row>
    <row r="664" spans="4:33" ht="11.25" customHeight="1" x14ac:dyDescent="0.15">
      <c r="D664" s="15"/>
      <c r="E664" s="52"/>
      <c r="F664" s="101" t="s">
        <v>776</v>
      </c>
    </row>
    <row r="665" spans="4:33" ht="11.25" customHeight="1" x14ac:dyDescent="0.15">
      <c r="D665" s="15"/>
      <c r="E665" s="52"/>
      <c r="F665" s="101" t="s">
        <v>777</v>
      </c>
    </row>
    <row r="666" spans="4:33" ht="11.25" customHeight="1" x14ac:dyDescent="0.15">
      <c r="D666" s="15"/>
      <c r="E666" s="52"/>
      <c r="F666" s="101"/>
    </row>
    <row r="667" spans="4:33" ht="11.25" customHeight="1" x14ac:dyDescent="0.15">
      <c r="D667" s="15"/>
      <c r="E667" s="52"/>
      <c r="F667" s="15" t="s">
        <v>60</v>
      </c>
      <c r="G667" s="4" t="s">
        <v>659</v>
      </c>
    </row>
    <row r="668" spans="4:33" ht="11.25" customHeight="1" x14ac:dyDescent="0.15">
      <c r="D668" s="15"/>
      <c r="E668" s="52"/>
      <c r="F668" s="98"/>
      <c r="G668" s="97" t="s">
        <v>660</v>
      </c>
      <c r="H668" s="97"/>
      <c r="I668" s="97"/>
      <c r="J668" s="97"/>
      <c r="K668" s="97"/>
      <c r="L668" s="97"/>
      <c r="M668" s="97"/>
      <c r="N668" s="97"/>
      <c r="O668" s="97"/>
      <c r="P668" s="97"/>
      <c r="Q668" s="97"/>
      <c r="R668" s="97"/>
      <c r="S668" s="97"/>
      <c r="T668" s="97"/>
      <c r="U668" s="97"/>
      <c r="V668" s="97"/>
      <c r="W668" s="97"/>
      <c r="X668" s="97"/>
      <c r="Y668" s="97"/>
      <c r="Z668" s="97"/>
      <c r="AA668" s="97"/>
      <c r="AB668" s="97"/>
      <c r="AC668" s="97"/>
      <c r="AD668" s="97"/>
      <c r="AE668" s="97"/>
      <c r="AF668" s="97"/>
      <c r="AG668" s="97"/>
    </row>
    <row r="669" spans="4:33" ht="11.25" customHeight="1" x14ac:dyDescent="0.15">
      <c r="D669" s="15"/>
      <c r="E669" s="52"/>
      <c r="F669" s="98"/>
      <c r="G669" s="97"/>
      <c r="H669" s="97"/>
      <c r="I669" s="97"/>
      <c r="J669" s="97"/>
      <c r="K669" s="97"/>
      <c r="L669" s="97"/>
      <c r="M669" s="97"/>
      <c r="N669" s="97"/>
      <c r="O669" s="97"/>
      <c r="P669" s="97"/>
      <c r="Q669" s="97"/>
      <c r="R669" s="97"/>
      <c r="S669" s="97"/>
      <c r="T669" s="97"/>
      <c r="U669" s="97"/>
      <c r="V669" s="97"/>
      <c r="W669" s="97"/>
      <c r="X669" s="97"/>
      <c r="Y669" s="97"/>
      <c r="Z669" s="97"/>
      <c r="AA669" s="97"/>
      <c r="AB669" s="97"/>
      <c r="AC669" s="97"/>
      <c r="AD669" s="97"/>
      <c r="AE669" s="97"/>
      <c r="AF669" s="97"/>
      <c r="AG669" s="97"/>
    </row>
    <row r="670" spans="4:33" ht="11.25" customHeight="1" x14ac:dyDescent="0.15">
      <c r="D670" s="15"/>
      <c r="E670" s="52"/>
      <c r="F670" s="98"/>
      <c r="G670" s="97"/>
      <c r="H670" s="97"/>
      <c r="I670" s="97"/>
      <c r="J670" s="97"/>
      <c r="K670" s="97"/>
      <c r="L670" s="97"/>
      <c r="M670" s="97"/>
      <c r="N670" s="97"/>
      <c r="O670" s="97"/>
      <c r="P670" s="97"/>
      <c r="Q670" s="97"/>
      <c r="R670" s="97"/>
      <c r="S670" s="97"/>
      <c r="T670" s="97"/>
      <c r="U670" s="97"/>
      <c r="V670" s="97"/>
      <c r="W670" s="97"/>
      <c r="X670" s="97"/>
      <c r="Y670" s="97"/>
      <c r="Z670" s="97"/>
      <c r="AA670" s="97"/>
      <c r="AB670" s="97"/>
      <c r="AC670" s="97"/>
      <c r="AD670" s="97"/>
      <c r="AE670" s="97"/>
      <c r="AF670" s="97"/>
      <c r="AG670" s="97"/>
    </row>
    <row r="671" spans="4:33" ht="11.25" customHeight="1" x14ac:dyDescent="0.15">
      <c r="D671" s="15"/>
      <c r="E671" s="52"/>
      <c r="F671" s="98"/>
      <c r="G671" s="97"/>
      <c r="H671" s="97"/>
      <c r="I671" s="97"/>
      <c r="J671" s="97"/>
      <c r="K671" s="97"/>
      <c r="L671" s="97"/>
      <c r="M671" s="97"/>
      <c r="N671" s="97"/>
      <c r="O671" s="97"/>
      <c r="P671" s="97"/>
      <c r="Q671" s="97"/>
      <c r="R671" s="97"/>
      <c r="S671" s="97"/>
      <c r="T671" s="97"/>
      <c r="U671" s="97"/>
      <c r="V671" s="97"/>
      <c r="W671" s="97"/>
      <c r="X671" s="97"/>
      <c r="Y671" s="97"/>
      <c r="Z671" s="97"/>
      <c r="AA671" s="97"/>
      <c r="AB671" s="97"/>
      <c r="AC671" s="97"/>
      <c r="AD671" s="97"/>
      <c r="AE671" s="97"/>
      <c r="AF671" s="97"/>
      <c r="AG671" s="97"/>
    </row>
    <row r="672" spans="4:33" ht="11.25" customHeight="1" x14ac:dyDescent="0.15">
      <c r="D672" s="15"/>
      <c r="E672" s="52"/>
      <c r="F672" s="98"/>
      <c r="G672" s="97"/>
      <c r="H672" s="97"/>
      <c r="I672" s="97"/>
      <c r="J672" s="97"/>
      <c r="K672" s="97"/>
      <c r="L672" s="97"/>
      <c r="M672" s="97"/>
      <c r="N672" s="97"/>
      <c r="O672" s="97"/>
      <c r="P672" s="97"/>
      <c r="Q672" s="97"/>
      <c r="R672" s="97"/>
      <c r="S672" s="97"/>
      <c r="T672" s="97"/>
      <c r="U672" s="97"/>
      <c r="V672" s="97"/>
      <c r="W672" s="97"/>
      <c r="X672" s="97"/>
      <c r="Y672" s="97"/>
      <c r="Z672" s="97"/>
      <c r="AA672" s="97"/>
      <c r="AB672" s="97"/>
      <c r="AC672" s="97"/>
      <c r="AD672" s="97"/>
      <c r="AE672" s="97"/>
      <c r="AF672" s="97"/>
      <c r="AG672" s="97"/>
    </row>
    <row r="673" spans="4:33" ht="11.25" customHeight="1" x14ac:dyDescent="0.15">
      <c r="D673" s="15"/>
      <c r="E673" s="52"/>
      <c r="F673" s="98"/>
      <c r="G673" s="97"/>
      <c r="H673" s="97"/>
      <c r="I673" s="97"/>
      <c r="J673" s="97"/>
      <c r="K673" s="97"/>
      <c r="L673" s="97"/>
      <c r="M673" s="97"/>
      <c r="N673" s="97"/>
      <c r="O673" s="97"/>
      <c r="P673" s="97"/>
      <c r="Q673" s="97"/>
      <c r="R673" s="97"/>
      <c r="S673" s="97"/>
      <c r="T673" s="97"/>
      <c r="U673" s="97"/>
      <c r="V673" s="97"/>
      <c r="W673" s="97"/>
      <c r="X673" s="97"/>
      <c r="Y673" s="97"/>
      <c r="Z673" s="97"/>
      <c r="AA673" s="97"/>
      <c r="AB673" s="97"/>
      <c r="AC673" s="97"/>
      <c r="AD673" s="97"/>
      <c r="AE673" s="97"/>
      <c r="AF673" s="97"/>
      <c r="AG673" s="97"/>
    </row>
    <row r="674" spans="4:33" ht="11.25" customHeight="1" x14ac:dyDescent="0.15">
      <c r="D674" s="15"/>
      <c r="E674" s="52"/>
      <c r="F674" s="98"/>
      <c r="G674" s="97"/>
      <c r="H674" s="97"/>
      <c r="I674" s="97"/>
      <c r="J674" s="97"/>
      <c r="K674" s="97"/>
      <c r="L674" s="97"/>
      <c r="M674" s="97"/>
      <c r="N674" s="97"/>
      <c r="O674" s="97"/>
      <c r="P674" s="97"/>
      <c r="Q674" s="97"/>
      <c r="R674" s="97"/>
      <c r="S674" s="97"/>
      <c r="T674" s="97"/>
      <c r="U674" s="97"/>
      <c r="V674" s="97"/>
      <c r="W674" s="97"/>
      <c r="X674" s="97"/>
      <c r="Y674" s="97"/>
      <c r="Z674" s="97"/>
      <c r="AA674" s="97"/>
      <c r="AB674" s="97"/>
      <c r="AC674" s="97"/>
      <c r="AD674" s="97"/>
      <c r="AE674" s="97"/>
      <c r="AF674" s="97"/>
      <c r="AG674" s="97"/>
    </row>
    <row r="675" spans="4:33" ht="11.25" customHeight="1" x14ac:dyDescent="0.15">
      <c r="D675" s="15"/>
      <c r="E675" s="52"/>
      <c r="F675" s="98"/>
      <c r="G675" s="97"/>
      <c r="H675" s="97"/>
      <c r="I675" s="97"/>
      <c r="J675" s="97"/>
      <c r="K675" s="97"/>
      <c r="L675" s="97"/>
      <c r="M675" s="97"/>
      <c r="N675" s="97"/>
      <c r="O675" s="97"/>
      <c r="P675" s="97"/>
      <c r="Q675" s="97"/>
      <c r="R675" s="97"/>
      <c r="S675" s="97"/>
      <c r="T675" s="97"/>
      <c r="U675" s="97"/>
      <c r="V675" s="97"/>
      <c r="W675" s="97"/>
      <c r="X675" s="97"/>
      <c r="Y675" s="97"/>
      <c r="Z675" s="97"/>
      <c r="AA675" s="97"/>
      <c r="AB675" s="97"/>
      <c r="AC675" s="97"/>
      <c r="AD675" s="97"/>
      <c r="AE675" s="97"/>
      <c r="AF675" s="97"/>
      <c r="AG675" s="97"/>
    </row>
    <row r="676" spans="4:33" ht="11.25" customHeight="1" x14ac:dyDescent="0.15">
      <c r="D676" s="15"/>
      <c r="E676" s="52"/>
      <c r="F676" s="98"/>
      <c r="G676" s="97"/>
      <c r="H676" s="97"/>
      <c r="I676" s="97"/>
      <c r="J676" s="97"/>
      <c r="K676" s="97"/>
      <c r="L676" s="97"/>
      <c r="M676" s="97"/>
      <c r="N676" s="97"/>
      <c r="O676" s="97"/>
      <c r="P676" s="97"/>
      <c r="Q676" s="97"/>
      <c r="R676" s="97"/>
      <c r="S676" s="97"/>
      <c r="T676" s="97"/>
      <c r="U676" s="97"/>
      <c r="V676" s="97"/>
      <c r="W676" s="97"/>
      <c r="X676" s="97"/>
      <c r="Y676" s="97"/>
      <c r="Z676" s="97"/>
      <c r="AA676" s="97"/>
      <c r="AB676" s="97"/>
      <c r="AC676" s="97"/>
      <c r="AD676" s="97"/>
      <c r="AE676" s="97"/>
      <c r="AF676" s="97"/>
      <c r="AG676" s="97"/>
    </row>
    <row r="677" spans="4:33" ht="11.25" customHeight="1" x14ac:dyDescent="0.15">
      <c r="D677" s="15"/>
      <c r="E677" s="52"/>
      <c r="F677" s="98"/>
      <c r="G677" s="97"/>
      <c r="H677" s="97"/>
      <c r="I677" s="97"/>
      <c r="J677" s="97"/>
      <c r="K677" s="97"/>
      <c r="L677" s="97"/>
      <c r="M677" s="97"/>
      <c r="N677" s="97"/>
      <c r="O677" s="97"/>
      <c r="P677" s="97"/>
      <c r="Q677" s="97"/>
      <c r="R677" s="97"/>
      <c r="S677" s="97"/>
      <c r="T677" s="97"/>
      <c r="U677" s="97"/>
      <c r="V677" s="97"/>
      <c r="W677" s="97"/>
      <c r="X677" s="97"/>
      <c r="Y677" s="97"/>
      <c r="Z677" s="97"/>
      <c r="AA677" s="97"/>
      <c r="AB677" s="97"/>
      <c r="AC677" s="97"/>
      <c r="AD677" s="97"/>
      <c r="AE677" s="97"/>
      <c r="AF677" s="97"/>
      <c r="AG677" s="97"/>
    </row>
    <row r="678" spans="4:33" ht="11.25" customHeight="1" x14ac:dyDescent="0.15">
      <c r="D678" s="15"/>
      <c r="E678" s="52"/>
      <c r="F678" s="98"/>
      <c r="G678" s="97"/>
      <c r="H678" s="97"/>
      <c r="I678" s="97"/>
      <c r="J678" s="97"/>
      <c r="K678" s="97"/>
      <c r="L678" s="97"/>
      <c r="M678" s="97"/>
      <c r="N678" s="97"/>
      <c r="O678" s="97"/>
      <c r="P678" s="97"/>
      <c r="Q678" s="97"/>
      <c r="R678" s="97"/>
      <c r="S678" s="97"/>
      <c r="T678" s="97"/>
      <c r="U678" s="97"/>
      <c r="V678" s="97"/>
      <c r="W678" s="97"/>
      <c r="X678" s="97"/>
      <c r="Y678" s="97"/>
      <c r="Z678" s="97"/>
      <c r="AA678" s="97"/>
      <c r="AB678" s="97"/>
      <c r="AC678" s="97"/>
      <c r="AD678" s="97"/>
      <c r="AE678" s="97"/>
      <c r="AF678" s="97"/>
      <c r="AG678" s="97"/>
    </row>
    <row r="679" spans="4:33" ht="11.25" customHeight="1" x14ac:dyDescent="0.15">
      <c r="D679" s="15"/>
      <c r="E679" s="52"/>
      <c r="F679" s="98"/>
      <c r="G679" s="97"/>
      <c r="H679" s="97"/>
      <c r="I679" s="97"/>
      <c r="J679" s="97"/>
      <c r="K679" s="97"/>
      <c r="L679" s="97"/>
      <c r="M679" s="97"/>
      <c r="N679" s="97"/>
      <c r="O679" s="97"/>
      <c r="P679" s="97"/>
      <c r="Q679" s="97"/>
      <c r="R679" s="97"/>
      <c r="S679" s="97"/>
      <c r="T679" s="97"/>
      <c r="U679" s="97"/>
      <c r="V679" s="97"/>
      <c r="W679" s="97"/>
      <c r="X679" s="97"/>
      <c r="Y679" s="97"/>
      <c r="Z679" s="97"/>
      <c r="AA679" s="97"/>
      <c r="AB679" s="97"/>
      <c r="AC679" s="97"/>
      <c r="AD679" s="97"/>
      <c r="AE679" s="97"/>
      <c r="AF679" s="97"/>
      <c r="AG679" s="97"/>
    </row>
    <row r="680" spans="4:33" ht="11.25" customHeight="1" x14ac:dyDescent="0.15">
      <c r="D680" s="15"/>
      <c r="E680" s="52"/>
      <c r="F680" s="98"/>
      <c r="G680" s="97"/>
      <c r="H680" s="97"/>
      <c r="I680" s="97"/>
      <c r="J680" s="97"/>
      <c r="K680" s="97"/>
      <c r="L680" s="97"/>
      <c r="M680" s="97"/>
      <c r="N680" s="97"/>
      <c r="O680" s="97"/>
      <c r="P680" s="97"/>
      <c r="Q680" s="97"/>
      <c r="R680" s="97"/>
      <c r="S680" s="97"/>
      <c r="T680" s="97"/>
      <c r="U680" s="97"/>
      <c r="V680" s="97"/>
      <c r="W680" s="97"/>
      <c r="X680" s="97"/>
      <c r="Y680" s="97"/>
      <c r="Z680" s="97"/>
      <c r="AA680" s="97"/>
      <c r="AB680" s="97"/>
      <c r="AC680" s="97"/>
      <c r="AD680" s="97"/>
      <c r="AE680" s="97"/>
      <c r="AF680" s="97"/>
      <c r="AG680" s="97"/>
    </row>
    <row r="681" spans="4:33" ht="11.25" customHeight="1" x14ac:dyDescent="0.15">
      <c r="D681" s="15"/>
      <c r="E681" s="52"/>
      <c r="F681" s="98"/>
      <c r="G681" s="97"/>
      <c r="H681" s="97"/>
      <c r="I681" s="97"/>
      <c r="J681" s="97"/>
      <c r="K681" s="97"/>
      <c r="L681" s="97"/>
      <c r="M681" s="97"/>
      <c r="N681" s="97"/>
      <c r="O681" s="97"/>
      <c r="P681" s="97"/>
      <c r="Q681" s="97"/>
      <c r="R681" s="97"/>
      <c r="S681" s="97"/>
      <c r="T681" s="97"/>
      <c r="U681" s="97"/>
      <c r="V681" s="97"/>
      <c r="W681" s="97"/>
      <c r="X681" s="97"/>
      <c r="Y681" s="97"/>
      <c r="Z681" s="97"/>
      <c r="AA681" s="97"/>
      <c r="AB681" s="97"/>
      <c r="AC681" s="97"/>
      <c r="AD681" s="97"/>
      <c r="AE681" s="97"/>
      <c r="AF681" s="97"/>
      <c r="AG681" s="97"/>
    </row>
    <row r="682" spans="4:33" ht="11.25" customHeight="1" x14ac:dyDescent="0.15">
      <c r="D682" s="15"/>
      <c r="E682" s="52"/>
      <c r="F682" s="98"/>
      <c r="G682" s="97"/>
      <c r="H682" s="97"/>
      <c r="I682" s="97"/>
      <c r="J682" s="97"/>
      <c r="K682" s="97"/>
      <c r="L682" s="97"/>
      <c r="M682" s="97"/>
      <c r="N682" s="97"/>
      <c r="O682" s="97"/>
      <c r="P682" s="97"/>
      <c r="Q682" s="97"/>
      <c r="R682" s="97"/>
      <c r="S682" s="97"/>
      <c r="T682" s="97"/>
      <c r="U682" s="97"/>
      <c r="V682" s="97"/>
      <c r="W682" s="97"/>
      <c r="X682" s="97"/>
      <c r="Y682" s="97"/>
      <c r="Z682" s="97"/>
      <c r="AA682" s="97"/>
      <c r="AB682" s="97"/>
      <c r="AC682" s="97"/>
      <c r="AD682" s="97"/>
      <c r="AE682" s="97"/>
      <c r="AF682" s="97"/>
      <c r="AG682" s="97"/>
    </row>
    <row r="683" spans="4:33" ht="11.25" customHeight="1" x14ac:dyDescent="0.15">
      <c r="D683" s="15"/>
      <c r="E683" s="52"/>
      <c r="F683" s="98"/>
      <c r="G683" s="97"/>
      <c r="H683" s="97"/>
      <c r="I683" s="97"/>
      <c r="J683" s="97"/>
      <c r="K683" s="97"/>
      <c r="L683" s="97"/>
      <c r="M683" s="97"/>
      <c r="N683" s="97"/>
      <c r="O683" s="97"/>
      <c r="P683" s="97"/>
      <c r="Q683" s="97"/>
      <c r="R683" s="97"/>
      <c r="S683" s="97"/>
      <c r="T683" s="97"/>
      <c r="U683" s="97"/>
      <c r="V683" s="97"/>
      <c r="W683" s="97"/>
      <c r="X683" s="97"/>
      <c r="Y683" s="97"/>
      <c r="Z683" s="97"/>
      <c r="AA683" s="97"/>
      <c r="AB683" s="97"/>
      <c r="AC683" s="97"/>
      <c r="AD683" s="97"/>
      <c r="AE683" s="97"/>
      <c r="AF683" s="97"/>
      <c r="AG683" s="97"/>
    </row>
    <row r="684" spans="4:33" ht="11.25" customHeight="1" x14ac:dyDescent="0.15">
      <c r="D684" s="15"/>
      <c r="E684" s="52"/>
      <c r="F684" s="98"/>
      <c r="G684" s="97"/>
      <c r="H684" s="97"/>
      <c r="I684" s="97"/>
      <c r="J684" s="97"/>
      <c r="K684" s="97"/>
      <c r="L684" s="97"/>
      <c r="M684" s="97"/>
      <c r="N684" s="97"/>
      <c r="O684" s="97"/>
      <c r="P684" s="97"/>
      <c r="Q684" s="97"/>
      <c r="R684" s="97"/>
      <c r="S684" s="97"/>
      <c r="T684" s="97"/>
      <c r="U684" s="97"/>
      <c r="V684" s="97"/>
      <c r="W684" s="97"/>
      <c r="X684" s="97"/>
      <c r="Y684" s="97"/>
      <c r="Z684" s="97"/>
      <c r="AA684" s="97"/>
      <c r="AB684" s="97"/>
      <c r="AC684" s="97"/>
      <c r="AD684" s="97"/>
      <c r="AE684" s="97"/>
      <c r="AF684" s="97"/>
      <c r="AG684" s="97"/>
    </row>
    <row r="685" spans="4:33" ht="11.25" customHeight="1" x14ac:dyDescent="0.15">
      <c r="D685" s="15"/>
      <c r="E685" s="52"/>
      <c r="F685" s="98"/>
      <c r="G685" s="97"/>
      <c r="H685" s="97"/>
      <c r="I685" s="97"/>
      <c r="J685" s="97"/>
      <c r="K685" s="97"/>
      <c r="L685" s="97"/>
      <c r="M685" s="97"/>
      <c r="N685" s="97"/>
      <c r="O685" s="97"/>
      <c r="P685" s="97"/>
      <c r="Q685" s="97"/>
      <c r="R685" s="97"/>
      <c r="S685" s="97"/>
      <c r="T685" s="97"/>
      <c r="U685" s="97"/>
      <c r="V685" s="97"/>
      <c r="W685" s="97"/>
      <c r="X685" s="97"/>
      <c r="Y685" s="97"/>
      <c r="Z685" s="97"/>
      <c r="AA685" s="97"/>
      <c r="AB685" s="97"/>
      <c r="AC685" s="97"/>
      <c r="AD685" s="97"/>
      <c r="AE685" s="97"/>
      <c r="AF685" s="97"/>
      <c r="AG685" s="97"/>
    </row>
    <row r="686" spans="4:33" ht="11.25" customHeight="1" x14ac:dyDescent="0.15">
      <c r="D686" s="15"/>
      <c r="E686" s="52"/>
      <c r="F686" s="98"/>
      <c r="G686" s="97" t="s">
        <v>656</v>
      </c>
      <c r="H686" s="97"/>
      <c r="I686" s="97"/>
      <c r="J686" s="97"/>
      <c r="K686" s="97"/>
      <c r="L686" s="97"/>
      <c r="M686" s="97"/>
      <c r="N686" s="97"/>
      <c r="O686" s="97"/>
      <c r="P686" s="97"/>
      <c r="Q686" s="97"/>
      <c r="R686" s="97"/>
      <c r="S686" s="97"/>
      <c r="T686" s="97"/>
      <c r="U686" s="97"/>
      <c r="V686" s="97"/>
      <c r="W686" s="97"/>
      <c r="X686" s="97"/>
      <c r="Y686" s="97"/>
      <c r="Z686" s="97"/>
      <c r="AA686" s="97"/>
      <c r="AB686" s="97"/>
      <c r="AC686" s="97"/>
      <c r="AD686" s="97"/>
      <c r="AE686" s="97"/>
      <c r="AF686" s="97"/>
      <c r="AG686" s="97"/>
    </row>
    <row r="687" spans="4:33" ht="11.25" customHeight="1" x14ac:dyDescent="0.15">
      <c r="D687" s="15"/>
      <c r="E687" s="52"/>
      <c r="F687" s="98"/>
      <c r="G687" s="97"/>
      <c r="H687" s="97"/>
      <c r="I687" s="97"/>
      <c r="J687" s="97"/>
      <c r="K687" s="97"/>
      <c r="L687" s="97"/>
      <c r="M687" s="97"/>
      <c r="N687" s="97"/>
      <c r="O687" s="97"/>
      <c r="P687" s="97"/>
      <c r="Q687" s="97"/>
      <c r="R687" s="97"/>
      <c r="S687" s="97"/>
      <c r="T687" s="97"/>
      <c r="U687" s="97"/>
      <c r="V687" s="97"/>
      <c r="W687" s="97"/>
      <c r="X687" s="97"/>
      <c r="Y687" s="97"/>
      <c r="Z687" s="97"/>
      <c r="AA687" s="97"/>
      <c r="AB687" s="97"/>
      <c r="AC687" s="97"/>
      <c r="AD687" s="97"/>
      <c r="AE687" s="97"/>
      <c r="AF687" s="97"/>
      <c r="AG687" s="97"/>
    </row>
    <row r="688" spans="4:33" ht="11.25" customHeight="1" x14ac:dyDescent="0.15">
      <c r="D688" s="15"/>
      <c r="E688" s="52"/>
      <c r="F688" s="98"/>
      <c r="G688" s="97"/>
      <c r="H688" s="97"/>
      <c r="I688" s="97"/>
      <c r="J688" s="97"/>
      <c r="K688" s="97"/>
      <c r="L688" s="97"/>
      <c r="M688" s="97"/>
      <c r="N688" s="97"/>
      <c r="O688" s="97"/>
      <c r="P688" s="97"/>
      <c r="Q688" s="97"/>
      <c r="R688" s="97"/>
      <c r="S688" s="97"/>
      <c r="T688" s="97"/>
      <c r="U688" s="97"/>
      <c r="V688" s="97"/>
      <c r="W688" s="97"/>
      <c r="X688" s="97"/>
      <c r="Y688" s="97"/>
      <c r="Z688" s="97"/>
      <c r="AA688" s="97"/>
      <c r="AB688" s="97"/>
      <c r="AC688" s="97"/>
      <c r="AD688" s="97"/>
      <c r="AE688" s="97"/>
      <c r="AF688" s="97"/>
      <c r="AG688" s="97"/>
    </row>
    <row r="689" spans="4:33" ht="11.25" customHeight="1" x14ac:dyDescent="0.15">
      <c r="D689" s="15"/>
      <c r="E689" s="52"/>
      <c r="F689" s="98"/>
      <c r="G689" s="97"/>
      <c r="H689" s="97"/>
      <c r="I689" s="97"/>
      <c r="J689" s="97"/>
      <c r="K689" s="97"/>
      <c r="L689" s="97"/>
      <c r="M689" s="97"/>
      <c r="N689" s="97"/>
      <c r="O689" s="97"/>
      <c r="P689" s="97"/>
      <c r="Q689" s="97"/>
      <c r="R689" s="97"/>
      <c r="S689" s="97"/>
      <c r="T689" s="97"/>
      <c r="U689" s="97"/>
      <c r="V689" s="97"/>
      <c r="W689" s="97"/>
      <c r="X689" s="97"/>
      <c r="Y689" s="97"/>
      <c r="Z689" s="97"/>
      <c r="AA689" s="97"/>
      <c r="AB689" s="97"/>
      <c r="AC689" s="97"/>
      <c r="AD689" s="97"/>
      <c r="AE689" s="97"/>
      <c r="AF689" s="97"/>
      <c r="AG689" s="97"/>
    </row>
    <row r="690" spans="4:33" ht="11.25" customHeight="1" x14ac:dyDescent="0.15">
      <c r="D690" s="15"/>
      <c r="E690" s="52"/>
      <c r="F690" s="98"/>
      <c r="G690" s="97"/>
      <c r="H690" s="97"/>
      <c r="I690" s="97"/>
      <c r="J690" s="97"/>
      <c r="K690" s="97"/>
      <c r="L690" s="97"/>
      <c r="M690" s="97"/>
      <c r="N690" s="97"/>
      <c r="O690" s="97"/>
      <c r="P690" s="97"/>
      <c r="Q690" s="97"/>
      <c r="R690" s="97"/>
      <c r="S690" s="97"/>
      <c r="T690" s="97"/>
      <c r="U690" s="97"/>
      <c r="V690" s="97"/>
      <c r="W690" s="97"/>
      <c r="X690" s="97"/>
      <c r="Y690" s="97"/>
      <c r="Z690" s="97"/>
      <c r="AA690" s="97"/>
      <c r="AB690" s="97"/>
      <c r="AC690" s="97"/>
      <c r="AD690" s="97"/>
      <c r="AE690" s="97"/>
      <c r="AF690" s="97"/>
      <c r="AG690" s="97"/>
    </row>
    <row r="691" spans="4:33" ht="11.25" customHeight="1" x14ac:dyDescent="0.15">
      <c r="D691" s="15"/>
      <c r="E691" s="52"/>
      <c r="F691" s="98"/>
      <c r="G691" s="97"/>
      <c r="H691" s="97"/>
      <c r="I691" s="97"/>
      <c r="J691" s="97"/>
      <c r="K691" s="97"/>
      <c r="L691" s="97"/>
      <c r="M691" s="97"/>
      <c r="N691" s="97"/>
      <c r="O691" s="97"/>
      <c r="P691" s="97"/>
      <c r="Q691" s="97"/>
      <c r="R691" s="97"/>
      <c r="S691" s="97"/>
      <c r="T691" s="97"/>
      <c r="U691" s="97"/>
      <c r="V691" s="97"/>
      <c r="W691" s="97"/>
      <c r="X691" s="97"/>
      <c r="Y691" s="97"/>
      <c r="Z691" s="97"/>
      <c r="AA691" s="97"/>
      <c r="AB691" s="97"/>
      <c r="AC691" s="97"/>
      <c r="AD691" s="97"/>
      <c r="AE691" s="97"/>
      <c r="AF691" s="97"/>
      <c r="AG691" s="97"/>
    </row>
    <row r="692" spans="4:33" ht="11.25" customHeight="1" x14ac:dyDescent="0.15">
      <c r="D692" s="15"/>
      <c r="E692" s="52"/>
      <c r="F692" s="98"/>
      <c r="G692" s="97"/>
      <c r="H692" s="97"/>
      <c r="I692" s="97"/>
      <c r="J692" s="97"/>
      <c r="K692" s="97"/>
      <c r="L692" s="97"/>
      <c r="M692" s="97"/>
      <c r="N692" s="97"/>
      <c r="O692" s="97"/>
      <c r="P692" s="97"/>
      <c r="Q692" s="97"/>
      <c r="R692" s="97"/>
      <c r="S692" s="97"/>
      <c r="T692" s="97"/>
      <c r="U692" s="97"/>
      <c r="V692" s="97"/>
      <c r="W692" s="97"/>
      <c r="X692" s="97"/>
      <c r="Y692" s="97"/>
      <c r="Z692" s="97"/>
      <c r="AA692" s="97"/>
      <c r="AB692" s="97"/>
      <c r="AC692" s="97"/>
      <c r="AD692" s="97"/>
      <c r="AE692" s="97"/>
      <c r="AF692" s="97"/>
      <c r="AG692" s="97"/>
    </row>
    <row r="693" spans="4:33" ht="11.25" customHeight="1" x14ac:dyDescent="0.15">
      <c r="D693" s="15"/>
      <c r="E693" s="52"/>
      <c r="F693" s="98"/>
      <c r="G693" s="97"/>
      <c r="H693" s="97"/>
      <c r="I693" s="97"/>
      <c r="J693" s="97"/>
      <c r="K693" s="97"/>
      <c r="L693" s="97"/>
      <c r="M693" s="97"/>
      <c r="N693" s="97"/>
      <c r="O693" s="97"/>
      <c r="P693" s="97"/>
      <c r="Q693" s="97"/>
      <c r="R693" s="97"/>
      <c r="S693" s="97"/>
      <c r="T693" s="97"/>
      <c r="U693" s="97"/>
      <c r="V693" s="97"/>
      <c r="W693" s="97"/>
      <c r="X693" s="97"/>
      <c r="Y693" s="97"/>
      <c r="Z693" s="97"/>
      <c r="AA693" s="97"/>
      <c r="AB693" s="97"/>
      <c r="AC693" s="97"/>
      <c r="AD693" s="97"/>
      <c r="AE693" s="97"/>
      <c r="AF693" s="97"/>
      <c r="AG693" s="97"/>
    </row>
    <row r="694" spans="4:33" ht="11.25" customHeight="1" x14ac:dyDescent="0.15">
      <c r="D694" s="15"/>
      <c r="E694" s="52"/>
      <c r="F694" s="98"/>
      <c r="G694" s="97"/>
      <c r="H694" s="97"/>
      <c r="I694" s="97"/>
      <c r="J694" s="97"/>
      <c r="K694" s="97"/>
      <c r="L694" s="97"/>
      <c r="M694" s="97"/>
      <c r="N694" s="97"/>
      <c r="O694" s="97"/>
      <c r="P694" s="97"/>
      <c r="Q694" s="97"/>
      <c r="R694" s="97"/>
      <c r="S694" s="97"/>
      <c r="T694" s="97"/>
      <c r="U694" s="97"/>
      <c r="V694" s="97"/>
      <c r="W694" s="97"/>
      <c r="X694" s="97"/>
      <c r="Y694" s="97"/>
      <c r="Z694" s="97"/>
      <c r="AA694" s="97"/>
      <c r="AB694" s="97"/>
      <c r="AC694" s="97"/>
      <c r="AD694" s="97"/>
      <c r="AE694" s="97"/>
      <c r="AF694" s="97"/>
      <c r="AG694" s="97"/>
    </row>
    <row r="695" spans="4:33" ht="11.25" customHeight="1" x14ac:dyDescent="0.15">
      <c r="D695" s="15"/>
      <c r="E695" s="52"/>
      <c r="F695" s="98"/>
      <c r="G695" s="97"/>
      <c r="H695" s="97"/>
      <c r="I695" s="97"/>
      <c r="J695" s="97"/>
      <c r="K695" s="97"/>
      <c r="L695" s="97"/>
      <c r="M695" s="97"/>
      <c r="N695" s="97"/>
      <c r="O695" s="97"/>
      <c r="P695" s="97"/>
      <c r="Q695" s="97"/>
      <c r="R695" s="97"/>
      <c r="S695" s="97"/>
      <c r="T695" s="97"/>
      <c r="U695" s="97"/>
      <c r="V695" s="97"/>
      <c r="W695" s="97"/>
      <c r="X695" s="97"/>
      <c r="Y695" s="97"/>
      <c r="Z695" s="97"/>
      <c r="AA695" s="97"/>
      <c r="AB695" s="97"/>
      <c r="AC695" s="97"/>
      <c r="AD695" s="97"/>
      <c r="AE695" s="97"/>
      <c r="AF695" s="97"/>
      <c r="AG695" s="97"/>
    </row>
    <row r="696" spans="4:33" ht="11.25" customHeight="1" x14ac:dyDescent="0.15">
      <c r="D696" s="15"/>
      <c r="E696" s="52"/>
      <c r="F696" s="98"/>
      <c r="G696" s="97"/>
      <c r="H696" s="97"/>
      <c r="I696" s="97"/>
      <c r="J696" s="97"/>
      <c r="K696" s="97"/>
      <c r="L696" s="97"/>
      <c r="M696" s="97"/>
      <c r="N696" s="97"/>
      <c r="O696" s="97"/>
      <c r="P696" s="97"/>
      <c r="Q696" s="97"/>
      <c r="R696" s="97"/>
      <c r="S696" s="97"/>
      <c r="T696" s="97"/>
      <c r="U696" s="97"/>
      <c r="V696" s="97"/>
      <c r="W696" s="97"/>
      <c r="X696" s="97"/>
      <c r="Y696" s="97"/>
      <c r="Z696" s="97"/>
      <c r="AA696" s="97"/>
      <c r="AB696" s="97"/>
      <c r="AC696" s="97"/>
      <c r="AD696" s="97"/>
      <c r="AE696" s="97"/>
      <c r="AF696" s="97"/>
      <c r="AG696" s="97"/>
    </row>
    <row r="697" spans="4:33" ht="11.25" customHeight="1" x14ac:dyDescent="0.15">
      <c r="D697" s="15"/>
      <c r="E697" s="52"/>
      <c r="F697" s="98"/>
      <c r="G697" s="97"/>
      <c r="H697" s="97"/>
      <c r="I697" s="97"/>
      <c r="J697" s="97"/>
      <c r="K697" s="97"/>
      <c r="L697" s="97"/>
      <c r="M697" s="97"/>
      <c r="N697" s="97"/>
      <c r="O697" s="97"/>
      <c r="P697" s="97"/>
      <c r="Q697" s="97"/>
      <c r="R697" s="97"/>
      <c r="S697" s="97"/>
      <c r="T697" s="97"/>
      <c r="U697" s="97"/>
      <c r="V697" s="97"/>
      <c r="W697" s="97"/>
      <c r="X697" s="97"/>
      <c r="Y697" s="97"/>
      <c r="Z697" s="97"/>
      <c r="AA697" s="97"/>
      <c r="AB697" s="97"/>
      <c r="AC697" s="97"/>
      <c r="AD697" s="97"/>
      <c r="AE697" s="97"/>
      <c r="AF697" s="97"/>
      <c r="AG697" s="97"/>
    </row>
    <row r="698" spans="4:33" ht="11.25" customHeight="1" x14ac:dyDescent="0.15">
      <c r="D698" s="15"/>
      <c r="E698" s="52"/>
      <c r="F698" s="98"/>
      <c r="G698" s="97"/>
      <c r="H698" s="97"/>
      <c r="I698" s="97"/>
      <c r="J698" s="97"/>
      <c r="K698" s="97"/>
      <c r="L698" s="97"/>
      <c r="M698" s="97"/>
      <c r="N698" s="97"/>
      <c r="O698" s="97"/>
      <c r="P698" s="97"/>
      <c r="Q698" s="97"/>
      <c r="R698" s="97"/>
      <c r="S698" s="97"/>
      <c r="T698" s="97"/>
      <c r="U698" s="97"/>
      <c r="V698" s="97"/>
      <c r="W698" s="97"/>
      <c r="X698" s="97"/>
      <c r="Y698" s="97"/>
      <c r="Z698" s="97"/>
      <c r="AA698" s="97"/>
      <c r="AB698" s="97"/>
      <c r="AC698" s="97"/>
      <c r="AD698" s="97"/>
      <c r="AE698" s="97"/>
      <c r="AF698" s="97"/>
      <c r="AG698" s="97"/>
    </row>
    <row r="699" spans="4:33" ht="11.25" customHeight="1" x14ac:dyDescent="0.15">
      <c r="D699" s="15"/>
      <c r="E699" s="52"/>
      <c r="F699" s="98"/>
      <c r="G699" s="97"/>
      <c r="H699" s="97"/>
      <c r="I699" s="97"/>
      <c r="J699" s="97"/>
      <c r="K699" s="97"/>
      <c r="L699" s="97"/>
      <c r="M699" s="97"/>
      <c r="N699" s="97"/>
      <c r="O699" s="97"/>
      <c r="P699" s="97"/>
      <c r="Q699" s="97"/>
      <c r="R699" s="97"/>
      <c r="S699" s="97"/>
      <c r="T699" s="97"/>
      <c r="U699" s="97"/>
      <c r="V699" s="97"/>
      <c r="W699" s="97"/>
      <c r="X699" s="97"/>
      <c r="Y699" s="97"/>
      <c r="Z699" s="97"/>
      <c r="AA699" s="97"/>
      <c r="AB699" s="97"/>
      <c r="AC699" s="97"/>
      <c r="AD699" s="97"/>
      <c r="AE699" s="97"/>
      <c r="AF699" s="97"/>
      <c r="AG699" s="97"/>
    </row>
    <row r="700" spans="4:33" ht="11.25" customHeight="1" x14ac:dyDescent="0.15">
      <c r="D700" s="15"/>
      <c r="E700" s="52"/>
      <c r="F700" s="98"/>
      <c r="G700" s="97"/>
      <c r="H700" s="97"/>
      <c r="I700" s="97"/>
      <c r="J700" s="97"/>
      <c r="K700" s="97"/>
      <c r="L700" s="97"/>
      <c r="M700" s="97"/>
      <c r="N700" s="97"/>
      <c r="O700" s="97"/>
      <c r="P700" s="97"/>
      <c r="Q700" s="97"/>
      <c r="R700" s="97"/>
      <c r="S700" s="97"/>
      <c r="T700" s="97"/>
      <c r="U700" s="97"/>
      <c r="V700" s="97"/>
      <c r="W700" s="97"/>
      <c r="X700" s="97"/>
      <c r="Y700" s="97"/>
      <c r="Z700" s="97"/>
      <c r="AA700" s="97"/>
      <c r="AB700" s="97"/>
      <c r="AC700" s="97"/>
      <c r="AD700" s="97"/>
      <c r="AE700" s="97"/>
      <c r="AF700" s="97"/>
      <c r="AG700" s="97"/>
    </row>
    <row r="701" spans="4:33" ht="11.25" customHeight="1" x14ac:dyDescent="0.15">
      <c r="D701" s="15"/>
      <c r="E701" s="52"/>
      <c r="F701" s="98"/>
      <c r="G701" s="97"/>
      <c r="H701" s="97"/>
      <c r="I701" s="97"/>
      <c r="J701" s="97"/>
      <c r="K701" s="97"/>
      <c r="L701" s="97"/>
      <c r="M701" s="97"/>
      <c r="N701" s="97"/>
      <c r="O701" s="97"/>
      <c r="P701" s="97"/>
      <c r="Q701" s="97"/>
      <c r="R701" s="97"/>
      <c r="S701" s="97"/>
      <c r="T701" s="97"/>
      <c r="U701" s="97"/>
      <c r="V701" s="97"/>
      <c r="W701" s="97"/>
      <c r="X701" s="97"/>
      <c r="Y701" s="97"/>
      <c r="Z701" s="97"/>
      <c r="AA701" s="97"/>
      <c r="AB701" s="97"/>
      <c r="AC701" s="97"/>
      <c r="AD701" s="97"/>
      <c r="AE701" s="97"/>
      <c r="AF701" s="97"/>
      <c r="AG701" s="97"/>
    </row>
    <row r="702" spans="4:33" ht="11.25" customHeight="1" x14ac:dyDescent="0.15">
      <c r="D702" s="15"/>
      <c r="E702" s="52"/>
      <c r="F702" s="98"/>
      <c r="G702" s="97"/>
      <c r="H702" s="97"/>
      <c r="I702" s="97"/>
      <c r="J702" s="97"/>
      <c r="K702" s="97"/>
      <c r="L702" s="97"/>
      <c r="M702" s="97"/>
      <c r="N702" s="97"/>
      <c r="O702" s="97"/>
      <c r="P702" s="97"/>
      <c r="Q702" s="97"/>
      <c r="R702" s="97"/>
      <c r="S702" s="97"/>
      <c r="T702" s="97"/>
      <c r="U702" s="97"/>
      <c r="V702" s="97"/>
      <c r="W702" s="97"/>
      <c r="X702" s="97"/>
      <c r="Y702" s="97"/>
      <c r="Z702" s="97"/>
      <c r="AA702" s="97"/>
      <c r="AB702" s="97"/>
      <c r="AC702" s="97"/>
      <c r="AD702" s="97"/>
      <c r="AE702" s="97"/>
      <c r="AF702" s="97"/>
      <c r="AG702" s="97"/>
    </row>
    <row r="703" spans="4:33" ht="11.25" customHeight="1" x14ac:dyDescent="0.15">
      <c r="D703" s="15"/>
      <c r="E703" s="52"/>
      <c r="F703" s="98"/>
      <c r="G703" s="97"/>
      <c r="H703" s="97"/>
      <c r="I703" s="97"/>
      <c r="J703" s="97"/>
      <c r="K703" s="97"/>
      <c r="L703" s="97"/>
      <c r="M703" s="97"/>
      <c r="N703" s="97"/>
      <c r="O703" s="97"/>
      <c r="P703" s="97"/>
      <c r="Q703" s="97"/>
      <c r="R703" s="97"/>
      <c r="S703" s="97"/>
      <c r="T703" s="97"/>
      <c r="U703" s="97"/>
      <c r="V703" s="97"/>
      <c r="W703" s="97"/>
      <c r="X703" s="97"/>
      <c r="Y703" s="97"/>
      <c r="Z703" s="97"/>
      <c r="AA703" s="97"/>
      <c r="AB703" s="97"/>
      <c r="AC703" s="97"/>
      <c r="AD703" s="97"/>
      <c r="AE703" s="97"/>
      <c r="AF703" s="97"/>
      <c r="AG703" s="97"/>
    </row>
    <row r="704" spans="4:33" ht="11.25" customHeight="1" x14ac:dyDescent="0.15">
      <c r="D704" s="15"/>
      <c r="E704" s="52"/>
      <c r="F704" s="98"/>
      <c r="G704" s="97"/>
      <c r="H704" s="97"/>
      <c r="I704" s="97"/>
      <c r="J704" s="97"/>
      <c r="K704" s="97"/>
      <c r="L704" s="97"/>
      <c r="M704" s="97"/>
      <c r="N704" s="97"/>
      <c r="O704" s="97"/>
      <c r="P704" s="97"/>
      <c r="Q704" s="97"/>
      <c r="R704" s="97"/>
      <c r="S704" s="97"/>
      <c r="T704" s="97"/>
      <c r="U704" s="97"/>
      <c r="V704" s="97"/>
      <c r="W704" s="97"/>
      <c r="X704" s="97"/>
      <c r="Y704" s="97"/>
      <c r="Z704" s="97"/>
      <c r="AA704" s="97"/>
      <c r="AB704" s="97"/>
      <c r="AC704" s="97"/>
      <c r="AD704" s="97"/>
      <c r="AE704" s="97"/>
      <c r="AF704" s="97"/>
      <c r="AG704" s="97"/>
    </row>
    <row r="705" spans="4:33" ht="11.25" customHeight="1" x14ac:dyDescent="0.15">
      <c r="D705" s="15"/>
      <c r="E705" s="52"/>
      <c r="F705" s="98"/>
      <c r="G705" s="97"/>
      <c r="H705" s="97"/>
      <c r="I705" s="97"/>
      <c r="J705" s="97"/>
      <c r="K705" s="97"/>
      <c r="L705" s="97"/>
      <c r="M705" s="97"/>
      <c r="N705" s="97"/>
      <c r="O705" s="97"/>
      <c r="P705" s="97"/>
      <c r="Q705" s="97"/>
      <c r="R705" s="97"/>
      <c r="S705" s="97"/>
      <c r="T705" s="97"/>
      <c r="U705" s="97"/>
      <c r="V705" s="97"/>
      <c r="W705" s="97"/>
      <c r="X705" s="97"/>
      <c r="Y705" s="97"/>
      <c r="Z705" s="97"/>
      <c r="AA705" s="97"/>
      <c r="AB705" s="97"/>
      <c r="AC705" s="97"/>
      <c r="AD705" s="97"/>
      <c r="AE705" s="97"/>
      <c r="AF705" s="97"/>
      <c r="AG705" s="97"/>
    </row>
    <row r="706" spans="4:33" ht="11.25" customHeight="1" x14ac:dyDescent="0.15">
      <c r="D706" s="15"/>
      <c r="E706" s="52"/>
      <c r="F706" s="98"/>
      <c r="G706" s="97"/>
      <c r="H706" s="97"/>
      <c r="I706" s="97"/>
      <c r="J706" s="97"/>
      <c r="K706" s="97"/>
      <c r="L706" s="97"/>
      <c r="M706" s="97"/>
      <c r="N706" s="97"/>
      <c r="O706" s="97"/>
      <c r="P706" s="97"/>
      <c r="Q706" s="97"/>
      <c r="R706" s="97"/>
      <c r="S706" s="97"/>
      <c r="T706" s="97"/>
      <c r="U706" s="97"/>
      <c r="V706" s="97"/>
      <c r="W706" s="97"/>
      <c r="X706" s="97"/>
      <c r="Y706" s="97"/>
      <c r="Z706" s="97"/>
      <c r="AA706" s="97"/>
      <c r="AB706" s="97"/>
      <c r="AC706" s="97"/>
      <c r="AD706" s="97"/>
      <c r="AE706" s="97"/>
      <c r="AF706" s="97"/>
      <c r="AG706" s="97"/>
    </row>
    <row r="707" spans="4:33" ht="11.25" customHeight="1" x14ac:dyDescent="0.15">
      <c r="D707" s="15"/>
      <c r="E707" s="52"/>
      <c r="F707" s="15" t="s">
        <v>62</v>
      </c>
      <c r="G707" s="4" t="s">
        <v>663</v>
      </c>
    </row>
    <row r="708" spans="4:33" ht="11.25" customHeight="1" x14ac:dyDescent="0.15">
      <c r="D708" s="15"/>
      <c r="E708" s="52"/>
      <c r="F708" s="98"/>
      <c r="G708" s="97" t="s">
        <v>658</v>
      </c>
      <c r="H708" s="97"/>
      <c r="I708" s="97"/>
      <c r="J708" s="97"/>
      <c r="K708" s="97"/>
      <c r="L708" s="97"/>
      <c r="M708" s="97"/>
      <c r="N708" s="97"/>
      <c r="O708" s="97"/>
      <c r="P708" s="97"/>
      <c r="Q708" s="97"/>
      <c r="R708" s="97"/>
      <c r="S708" s="97"/>
      <c r="T708" s="97"/>
      <c r="U708" s="97"/>
      <c r="V708" s="97"/>
      <c r="W708" s="97"/>
      <c r="X708" s="97"/>
      <c r="Y708" s="97"/>
      <c r="Z708" s="97"/>
      <c r="AA708" s="97"/>
      <c r="AB708" s="97"/>
      <c r="AC708" s="97"/>
      <c r="AD708" s="97"/>
      <c r="AE708" s="97"/>
      <c r="AF708" s="97"/>
      <c r="AG708" s="97"/>
    </row>
    <row r="709" spans="4:33" ht="11.25" customHeight="1" x14ac:dyDescent="0.15">
      <c r="D709" s="15"/>
      <c r="E709" s="52"/>
      <c r="F709" s="98"/>
      <c r="G709" s="97"/>
      <c r="H709" s="97"/>
      <c r="I709" s="97"/>
      <c r="J709" s="97"/>
      <c r="K709" s="97"/>
      <c r="L709" s="97"/>
      <c r="M709" s="97"/>
      <c r="N709" s="97"/>
      <c r="O709" s="97"/>
      <c r="P709" s="97"/>
      <c r="Q709" s="97"/>
      <c r="R709" s="97"/>
      <c r="S709" s="97"/>
      <c r="T709" s="97"/>
      <c r="U709" s="97"/>
      <c r="V709" s="97"/>
      <c r="W709" s="97"/>
      <c r="X709" s="97"/>
      <c r="Y709" s="97"/>
      <c r="Z709" s="97"/>
      <c r="AA709" s="97"/>
      <c r="AB709" s="97"/>
      <c r="AC709" s="97"/>
      <c r="AD709" s="97"/>
      <c r="AE709" s="97"/>
      <c r="AF709" s="97"/>
      <c r="AG709" s="97"/>
    </row>
    <row r="710" spans="4:33" ht="11.25" customHeight="1" x14ac:dyDescent="0.15">
      <c r="D710" s="15"/>
      <c r="E710" s="52"/>
      <c r="F710" s="98"/>
      <c r="G710" s="97"/>
      <c r="H710" s="97"/>
      <c r="I710" s="97"/>
      <c r="J710" s="97"/>
      <c r="K710" s="97"/>
      <c r="L710" s="97"/>
      <c r="M710" s="97"/>
      <c r="N710" s="97"/>
      <c r="O710" s="97"/>
      <c r="P710" s="97"/>
      <c r="Q710" s="97"/>
      <c r="R710" s="97"/>
      <c r="S710" s="97"/>
      <c r="T710" s="97"/>
      <c r="U710" s="97"/>
      <c r="V710" s="97"/>
      <c r="W710" s="97"/>
      <c r="X710" s="97"/>
      <c r="Y710" s="97"/>
      <c r="Z710" s="97"/>
      <c r="AA710" s="97"/>
      <c r="AB710" s="97"/>
      <c r="AC710" s="97"/>
      <c r="AD710" s="97"/>
      <c r="AE710" s="97"/>
      <c r="AF710" s="97"/>
      <c r="AG710" s="97"/>
    </row>
    <row r="711" spans="4:33" ht="11.25" customHeight="1" x14ac:dyDescent="0.15">
      <c r="D711" s="15"/>
      <c r="E711" s="52"/>
      <c r="F711" s="98"/>
      <c r="G711" s="97"/>
      <c r="H711" s="97"/>
      <c r="I711" s="97"/>
      <c r="J711" s="97"/>
      <c r="K711" s="97"/>
      <c r="L711" s="97"/>
      <c r="M711" s="97"/>
      <c r="N711" s="97"/>
      <c r="O711" s="97"/>
      <c r="P711" s="97"/>
      <c r="Q711" s="97"/>
      <c r="R711" s="97"/>
      <c r="S711" s="97"/>
      <c r="T711" s="97"/>
      <c r="U711" s="97"/>
      <c r="V711" s="97"/>
      <c r="W711" s="97"/>
      <c r="X711" s="97"/>
      <c r="Y711" s="97"/>
      <c r="Z711" s="97"/>
      <c r="AA711" s="97"/>
      <c r="AB711" s="97"/>
      <c r="AC711" s="97"/>
      <c r="AD711" s="97"/>
      <c r="AE711" s="97"/>
      <c r="AF711" s="97"/>
      <c r="AG711" s="97"/>
    </row>
    <row r="712" spans="4:33" ht="11.25" customHeight="1" x14ac:dyDescent="0.15">
      <c r="D712" s="15"/>
      <c r="E712" s="52"/>
      <c r="F712" s="98"/>
      <c r="G712" s="97"/>
      <c r="H712" s="97"/>
      <c r="I712" s="97"/>
      <c r="J712" s="97"/>
      <c r="K712" s="97"/>
      <c r="L712" s="97"/>
      <c r="M712" s="97"/>
      <c r="N712" s="97"/>
      <c r="O712" s="97"/>
      <c r="P712" s="97"/>
      <c r="Q712" s="97"/>
      <c r="R712" s="97"/>
      <c r="S712" s="97"/>
      <c r="T712" s="97"/>
      <c r="U712" s="97"/>
      <c r="V712" s="97"/>
      <c r="W712" s="97"/>
      <c r="X712" s="97"/>
      <c r="Y712" s="97"/>
      <c r="Z712" s="97"/>
      <c r="AA712" s="97"/>
      <c r="AB712" s="97"/>
      <c r="AC712" s="97"/>
      <c r="AD712" s="97"/>
      <c r="AE712" s="97"/>
      <c r="AF712" s="97"/>
      <c r="AG712" s="97"/>
    </row>
    <row r="713" spans="4:33" ht="11.25" customHeight="1" x14ac:dyDescent="0.15">
      <c r="D713" s="15"/>
      <c r="E713" s="52"/>
      <c r="F713" s="98"/>
      <c r="G713" s="97"/>
      <c r="H713" s="97"/>
      <c r="I713" s="97"/>
      <c r="J713" s="97"/>
      <c r="K713" s="97"/>
      <c r="L713" s="97"/>
      <c r="M713" s="97"/>
      <c r="N713" s="97"/>
      <c r="O713" s="97"/>
      <c r="P713" s="97"/>
      <c r="Q713" s="97"/>
      <c r="R713" s="97"/>
      <c r="S713" s="97"/>
      <c r="T713" s="97"/>
      <c r="U713" s="97"/>
      <c r="V713" s="97"/>
      <c r="W713" s="97"/>
      <c r="X713" s="97"/>
      <c r="Y713" s="97"/>
      <c r="Z713" s="97"/>
      <c r="AA713" s="97"/>
      <c r="AB713" s="97"/>
      <c r="AC713" s="97"/>
      <c r="AD713" s="97"/>
      <c r="AE713" s="97"/>
      <c r="AF713" s="97"/>
      <c r="AG713" s="97"/>
    </row>
    <row r="714" spans="4:33" ht="11.25" customHeight="1" x14ac:dyDescent="0.15">
      <c r="D714" s="15"/>
      <c r="E714" s="52"/>
      <c r="F714" s="98"/>
      <c r="G714" s="97"/>
      <c r="H714" s="97"/>
      <c r="I714" s="97"/>
      <c r="J714" s="97"/>
      <c r="K714" s="97"/>
      <c r="L714" s="97"/>
      <c r="M714" s="97"/>
      <c r="N714" s="97"/>
      <c r="O714" s="97"/>
      <c r="P714" s="97"/>
      <c r="Q714" s="97"/>
      <c r="R714" s="97"/>
      <c r="S714" s="97"/>
      <c r="T714" s="97"/>
      <c r="U714" s="97"/>
      <c r="V714" s="97"/>
      <c r="W714" s="97"/>
      <c r="X714" s="97"/>
      <c r="Y714" s="97"/>
      <c r="Z714" s="97"/>
      <c r="AA714" s="97"/>
      <c r="AB714" s="97"/>
      <c r="AC714" s="97"/>
      <c r="AD714" s="97"/>
      <c r="AE714" s="97"/>
      <c r="AF714" s="97"/>
      <c r="AG714" s="97"/>
    </row>
    <row r="715" spans="4:33" ht="11.25" customHeight="1" x14ac:dyDescent="0.15">
      <c r="D715" s="15"/>
      <c r="E715" s="52"/>
      <c r="F715" s="98"/>
      <c r="G715" s="97"/>
      <c r="H715" s="97"/>
      <c r="I715" s="97"/>
      <c r="J715" s="97"/>
      <c r="K715" s="97"/>
      <c r="L715" s="97"/>
      <c r="M715" s="97"/>
      <c r="N715" s="97"/>
      <c r="O715" s="97"/>
      <c r="P715" s="97"/>
      <c r="Q715" s="97"/>
      <c r="R715" s="97"/>
      <c r="S715" s="97"/>
      <c r="T715" s="97"/>
      <c r="U715" s="97"/>
      <c r="V715" s="97"/>
      <c r="W715" s="97"/>
      <c r="X715" s="97"/>
      <c r="Y715" s="97"/>
      <c r="Z715" s="97"/>
      <c r="AA715" s="97"/>
      <c r="AB715" s="97"/>
      <c r="AC715" s="97"/>
      <c r="AD715" s="97"/>
      <c r="AE715" s="97"/>
      <c r="AF715" s="97"/>
      <c r="AG715" s="97"/>
    </row>
    <row r="716" spans="4:33" ht="11.25" customHeight="1" x14ac:dyDescent="0.15">
      <c r="D716" s="15"/>
      <c r="E716" s="52"/>
      <c r="F716" s="98"/>
      <c r="G716" s="97"/>
      <c r="H716" s="97"/>
      <c r="I716" s="97"/>
      <c r="J716" s="97"/>
      <c r="K716" s="97"/>
      <c r="L716" s="97"/>
      <c r="M716" s="97"/>
      <c r="N716" s="97"/>
      <c r="O716" s="97"/>
      <c r="P716" s="97"/>
      <c r="Q716" s="97"/>
      <c r="R716" s="97"/>
      <c r="S716" s="97"/>
      <c r="T716" s="97"/>
      <c r="U716" s="97"/>
      <c r="V716" s="97"/>
      <c r="W716" s="97"/>
      <c r="X716" s="97"/>
      <c r="Y716" s="97"/>
      <c r="Z716" s="97"/>
      <c r="AA716" s="97"/>
      <c r="AB716" s="97"/>
      <c r="AC716" s="97"/>
      <c r="AD716" s="97"/>
      <c r="AE716" s="97"/>
      <c r="AF716" s="97"/>
      <c r="AG716" s="97"/>
    </row>
    <row r="717" spans="4:33" ht="11.25" customHeight="1" x14ac:dyDescent="0.15">
      <c r="D717" s="15"/>
      <c r="E717" s="52"/>
      <c r="F717" s="98"/>
      <c r="G717" s="97"/>
      <c r="H717" s="97"/>
      <c r="I717" s="97"/>
      <c r="J717" s="97"/>
      <c r="K717" s="97"/>
      <c r="L717" s="97"/>
      <c r="M717" s="97"/>
      <c r="N717" s="97"/>
      <c r="O717" s="97"/>
      <c r="P717" s="97"/>
      <c r="Q717" s="97"/>
      <c r="R717" s="97"/>
      <c r="S717" s="97"/>
      <c r="T717" s="97"/>
      <c r="U717" s="97"/>
      <c r="V717" s="97"/>
      <c r="W717" s="97"/>
      <c r="X717" s="97"/>
      <c r="Y717" s="97"/>
      <c r="Z717" s="97"/>
      <c r="AA717" s="97"/>
      <c r="AB717" s="97"/>
      <c r="AC717" s="97"/>
      <c r="AD717" s="97"/>
      <c r="AE717" s="97"/>
      <c r="AF717" s="97"/>
      <c r="AG717" s="97"/>
    </row>
    <row r="718" spans="4:33" ht="11.25" customHeight="1" x14ac:dyDescent="0.15">
      <c r="D718" s="15"/>
      <c r="E718" s="52"/>
      <c r="F718" s="98"/>
      <c r="G718" s="97"/>
      <c r="H718" s="97"/>
      <c r="I718" s="97"/>
      <c r="J718" s="97"/>
      <c r="K718" s="97"/>
      <c r="L718" s="97"/>
      <c r="M718" s="97"/>
      <c r="N718" s="97"/>
      <c r="O718" s="97"/>
      <c r="P718" s="97"/>
      <c r="Q718" s="97"/>
      <c r="R718" s="97"/>
      <c r="S718" s="97"/>
      <c r="T718" s="97"/>
      <c r="U718" s="97"/>
      <c r="V718" s="97"/>
      <c r="W718" s="97"/>
      <c r="X718" s="97"/>
      <c r="Y718" s="97"/>
      <c r="Z718" s="97"/>
      <c r="AA718" s="97"/>
      <c r="AB718" s="97"/>
      <c r="AC718" s="97"/>
      <c r="AD718" s="97"/>
      <c r="AE718" s="97"/>
      <c r="AF718" s="97"/>
      <c r="AG718" s="97"/>
    </row>
    <row r="719" spans="4:33" ht="11.25" customHeight="1" x14ac:dyDescent="0.15">
      <c r="D719" s="15"/>
      <c r="E719" s="52"/>
      <c r="F719" s="98"/>
      <c r="G719" s="97"/>
      <c r="H719" s="97"/>
      <c r="I719" s="97"/>
      <c r="J719" s="97"/>
      <c r="K719" s="97"/>
      <c r="L719" s="97"/>
      <c r="M719" s="97"/>
      <c r="N719" s="97"/>
      <c r="O719" s="97"/>
      <c r="P719" s="97"/>
      <c r="Q719" s="97"/>
      <c r="R719" s="97"/>
      <c r="S719" s="97"/>
      <c r="T719" s="97"/>
      <c r="U719" s="97"/>
      <c r="V719" s="97"/>
      <c r="W719" s="97"/>
      <c r="X719" s="97"/>
      <c r="Y719" s="97"/>
      <c r="Z719" s="97"/>
      <c r="AA719" s="97"/>
      <c r="AB719" s="97"/>
      <c r="AC719" s="97"/>
      <c r="AD719" s="97"/>
      <c r="AE719" s="97"/>
      <c r="AF719" s="97"/>
      <c r="AG719" s="97"/>
    </row>
    <row r="720" spans="4:33" ht="11.25" customHeight="1" x14ac:dyDescent="0.15">
      <c r="D720" s="15"/>
      <c r="E720" s="52"/>
      <c r="F720" s="98"/>
      <c r="G720" s="97"/>
      <c r="H720" s="97"/>
      <c r="I720" s="97"/>
      <c r="J720" s="97"/>
      <c r="K720" s="97"/>
      <c r="L720" s="97"/>
      <c r="M720" s="97"/>
      <c r="N720" s="97"/>
      <c r="O720" s="97"/>
      <c r="P720" s="97"/>
      <c r="Q720" s="97"/>
      <c r="R720" s="97"/>
      <c r="S720" s="97"/>
      <c r="T720" s="97"/>
      <c r="U720" s="97"/>
      <c r="V720" s="97"/>
      <c r="W720" s="97"/>
      <c r="X720" s="97"/>
      <c r="Y720" s="97"/>
      <c r="Z720" s="97"/>
      <c r="AA720" s="97"/>
      <c r="AB720" s="97"/>
      <c r="AC720" s="97"/>
      <c r="AD720" s="97"/>
      <c r="AE720" s="97"/>
      <c r="AF720" s="97"/>
      <c r="AG720" s="97"/>
    </row>
    <row r="721" spans="4:33" ht="11.25" customHeight="1" x14ac:dyDescent="0.15">
      <c r="D721" s="15"/>
      <c r="E721" s="52"/>
      <c r="F721" s="98"/>
      <c r="G721" s="97"/>
      <c r="H721" s="97"/>
      <c r="I721" s="97"/>
      <c r="J721" s="97"/>
      <c r="K721" s="97"/>
      <c r="L721" s="97"/>
      <c r="M721" s="97"/>
      <c r="N721" s="97"/>
      <c r="O721" s="97"/>
      <c r="P721" s="97"/>
      <c r="Q721" s="97"/>
      <c r="R721" s="97"/>
      <c r="S721" s="97"/>
      <c r="T721" s="97"/>
      <c r="U721" s="97"/>
      <c r="V721" s="97"/>
      <c r="W721" s="97"/>
      <c r="X721" s="97"/>
      <c r="Y721" s="97"/>
      <c r="Z721" s="97"/>
      <c r="AA721" s="97"/>
      <c r="AB721" s="97"/>
      <c r="AC721" s="97"/>
      <c r="AD721" s="97"/>
      <c r="AE721" s="97"/>
      <c r="AF721" s="97"/>
      <c r="AG721" s="97"/>
    </row>
    <row r="722" spans="4:33" ht="11.25" customHeight="1" x14ac:dyDescent="0.15">
      <c r="D722" s="15"/>
      <c r="E722" s="52"/>
      <c r="F722" s="98"/>
      <c r="G722" s="97"/>
      <c r="H722" s="97"/>
      <c r="I722" s="97"/>
      <c r="J722" s="97"/>
      <c r="K722" s="97"/>
      <c r="L722" s="97"/>
      <c r="M722" s="97"/>
      <c r="N722" s="97"/>
      <c r="O722" s="97"/>
      <c r="P722" s="97"/>
      <c r="Q722" s="97"/>
      <c r="R722" s="97"/>
      <c r="S722" s="97"/>
      <c r="T722" s="97"/>
      <c r="U722" s="97"/>
      <c r="V722" s="97"/>
      <c r="W722" s="97"/>
      <c r="X722" s="97"/>
      <c r="Y722" s="97"/>
      <c r="Z722" s="97"/>
      <c r="AA722" s="97"/>
      <c r="AB722" s="97"/>
      <c r="AC722" s="97"/>
      <c r="AD722" s="97"/>
      <c r="AE722" s="97"/>
      <c r="AF722" s="97"/>
      <c r="AG722" s="97"/>
    </row>
    <row r="723" spans="4:33" ht="11.25" customHeight="1" x14ac:dyDescent="0.15">
      <c r="D723" s="15"/>
      <c r="E723" s="52"/>
      <c r="F723" s="98"/>
      <c r="G723" s="97"/>
      <c r="H723" s="97"/>
      <c r="I723" s="97"/>
      <c r="J723" s="97"/>
      <c r="K723" s="97"/>
      <c r="L723" s="97"/>
      <c r="M723" s="97"/>
      <c r="N723" s="97"/>
      <c r="O723" s="97"/>
      <c r="P723" s="97"/>
      <c r="Q723" s="97"/>
      <c r="R723" s="97"/>
      <c r="S723" s="97"/>
      <c r="T723" s="97"/>
      <c r="U723" s="97"/>
      <c r="V723" s="97"/>
      <c r="W723" s="97"/>
      <c r="X723" s="97"/>
      <c r="Y723" s="97"/>
      <c r="Z723" s="97"/>
      <c r="AA723" s="97"/>
      <c r="AB723" s="97"/>
      <c r="AC723" s="97"/>
      <c r="AD723" s="97"/>
      <c r="AE723" s="97"/>
      <c r="AF723" s="97"/>
      <c r="AG723" s="97"/>
    </row>
    <row r="724" spans="4:33" ht="11.25" customHeight="1" x14ac:dyDescent="0.15">
      <c r="D724" s="15"/>
      <c r="E724" s="52"/>
      <c r="F724" s="98"/>
      <c r="G724" s="99"/>
      <c r="H724" s="99"/>
      <c r="I724" s="99"/>
      <c r="J724" s="99"/>
      <c r="K724" s="99"/>
      <c r="L724" s="99"/>
      <c r="M724" s="99"/>
      <c r="N724" s="99"/>
      <c r="O724" s="99"/>
      <c r="P724" s="99"/>
      <c r="Q724" s="99"/>
      <c r="R724" s="99"/>
      <c r="S724" s="99"/>
      <c r="T724" s="99"/>
      <c r="U724" s="99"/>
      <c r="V724" s="99"/>
      <c r="W724" s="99"/>
      <c r="X724" s="99"/>
      <c r="Y724" s="99"/>
      <c r="Z724" s="99"/>
      <c r="AA724" s="99"/>
      <c r="AB724" s="99"/>
      <c r="AC724" s="100"/>
      <c r="AD724" s="100"/>
      <c r="AE724" s="100"/>
      <c r="AF724" s="100"/>
      <c r="AG724" s="100"/>
    </row>
    <row r="725" spans="4:33" ht="11.25" customHeight="1" x14ac:dyDescent="0.15">
      <c r="D725" s="15"/>
      <c r="E725" s="52"/>
      <c r="F725" s="98"/>
      <c r="G725" s="99"/>
      <c r="H725" s="99"/>
      <c r="I725" s="99"/>
      <c r="J725" s="99"/>
      <c r="K725" s="99"/>
      <c r="L725" s="99"/>
      <c r="M725" s="99"/>
      <c r="N725" s="99"/>
      <c r="O725" s="99"/>
      <c r="P725" s="99"/>
      <c r="Q725" s="99"/>
      <c r="R725" s="99"/>
      <c r="S725" s="99"/>
      <c r="T725" s="99"/>
      <c r="U725" s="99"/>
      <c r="V725" s="99"/>
      <c r="W725" s="99"/>
      <c r="X725" s="99"/>
      <c r="Y725" s="99"/>
      <c r="Z725" s="99"/>
      <c r="AA725" s="99"/>
      <c r="AB725" s="99"/>
      <c r="AC725" s="100"/>
      <c r="AD725" s="100"/>
      <c r="AE725" s="100"/>
      <c r="AF725" s="100"/>
      <c r="AG725" s="100"/>
    </row>
    <row r="726" spans="4:33" ht="11.25" customHeight="1" x14ac:dyDescent="0.15">
      <c r="D726" s="15"/>
      <c r="E726" s="52"/>
      <c r="F726" s="98"/>
      <c r="G726" s="97" t="s">
        <v>656</v>
      </c>
      <c r="H726" s="99"/>
      <c r="I726" s="99"/>
      <c r="J726" s="99"/>
      <c r="K726" s="99"/>
      <c r="L726" s="99"/>
      <c r="M726" s="99"/>
      <c r="N726" s="99"/>
      <c r="O726" s="99"/>
      <c r="P726" s="99"/>
      <c r="Q726" s="99"/>
      <c r="R726" s="99"/>
      <c r="S726" s="99"/>
      <c r="T726" s="99"/>
      <c r="U726" s="99"/>
      <c r="V726" s="99"/>
      <c r="W726" s="99"/>
      <c r="X726" s="99"/>
      <c r="Y726" s="99"/>
      <c r="Z726" s="99"/>
      <c r="AA726" s="99"/>
      <c r="AB726" s="99"/>
      <c r="AC726" s="100"/>
      <c r="AD726" s="100"/>
      <c r="AE726" s="100"/>
      <c r="AF726" s="100"/>
      <c r="AG726" s="100"/>
    </row>
    <row r="727" spans="4:33" ht="11.25" customHeight="1" x14ac:dyDescent="0.15">
      <c r="D727" s="15"/>
      <c r="E727" s="52"/>
      <c r="F727" s="98"/>
      <c r="G727" s="99"/>
      <c r="H727" s="99"/>
      <c r="I727" s="99"/>
      <c r="J727" s="99"/>
      <c r="K727" s="99"/>
      <c r="L727" s="99"/>
      <c r="M727" s="99"/>
      <c r="N727" s="99"/>
      <c r="O727" s="99"/>
      <c r="P727" s="99"/>
      <c r="Q727" s="99"/>
      <c r="R727" s="99"/>
      <c r="S727" s="99"/>
      <c r="T727" s="99"/>
      <c r="U727" s="99"/>
      <c r="V727" s="99"/>
      <c r="W727" s="99"/>
      <c r="X727" s="99"/>
      <c r="Y727" s="99"/>
      <c r="Z727" s="99"/>
      <c r="AA727" s="99"/>
      <c r="AB727" s="99"/>
      <c r="AC727" s="100"/>
      <c r="AD727" s="100"/>
      <c r="AE727" s="100"/>
      <c r="AF727" s="100"/>
      <c r="AG727" s="100"/>
    </row>
    <row r="728" spans="4:33" ht="11.25" customHeight="1" x14ac:dyDescent="0.15">
      <c r="D728" s="15"/>
      <c r="E728" s="52"/>
      <c r="F728" s="98"/>
      <c r="G728" s="99"/>
      <c r="H728" s="99"/>
      <c r="I728" s="99"/>
      <c r="J728" s="99"/>
      <c r="K728" s="99"/>
      <c r="L728" s="99"/>
      <c r="M728" s="99"/>
      <c r="N728" s="99"/>
      <c r="O728" s="99"/>
      <c r="P728" s="99"/>
      <c r="Q728" s="99"/>
      <c r="R728" s="99"/>
      <c r="S728" s="99"/>
      <c r="T728" s="99"/>
      <c r="U728" s="99"/>
      <c r="V728" s="99"/>
      <c r="W728" s="99"/>
      <c r="X728" s="99"/>
      <c r="Y728" s="99"/>
      <c r="Z728" s="99"/>
      <c r="AA728" s="99"/>
      <c r="AB728" s="99"/>
      <c r="AC728" s="100"/>
      <c r="AD728" s="100"/>
      <c r="AE728" s="100"/>
      <c r="AF728" s="100"/>
      <c r="AG728" s="100"/>
    </row>
    <row r="729" spans="4:33" ht="11.25" customHeight="1" x14ac:dyDescent="0.15">
      <c r="D729" s="15"/>
      <c r="E729" s="52"/>
      <c r="F729" s="98"/>
      <c r="G729" s="99"/>
      <c r="H729" s="99"/>
      <c r="I729" s="99"/>
      <c r="J729" s="99"/>
      <c r="K729" s="99"/>
      <c r="L729" s="99"/>
      <c r="M729" s="99"/>
      <c r="N729" s="99"/>
      <c r="O729" s="99"/>
      <c r="P729" s="99"/>
      <c r="Q729" s="99"/>
      <c r="R729" s="99"/>
      <c r="S729" s="99"/>
      <c r="T729" s="99"/>
      <c r="U729" s="99"/>
      <c r="V729" s="99"/>
      <c r="W729" s="99"/>
      <c r="X729" s="99"/>
      <c r="Y729" s="99"/>
      <c r="Z729" s="99"/>
      <c r="AA729" s="99"/>
      <c r="AB729" s="99"/>
      <c r="AC729" s="100"/>
      <c r="AD729" s="100"/>
      <c r="AE729" s="100"/>
      <c r="AF729" s="100"/>
      <c r="AG729" s="100"/>
    </row>
    <row r="730" spans="4:33" ht="11.25" customHeight="1" x14ac:dyDescent="0.15">
      <c r="D730" s="15"/>
      <c r="E730" s="52"/>
      <c r="F730" s="98"/>
      <c r="G730" s="99"/>
      <c r="H730" s="99"/>
      <c r="I730" s="99"/>
      <c r="J730" s="99"/>
      <c r="K730" s="99"/>
      <c r="L730" s="99"/>
      <c r="M730" s="99"/>
      <c r="N730" s="99"/>
      <c r="O730" s="99"/>
      <c r="P730" s="99"/>
      <c r="Q730" s="99"/>
      <c r="R730" s="99"/>
      <c r="S730" s="99"/>
      <c r="T730" s="99"/>
      <c r="U730" s="99"/>
      <c r="V730" s="99"/>
      <c r="W730" s="99"/>
      <c r="X730" s="99"/>
      <c r="Y730" s="99"/>
      <c r="Z730" s="99"/>
      <c r="AA730" s="99"/>
      <c r="AB730" s="99"/>
      <c r="AC730" s="100"/>
      <c r="AD730" s="100"/>
      <c r="AE730" s="100"/>
      <c r="AF730" s="100"/>
      <c r="AG730" s="100"/>
    </row>
    <row r="731" spans="4:33" ht="11.25" customHeight="1" x14ac:dyDescent="0.15">
      <c r="D731" s="15"/>
      <c r="E731" s="52"/>
      <c r="F731" s="98"/>
      <c r="G731" s="99"/>
      <c r="H731" s="99"/>
      <c r="I731" s="99"/>
      <c r="J731" s="99"/>
      <c r="K731" s="99"/>
      <c r="L731" s="99"/>
      <c r="M731" s="99"/>
      <c r="N731" s="99"/>
      <c r="O731" s="99"/>
      <c r="P731" s="99"/>
      <c r="Q731" s="99"/>
      <c r="R731" s="99"/>
      <c r="S731" s="99"/>
      <c r="T731" s="99"/>
      <c r="U731" s="99"/>
      <c r="V731" s="99"/>
      <c r="W731" s="99"/>
      <c r="X731" s="99"/>
      <c r="Y731" s="99"/>
      <c r="Z731" s="99"/>
      <c r="AA731" s="99"/>
      <c r="AB731" s="99"/>
      <c r="AC731" s="100"/>
      <c r="AD731" s="100"/>
      <c r="AE731" s="100"/>
      <c r="AF731" s="100"/>
      <c r="AG731" s="100"/>
    </row>
    <row r="732" spans="4:33" ht="11.25" customHeight="1" x14ac:dyDescent="0.15">
      <c r="D732" s="15"/>
      <c r="E732" s="52"/>
      <c r="F732" s="98"/>
      <c r="G732" s="99"/>
      <c r="H732" s="99"/>
      <c r="I732" s="99"/>
      <c r="J732" s="99"/>
      <c r="K732" s="99"/>
      <c r="L732" s="99"/>
      <c r="M732" s="99"/>
      <c r="N732" s="99"/>
      <c r="O732" s="99"/>
      <c r="P732" s="99"/>
      <c r="Q732" s="99"/>
      <c r="R732" s="99"/>
      <c r="S732" s="99"/>
      <c r="T732" s="99"/>
      <c r="U732" s="99"/>
      <c r="V732" s="99"/>
      <c r="W732" s="99"/>
      <c r="X732" s="99"/>
      <c r="Y732" s="99"/>
      <c r="Z732" s="99"/>
      <c r="AA732" s="99"/>
      <c r="AB732" s="99"/>
      <c r="AC732" s="100"/>
      <c r="AD732" s="100"/>
      <c r="AE732" s="100"/>
      <c r="AF732" s="100"/>
      <c r="AG732" s="100"/>
    </row>
    <row r="733" spans="4:33" ht="11.25" customHeight="1" x14ac:dyDescent="0.15">
      <c r="D733" s="15"/>
      <c r="E733" s="52"/>
      <c r="F733" s="98"/>
      <c r="G733" s="99"/>
      <c r="H733" s="99"/>
      <c r="I733" s="99"/>
      <c r="J733" s="99"/>
      <c r="K733" s="99"/>
      <c r="L733" s="99"/>
      <c r="M733" s="99"/>
      <c r="N733" s="99"/>
      <c r="O733" s="99"/>
      <c r="P733" s="99"/>
      <c r="Q733" s="99"/>
      <c r="R733" s="99"/>
      <c r="S733" s="99"/>
      <c r="T733" s="99"/>
      <c r="U733" s="99"/>
      <c r="V733" s="99"/>
      <c r="W733" s="99"/>
      <c r="X733" s="99"/>
      <c r="Y733" s="99"/>
      <c r="Z733" s="99"/>
      <c r="AA733" s="99"/>
      <c r="AB733" s="99"/>
      <c r="AC733" s="100"/>
      <c r="AD733" s="100"/>
      <c r="AE733" s="100"/>
      <c r="AF733" s="100"/>
      <c r="AG733" s="100"/>
    </row>
    <row r="734" spans="4:33" ht="11.25" customHeight="1" x14ac:dyDescent="0.15">
      <c r="D734" s="15"/>
      <c r="E734" s="52"/>
      <c r="F734" s="98"/>
      <c r="G734" s="99"/>
      <c r="H734" s="99"/>
      <c r="I734" s="99"/>
      <c r="J734" s="99"/>
      <c r="K734" s="99"/>
      <c r="L734" s="99"/>
      <c r="M734" s="99"/>
      <c r="N734" s="99"/>
      <c r="O734" s="99"/>
      <c r="P734" s="99"/>
      <c r="Q734" s="99"/>
      <c r="R734" s="99"/>
      <c r="S734" s="99"/>
      <c r="T734" s="99"/>
      <c r="U734" s="99"/>
      <c r="V734" s="99"/>
      <c r="W734" s="99"/>
      <c r="X734" s="99"/>
      <c r="Y734" s="99"/>
      <c r="Z734" s="99"/>
      <c r="AA734" s="99"/>
      <c r="AB734" s="99"/>
      <c r="AC734" s="100"/>
      <c r="AD734" s="100"/>
      <c r="AE734" s="100"/>
      <c r="AF734" s="100"/>
      <c r="AG734" s="100"/>
    </row>
    <row r="735" spans="4:33" ht="11.25" customHeight="1" x14ac:dyDescent="0.15">
      <c r="D735" s="15"/>
      <c r="E735" s="52"/>
      <c r="F735" s="98"/>
      <c r="G735" s="99"/>
      <c r="H735" s="99"/>
      <c r="I735" s="99"/>
      <c r="J735" s="99"/>
      <c r="K735" s="99"/>
      <c r="L735" s="99"/>
      <c r="M735" s="99"/>
      <c r="N735" s="99"/>
      <c r="O735" s="99"/>
      <c r="P735" s="99"/>
      <c r="Q735" s="99"/>
      <c r="R735" s="99"/>
      <c r="S735" s="99"/>
      <c r="T735" s="99"/>
      <c r="U735" s="99"/>
      <c r="V735" s="99"/>
      <c r="W735" s="99"/>
      <c r="X735" s="99"/>
      <c r="Y735" s="99"/>
      <c r="Z735" s="99"/>
      <c r="AA735" s="99"/>
      <c r="AB735" s="99"/>
      <c r="AC735" s="100"/>
      <c r="AD735" s="100"/>
      <c r="AE735" s="100"/>
      <c r="AF735" s="100"/>
      <c r="AG735" s="100"/>
    </row>
    <row r="736" spans="4:33" ht="11.25" customHeight="1" x14ac:dyDescent="0.15">
      <c r="D736" s="15"/>
      <c r="E736" s="52"/>
      <c r="F736" s="98"/>
      <c r="G736" s="99"/>
      <c r="H736" s="99"/>
      <c r="I736" s="99"/>
      <c r="J736" s="99"/>
      <c r="K736" s="99"/>
      <c r="L736" s="99"/>
      <c r="M736" s="99"/>
      <c r="N736" s="99"/>
      <c r="O736" s="99"/>
      <c r="P736" s="99"/>
      <c r="Q736" s="99"/>
      <c r="R736" s="99"/>
      <c r="S736" s="99"/>
      <c r="T736" s="99"/>
      <c r="U736" s="99"/>
      <c r="V736" s="99"/>
      <c r="W736" s="99"/>
      <c r="X736" s="99"/>
      <c r="Y736" s="99"/>
      <c r="Z736" s="99"/>
      <c r="AA736" s="99"/>
      <c r="AB736" s="99"/>
      <c r="AC736" s="100"/>
      <c r="AD736" s="100"/>
      <c r="AE736" s="100"/>
      <c r="AF736" s="100"/>
      <c r="AG736" s="100"/>
    </row>
    <row r="737" spans="4:33" ht="11.25" customHeight="1" x14ac:dyDescent="0.15">
      <c r="D737" s="15"/>
      <c r="E737" s="52"/>
      <c r="F737" s="98"/>
      <c r="G737" s="99"/>
      <c r="H737" s="99"/>
      <c r="I737" s="99"/>
      <c r="J737" s="99"/>
      <c r="K737" s="99"/>
      <c r="L737" s="99"/>
      <c r="M737" s="99"/>
      <c r="N737" s="99"/>
      <c r="O737" s="99"/>
      <c r="P737" s="99"/>
      <c r="Q737" s="99"/>
      <c r="R737" s="99"/>
      <c r="S737" s="99"/>
      <c r="T737" s="99"/>
      <c r="U737" s="99"/>
      <c r="V737" s="99"/>
      <c r="W737" s="99"/>
      <c r="X737" s="99"/>
      <c r="Y737" s="99"/>
      <c r="Z737" s="99"/>
      <c r="AA737" s="99"/>
      <c r="AB737" s="99"/>
      <c r="AC737" s="100"/>
      <c r="AD737" s="100"/>
      <c r="AE737" s="100"/>
      <c r="AF737" s="100"/>
      <c r="AG737" s="100"/>
    </row>
    <row r="738" spans="4:33" ht="11.25" customHeight="1" x14ac:dyDescent="0.15">
      <c r="D738" s="15"/>
      <c r="E738" s="52"/>
      <c r="F738" s="98"/>
      <c r="G738" s="99"/>
      <c r="H738" s="99"/>
      <c r="I738" s="99"/>
      <c r="J738" s="99"/>
      <c r="K738" s="99"/>
      <c r="L738" s="99"/>
      <c r="M738" s="99"/>
      <c r="N738" s="99"/>
      <c r="O738" s="99"/>
      <c r="P738" s="99"/>
      <c r="Q738" s="99"/>
      <c r="R738" s="99"/>
      <c r="S738" s="99"/>
      <c r="T738" s="99"/>
      <c r="U738" s="99"/>
      <c r="V738" s="99"/>
      <c r="W738" s="99"/>
      <c r="X738" s="99"/>
      <c r="Y738" s="99"/>
      <c r="Z738" s="99"/>
      <c r="AA738" s="99"/>
      <c r="AB738" s="99"/>
      <c r="AC738" s="100"/>
      <c r="AD738" s="100"/>
      <c r="AE738" s="100"/>
      <c r="AF738" s="100"/>
      <c r="AG738" s="100"/>
    </row>
    <row r="739" spans="4:33" ht="11.25" customHeight="1" x14ac:dyDescent="0.15">
      <c r="D739" s="15"/>
      <c r="E739" s="52"/>
      <c r="F739" s="98"/>
      <c r="G739" s="99"/>
      <c r="H739" s="99"/>
      <c r="I739" s="99"/>
      <c r="J739" s="99"/>
      <c r="K739" s="99"/>
      <c r="L739" s="99"/>
      <c r="M739" s="99"/>
      <c r="N739" s="99"/>
      <c r="O739" s="99"/>
      <c r="P739" s="99"/>
      <c r="Q739" s="99"/>
      <c r="R739" s="99"/>
      <c r="S739" s="99"/>
      <c r="T739" s="99"/>
      <c r="U739" s="99"/>
      <c r="V739" s="99"/>
      <c r="W739" s="99"/>
      <c r="X739" s="99"/>
      <c r="Y739" s="99"/>
      <c r="Z739" s="99"/>
      <c r="AA739" s="99"/>
      <c r="AB739" s="99"/>
      <c r="AC739" s="100"/>
      <c r="AD739" s="100"/>
      <c r="AE739" s="100"/>
      <c r="AF739" s="100"/>
      <c r="AG739" s="100"/>
    </row>
    <row r="740" spans="4:33" ht="11.25" customHeight="1" x14ac:dyDescent="0.15">
      <c r="D740" s="15"/>
      <c r="E740" s="52"/>
      <c r="F740" s="98"/>
      <c r="G740" s="99"/>
      <c r="H740" s="99"/>
      <c r="I740" s="99"/>
      <c r="J740" s="99"/>
      <c r="K740" s="99"/>
      <c r="L740" s="99"/>
      <c r="M740" s="99"/>
      <c r="N740" s="99"/>
      <c r="O740" s="99"/>
      <c r="P740" s="99"/>
      <c r="Q740" s="99"/>
      <c r="R740" s="99"/>
      <c r="S740" s="99"/>
      <c r="T740" s="99"/>
      <c r="U740" s="99"/>
      <c r="V740" s="99"/>
      <c r="W740" s="99"/>
      <c r="X740" s="99"/>
      <c r="Y740" s="99"/>
      <c r="Z740" s="99"/>
      <c r="AA740" s="99"/>
      <c r="AB740" s="99"/>
      <c r="AC740" s="100"/>
      <c r="AD740" s="100"/>
      <c r="AE740" s="100"/>
      <c r="AF740" s="100"/>
      <c r="AG740" s="100"/>
    </row>
    <row r="741" spans="4:33" ht="11.25" customHeight="1" x14ac:dyDescent="0.15">
      <c r="D741" s="15"/>
      <c r="E741" s="52"/>
      <c r="F741" s="98"/>
      <c r="G741" s="99"/>
      <c r="H741" s="99"/>
      <c r="I741" s="99"/>
      <c r="J741" s="99"/>
      <c r="K741" s="99"/>
      <c r="L741" s="99"/>
      <c r="M741" s="99"/>
      <c r="N741" s="99"/>
      <c r="O741" s="99"/>
      <c r="P741" s="99"/>
      <c r="Q741" s="99"/>
      <c r="R741" s="99"/>
      <c r="S741" s="99"/>
      <c r="T741" s="99"/>
      <c r="U741" s="99"/>
      <c r="V741" s="99"/>
      <c r="W741" s="99"/>
      <c r="X741" s="99"/>
      <c r="Y741" s="99"/>
      <c r="Z741" s="99"/>
      <c r="AA741" s="99"/>
      <c r="AB741" s="99"/>
      <c r="AC741" s="100"/>
      <c r="AD741" s="100"/>
      <c r="AE741" s="100"/>
      <c r="AF741" s="100"/>
      <c r="AG741" s="100"/>
    </row>
    <row r="742" spans="4:33" ht="11.25" customHeight="1" x14ac:dyDescent="0.15">
      <c r="D742" s="15"/>
      <c r="E742" s="52"/>
      <c r="F742" s="98"/>
      <c r="G742" s="99"/>
      <c r="H742" s="99"/>
      <c r="I742" s="99"/>
      <c r="J742" s="99"/>
      <c r="K742" s="99"/>
      <c r="L742" s="99"/>
      <c r="M742" s="99"/>
      <c r="N742" s="99"/>
      <c r="O742" s="99"/>
      <c r="P742" s="99"/>
      <c r="Q742" s="99"/>
      <c r="R742" s="99"/>
      <c r="S742" s="99"/>
      <c r="T742" s="99"/>
      <c r="U742" s="99"/>
      <c r="V742" s="99"/>
      <c r="W742" s="99"/>
      <c r="X742" s="99"/>
      <c r="Y742" s="99"/>
      <c r="Z742" s="99"/>
      <c r="AA742" s="99"/>
      <c r="AB742" s="99"/>
      <c r="AC742" s="100"/>
      <c r="AD742" s="100"/>
      <c r="AE742" s="100"/>
      <c r="AF742" s="100"/>
      <c r="AG742" s="100"/>
    </row>
    <row r="743" spans="4:33" ht="11.25" customHeight="1" x14ac:dyDescent="0.15">
      <c r="D743" s="15"/>
      <c r="E743" s="52"/>
      <c r="F743" s="98"/>
      <c r="G743" s="99"/>
      <c r="H743" s="99"/>
      <c r="I743" s="99"/>
      <c r="J743" s="99"/>
      <c r="K743" s="99"/>
      <c r="L743" s="99"/>
      <c r="M743" s="99"/>
      <c r="N743" s="99"/>
      <c r="O743" s="99"/>
      <c r="P743" s="99"/>
      <c r="Q743" s="99"/>
      <c r="R743" s="99"/>
      <c r="S743" s="99"/>
      <c r="T743" s="99"/>
      <c r="U743" s="99"/>
      <c r="V743" s="99"/>
      <c r="W743" s="99"/>
      <c r="X743" s="99"/>
      <c r="Y743" s="99"/>
      <c r="Z743" s="99"/>
      <c r="AA743" s="99"/>
      <c r="AB743" s="99"/>
      <c r="AC743" s="100"/>
      <c r="AD743" s="100"/>
      <c r="AE743" s="100"/>
      <c r="AF743" s="100"/>
      <c r="AG743" s="100"/>
    </row>
    <row r="744" spans="4:33" ht="11.25" customHeight="1" x14ac:dyDescent="0.15">
      <c r="D744" s="15"/>
      <c r="E744" s="52"/>
      <c r="F744" s="98"/>
      <c r="G744" s="99"/>
      <c r="H744" s="99"/>
      <c r="I744" s="99"/>
      <c r="J744" s="99"/>
      <c r="K744" s="99"/>
      <c r="L744" s="99"/>
      <c r="M744" s="99"/>
      <c r="N744" s="99"/>
      <c r="O744" s="99"/>
      <c r="P744" s="99"/>
      <c r="Q744" s="99"/>
      <c r="R744" s="99"/>
      <c r="S744" s="99"/>
      <c r="T744" s="99"/>
      <c r="U744" s="99"/>
      <c r="V744" s="99"/>
      <c r="W744" s="99"/>
      <c r="X744" s="99"/>
      <c r="Y744" s="99"/>
      <c r="Z744" s="99"/>
      <c r="AA744" s="99"/>
      <c r="AB744" s="99"/>
      <c r="AC744" s="100"/>
      <c r="AD744" s="100"/>
      <c r="AE744" s="100"/>
      <c r="AF744" s="100"/>
      <c r="AG744" s="100"/>
    </row>
    <row r="745" spans="4:33" ht="11.25" customHeight="1" x14ac:dyDescent="0.15">
      <c r="D745" s="15"/>
      <c r="E745" s="52"/>
      <c r="F745" s="98"/>
      <c r="G745" s="99"/>
      <c r="H745" s="99"/>
      <c r="I745" s="99"/>
      <c r="J745" s="99"/>
      <c r="K745" s="99"/>
      <c r="L745" s="99"/>
      <c r="M745" s="99"/>
      <c r="N745" s="99"/>
      <c r="O745" s="99"/>
      <c r="P745" s="99"/>
      <c r="Q745" s="99"/>
      <c r="R745" s="99"/>
      <c r="S745" s="99"/>
      <c r="T745" s="99"/>
      <c r="U745" s="99"/>
      <c r="V745" s="99"/>
      <c r="W745" s="99"/>
      <c r="X745" s="99"/>
      <c r="Y745" s="99"/>
      <c r="Z745" s="99"/>
      <c r="AA745" s="99"/>
      <c r="AB745" s="99"/>
      <c r="AC745" s="100"/>
      <c r="AD745" s="100"/>
      <c r="AE745" s="100"/>
      <c r="AF745" s="100"/>
      <c r="AG745" s="100"/>
    </row>
    <row r="746" spans="4:33" ht="11.25" customHeight="1" x14ac:dyDescent="0.15">
      <c r="D746" s="15"/>
      <c r="E746" s="52"/>
      <c r="F746" s="98"/>
      <c r="G746" s="99"/>
      <c r="H746" s="99"/>
      <c r="I746" s="99"/>
      <c r="J746" s="99"/>
      <c r="K746" s="99"/>
      <c r="L746" s="99"/>
      <c r="M746" s="99"/>
      <c r="N746" s="99"/>
      <c r="O746" s="99"/>
      <c r="P746" s="99"/>
      <c r="Q746" s="99"/>
      <c r="R746" s="99"/>
      <c r="S746" s="99"/>
      <c r="T746" s="99"/>
      <c r="U746" s="99"/>
      <c r="V746" s="99"/>
      <c r="W746" s="99"/>
      <c r="X746" s="99"/>
      <c r="Y746" s="99"/>
      <c r="Z746" s="99"/>
      <c r="AA746" s="99"/>
      <c r="AB746" s="99"/>
      <c r="AC746" s="100"/>
      <c r="AD746" s="100"/>
      <c r="AE746" s="100"/>
      <c r="AF746" s="100"/>
      <c r="AG746" s="100"/>
    </row>
    <row r="747" spans="4:33" ht="11.25" customHeight="1" x14ac:dyDescent="0.15">
      <c r="D747" s="15"/>
      <c r="E747" s="52"/>
      <c r="F747" s="98"/>
      <c r="G747" s="99"/>
      <c r="H747" s="99"/>
      <c r="I747" s="99"/>
      <c r="J747" s="99"/>
      <c r="K747" s="99"/>
      <c r="L747" s="99"/>
      <c r="M747" s="99"/>
      <c r="N747" s="99"/>
      <c r="O747" s="99"/>
      <c r="P747" s="99"/>
      <c r="Q747" s="99"/>
      <c r="R747" s="99"/>
      <c r="S747" s="99"/>
      <c r="T747" s="99"/>
      <c r="U747" s="99"/>
      <c r="V747" s="99"/>
      <c r="W747" s="99"/>
      <c r="X747" s="99"/>
      <c r="Y747" s="99"/>
      <c r="Z747" s="99"/>
      <c r="AA747" s="99"/>
      <c r="AB747" s="99"/>
      <c r="AC747" s="100"/>
      <c r="AD747" s="100"/>
      <c r="AE747" s="100"/>
      <c r="AF747" s="100"/>
      <c r="AG747" s="100"/>
    </row>
    <row r="748" spans="4:33" ht="11.25" customHeight="1" x14ac:dyDescent="0.15">
      <c r="D748" s="15"/>
      <c r="E748" s="52"/>
      <c r="F748" s="98"/>
      <c r="G748" s="99"/>
      <c r="H748" s="99"/>
      <c r="I748" s="99"/>
      <c r="J748" s="99"/>
      <c r="K748" s="99"/>
      <c r="L748" s="99"/>
      <c r="M748" s="99"/>
      <c r="N748" s="99"/>
      <c r="O748" s="99"/>
      <c r="P748" s="99"/>
      <c r="Q748" s="99"/>
      <c r="R748" s="99"/>
      <c r="S748" s="99"/>
      <c r="T748" s="99"/>
      <c r="U748" s="99"/>
      <c r="V748" s="99"/>
      <c r="W748" s="99"/>
      <c r="X748" s="99"/>
      <c r="Y748" s="99"/>
      <c r="Z748" s="99"/>
      <c r="AA748" s="99"/>
      <c r="AB748" s="99"/>
      <c r="AC748" s="100"/>
      <c r="AD748" s="100"/>
      <c r="AE748" s="100"/>
      <c r="AF748" s="100"/>
      <c r="AG748" s="100"/>
    </row>
    <row r="749" spans="4:33" ht="11.25" customHeight="1" x14ac:dyDescent="0.15">
      <c r="D749" s="15"/>
      <c r="E749" s="52"/>
      <c r="F749" s="98"/>
      <c r="G749" s="99"/>
      <c r="H749" s="99"/>
      <c r="I749" s="99"/>
      <c r="J749" s="99"/>
      <c r="K749" s="99"/>
      <c r="L749" s="99"/>
      <c r="M749" s="99"/>
      <c r="N749" s="99"/>
      <c r="O749" s="99"/>
      <c r="P749" s="99"/>
      <c r="Q749" s="99"/>
      <c r="R749" s="99"/>
      <c r="S749" s="99"/>
      <c r="T749" s="99"/>
      <c r="U749" s="99"/>
      <c r="V749" s="99"/>
      <c r="W749" s="99"/>
      <c r="X749" s="99"/>
      <c r="Y749" s="99"/>
      <c r="Z749" s="99"/>
      <c r="AA749" s="99"/>
      <c r="AB749" s="99"/>
      <c r="AC749" s="100"/>
      <c r="AD749" s="100"/>
      <c r="AE749" s="100"/>
      <c r="AF749" s="100"/>
      <c r="AG749" s="100"/>
    </row>
    <row r="750" spans="4:33" ht="11.25" customHeight="1" x14ac:dyDescent="0.15">
      <c r="D750" s="15"/>
      <c r="E750" s="52"/>
      <c r="F750" s="98"/>
      <c r="G750" s="99"/>
      <c r="H750" s="99"/>
      <c r="I750" s="99"/>
      <c r="J750" s="99"/>
      <c r="K750" s="99"/>
      <c r="L750" s="99"/>
      <c r="M750" s="99"/>
      <c r="N750" s="99"/>
      <c r="O750" s="99"/>
      <c r="P750" s="99"/>
      <c r="Q750" s="99"/>
      <c r="R750" s="99"/>
      <c r="S750" s="99"/>
      <c r="T750" s="99"/>
      <c r="U750" s="99"/>
      <c r="V750" s="99"/>
      <c r="W750" s="99"/>
      <c r="X750" s="99"/>
      <c r="Y750" s="99"/>
      <c r="Z750" s="99"/>
      <c r="AA750" s="99"/>
      <c r="AB750" s="99"/>
      <c r="AC750" s="100"/>
      <c r="AD750" s="100"/>
      <c r="AE750" s="100"/>
      <c r="AF750" s="100"/>
      <c r="AG750" s="100"/>
    </row>
    <row r="751" spans="4:33" ht="11.25" customHeight="1" x14ac:dyDescent="0.15">
      <c r="D751" s="15"/>
      <c r="E751" s="52"/>
      <c r="F751" s="98"/>
      <c r="G751" s="99"/>
      <c r="H751" s="99"/>
      <c r="I751" s="99"/>
      <c r="J751" s="99"/>
      <c r="K751" s="99"/>
      <c r="L751" s="99"/>
      <c r="M751" s="99"/>
      <c r="N751" s="99"/>
      <c r="O751" s="99"/>
      <c r="P751" s="99"/>
      <c r="Q751" s="99"/>
      <c r="R751" s="99"/>
      <c r="S751" s="99"/>
      <c r="T751" s="99"/>
      <c r="U751" s="99"/>
      <c r="V751" s="99"/>
      <c r="W751" s="99"/>
      <c r="X751" s="99"/>
      <c r="Y751" s="99"/>
      <c r="Z751" s="99"/>
      <c r="AA751" s="99"/>
      <c r="AB751" s="99"/>
      <c r="AC751" s="100"/>
      <c r="AD751" s="100"/>
      <c r="AE751" s="100"/>
      <c r="AF751" s="100"/>
      <c r="AG751" s="100"/>
    </row>
    <row r="752" spans="4:33" ht="11.25" customHeight="1" x14ac:dyDescent="0.15">
      <c r="D752" s="15"/>
      <c r="E752" s="52"/>
      <c r="F752" s="98"/>
      <c r="G752" s="99"/>
      <c r="H752" s="99"/>
      <c r="I752" s="99"/>
      <c r="J752" s="99"/>
      <c r="K752" s="99"/>
      <c r="L752" s="99"/>
      <c r="M752" s="99"/>
      <c r="N752" s="99"/>
      <c r="O752" s="99"/>
      <c r="P752" s="99"/>
      <c r="Q752" s="99"/>
      <c r="R752" s="99"/>
      <c r="S752" s="99"/>
      <c r="T752" s="99"/>
      <c r="U752" s="99"/>
      <c r="V752" s="99"/>
      <c r="W752" s="99"/>
      <c r="X752" s="99"/>
      <c r="Y752" s="99"/>
      <c r="Z752" s="99"/>
      <c r="AA752" s="99"/>
      <c r="AB752" s="99"/>
      <c r="AC752" s="100"/>
      <c r="AD752" s="100"/>
      <c r="AE752" s="100"/>
      <c r="AF752" s="100"/>
      <c r="AG752" s="100"/>
    </row>
    <row r="753" spans="4:33" ht="11.25" customHeight="1" x14ac:dyDescent="0.15">
      <c r="D753" s="15"/>
      <c r="E753" s="52"/>
      <c r="F753" s="98"/>
      <c r="G753" s="99"/>
      <c r="H753" s="99"/>
      <c r="I753" s="99"/>
      <c r="J753" s="99"/>
      <c r="K753" s="99"/>
      <c r="L753" s="99"/>
      <c r="M753" s="99"/>
      <c r="N753" s="99"/>
      <c r="O753" s="99"/>
      <c r="P753" s="99"/>
      <c r="Q753" s="99"/>
      <c r="R753" s="99"/>
      <c r="S753" s="99"/>
      <c r="T753" s="99"/>
      <c r="U753" s="99"/>
      <c r="V753" s="99"/>
      <c r="W753" s="99"/>
      <c r="X753" s="99"/>
      <c r="Y753" s="99"/>
      <c r="Z753" s="99"/>
      <c r="AA753" s="99"/>
      <c r="AB753" s="99"/>
      <c r="AC753" s="100"/>
      <c r="AD753" s="100"/>
      <c r="AE753" s="100"/>
      <c r="AF753" s="100"/>
      <c r="AG753" s="100"/>
    </row>
    <row r="754" spans="4:33" ht="11.25" customHeight="1" x14ac:dyDescent="0.15">
      <c r="D754" s="15"/>
      <c r="E754" s="52"/>
      <c r="F754" s="98"/>
      <c r="G754" s="99"/>
      <c r="H754" s="99"/>
      <c r="I754" s="99"/>
      <c r="J754" s="99"/>
      <c r="K754" s="99"/>
      <c r="L754" s="99"/>
      <c r="M754" s="99"/>
      <c r="N754" s="99"/>
      <c r="O754" s="99"/>
      <c r="P754" s="99"/>
      <c r="Q754" s="99"/>
      <c r="R754" s="99"/>
      <c r="S754" s="99"/>
      <c r="T754" s="99"/>
      <c r="U754" s="99"/>
      <c r="V754" s="99"/>
      <c r="W754" s="99"/>
      <c r="X754" s="99"/>
      <c r="Y754" s="99"/>
      <c r="Z754" s="99"/>
      <c r="AA754" s="99"/>
      <c r="AB754" s="99"/>
      <c r="AC754" s="100"/>
      <c r="AD754" s="100"/>
      <c r="AE754" s="100"/>
      <c r="AF754" s="100"/>
      <c r="AG754" s="100"/>
    </row>
    <row r="755" spans="4:33" ht="11.25" customHeight="1" x14ac:dyDescent="0.15">
      <c r="D755" s="15"/>
      <c r="E755" s="52"/>
      <c r="F755" s="98"/>
      <c r="G755" s="99"/>
      <c r="H755" s="99"/>
      <c r="I755" s="99"/>
      <c r="J755" s="99"/>
      <c r="K755" s="99"/>
      <c r="L755" s="99"/>
      <c r="M755" s="99"/>
      <c r="N755" s="99"/>
      <c r="O755" s="99"/>
      <c r="P755" s="99"/>
      <c r="Q755" s="99"/>
      <c r="R755" s="99"/>
      <c r="S755" s="99"/>
      <c r="T755" s="99"/>
      <c r="U755" s="99"/>
      <c r="V755" s="99"/>
      <c r="W755" s="99"/>
      <c r="X755" s="99"/>
      <c r="Y755" s="99"/>
      <c r="Z755" s="99"/>
      <c r="AA755" s="99"/>
      <c r="AB755" s="99"/>
      <c r="AC755" s="100"/>
      <c r="AD755" s="100"/>
      <c r="AE755" s="100"/>
      <c r="AF755" s="100"/>
      <c r="AG755" s="100"/>
    </row>
    <row r="756" spans="4:33" ht="11.25" customHeight="1" x14ac:dyDescent="0.15">
      <c r="D756" s="15"/>
      <c r="E756" s="52"/>
      <c r="F756" s="98"/>
      <c r="G756" s="99"/>
      <c r="H756" s="99"/>
      <c r="I756" s="99"/>
      <c r="J756" s="99"/>
      <c r="K756" s="99"/>
      <c r="L756" s="99"/>
      <c r="M756" s="99"/>
      <c r="N756" s="99"/>
      <c r="O756" s="99"/>
      <c r="P756" s="99"/>
      <c r="Q756" s="99"/>
      <c r="R756" s="99"/>
      <c r="S756" s="99"/>
      <c r="T756" s="99"/>
      <c r="U756" s="99"/>
      <c r="V756" s="99"/>
      <c r="W756" s="99"/>
      <c r="X756" s="99"/>
      <c r="Y756" s="99"/>
      <c r="Z756" s="99"/>
      <c r="AA756" s="99"/>
      <c r="AB756" s="99"/>
      <c r="AC756" s="100"/>
      <c r="AD756" s="100"/>
      <c r="AE756" s="100"/>
      <c r="AF756" s="100"/>
      <c r="AG756" s="100"/>
    </row>
    <row r="757" spans="4:33" ht="11.25" customHeight="1" x14ac:dyDescent="0.15">
      <c r="D757" s="15"/>
      <c r="E757" s="52"/>
      <c r="F757" s="98"/>
      <c r="G757" s="99"/>
      <c r="H757" s="99"/>
      <c r="I757" s="99"/>
      <c r="J757" s="99"/>
      <c r="K757" s="99"/>
      <c r="L757" s="99"/>
      <c r="M757" s="99"/>
      <c r="N757" s="99"/>
      <c r="O757" s="99"/>
      <c r="P757" s="99"/>
      <c r="Q757" s="99"/>
      <c r="R757" s="99"/>
      <c r="S757" s="99"/>
      <c r="T757" s="99"/>
      <c r="U757" s="99"/>
      <c r="V757" s="99"/>
      <c r="W757" s="99"/>
      <c r="X757" s="99"/>
      <c r="Y757" s="99"/>
      <c r="Z757" s="99"/>
      <c r="AA757" s="99"/>
      <c r="AB757" s="99"/>
      <c r="AC757" s="100"/>
      <c r="AD757" s="100"/>
      <c r="AE757" s="100"/>
      <c r="AF757" s="100"/>
      <c r="AG757" s="100"/>
    </row>
    <row r="758" spans="4:33" ht="11.25" customHeight="1" x14ac:dyDescent="0.15">
      <c r="D758" s="15"/>
      <c r="E758" s="52"/>
      <c r="F758" s="98"/>
      <c r="G758" s="99"/>
      <c r="H758" s="99"/>
      <c r="I758" s="99"/>
      <c r="J758" s="99"/>
      <c r="K758" s="99"/>
      <c r="L758" s="99"/>
      <c r="M758" s="99"/>
      <c r="N758" s="99"/>
      <c r="O758" s="99"/>
      <c r="P758" s="99"/>
      <c r="Q758" s="99"/>
      <c r="R758" s="99"/>
      <c r="S758" s="99"/>
      <c r="T758" s="99"/>
      <c r="U758" s="99"/>
      <c r="V758" s="99"/>
      <c r="W758" s="99"/>
      <c r="X758" s="99"/>
      <c r="Y758" s="99"/>
      <c r="Z758" s="99"/>
      <c r="AA758" s="99"/>
      <c r="AB758" s="99"/>
      <c r="AC758" s="100"/>
      <c r="AD758" s="100"/>
      <c r="AE758" s="100"/>
      <c r="AF758" s="100"/>
      <c r="AG758" s="100"/>
    </row>
    <row r="759" spans="4:33" ht="11.25" customHeight="1" x14ac:dyDescent="0.15">
      <c r="D759" s="15"/>
      <c r="E759" s="52"/>
      <c r="F759" s="98"/>
      <c r="G759" s="99"/>
      <c r="H759" s="99"/>
      <c r="I759" s="99"/>
      <c r="J759" s="99"/>
      <c r="K759" s="99"/>
      <c r="L759" s="99"/>
      <c r="M759" s="99"/>
      <c r="N759" s="99"/>
      <c r="O759" s="99"/>
      <c r="P759" s="99"/>
      <c r="Q759" s="99"/>
      <c r="R759" s="99"/>
      <c r="S759" s="99"/>
      <c r="T759" s="99"/>
      <c r="U759" s="99"/>
      <c r="V759" s="99"/>
      <c r="W759" s="99"/>
      <c r="X759" s="99"/>
      <c r="Y759" s="99"/>
      <c r="Z759" s="99"/>
      <c r="AA759" s="99"/>
      <c r="AB759" s="99"/>
      <c r="AC759" s="100"/>
      <c r="AD759" s="100"/>
      <c r="AE759" s="100"/>
      <c r="AF759" s="100"/>
      <c r="AG759" s="100"/>
    </row>
    <row r="760" spans="4:33" ht="11.25" customHeight="1" x14ac:dyDescent="0.15">
      <c r="D760" s="15"/>
      <c r="E760" s="52"/>
      <c r="F760" s="98"/>
      <c r="G760" s="99"/>
      <c r="H760" s="99"/>
      <c r="I760" s="99"/>
      <c r="J760" s="99"/>
      <c r="K760" s="99"/>
      <c r="L760" s="99"/>
      <c r="M760" s="99"/>
      <c r="N760" s="99"/>
      <c r="O760" s="99"/>
      <c r="P760" s="99"/>
      <c r="Q760" s="99"/>
      <c r="R760" s="99"/>
      <c r="S760" s="99"/>
      <c r="T760" s="99"/>
      <c r="U760" s="99"/>
      <c r="V760" s="99"/>
      <c r="W760" s="99"/>
      <c r="X760" s="99"/>
      <c r="Y760" s="99"/>
      <c r="Z760" s="99"/>
      <c r="AA760" s="99"/>
      <c r="AB760" s="99"/>
      <c r="AC760" s="100"/>
      <c r="AD760" s="100"/>
      <c r="AE760" s="100"/>
      <c r="AF760" s="100"/>
      <c r="AG760" s="100"/>
    </row>
    <row r="761" spans="4:33" ht="11.25" customHeight="1" x14ac:dyDescent="0.15">
      <c r="D761" s="15"/>
      <c r="E761" s="52"/>
      <c r="F761" s="98"/>
      <c r="G761" s="99"/>
      <c r="H761" s="99"/>
      <c r="I761" s="99"/>
      <c r="J761" s="99"/>
      <c r="K761" s="99"/>
      <c r="L761" s="99"/>
      <c r="M761" s="99"/>
      <c r="N761" s="99"/>
      <c r="O761" s="99"/>
      <c r="P761" s="99"/>
      <c r="Q761" s="99"/>
      <c r="R761" s="99"/>
      <c r="S761" s="99"/>
      <c r="T761" s="99"/>
      <c r="U761" s="99"/>
      <c r="V761" s="99"/>
      <c r="W761" s="99"/>
      <c r="X761" s="99"/>
      <c r="Y761" s="99"/>
      <c r="Z761" s="99"/>
      <c r="AA761" s="99"/>
      <c r="AB761" s="99"/>
      <c r="AC761" s="100"/>
      <c r="AD761" s="100"/>
      <c r="AE761" s="100"/>
      <c r="AF761" s="100"/>
      <c r="AG761" s="100"/>
    </row>
    <row r="762" spans="4:33" ht="11.25" customHeight="1" x14ac:dyDescent="0.15">
      <c r="D762" s="15"/>
      <c r="E762" s="52"/>
      <c r="F762" s="98"/>
      <c r="G762" s="99"/>
      <c r="H762" s="99"/>
      <c r="I762" s="99"/>
      <c r="J762" s="99"/>
      <c r="K762" s="99"/>
      <c r="L762" s="99"/>
      <c r="M762" s="99"/>
      <c r="N762" s="99"/>
      <c r="O762" s="99"/>
      <c r="P762" s="99"/>
      <c r="Q762" s="99"/>
      <c r="R762" s="99"/>
      <c r="S762" s="99"/>
      <c r="T762" s="99"/>
      <c r="U762" s="99"/>
      <c r="V762" s="99"/>
      <c r="W762" s="99"/>
      <c r="X762" s="99"/>
      <c r="Y762" s="99"/>
      <c r="Z762" s="99"/>
      <c r="AA762" s="99"/>
      <c r="AB762" s="99"/>
      <c r="AC762" s="100"/>
      <c r="AD762" s="100"/>
      <c r="AE762" s="100"/>
      <c r="AF762" s="100"/>
      <c r="AG762" s="100"/>
    </row>
    <row r="763" spans="4:33" ht="11.25" customHeight="1" x14ac:dyDescent="0.15">
      <c r="D763" s="15"/>
    </row>
    <row r="764" spans="4:33" ht="11.25" customHeight="1" x14ac:dyDescent="0.15">
      <c r="D764" s="15" t="str">
        <f>$C$7&amp;"8."</f>
        <v>4.1.8.</v>
      </c>
      <c r="E764" s="4" t="s">
        <v>645</v>
      </c>
    </row>
    <row r="765" spans="4:33" ht="11.25" customHeight="1" x14ac:dyDescent="0.15">
      <c r="D765" s="15"/>
      <c r="E765" s="15" t="str">
        <f>$D$764&amp;"1."</f>
        <v>4.1.8.1.</v>
      </c>
      <c r="F765" s="16" t="s">
        <v>668</v>
      </c>
    </row>
    <row r="766" spans="4:33" ht="11.25" customHeight="1" x14ac:dyDescent="0.15">
      <c r="D766" s="15"/>
      <c r="E766" s="15"/>
      <c r="F766" s="16" t="s">
        <v>201</v>
      </c>
    </row>
    <row r="767" spans="4:33" ht="11.25" customHeight="1" x14ac:dyDescent="0.15">
      <c r="D767" s="15"/>
      <c r="E767" s="15"/>
      <c r="F767" s="16"/>
    </row>
    <row r="768" spans="4:33" ht="11.25" customHeight="1" x14ac:dyDescent="0.15">
      <c r="D768" s="15"/>
      <c r="E768" s="15"/>
      <c r="F768" s="16" t="s">
        <v>202</v>
      </c>
    </row>
    <row r="769" spans="4:33" ht="11.25" customHeight="1" x14ac:dyDescent="0.15">
      <c r="D769" s="15"/>
      <c r="E769" s="15"/>
      <c r="F769" s="16" t="s">
        <v>203</v>
      </c>
    </row>
    <row r="770" spans="4:33" ht="11.25" customHeight="1" x14ac:dyDescent="0.15">
      <c r="D770" s="15"/>
      <c r="E770" s="15"/>
      <c r="F770" s="16"/>
    </row>
    <row r="771" spans="4:33" ht="11.25" customHeight="1" x14ac:dyDescent="0.15">
      <c r="D771" s="15"/>
      <c r="E771" s="15"/>
      <c r="F771" s="16" t="s">
        <v>204</v>
      </c>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row>
    <row r="772" spans="4:33" ht="11.25" customHeight="1" x14ac:dyDescent="0.15">
      <c r="D772" s="15"/>
      <c r="E772" s="15"/>
      <c r="F772" s="16" t="s">
        <v>205</v>
      </c>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row>
    <row r="773" spans="4:33" ht="11.25" customHeight="1" x14ac:dyDescent="0.15">
      <c r="D773" s="15"/>
      <c r="E773" s="15"/>
      <c r="F773" s="16"/>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row>
    <row r="774" spans="4:33" ht="11.25" customHeight="1" x14ac:dyDescent="0.15">
      <c r="D774" s="15"/>
      <c r="E774" s="15"/>
      <c r="F774" s="16" t="s">
        <v>206</v>
      </c>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row>
    <row r="775" spans="4:33" ht="11.25" customHeight="1" x14ac:dyDescent="0.15">
      <c r="D775" s="15"/>
      <c r="E775" s="15"/>
      <c r="F775" s="16" t="s">
        <v>207</v>
      </c>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row>
    <row r="776" spans="4:33" ht="11.25" customHeight="1" x14ac:dyDescent="0.15">
      <c r="D776" s="15"/>
      <c r="E776" s="15"/>
      <c r="F776" s="16"/>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row>
    <row r="777" spans="4:33" ht="11.25" customHeight="1" x14ac:dyDescent="0.15">
      <c r="D777" s="15"/>
      <c r="E777" s="15"/>
      <c r="F777" s="16" t="s">
        <v>208</v>
      </c>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row>
    <row r="778" spans="4:33" ht="11.25" customHeight="1" x14ac:dyDescent="0.15">
      <c r="D778" s="15"/>
      <c r="E778" s="15"/>
      <c r="F778" s="16" t="s">
        <v>209</v>
      </c>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row>
    <row r="779" spans="4:33" ht="11.25" customHeight="1" x14ac:dyDescent="0.15">
      <c r="D779" s="15"/>
      <c r="E779" s="15"/>
      <c r="F779" s="16" t="s">
        <v>210</v>
      </c>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row>
    <row r="780" spans="4:33" ht="11.25" customHeight="1" x14ac:dyDescent="0.15">
      <c r="D780" s="15"/>
      <c r="E780" s="15"/>
      <c r="F780" s="16"/>
    </row>
    <row r="781" spans="4:33" ht="11.25" customHeight="1" x14ac:dyDescent="0.15">
      <c r="D781" s="15"/>
      <c r="E781" s="15" t="str">
        <f>$D$764&amp;"2."</f>
        <v>4.1.8.2.</v>
      </c>
      <c r="F781" s="16" t="s">
        <v>211</v>
      </c>
    </row>
    <row r="782" spans="4:33" ht="11.25" customHeight="1" x14ac:dyDescent="0.15">
      <c r="D782" s="15"/>
      <c r="E782" s="15"/>
      <c r="F782" s="16"/>
    </row>
    <row r="783" spans="4:33" ht="11.25" customHeight="1" x14ac:dyDescent="0.15">
      <c r="D783" s="15"/>
      <c r="E783" s="15"/>
      <c r="F783" s="16" t="s">
        <v>212</v>
      </c>
    </row>
    <row r="784" spans="4:33" ht="11.25" customHeight="1" x14ac:dyDescent="0.15">
      <c r="D784" s="15"/>
      <c r="E784" s="15"/>
      <c r="F784" s="16"/>
    </row>
    <row r="785" spans="4:32" ht="11.25" customHeight="1" x14ac:dyDescent="0.15">
      <c r="D785" s="15"/>
      <c r="F785" s="17" t="s">
        <v>213</v>
      </c>
      <c r="G785" s="18"/>
      <c r="H785" s="18"/>
      <c r="I785" s="18"/>
      <c r="J785" s="18"/>
      <c r="K785" s="18"/>
      <c r="L785" s="18"/>
      <c r="M785" s="18"/>
      <c r="N785" s="17" t="s">
        <v>214</v>
      </c>
      <c r="O785" s="18"/>
      <c r="P785" s="18"/>
      <c r="Q785" s="18"/>
      <c r="R785" s="18"/>
      <c r="S785" s="18"/>
      <c r="T785" s="18"/>
      <c r="U785" s="18"/>
      <c r="V785" s="18"/>
      <c r="W785" s="18"/>
      <c r="X785" s="18"/>
      <c r="Y785" s="18"/>
      <c r="Z785" s="18"/>
      <c r="AA785" s="18"/>
      <c r="AB785" s="18"/>
      <c r="AC785" s="17" t="s">
        <v>215</v>
      </c>
      <c r="AD785" s="18"/>
      <c r="AE785" s="18"/>
      <c r="AF785" s="19"/>
    </row>
    <row r="786" spans="4:32" ht="11.25" customHeight="1" x14ac:dyDescent="0.15">
      <c r="D786" s="15"/>
      <c r="F786" s="20" t="s">
        <v>216</v>
      </c>
      <c r="G786" s="21"/>
      <c r="H786" s="21"/>
      <c r="I786" s="21"/>
      <c r="J786" s="21"/>
      <c r="K786" s="36"/>
      <c r="L786" s="36"/>
      <c r="M786" s="37"/>
      <c r="N786" s="4" t="s">
        <v>217</v>
      </c>
      <c r="AC786" s="35" t="s">
        <v>38</v>
      </c>
      <c r="AD786" s="36"/>
      <c r="AE786" s="36"/>
      <c r="AF786" s="37"/>
    </row>
    <row r="787" spans="4:32" ht="11.25" customHeight="1" x14ac:dyDescent="0.15">
      <c r="D787" s="15"/>
      <c r="F787" s="55" t="s">
        <v>133</v>
      </c>
      <c r="G787" s="92" t="s">
        <v>218</v>
      </c>
      <c r="H787" s="76"/>
      <c r="I787" s="76"/>
      <c r="J787" s="76"/>
      <c r="K787" s="75"/>
      <c r="L787" s="75"/>
      <c r="M787" s="31"/>
      <c r="N787" s="4" t="s">
        <v>512</v>
      </c>
      <c r="AC787" s="30"/>
      <c r="AD787" s="75"/>
      <c r="AE787" s="75"/>
      <c r="AF787" s="31"/>
    </row>
    <row r="788" spans="4:32" ht="11.25" customHeight="1" x14ac:dyDescent="0.15">
      <c r="D788" s="15"/>
      <c r="E788" s="15"/>
      <c r="F788" s="55" t="s">
        <v>133</v>
      </c>
      <c r="G788" s="92" t="s">
        <v>219</v>
      </c>
      <c r="H788" s="16"/>
      <c r="I788" s="16"/>
      <c r="J788" s="16"/>
      <c r="M788" s="31"/>
      <c r="N788" s="4" t="s">
        <v>513</v>
      </c>
      <c r="AC788" s="30" t="s">
        <v>779</v>
      </c>
      <c r="AF788" s="31"/>
    </row>
    <row r="789" spans="4:32" ht="11.25" customHeight="1" x14ac:dyDescent="0.15">
      <c r="D789" s="15"/>
      <c r="E789" s="15"/>
      <c r="F789" s="55" t="s">
        <v>133</v>
      </c>
      <c r="G789" s="76" t="s">
        <v>220</v>
      </c>
      <c r="H789" s="16"/>
      <c r="I789" s="16"/>
      <c r="J789" s="16"/>
      <c r="K789" s="16"/>
      <c r="M789" s="31"/>
      <c r="N789" s="4" t="s">
        <v>514</v>
      </c>
      <c r="AC789" s="30" t="s">
        <v>778</v>
      </c>
      <c r="AF789" s="31"/>
    </row>
    <row r="790" spans="4:32" ht="11.25" customHeight="1" x14ac:dyDescent="0.15">
      <c r="D790" s="15"/>
      <c r="E790" s="15"/>
      <c r="F790" s="56"/>
      <c r="G790" s="26"/>
      <c r="H790" s="26"/>
      <c r="I790" s="26"/>
      <c r="J790" s="26"/>
      <c r="K790" s="26"/>
      <c r="L790" s="39"/>
      <c r="M790" s="40"/>
      <c r="AC790" s="30" t="s">
        <v>35</v>
      </c>
      <c r="AD790" s="39"/>
      <c r="AE790" s="39"/>
      <c r="AF790" s="40"/>
    </row>
    <row r="791" spans="4:32" ht="11.25" customHeight="1" x14ac:dyDescent="0.15">
      <c r="D791" s="15"/>
      <c r="E791" s="15"/>
      <c r="F791" s="20" t="s">
        <v>221</v>
      </c>
      <c r="G791" s="21"/>
      <c r="H791" s="21"/>
      <c r="I791" s="21"/>
      <c r="J791" s="21"/>
      <c r="K791" s="21"/>
      <c r="L791" s="36"/>
      <c r="M791" s="37"/>
      <c r="N791" s="35" t="s">
        <v>222</v>
      </c>
      <c r="O791" s="36"/>
      <c r="P791" s="36"/>
      <c r="Q791" s="36"/>
      <c r="R791" s="36"/>
      <c r="S791" s="36"/>
      <c r="T791" s="36"/>
      <c r="U791" s="36"/>
      <c r="V791" s="36"/>
      <c r="W791" s="36"/>
      <c r="X791" s="36"/>
      <c r="Y791" s="36"/>
      <c r="Z791" s="36"/>
      <c r="AA791" s="36"/>
      <c r="AB791" s="36"/>
      <c r="AC791" s="35" t="s">
        <v>35</v>
      </c>
      <c r="AD791" s="36"/>
      <c r="AE791" s="36"/>
      <c r="AF791" s="37"/>
    </row>
    <row r="792" spans="4:32" ht="11.25" customHeight="1" x14ac:dyDescent="0.15">
      <c r="D792" s="15"/>
      <c r="E792" s="15"/>
      <c r="F792" s="55" t="s">
        <v>133</v>
      </c>
      <c r="G792" s="16" t="s">
        <v>218</v>
      </c>
      <c r="H792" s="16"/>
      <c r="I792" s="16"/>
      <c r="J792" s="16"/>
      <c r="K792" s="16"/>
      <c r="M792" s="31"/>
      <c r="N792" s="30"/>
      <c r="AC792" s="30"/>
      <c r="AF792" s="31"/>
    </row>
    <row r="793" spans="4:32" ht="11.25" customHeight="1" x14ac:dyDescent="0.15">
      <c r="D793" s="15"/>
      <c r="E793" s="15"/>
      <c r="F793" s="55" t="s">
        <v>133</v>
      </c>
      <c r="G793" s="16" t="s">
        <v>219</v>
      </c>
      <c r="H793" s="16"/>
      <c r="I793" s="16"/>
      <c r="J793" s="16"/>
      <c r="K793" s="16"/>
      <c r="M793" s="31"/>
      <c r="N793" s="30"/>
      <c r="AC793" s="30"/>
      <c r="AF793" s="31"/>
    </row>
    <row r="794" spans="4:32" ht="11.25" customHeight="1" x14ac:dyDescent="0.15">
      <c r="D794" s="15"/>
      <c r="E794" s="15"/>
      <c r="F794" s="56" t="s">
        <v>133</v>
      </c>
      <c r="G794" s="26" t="s">
        <v>220</v>
      </c>
      <c r="H794" s="39"/>
      <c r="I794" s="39"/>
      <c r="J794" s="39"/>
      <c r="K794" s="39"/>
      <c r="L794" s="39"/>
      <c r="M794" s="40"/>
      <c r="N794" s="38"/>
      <c r="O794" s="39"/>
      <c r="P794" s="39"/>
      <c r="Q794" s="39"/>
      <c r="R794" s="39"/>
      <c r="S794" s="39"/>
      <c r="T794" s="39"/>
      <c r="U794" s="39"/>
      <c r="V794" s="39"/>
      <c r="W794" s="39"/>
      <c r="X794" s="39"/>
      <c r="Y794" s="39"/>
      <c r="Z794" s="39"/>
      <c r="AA794" s="39"/>
      <c r="AB794" s="39"/>
      <c r="AC794" s="38"/>
      <c r="AD794" s="39"/>
      <c r="AE794" s="39"/>
      <c r="AF794" s="40"/>
    </row>
    <row r="795" spans="4:32" ht="11.25" customHeight="1" x14ac:dyDescent="0.15">
      <c r="D795" s="15"/>
      <c r="E795" s="15"/>
      <c r="F795" s="35" t="s">
        <v>223</v>
      </c>
      <c r="G795" s="36"/>
      <c r="H795" s="36"/>
      <c r="I795" s="36"/>
      <c r="J795" s="36"/>
      <c r="K795" s="36"/>
      <c r="L795" s="36"/>
      <c r="M795" s="37"/>
      <c r="N795" s="35" t="s">
        <v>780</v>
      </c>
      <c r="O795" s="36"/>
      <c r="P795" s="36"/>
      <c r="Q795" s="36"/>
      <c r="R795" s="36"/>
      <c r="S795" s="36"/>
      <c r="T795" s="36"/>
      <c r="U795" s="36"/>
      <c r="V795" s="36"/>
      <c r="W795" s="36"/>
      <c r="X795" s="36"/>
      <c r="Y795" s="36"/>
      <c r="Z795" s="36"/>
      <c r="AA795" s="36"/>
      <c r="AB795" s="37"/>
      <c r="AC795" s="35" t="s">
        <v>35</v>
      </c>
      <c r="AD795" s="36"/>
      <c r="AE795" s="36"/>
      <c r="AF795" s="37"/>
    </row>
    <row r="796" spans="4:32" ht="11.25" customHeight="1" x14ac:dyDescent="0.15">
      <c r="D796" s="15"/>
      <c r="E796" s="15"/>
      <c r="F796" s="38"/>
      <c r="G796" s="39"/>
      <c r="H796" s="39"/>
      <c r="I796" s="39"/>
      <c r="J796" s="39"/>
      <c r="K796" s="39"/>
      <c r="L796" s="39"/>
      <c r="M796" s="40"/>
      <c r="N796" s="38" t="s">
        <v>781</v>
      </c>
      <c r="O796" s="39"/>
      <c r="P796" s="39"/>
      <c r="Q796" s="39"/>
      <c r="R796" s="39"/>
      <c r="S796" s="39"/>
      <c r="T796" s="39"/>
      <c r="U796" s="39"/>
      <c r="V796" s="39"/>
      <c r="W796" s="39"/>
      <c r="X796" s="39"/>
      <c r="Y796" s="39"/>
      <c r="Z796" s="39"/>
      <c r="AA796" s="39"/>
      <c r="AB796" s="40"/>
      <c r="AC796" s="38"/>
      <c r="AD796" s="39"/>
      <c r="AE796" s="39"/>
      <c r="AF796" s="40"/>
    </row>
    <row r="797" spans="4:32" ht="11.25" customHeight="1" x14ac:dyDescent="0.15">
      <c r="D797" s="15"/>
      <c r="E797" s="15"/>
      <c r="F797" s="30" t="s">
        <v>224</v>
      </c>
      <c r="M797" s="31"/>
      <c r="N797" s="30" t="s">
        <v>225</v>
      </c>
      <c r="AB797" s="31"/>
      <c r="AC797" s="30" t="s">
        <v>226</v>
      </c>
      <c r="AF797" s="31"/>
    </row>
    <row r="798" spans="4:32" ht="11.25" customHeight="1" x14ac:dyDescent="0.15">
      <c r="D798" s="15"/>
      <c r="E798" s="15"/>
      <c r="F798" s="30" t="s">
        <v>227</v>
      </c>
      <c r="M798" s="31"/>
      <c r="N798" s="30" t="s">
        <v>228</v>
      </c>
      <c r="AB798" s="31"/>
      <c r="AC798" s="30"/>
      <c r="AF798" s="31"/>
    </row>
    <row r="799" spans="4:32" ht="11.25" customHeight="1" x14ac:dyDescent="0.15">
      <c r="D799" s="15"/>
      <c r="E799" s="15"/>
      <c r="F799" s="30" t="s">
        <v>229</v>
      </c>
      <c r="M799" s="31"/>
      <c r="N799" s="30"/>
      <c r="AB799" s="31"/>
      <c r="AC799" s="30"/>
      <c r="AF799" s="31"/>
    </row>
    <row r="800" spans="4:32" ht="11.25" customHeight="1" x14ac:dyDescent="0.15">
      <c r="D800" s="15"/>
      <c r="E800" s="15"/>
      <c r="F800" s="30" t="s">
        <v>230</v>
      </c>
      <c r="M800" s="31"/>
      <c r="N800" s="30"/>
      <c r="AB800" s="31"/>
      <c r="AC800" s="30"/>
      <c r="AF800" s="31"/>
    </row>
    <row r="801" spans="4:32" ht="11.25" customHeight="1" x14ac:dyDescent="0.15">
      <c r="D801" s="15"/>
      <c r="E801" s="15"/>
      <c r="F801" s="35" t="s">
        <v>231</v>
      </c>
      <c r="G801" s="36"/>
      <c r="H801" s="36"/>
      <c r="I801" s="36"/>
      <c r="J801" s="36"/>
      <c r="K801" s="36"/>
      <c r="L801" s="36"/>
      <c r="M801" s="37"/>
      <c r="N801" s="35" t="s">
        <v>782</v>
      </c>
      <c r="O801" s="36"/>
      <c r="P801" s="36"/>
      <c r="Q801" s="36"/>
      <c r="R801" s="36"/>
      <c r="S801" s="36"/>
      <c r="T801" s="36"/>
      <c r="U801" s="36"/>
      <c r="V801" s="36"/>
      <c r="W801" s="36"/>
      <c r="X801" s="36"/>
      <c r="Y801" s="36"/>
      <c r="Z801" s="36"/>
      <c r="AA801" s="36"/>
      <c r="AB801" s="37"/>
      <c r="AC801" s="35" t="s">
        <v>35</v>
      </c>
      <c r="AD801" s="36"/>
      <c r="AE801" s="36"/>
      <c r="AF801" s="37"/>
    </row>
    <row r="802" spans="4:32" ht="11.25" customHeight="1" x14ac:dyDescent="0.15">
      <c r="D802" s="15"/>
      <c r="E802" s="15"/>
      <c r="F802" s="30" t="s">
        <v>232</v>
      </c>
      <c r="M802" s="31"/>
      <c r="N802" s="30" t="s">
        <v>783</v>
      </c>
      <c r="AB802" s="31"/>
      <c r="AC802" s="30"/>
      <c r="AF802" s="31"/>
    </row>
    <row r="803" spans="4:32" ht="11.25" customHeight="1" x14ac:dyDescent="0.15">
      <c r="D803" s="15"/>
      <c r="E803" s="15"/>
      <c r="F803" s="25" t="s">
        <v>233</v>
      </c>
      <c r="G803" s="39"/>
      <c r="H803" s="39"/>
      <c r="I803" s="39"/>
      <c r="J803" s="39"/>
      <c r="K803" s="39"/>
      <c r="L803" s="39"/>
      <c r="M803" s="40"/>
      <c r="N803" s="38" t="s">
        <v>784</v>
      </c>
      <c r="O803" s="39"/>
      <c r="P803" s="39"/>
      <c r="Q803" s="39"/>
      <c r="R803" s="39"/>
      <c r="S803" s="39"/>
      <c r="T803" s="39"/>
      <c r="U803" s="39"/>
      <c r="V803" s="39"/>
      <c r="W803" s="39"/>
      <c r="X803" s="39"/>
      <c r="Y803" s="39"/>
      <c r="Z803" s="39"/>
      <c r="AA803" s="39"/>
      <c r="AB803" s="40"/>
      <c r="AC803" s="38"/>
      <c r="AD803" s="39"/>
      <c r="AE803" s="39"/>
      <c r="AF803" s="40"/>
    </row>
    <row r="804" spans="4:32" ht="11.25" customHeight="1" x14ac:dyDescent="0.15">
      <c r="D804" s="15"/>
      <c r="E804" s="15"/>
      <c r="F804" s="16"/>
    </row>
    <row r="805" spans="4:32" ht="11.25" customHeight="1" x14ac:dyDescent="0.15">
      <c r="D805" s="15"/>
    </row>
    <row r="806" spans="4:32" ht="11.25" customHeight="1" x14ac:dyDescent="0.15">
      <c r="D806" s="15" t="str">
        <f>$C$7&amp;"9."</f>
        <v>4.1.9.</v>
      </c>
      <c r="E806" s="4" t="s">
        <v>234</v>
      </c>
    </row>
    <row r="807" spans="4:32" ht="11.25" customHeight="1" x14ac:dyDescent="0.15">
      <c r="D807" s="15"/>
      <c r="E807" s="15" t="str">
        <f>$D$806&amp;"1."</f>
        <v>4.1.9.1.</v>
      </c>
      <c r="F807" s="4" t="s">
        <v>235</v>
      </c>
    </row>
    <row r="808" spans="4:32" ht="11.25" customHeight="1" x14ac:dyDescent="0.15">
      <c r="D808" s="15"/>
      <c r="E808" s="15"/>
      <c r="F808" s="4" t="s">
        <v>236</v>
      </c>
    </row>
    <row r="809" spans="4:32" ht="11.25" customHeight="1" x14ac:dyDescent="0.15">
      <c r="D809" s="15"/>
      <c r="E809" s="15"/>
    </row>
    <row r="810" spans="4:32" ht="11.25" customHeight="1" x14ac:dyDescent="0.15">
      <c r="D810" s="15"/>
      <c r="E810" s="15"/>
      <c r="F810" s="61" t="s">
        <v>133</v>
      </c>
      <c r="G810" s="16" t="s">
        <v>237</v>
      </c>
    </row>
    <row r="811" spans="4:32" ht="11.25" customHeight="1" x14ac:dyDescent="0.15">
      <c r="D811" s="15"/>
      <c r="E811" s="15"/>
      <c r="F811" s="61" t="s">
        <v>133</v>
      </c>
      <c r="G811" s="16" t="s">
        <v>238</v>
      </c>
    </row>
    <row r="812" spans="4:32" ht="11.25" customHeight="1" x14ac:dyDescent="0.15">
      <c r="D812" s="15"/>
      <c r="E812" s="15"/>
      <c r="G812" s="16"/>
    </row>
    <row r="813" spans="4:32" ht="11.25" customHeight="1" x14ac:dyDescent="0.15">
      <c r="D813" s="15"/>
      <c r="E813" s="15"/>
      <c r="F813" s="4" t="s">
        <v>239</v>
      </c>
      <c r="G813" s="16"/>
    </row>
    <row r="814" spans="4:32" ht="11.25" customHeight="1" x14ac:dyDescent="0.15">
      <c r="D814" s="15"/>
      <c r="E814" s="15"/>
      <c r="G814" s="16"/>
    </row>
    <row r="815" spans="4:32" ht="11.25" customHeight="1" x14ac:dyDescent="0.15">
      <c r="D815" s="15"/>
      <c r="E815" s="15"/>
      <c r="F815" s="4" t="s">
        <v>240</v>
      </c>
      <c r="G815" s="16"/>
    </row>
    <row r="816" spans="4:32" ht="11.25" customHeight="1" x14ac:dyDescent="0.15">
      <c r="D816" s="15"/>
      <c r="E816" s="15"/>
    </row>
    <row r="817" spans="4:34" ht="11.25" customHeight="1" x14ac:dyDescent="0.15">
      <c r="D817" s="15"/>
      <c r="E817" s="15"/>
      <c r="F817" s="15" t="s">
        <v>60</v>
      </c>
      <c r="G817" s="4" t="s">
        <v>241</v>
      </c>
    </row>
    <row r="818" spans="4:34" ht="11.25" customHeight="1" x14ac:dyDescent="0.15">
      <c r="D818" s="15"/>
      <c r="E818" s="15"/>
      <c r="F818" s="15"/>
      <c r="G818" s="16" t="s">
        <v>242</v>
      </c>
      <c r="H818" s="16"/>
    </row>
    <row r="819" spans="4:34" ht="11.25" customHeight="1" x14ac:dyDescent="0.15">
      <c r="D819" s="15"/>
      <c r="E819" s="15"/>
      <c r="F819" s="15"/>
      <c r="G819" s="16" t="s">
        <v>243</v>
      </c>
      <c r="H819" s="16"/>
    </row>
    <row r="820" spans="4:34" ht="11.25" customHeight="1" x14ac:dyDescent="0.15">
      <c r="D820" s="15"/>
      <c r="E820" s="15"/>
      <c r="F820" s="15"/>
    </row>
    <row r="821" spans="4:34" ht="11.25" customHeight="1" x14ac:dyDescent="0.15">
      <c r="D821" s="15"/>
      <c r="E821" s="15"/>
      <c r="F821" s="15" t="s">
        <v>62</v>
      </c>
      <c r="G821" s="4" t="s">
        <v>244</v>
      </c>
    </row>
    <row r="822" spans="4:34" ht="11.25" customHeight="1" x14ac:dyDescent="0.15">
      <c r="D822" s="15"/>
      <c r="E822" s="15"/>
      <c r="F822" s="15"/>
      <c r="G822" s="4" t="s">
        <v>245</v>
      </c>
    </row>
    <row r="823" spans="4:34" ht="11.25" customHeight="1" x14ac:dyDescent="0.15">
      <c r="D823" s="15"/>
      <c r="E823" s="15"/>
      <c r="F823" s="15"/>
      <c r="G823" s="4" t="s">
        <v>246</v>
      </c>
    </row>
    <row r="824" spans="4:34" ht="11.25" customHeight="1" x14ac:dyDescent="0.15">
      <c r="D824" s="15"/>
      <c r="E824" s="15"/>
    </row>
    <row r="825" spans="4:34" ht="11.25" customHeight="1" x14ac:dyDescent="0.15">
      <c r="D825" s="109"/>
      <c r="E825" s="61" t="str">
        <f>$D$806&amp;"2."</f>
        <v>4.1.9.2.</v>
      </c>
      <c r="F825" s="107" t="s">
        <v>247</v>
      </c>
      <c r="G825" s="107"/>
      <c r="H825" s="107"/>
      <c r="I825" s="107"/>
      <c r="J825" s="107"/>
      <c r="K825" s="107"/>
      <c r="L825" s="107"/>
      <c r="M825" s="107"/>
      <c r="N825" s="107"/>
      <c r="O825" s="107"/>
      <c r="P825" s="107"/>
      <c r="Q825" s="107"/>
      <c r="R825" s="107"/>
      <c r="S825" s="107"/>
      <c r="T825" s="107"/>
      <c r="U825" s="107"/>
      <c r="V825" s="107"/>
      <c r="W825" s="107"/>
      <c r="X825" s="107"/>
      <c r="Y825" s="107"/>
      <c r="Z825" s="107"/>
      <c r="AA825" s="107"/>
      <c r="AB825" s="107"/>
      <c r="AC825" s="107"/>
      <c r="AD825" s="107"/>
      <c r="AE825" s="107"/>
      <c r="AF825" s="107"/>
      <c r="AG825" s="107"/>
      <c r="AH825" s="107"/>
    </row>
    <row r="826" spans="4:34" ht="11.25" customHeight="1" x14ac:dyDescent="0.15">
      <c r="D826" s="109"/>
      <c r="E826" s="109"/>
      <c r="F826" s="107" t="s">
        <v>248</v>
      </c>
      <c r="G826" s="107"/>
      <c r="H826" s="107"/>
      <c r="I826" s="107"/>
      <c r="J826" s="107"/>
      <c r="K826" s="107"/>
      <c r="L826" s="107"/>
      <c r="M826" s="107"/>
      <c r="N826" s="107"/>
      <c r="O826" s="107"/>
      <c r="P826" s="107"/>
      <c r="Q826" s="107"/>
      <c r="R826" s="107"/>
      <c r="S826" s="107"/>
      <c r="T826" s="107"/>
      <c r="U826" s="107"/>
      <c r="V826" s="107"/>
      <c r="W826" s="107"/>
      <c r="X826" s="107"/>
      <c r="Y826" s="107"/>
      <c r="Z826" s="107"/>
      <c r="AA826" s="107"/>
      <c r="AB826" s="107"/>
      <c r="AC826" s="107"/>
      <c r="AD826" s="107"/>
      <c r="AE826" s="107"/>
      <c r="AF826" s="107"/>
      <c r="AG826" s="107"/>
      <c r="AH826" s="107"/>
    </row>
    <row r="827" spans="4:34" ht="11.25" customHeight="1" x14ac:dyDescent="0.15">
      <c r="D827" s="109"/>
      <c r="E827" s="109"/>
      <c r="F827" s="107"/>
      <c r="G827" s="107"/>
      <c r="H827" s="107"/>
      <c r="I827" s="107"/>
      <c r="J827" s="107"/>
      <c r="K827" s="107"/>
      <c r="L827" s="107"/>
      <c r="M827" s="107"/>
      <c r="N827" s="107"/>
      <c r="O827" s="107"/>
      <c r="P827" s="107"/>
      <c r="Q827" s="107"/>
      <c r="R827" s="107"/>
      <c r="S827" s="107"/>
      <c r="T827" s="107"/>
      <c r="U827" s="107"/>
      <c r="V827" s="107"/>
      <c r="W827" s="107"/>
      <c r="X827" s="107"/>
      <c r="Y827" s="107"/>
      <c r="Z827" s="107"/>
      <c r="AA827" s="107"/>
      <c r="AB827" s="107"/>
      <c r="AC827" s="107"/>
      <c r="AD827" s="107"/>
      <c r="AE827" s="107"/>
      <c r="AF827" s="107"/>
      <c r="AG827" s="107"/>
      <c r="AH827" s="107"/>
    </row>
    <row r="828" spans="4:34" ht="11.25" customHeight="1" x14ac:dyDescent="0.15">
      <c r="D828" s="109"/>
      <c r="E828" s="109"/>
      <c r="F828" s="17" t="s">
        <v>249</v>
      </c>
      <c r="G828" s="18"/>
      <c r="H828" s="18"/>
      <c r="I828" s="18"/>
      <c r="J828" s="18"/>
      <c r="K828" s="19"/>
      <c r="L828" s="18" t="s">
        <v>250</v>
      </c>
      <c r="M828" s="18"/>
      <c r="N828" s="18"/>
      <c r="O828" s="18"/>
      <c r="P828" s="18"/>
      <c r="Q828" s="18"/>
      <c r="R828" s="18"/>
      <c r="S828" s="18"/>
      <c r="T828" s="18"/>
      <c r="U828" s="18"/>
      <c r="V828" s="18"/>
      <c r="W828" s="18"/>
      <c r="X828" s="18"/>
      <c r="Y828" s="18"/>
      <c r="Z828" s="18"/>
      <c r="AA828" s="18"/>
      <c r="AB828" s="18"/>
      <c r="AC828" s="18"/>
      <c r="AD828" s="18"/>
      <c r="AE828" s="18"/>
      <c r="AF828" s="18"/>
      <c r="AG828" s="18"/>
      <c r="AH828" s="19"/>
    </row>
    <row r="829" spans="4:34" ht="11.25" customHeight="1" x14ac:dyDescent="0.15">
      <c r="D829" s="109"/>
      <c r="E829" s="109"/>
      <c r="F829" s="23" t="s">
        <v>251</v>
      </c>
      <c r="G829" s="107"/>
      <c r="H829" s="107"/>
      <c r="I829" s="107"/>
      <c r="J829" s="107"/>
      <c r="K829" s="24"/>
      <c r="L829" s="107" t="s">
        <v>252</v>
      </c>
      <c r="M829" s="107"/>
      <c r="N829" s="107"/>
      <c r="O829" s="107"/>
      <c r="P829" s="107"/>
      <c r="Q829" s="107"/>
      <c r="R829" s="107"/>
      <c r="S829" s="107"/>
      <c r="T829" s="107"/>
      <c r="U829" s="107"/>
      <c r="V829" s="107"/>
      <c r="W829" s="107"/>
      <c r="X829" s="107"/>
      <c r="Y829" s="107"/>
      <c r="Z829" s="107"/>
      <c r="AA829" s="107"/>
      <c r="AB829" s="107"/>
      <c r="AC829" s="107"/>
      <c r="AD829" s="107"/>
      <c r="AE829" s="107"/>
      <c r="AF829" s="107"/>
      <c r="AG829" s="107"/>
      <c r="AH829" s="24"/>
    </row>
    <row r="830" spans="4:34" ht="11.25" customHeight="1" x14ac:dyDescent="0.15">
      <c r="D830" s="109"/>
      <c r="E830" s="109"/>
      <c r="F830" s="25"/>
      <c r="G830" s="26"/>
      <c r="H830" s="26"/>
      <c r="I830" s="26"/>
      <c r="J830" s="26"/>
      <c r="K830" s="27"/>
      <c r="L830" s="26"/>
      <c r="M830" s="26"/>
      <c r="N830" s="26"/>
      <c r="O830" s="26"/>
      <c r="P830" s="26"/>
      <c r="Q830" s="26"/>
      <c r="R830" s="26"/>
      <c r="S830" s="26"/>
      <c r="T830" s="26"/>
      <c r="U830" s="26"/>
      <c r="V830" s="26"/>
      <c r="W830" s="26"/>
      <c r="X830" s="26"/>
      <c r="Y830" s="26"/>
      <c r="Z830" s="26"/>
      <c r="AA830" s="26"/>
      <c r="AB830" s="26"/>
      <c r="AC830" s="26"/>
      <c r="AD830" s="26"/>
      <c r="AE830" s="26"/>
      <c r="AF830" s="26"/>
      <c r="AG830" s="26"/>
      <c r="AH830" s="27"/>
    </row>
    <row r="831" spans="4:34" ht="11.25" customHeight="1" x14ac:dyDescent="0.15">
      <c r="D831" s="109"/>
      <c r="E831" s="109"/>
      <c r="F831" s="23" t="s">
        <v>253</v>
      </c>
      <c r="G831" s="107"/>
      <c r="H831" s="107"/>
      <c r="I831" s="107"/>
      <c r="J831" s="107"/>
      <c r="K831" s="24"/>
      <c r="L831" s="107" t="s">
        <v>254</v>
      </c>
      <c r="M831" s="107"/>
      <c r="N831" s="107"/>
      <c r="O831" s="107"/>
      <c r="P831" s="107"/>
      <c r="Q831" s="107"/>
      <c r="R831" s="107"/>
      <c r="S831" s="107"/>
      <c r="T831" s="107"/>
      <c r="U831" s="107"/>
      <c r="V831" s="107"/>
      <c r="W831" s="107"/>
      <c r="X831" s="107"/>
      <c r="Y831" s="107"/>
      <c r="Z831" s="107"/>
      <c r="AA831" s="107"/>
      <c r="AB831" s="107"/>
      <c r="AC831" s="107"/>
      <c r="AD831" s="107"/>
      <c r="AE831" s="107"/>
      <c r="AF831" s="107"/>
      <c r="AG831" s="107"/>
      <c r="AH831" s="24"/>
    </row>
    <row r="832" spans="4:34" ht="11.25" customHeight="1" x14ac:dyDescent="0.15">
      <c r="D832" s="109"/>
      <c r="E832" s="109"/>
      <c r="F832" s="25"/>
      <c r="G832" s="26"/>
      <c r="H832" s="26"/>
      <c r="I832" s="26"/>
      <c r="J832" s="26"/>
      <c r="K832" s="27"/>
      <c r="L832" s="26"/>
      <c r="M832" s="26"/>
      <c r="N832" s="26"/>
      <c r="O832" s="26"/>
      <c r="P832" s="26"/>
      <c r="Q832" s="26"/>
      <c r="R832" s="26"/>
      <c r="S832" s="26"/>
      <c r="T832" s="26"/>
      <c r="U832" s="26"/>
      <c r="V832" s="26"/>
      <c r="W832" s="26"/>
      <c r="X832" s="26"/>
      <c r="Y832" s="26"/>
      <c r="Z832" s="26"/>
      <c r="AA832" s="26"/>
      <c r="AB832" s="26"/>
      <c r="AC832" s="26"/>
      <c r="AD832" s="26"/>
      <c r="AE832" s="26"/>
      <c r="AF832" s="26"/>
      <c r="AG832" s="26"/>
      <c r="AH832" s="27"/>
    </row>
    <row r="833" spans="4:34" ht="11.25" customHeight="1" x14ac:dyDescent="0.15">
      <c r="D833" s="109"/>
      <c r="E833" s="109"/>
      <c r="F833" s="110" t="s">
        <v>723</v>
      </c>
      <c r="G833" s="111"/>
      <c r="H833" s="111"/>
      <c r="I833" s="111"/>
      <c r="J833" s="111"/>
      <c r="K833" s="24"/>
      <c r="L833" s="107" t="s">
        <v>255</v>
      </c>
      <c r="M833" s="107"/>
      <c r="N833" s="107"/>
      <c r="O833" s="107"/>
      <c r="P833" s="107"/>
      <c r="Q833" s="107"/>
      <c r="R833" s="107"/>
      <c r="S833" s="107"/>
      <c r="T833" s="107"/>
      <c r="U833" s="107"/>
      <c r="V833" s="107"/>
      <c r="W833" s="107"/>
      <c r="X833" s="107"/>
      <c r="Y833" s="107"/>
      <c r="Z833" s="107"/>
      <c r="AA833" s="107"/>
      <c r="AB833" s="107"/>
      <c r="AC833" s="107"/>
      <c r="AD833" s="107"/>
      <c r="AE833" s="107"/>
      <c r="AF833" s="107"/>
      <c r="AG833" s="107"/>
      <c r="AH833" s="24"/>
    </row>
    <row r="834" spans="4:34" ht="11.25" customHeight="1" x14ac:dyDescent="0.15">
      <c r="D834" s="109"/>
      <c r="E834" s="109"/>
      <c r="F834" s="112" t="s">
        <v>256</v>
      </c>
      <c r="G834" s="113"/>
      <c r="H834" s="113"/>
      <c r="I834" s="113"/>
      <c r="J834" s="113"/>
      <c r="K834" s="27"/>
      <c r="L834" s="26"/>
      <c r="M834" s="26"/>
      <c r="N834" s="26"/>
      <c r="O834" s="26"/>
      <c r="P834" s="26"/>
      <c r="Q834" s="26"/>
      <c r="R834" s="26"/>
      <c r="S834" s="26"/>
      <c r="T834" s="26"/>
      <c r="U834" s="26"/>
      <c r="V834" s="26"/>
      <c r="W834" s="26"/>
      <c r="X834" s="26"/>
      <c r="Y834" s="26"/>
      <c r="Z834" s="26"/>
      <c r="AA834" s="26"/>
      <c r="AB834" s="26"/>
      <c r="AC834" s="26"/>
      <c r="AD834" s="26"/>
      <c r="AE834" s="26"/>
      <c r="AF834" s="26"/>
      <c r="AG834" s="26"/>
      <c r="AH834" s="27"/>
    </row>
    <row r="835" spans="4:34" ht="11.25" customHeight="1" x14ac:dyDescent="0.15">
      <c r="D835" s="109"/>
      <c r="E835" s="109"/>
      <c r="F835" s="107"/>
      <c r="G835" s="107"/>
      <c r="H835" s="107"/>
      <c r="I835" s="107"/>
      <c r="J835" s="107"/>
      <c r="K835" s="107"/>
      <c r="L835" s="107"/>
      <c r="M835" s="107"/>
      <c r="N835" s="107"/>
      <c r="O835" s="107"/>
      <c r="P835" s="107"/>
      <c r="Q835" s="107"/>
      <c r="R835" s="107"/>
      <c r="S835" s="107"/>
      <c r="T835" s="107"/>
      <c r="U835" s="107"/>
      <c r="V835" s="107"/>
      <c r="W835" s="107"/>
      <c r="X835" s="107"/>
      <c r="Y835" s="107"/>
      <c r="Z835" s="107"/>
      <c r="AA835" s="107"/>
      <c r="AB835" s="107"/>
      <c r="AC835" s="107"/>
      <c r="AD835" s="107"/>
      <c r="AE835" s="107"/>
      <c r="AF835" s="107"/>
      <c r="AG835" s="107"/>
      <c r="AH835" s="107"/>
    </row>
    <row r="836" spans="4:34" ht="11.25" customHeight="1" x14ac:dyDescent="0.15">
      <c r="D836" s="109"/>
      <c r="E836" s="109"/>
      <c r="F836" s="107" t="s">
        <v>257</v>
      </c>
      <c r="G836" s="107"/>
      <c r="H836" s="107"/>
      <c r="I836" s="107"/>
      <c r="J836" s="107"/>
      <c r="K836" s="107"/>
      <c r="L836" s="107"/>
      <c r="M836" s="107"/>
      <c r="N836" s="107"/>
      <c r="O836" s="107"/>
      <c r="P836" s="107"/>
      <c r="Q836" s="107"/>
      <c r="R836" s="107"/>
      <c r="S836" s="107"/>
      <c r="T836" s="107"/>
      <c r="U836" s="107"/>
      <c r="V836" s="107"/>
      <c r="W836" s="107"/>
      <c r="X836" s="107"/>
      <c r="Y836" s="107"/>
      <c r="Z836" s="107"/>
      <c r="AA836" s="107"/>
      <c r="AB836" s="107"/>
      <c r="AC836" s="107"/>
      <c r="AD836" s="107"/>
      <c r="AE836" s="107"/>
      <c r="AF836" s="107"/>
      <c r="AG836" s="107"/>
      <c r="AH836" s="107"/>
    </row>
    <row r="837" spans="4:34" ht="11.25" customHeight="1" x14ac:dyDescent="0.15">
      <c r="D837" s="109"/>
      <c r="E837" s="109"/>
      <c r="F837" s="107" t="s">
        <v>463</v>
      </c>
      <c r="G837" s="107"/>
      <c r="H837" s="107"/>
      <c r="I837" s="107"/>
      <c r="J837" s="107"/>
      <c r="K837" s="107"/>
      <c r="L837" s="107"/>
      <c r="M837" s="107"/>
      <c r="N837" s="107"/>
      <c r="O837" s="107"/>
      <c r="P837" s="107"/>
      <c r="Q837" s="107"/>
      <c r="R837" s="107"/>
      <c r="S837" s="107"/>
      <c r="T837" s="107"/>
      <c r="U837" s="107"/>
      <c r="V837" s="107"/>
      <c r="W837" s="107"/>
      <c r="X837" s="107"/>
      <c r="Y837" s="107"/>
      <c r="Z837" s="107"/>
      <c r="AA837" s="107"/>
      <c r="AB837" s="107"/>
      <c r="AC837" s="107"/>
      <c r="AD837" s="107"/>
      <c r="AE837" s="107"/>
      <c r="AF837" s="107"/>
      <c r="AG837" s="107"/>
      <c r="AH837" s="107"/>
    </row>
    <row r="838" spans="4:34" ht="11.25" customHeight="1" x14ac:dyDescent="0.15">
      <c r="D838" s="109"/>
      <c r="E838" s="109"/>
      <c r="F838" s="107"/>
      <c r="G838" s="107"/>
      <c r="H838" s="107"/>
      <c r="I838" s="107"/>
      <c r="J838" s="107"/>
      <c r="K838" s="107"/>
      <c r="L838" s="107"/>
      <c r="M838" s="107"/>
      <c r="N838" s="107"/>
      <c r="O838" s="107"/>
      <c r="P838" s="107"/>
      <c r="Q838" s="107"/>
      <c r="R838" s="107"/>
      <c r="S838" s="107"/>
      <c r="T838" s="107"/>
      <c r="U838" s="107"/>
      <c r="V838" s="107"/>
      <c r="W838" s="107"/>
      <c r="X838" s="107"/>
      <c r="Y838" s="107"/>
      <c r="Z838" s="107"/>
      <c r="AA838" s="107"/>
      <c r="AB838" s="107"/>
      <c r="AC838" s="107"/>
      <c r="AD838" s="107"/>
      <c r="AE838" s="107"/>
      <c r="AF838" s="107"/>
      <c r="AG838" s="107"/>
      <c r="AH838" s="107"/>
    </row>
    <row r="839" spans="4:34" ht="11.25" customHeight="1" x14ac:dyDescent="0.15">
      <c r="D839" s="109"/>
      <c r="E839" s="61" t="str">
        <f>$D$806&amp;"3."</f>
        <v>4.1.9.3.</v>
      </c>
      <c r="F839" s="107" t="s">
        <v>258</v>
      </c>
      <c r="G839" s="107"/>
      <c r="H839" s="107"/>
      <c r="I839" s="107"/>
      <c r="J839" s="107"/>
      <c r="K839" s="107"/>
      <c r="L839" s="107"/>
      <c r="M839" s="107"/>
      <c r="N839" s="107"/>
      <c r="O839" s="107"/>
      <c r="P839" s="107"/>
      <c r="Q839" s="107"/>
      <c r="R839" s="107"/>
      <c r="S839" s="107"/>
      <c r="T839" s="107"/>
      <c r="U839" s="107"/>
      <c r="V839" s="107"/>
      <c r="W839" s="107"/>
      <c r="X839" s="107"/>
      <c r="Y839" s="107"/>
      <c r="Z839" s="107"/>
      <c r="AA839" s="107"/>
      <c r="AB839" s="107"/>
      <c r="AC839" s="107"/>
      <c r="AD839" s="107"/>
      <c r="AE839" s="107"/>
      <c r="AF839" s="107"/>
      <c r="AG839" s="107"/>
      <c r="AH839" s="107"/>
    </row>
    <row r="840" spans="4:34" ht="11.25" customHeight="1" x14ac:dyDescent="0.15">
      <c r="D840" s="109"/>
      <c r="E840" s="109"/>
      <c r="F840" s="107" t="s">
        <v>259</v>
      </c>
      <c r="G840" s="107"/>
      <c r="H840" s="107"/>
      <c r="I840" s="107"/>
      <c r="J840" s="107"/>
      <c r="K840" s="107"/>
      <c r="L840" s="107"/>
      <c r="M840" s="107"/>
      <c r="N840" s="107"/>
      <c r="O840" s="107"/>
      <c r="P840" s="107"/>
      <c r="Q840" s="107"/>
      <c r="R840" s="107"/>
      <c r="S840" s="107"/>
      <c r="T840" s="107"/>
      <c r="U840" s="107"/>
      <c r="V840" s="107"/>
      <c r="W840" s="107"/>
      <c r="X840" s="107"/>
      <c r="Y840" s="107"/>
      <c r="Z840" s="107"/>
      <c r="AA840" s="107"/>
      <c r="AB840" s="107"/>
      <c r="AC840" s="107"/>
      <c r="AD840" s="107"/>
      <c r="AE840" s="107"/>
      <c r="AF840" s="107"/>
      <c r="AG840" s="107"/>
      <c r="AH840" s="107"/>
    </row>
    <row r="841" spans="4:34" ht="11.25" customHeight="1" x14ac:dyDescent="0.15">
      <c r="D841" s="109"/>
      <c r="E841" s="109"/>
      <c r="F841" s="107"/>
      <c r="G841" s="107"/>
      <c r="H841" s="107"/>
      <c r="I841" s="107"/>
      <c r="J841" s="107"/>
      <c r="K841" s="107"/>
      <c r="L841" s="107"/>
      <c r="M841" s="107"/>
      <c r="N841" s="107"/>
      <c r="O841" s="107"/>
      <c r="P841" s="107"/>
      <c r="Q841" s="107"/>
      <c r="R841" s="107"/>
      <c r="S841" s="107"/>
      <c r="T841" s="107"/>
      <c r="U841" s="107"/>
      <c r="V841" s="107"/>
      <c r="W841" s="107"/>
      <c r="X841" s="107"/>
      <c r="Y841" s="107"/>
      <c r="Z841" s="107"/>
      <c r="AA841" s="107"/>
      <c r="AB841" s="107"/>
      <c r="AC841" s="107"/>
      <c r="AD841" s="107"/>
      <c r="AE841" s="107"/>
      <c r="AF841" s="107"/>
      <c r="AG841" s="107"/>
      <c r="AH841" s="107"/>
    </row>
    <row r="842" spans="4:34" ht="11.25" customHeight="1" x14ac:dyDescent="0.15">
      <c r="D842" s="109"/>
      <c r="E842" s="109"/>
      <c r="F842" s="107" t="s">
        <v>260</v>
      </c>
      <c r="G842" s="107"/>
      <c r="H842" s="107"/>
      <c r="I842" s="107"/>
      <c r="J842" s="107"/>
      <c r="K842" s="107"/>
      <c r="L842" s="107"/>
      <c r="M842" s="107"/>
      <c r="N842" s="107"/>
      <c r="O842" s="107"/>
      <c r="P842" s="107"/>
      <c r="Q842" s="107"/>
      <c r="R842" s="107"/>
      <c r="S842" s="107"/>
      <c r="T842" s="107"/>
      <c r="U842" s="107"/>
      <c r="V842" s="107"/>
      <c r="W842" s="107"/>
      <c r="X842" s="107"/>
      <c r="Y842" s="107"/>
      <c r="Z842" s="107"/>
      <c r="AA842" s="107"/>
      <c r="AB842" s="107"/>
      <c r="AC842" s="107"/>
      <c r="AD842" s="107"/>
      <c r="AE842" s="107"/>
      <c r="AF842" s="107"/>
      <c r="AG842" s="107"/>
      <c r="AH842" s="107"/>
    </row>
    <row r="843" spans="4:34" ht="11.25" customHeight="1" x14ac:dyDescent="0.15">
      <c r="D843" s="109"/>
      <c r="E843" s="109"/>
      <c r="F843" s="107" t="s">
        <v>261</v>
      </c>
      <c r="G843" s="107"/>
      <c r="H843" s="107"/>
      <c r="I843" s="107"/>
      <c r="J843" s="107"/>
      <c r="K843" s="107"/>
      <c r="L843" s="107"/>
      <c r="M843" s="107"/>
      <c r="N843" s="107"/>
      <c r="O843" s="107"/>
      <c r="P843" s="107"/>
      <c r="Q843" s="107"/>
      <c r="R843" s="107"/>
      <c r="S843" s="107"/>
      <c r="T843" s="107"/>
      <c r="U843" s="107"/>
      <c r="V843" s="107"/>
      <c r="W843" s="107"/>
      <c r="X843" s="107"/>
      <c r="Y843" s="107"/>
      <c r="Z843" s="107"/>
      <c r="AA843" s="107"/>
      <c r="AB843" s="107"/>
      <c r="AC843" s="107"/>
      <c r="AD843" s="107"/>
      <c r="AE843" s="107"/>
      <c r="AF843" s="107"/>
      <c r="AG843" s="107"/>
      <c r="AH843" s="107"/>
    </row>
    <row r="844" spans="4:34" ht="11.25" customHeight="1" x14ac:dyDescent="0.15">
      <c r="D844" s="109"/>
      <c r="E844" s="109"/>
      <c r="F844" s="107"/>
      <c r="G844" s="107"/>
      <c r="H844" s="107"/>
      <c r="I844" s="107"/>
      <c r="J844" s="107"/>
      <c r="K844" s="107"/>
      <c r="L844" s="107"/>
      <c r="M844" s="107"/>
      <c r="N844" s="107"/>
      <c r="O844" s="107"/>
      <c r="P844" s="107"/>
      <c r="Q844" s="107"/>
      <c r="R844" s="107"/>
      <c r="S844" s="107"/>
      <c r="T844" s="107"/>
      <c r="U844" s="107"/>
      <c r="V844" s="107"/>
      <c r="W844" s="107"/>
      <c r="X844" s="107"/>
      <c r="Y844" s="107"/>
      <c r="Z844" s="107"/>
      <c r="AA844" s="107"/>
      <c r="AB844" s="107"/>
      <c r="AC844" s="107"/>
      <c r="AD844" s="107"/>
      <c r="AE844" s="107"/>
      <c r="AF844" s="107"/>
      <c r="AG844" s="107"/>
      <c r="AH844" s="107"/>
    </row>
    <row r="845" spans="4:34" ht="11.25" customHeight="1" x14ac:dyDescent="0.15">
      <c r="D845" s="109"/>
      <c r="E845" s="109" t="str">
        <f>$D$806&amp;"4."</f>
        <v>4.1.9.4.</v>
      </c>
      <c r="F845" s="107" t="s">
        <v>262</v>
      </c>
      <c r="G845" s="107"/>
      <c r="H845" s="107"/>
      <c r="I845" s="107"/>
      <c r="J845" s="107"/>
      <c r="K845" s="107"/>
      <c r="L845" s="107"/>
      <c r="M845" s="107"/>
      <c r="N845" s="107"/>
      <c r="O845" s="107"/>
      <c r="P845" s="107"/>
      <c r="Q845" s="107"/>
      <c r="R845" s="107"/>
      <c r="S845" s="107"/>
      <c r="T845" s="107"/>
      <c r="U845" s="107"/>
      <c r="V845" s="107"/>
      <c r="W845" s="107"/>
      <c r="X845" s="107"/>
      <c r="Y845" s="107"/>
      <c r="Z845" s="107"/>
      <c r="AA845" s="107"/>
      <c r="AB845" s="107"/>
      <c r="AC845" s="107"/>
      <c r="AD845" s="107"/>
      <c r="AE845" s="107"/>
      <c r="AF845" s="107"/>
      <c r="AG845" s="107"/>
      <c r="AH845" s="107"/>
    </row>
    <row r="846" spans="4:34" ht="11.25" customHeight="1" x14ac:dyDescent="0.15">
      <c r="D846" s="109"/>
      <c r="E846" s="109"/>
      <c r="F846" s="107"/>
      <c r="G846" s="107"/>
      <c r="H846" s="107"/>
      <c r="I846" s="107"/>
      <c r="J846" s="107"/>
      <c r="K846" s="107"/>
      <c r="L846" s="107"/>
      <c r="M846" s="107"/>
      <c r="N846" s="107"/>
      <c r="O846" s="107"/>
      <c r="P846" s="107"/>
      <c r="Q846" s="107"/>
      <c r="R846" s="107"/>
      <c r="S846" s="107"/>
      <c r="T846" s="107"/>
      <c r="U846" s="107"/>
      <c r="V846" s="107"/>
      <c r="W846" s="107"/>
      <c r="X846" s="107"/>
      <c r="Y846" s="107"/>
      <c r="Z846" s="107"/>
      <c r="AA846" s="107"/>
      <c r="AB846" s="107"/>
      <c r="AC846" s="107"/>
      <c r="AD846" s="107"/>
      <c r="AE846" s="107"/>
      <c r="AF846" s="107"/>
      <c r="AG846" s="107"/>
      <c r="AH846" s="107"/>
    </row>
    <row r="847" spans="4:34" ht="11.25" customHeight="1" x14ac:dyDescent="0.15">
      <c r="D847" s="109"/>
      <c r="E847" s="109"/>
      <c r="F847" s="109" t="s">
        <v>60</v>
      </c>
      <c r="G847" s="107" t="s">
        <v>263</v>
      </c>
      <c r="H847" s="107"/>
      <c r="I847" s="107"/>
      <c r="J847" s="107"/>
      <c r="K847" s="107"/>
      <c r="L847" s="107"/>
      <c r="M847" s="107"/>
      <c r="N847" s="107"/>
      <c r="O847" s="107"/>
      <c r="P847" s="107"/>
      <c r="Q847" s="107"/>
      <c r="R847" s="107"/>
      <c r="S847" s="107"/>
      <c r="T847" s="107"/>
      <c r="U847" s="107"/>
      <c r="V847" s="107"/>
      <c r="W847" s="107"/>
      <c r="X847" s="107"/>
      <c r="Y847" s="107"/>
      <c r="Z847" s="107"/>
      <c r="AA847" s="107"/>
      <c r="AB847" s="107"/>
      <c r="AC847" s="107"/>
      <c r="AD847" s="107"/>
      <c r="AE847" s="107"/>
      <c r="AF847" s="107"/>
      <c r="AG847" s="107"/>
      <c r="AH847" s="107"/>
    </row>
    <row r="848" spans="4:34" ht="11.25" customHeight="1" x14ac:dyDescent="0.15">
      <c r="D848" s="109"/>
      <c r="E848" s="109"/>
      <c r="F848" s="107"/>
      <c r="G848" s="107" t="s">
        <v>724</v>
      </c>
      <c r="H848" s="107"/>
      <c r="I848" s="107"/>
      <c r="J848" s="107"/>
      <c r="K848" s="107"/>
      <c r="L848" s="107"/>
      <c r="M848" s="107"/>
      <c r="N848" s="107"/>
      <c r="O848" s="107"/>
      <c r="P848" s="107"/>
      <c r="Q848" s="107"/>
      <c r="R848" s="107"/>
      <c r="S848" s="107"/>
      <c r="T848" s="107"/>
      <c r="U848" s="107"/>
      <c r="V848" s="107"/>
      <c r="W848" s="107"/>
      <c r="X848" s="107"/>
      <c r="Y848" s="107"/>
      <c r="Z848" s="107"/>
      <c r="AA848" s="107"/>
      <c r="AB848" s="107"/>
      <c r="AC848" s="107"/>
      <c r="AD848" s="107"/>
      <c r="AE848" s="107"/>
      <c r="AF848" s="107"/>
      <c r="AG848" s="107"/>
      <c r="AH848" s="107"/>
    </row>
    <row r="849" spans="4:34" ht="11.25" customHeight="1" x14ac:dyDescent="0.15">
      <c r="D849" s="109"/>
      <c r="E849" s="109"/>
      <c r="F849" s="107"/>
      <c r="G849" s="107" t="s">
        <v>264</v>
      </c>
      <c r="H849" s="107"/>
      <c r="I849" s="107"/>
      <c r="J849" s="107"/>
      <c r="K849" s="107"/>
      <c r="L849" s="107"/>
      <c r="M849" s="107"/>
      <c r="N849" s="107"/>
      <c r="O849" s="107"/>
      <c r="P849" s="107"/>
      <c r="Q849" s="107"/>
      <c r="R849" s="107"/>
      <c r="S849" s="107"/>
      <c r="T849" s="107"/>
      <c r="U849" s="107"/>
      <c r="V849" s="107"/>
      <c r="W849" s="107"/>
      <c r="X849" s="107"/>
      <c r="Y849" s="107"/>
      <c r="Z849" s="107"/>
      <c r="AA849" s="107"/>
      <c r="AB849" s="107"/>
      <c r="AC849" s="107"/>
      <c r="AD849" s="107"/>
      <c r="AE849" s="107"/>
      <c r="AF849" s="107"/>
      <c r="AG849" s="107"/>
      <c r="AH849" s="107"/>
    </row>
    <row r="850" spans="4:34" ht="11.25" customHeight="1" x14ac:dyDescent="0.15">
      <c r="D850" s="109"/>
      <c r="E850" s="109"/>
      <c r="F850" s="107"/>
      <c r="G850" s="107"/>
      <c r="H850" s="107"/>
      <c r="I850" s="107"/>
      <c r="J850" s="107"/>
      <c r="K850" s="107"/>
      <c r="L850" s="107"/>
      <c r="M850" s="107"/>
      <c r="N850" s="107"/>
      <c r="O850" s="107"/>
      <c r="P850" s="107"/>
      <c r="Q850" s="107"/>
      <c r="R850" s="107"/>
      <c r="S850" s="107"/>
      <c r="T850" s="107"/>
      <c r="U850" s="107"/>
      <c r="V850" s="107"/>
      <c r="W850" s="107"/>
      <c r="X850" s="107"/>
      <c r="Y850" s="107"/>
      <c r="Z850" s="107"/>
      <c r="AA850" s="107"/>
      <c r="AB850" s="107"/>
      <c r="AC850" s="107"/>
      <c r="AD850" s="107"/>
      <c r="AE850" s="107"/>
      <c r="AF850" s="107"/>
      <c r="AG850" s="107"/>
      <c r="AH850" s="107"/>
    </row>
    <row r="851" spans="4:34" ht="11.25" customHeight="1" x14ac:dyDescent="0.15">
      <c r="D851" s="109"/>
      <c r="E851" s="109"/>
      <c r="F851" s="107"/>
      <c r="G851" s="107" t="s">
        <v>265</v>
      </c>
      <c r="H851" s="107"/>
      <c r="I851" s="107"/>
      <c r="J851" s="107"/>
      <c r="K851" s="107"/>
      <c r="L851" s="107"/>
      <c r="M851" s="107"/>
      <c r="N851" s="107"/>
      <c r="O851" s="107"/>
      <c r="P851" s="107"/>
      <c r="Q851" s="107"/>
      <c r="R851" s="107"/>
      <c r="S851" s="107"/>
      <c r="T851" s="107"/>
      <c r="U851" s="107"/>
      <c r="V851" s="107"/>
      <c r="W851" s="107"/>
      <c r="X851" s="107"/>
      <c r="Y851" s="107"/>
      <c r="Z851" s="107"/>
      <c r="AA851" s="107"/>
      <c r="AB851" s="107"/>
      <c r="AC851" s="107"/>
      <c r="AD851" s="107"/>
      <c r="AE851" s="107"/>
      <c r="AF851" s="107"/>
      <c r="AG851" s="107"/>
      <c r="AH851" s="107"/>
    </row>
    <row r="852" spans="4:34" ht="11.25" customHeight="1" x14ac:dyDescent="0.15">
      <c r="D852" s="109"/>
      <c r="E852" s="109"/>
      <c r="F852" s="107"/>
      <c r="G852" s="107"/>
      <c r="H852" s="107"/>
      <c r="I852" s="107"/>
      <c r="J852" s="107"/>
      <c r="K852" s="107"/>
      <c r="L852" s="107"/>
      <c r="M852" s="107"/>
      <c r="N852" s="107"/>
      <c r="O852" s="107"/>
      <c r="P852" s="107"/>
      <c r="Q852" s="107"/>
      <c r="R852" s="107"/>
      <c r="S852" s="107"/>
      <c r="T852" s="107"/>
      <c r="U852" s="107"/>
      <c r="V852" s="107"/>
      <c r="W852" s="107"/>
      <c r="X852" s="107"/>
      <c r="Y852" s="107"/>
      <c r="Z852" s="107"/>
      <c r="AA852" s="107"/>
      <c r="AB852" s="107"/>
      <c r="AC852" s="107"/>
      <c r="AD852" s="107"/>
      <c r="AE852" s="107"/>
      <c r="AF852" s="107"/>
      <c r="AG852" s="107"/>
      <c r="AH852" s="107"/>
    </row>
    <row r="853" spans="4:34" ht="11.25" customHeight="1" x14ac:dyDescent="0.15">
      <c r="D853" s="109"/>
      <c r="E853" s="109"/>
      <c r="F853" s="109" t="s">
        <v>62</v>
      </c>
      <c r="G853" s="107" t="s">
        <v>266</v>
      </c>
      <c r="H853" s="107"/>
      <c r="I853" s="107"/>
      <c r="J853" s="107"/>
      <c r="K853" s="107"/>
      <c r="L853" s="107"/>
      <c r="M853" s="107"/>
      <c r="N853" s="107"/>
      <c r="O853" s="107"/>
      <c r="P853" s="107"/>
      <c r="Q853" s="107"/>
      <c r="R853" s="107"/>
      <c r="S853" s="107"/>
      <c r="T853" s="107"/>
      <c r="U853" s="107"/>
      <c r="V853" s="107"/>
      <c r="W853" s="107"/>
      <c r="X853" s="107"/>
      <c r="Y853" s="107"/>
      <c r="Z853" s="107"/>
      <c r="AA853" s="107"/>
      <c r="AB853" s="107"/>
      <c r="AC853" s="107"/>
      <c r="AD853" s="107"/>
      <c r="AE853" s="107"/>
      <c r="AF853" s="107"/>
      <c r="AG853" s="107"/>
      <c r="AH853" s="107"/>
    </row>
    <row r="854" spans="4:34" ht="11.25" customHeight="1" x14ac:dyDescent="0.15">
      <c r="D854" s="109"/>
      <c r="E854" s="109"/>
      <c r="F854" s="107"/>
      <c r="G854" s="114" t="s">
        <v>725</v>
      </c>
      <c r="H854" s="107"/>
      <c r="I854" s="107"/>
      <c r="J854" s="107"/>
      <c r="K854" s="107"/>
      <c r="L854" s="107"/>
      <c r="M854" s="107"/>
      <c r="N854" s="107"/>
      <c r="O854" s="107"/>
      <c r="P854" s="107"/>
      <c r="Q854" s="107"/>
      <c r="R854" s="107"/>
      <c r="S854" s="107"/>
      <c r="T854" s="107"/>
      <c r="U854" s="107"/>
      <c r="V854" s="107"/>
      <c r="W854" s="107"/>
      <c r="X854" s="107"/>
      <c r="Y854" s="107"/>
      <c r="Z854" s="107"/>
      <c r="AA854" s="107"/>
      <c r="AB854" s="107"/>
      <c r="AC854" s="107"/>
      <c r="AD854" s="107"/>
      <c r="AE854" s="107"/>
      <c r="AF854" s="107"/>
      <c r="AG854" s="107"/>
      <c r="AH854" s="107"/>
    </row>
    <row r="855" spans="4:34" ht="11.25" customHeight="1" x14ac:dyDescent="0.15">
      <c r="D855" s="109"/>
      <c r="E855" s="109"/>
      <c r="F855" s="107"/>
      <c r="G855" s="114" t="s">
        <v>267</v>
      </c>
      <c r="H855" s="107"/>
      <c r="I855" s="107"/>
      <c r="J855" s="107"/>
      <c r="K855" s="107"/>
      <c r="L855" s="107"/>
      <c r="M855" s="107"/>
      <c r="N855" s="107"/>
      <c r="O855" s="107"/>
      <c r="P855" s="107"/>
      <c r="Q855" s="107"/>
      <c r="R855" s="107"/>
      <c r="S855" s="107"/>
      <c r="T855" s="107"/>
      <c r="U855" s="107"/>
      <c r="V855" s="107"/>
      <c r="W855" s="107"/>
      <c r="X855" s="107"/>
      <c r="Y855" s="107"/>
      <c r="Z855" s="107"/>
      <c r="AA855" s="107"/>
      <c r="AB855" s="107"/>
      <c r="AC855" s="107"/>
      <c r="AD855" s="107"/>
      <c r="AE855" s="107"/>
      <c r="AF855" s="107"/>
      <c r="AG855" s="107"/>
      <c r="AH855" s="107"/>
    </row>
    <row r="856" spans="4:34" ht="11.25" customHeight="1" x14ac:dyDescent="0.15">
      <c r="D856" s="109"/>
      <c r="E856" s="109"/>
      <c r="F856" s="107"/>
      <c r="G856" s="114"/>
      <c r="H856" s="107"/>
      <c r="I856" s="107"/>
      <c r="J856" s="107"/>
      <c r="K856" s="107"/>
      <c r="L856" s="107"/>
      <c r="M856" s="107"/>
      <c r="N856" s="107"/>
      <c r="O856" s="107"/>
      <c r="P856" s="107"/>
      <c r="Q856" s="107"/>
      <c r="R856" s="107"/>
      <c r="S856" s="107"/>
      <c r="T856" s="107"/>
      <c r="U856" s="107"/>
      <c r="V856" s="107"/>
      <c r="W856" s="107"/>
      <c r="X856" s="107"/>
      <c r="Y856" s="107"/>
      <c r="Z856" s="107"/>
      <c r="AA856" s="107"/>
      <c r="AB856" s="107"/>
      <c r="AC856" s="107"/>
      <c r="AD856" s="107"/>
      <c r="AE856" s="107"/>
      <c r="AF856" s="107"/>
      <c r="AG856" s="107"/>
      <c r="AH856" s="107"/>
    </row>
    <row r="857" spans="4:34" ht="11.25" customHeight="1" x14ac:dyDescent="0.15">
      <c r="D857" s="109"/>
      <c r="E857" s="109"/>
      <c r="F857" s="107"/>
      <c r="G857" s="114" t="s">
        <v>268</v>
      </c>
      <c r="H857" s="107"/>
      <c r="I857" s="107"/>
      <c r="J857" s="107"/>
      <c r="K857" s="107"/>
      <c r="L857" s="107"/>
      <c r="M857" s="107"/>
      <c r="N857" s="107"/>
      <c r="O857" s="107"/>
      <c r="P857" s="107"/>
      <c r="Q857" s="107"/>
      <c r="R857" s="107"/>
      <c r="S857" s="107"/>
      <c r="T857" s="107"/>
      <c r="U857" s="107"/>
      <c r="V857" s="107"/>
      <c r="W857" s="107"/>
      <c r="X857" s="107"/>
      <c r="Y857" s="107"/>
      <c r="Z857" s="107"/>
      <c r="AA857" s="107"/>
      <c r="AB857" s="107"/>
      <c r="AC857" s="107"/>
      <c r="AD857" s="107"/>
      <c r="AE857" s="107"/>
      <c r="AF857" s="107"/>
      <c r="AG857" s="107"/>
      <c r="AH857" s="107"/>
    </row>
    <row r="858" spans="4:34" ht="11.25" customHeight="1" x14ac:dyDescent="0.15">
      <c r="D858" s="109"/>
      <c r="E858" s="109"/>
      <c r="F858" s="107"/>
      <c r="G858" s="114" t="s">
        <v>269</v>
      </c>
      <c r="H858" s="107"/>
      <c r="I858" s="107"/>
      <c r="J858" s="107"/>
      <c r="K858" s="107"/>
      <c r="L858" s="107"/>
      <c r="M858" s="107"/>
      <c r="N858" s="107"/>
      <c r="O858" s="107"/>
      <c r="P858" s="107"/>
      <c r="Q858" s="107"/>
      <c r="R858" s="107"/>
      <c r="S858" s="107"/>
      <c r="T858" s="107"/>
      <c r="U858" s="107"/>
      <c r="V858" s="107"/>
      <c r="W858" s="107"/>
      <c r="X858" s="107"/>
      <c r="Y858" s="107"/>
      <c r="Z858" s="107"/>
      <c r="AA858" s="107"/>
      <c r="AB858" s="107"/>
      <c r="AC858" s="107"/>
      <c r="AD858" s="107"/>
      <c r="AE858" s="107"/>
      <c r="AF858" s="107"/>
      <c r="AG858" s="107"/>
      <c r="AH858" s="107"/>
    </row>
    <row r="859" spans="4:34" ht="11.25" customHeight="1" x14ac:dyDescent="0.15">
      <c r="D859" s="109"/>
      <c r="E859" s="109"/>
      <c r="F859" s="107"/>
      <c r="G859" s="114" t="s">
        <v>726</v>
      </c>
      <c r="H859" s="107"/>
      <c r="I859" s="107"/>
      <c r="J859" s="107"/>
      <c r="K859" s="107"/>
      <c r="L859" s="107"/>
      <c r="M859" s="107"/>
      <c r="N859" s="107"/>
      <c r="O859" s="107"/>
      <c r="P859" s="107"/>
      <c r="Q859" s="107"/>
      <c r="R859" s="107"/>
      <c r="S859" s="107"/>
      <c r="T859" s="107"/>
      <c r="U859" s="107"/>
      <c r="V859" s="107"/>
      <c r="W859" s="107"/>
      <c r="X859" s="107"/>
      <c r="Y859" s="107"/>
      <c r="Z859" s="107"/>
      <c r="AA859" s="107"/>
      <c r="AB859" s="107"/>
      <c r="AC859" s="107"/>
      <c r="AD859" s="107"/>
      <c r="AE859" s="107"/>
      <c r="AF859" s="107"/>
      <c r="AG859" s="107"/>
      <c r="AH859" s="107"/>
    </row>
    <row r="860" spans="4:34" ht="11.25" customHeight="1" x14ac:dyDescent="0.15">
      <c r="D860" s="109"/>
      <c r="E860" s="109"/>
      <c r="F860" s="107"/>
      <c r="G860" s="107"/>
      <c r="H860" s="107"/>
      <c r="I860" s="107"/>
      <c r="J860" s="107"/>
      <c r="K860" s="107"/>
      <c r="L860" s="107"/>
      <c r="M860" s="107"/>
      <c r="N860" s="107"/>
      <c r="O860" s="107"/>
      <c r="P860" s="107"/>
      <c r="Q860" s="107"/>
      <c r="R860" s="107"/>
      <c r="S860" s="107"/>
      <c r="T860" s="107"/>
      <c r="U860" s="107"/>
      <c r="V860" s="107"/>
      <c r="W860" s="107"/>
      <c r="X860" s="107"/>
      <c r="Y860" s="107"/>
      <c r="Z860" s="107"/>
      <c r="AA860" s="107"/>
      <c r="AB860" s="107"/>
      <c r="AC860" s="107"/>
      <c r="AD860" s="107"/>
      <c r="AE860" s="107"/>
      <c r="AF860" s="107"/>
      <c r="AG860" s="107"/>
      <c r="AH860" s="107"/>
    </row>
    <row r="861" spans="4:34" ht="11.25" customHeight="1" x14ac:dyDescent="0.15">
      <c r="D861" s="109"/>
      <c r="E861" s="109"/>
      <c r="F861" s="109" t="s">
        <v>64</v>
      </c>
      <c r="G861" s="107" t="s">
        <v>270</v>
      </c>
      <c r="H861" s="107"/>
      <c r="I861" s="107"/>
      <c r="J861" s="107"/>
      <c r="K861" s="107"/>
      <c r="L861" s="107"/>
      <c r="M861" s="107"/>
      <c r="N861" s="107"/>
      <c r="O861" s="107"/>
      <c r="P861" s="107"/>
      <c r="Q861" s="107"/>
      <c r="R861" s="107"/>
      <c r="S861" s="107"/>
      <c r="T861" s="107"/>
      <c r="U861" s="107"/>
      <c r="V861" s="107"/>
      <c r="W861" s="107"/>
      <c r="X861" s="107"/>
      <c r="Y861" s="107"/>
      <c r="Z861" s="107"/>
      <c r="AA861" s="107"/>
      <c r="AB861" s="107"/>
      <c r="AC861" s="107"/>
      <c r="AD861" s="107"/>
      <c r="AE861" s="107"/>
      <c r="AF861" s="107"/>
      <c r="AG861" s="107"/>
      <c r="AH861" s="107"/>
    </row>
    <row r="862" spans="4:34" ht="11.25" customHeight="1" x14ac:dyDescent="0.15">
      <c r="D862" s="109"/>
      <c r="E862" s="109"/>
      <c r="F862" s="107"/>
      <c r="G862" s="114" t="s">
        <v>271</v>
      </c>
      <c r="H862" s="107"/>
      <c r="I862" s="107"/>
      <c r="J862" s="107"/>
      <c r="K862" s="107"/>
      <c r="L862" s="107"/>
      <c r="M862" s="107"/>
      <c r="N862" s="107"/>
      <c r="O862" s="107"/>
      <c r="P862" s="107"/>
      <c r="Q862" s="107"/>
      <c r="R862" s="107"/>
      <c r="S862" s="107"/>
      <c r="T862" s="107"/>
      <c r="U862" s="107"/>
      <c r="V862" s="107"/>
      <c r="W862" s="107"/>
      <c r="X862" s="107"/>
      <c r="Y862" s="107"/>
      <c r="Z862" s="107"/>
      <c r="AA862" s="107"/>
      <c r="AB862" s="107"/>
      <c r="AC862" s="107"/>
      <c r="AD862" s="107"/>
      <c r="AE862" s="107"/>
      <c r="AF862" s="107"/>
      <c r="AG862" s="107"/>
      <c r="AH862" s="107"/>
    </row>
    <row r="863" spans="4:34" ht="11.25" customHeight="1" x14ac:dyDescent="0.15">
      <c r="D863" s="109"/>
      <c r="E863" s="109"/>
      <c r="F863" s="107"/>
      <c r="G863" s="107" t="s">
        <v>272</v>
      </c>
      <c r="H863" s="107"/>
      <c r="I863" s="107"/>
      <c r="J863" s="107"/>
      <c r="K863" s="107"/>
      <c r="L863" s="107"/>
      <c r="M863" s="107"/>
      <c r="N863" s="107"/>
      <c r="O863" s="107"/>
      <c r="P863" s="107"/>
      <c r="Q863" s="107"/>
      <c r="R863" s="107"/>
      <c r="S863" s="107"/>
      <c r="T863" s="107"/>
      <c r="U863" s="107"/>
      <c r="V863" s="107"/>
      <c r="W863" s="107"/>
      <c r="X863" s="107"/>
      <c r="Y863" s="107"/>
      <c r="Z863" s="107"/>
      <c r="AA863" s="107"/>
      <c r="AB863" s="107"/>
      <c r="AC863" s="107"/>
      <c r="AD863" s="107"/>
      <c r="AE863" s="107"/>
      <c r="AF863" s="107"/>
      <c r="AG863" s="107"/>
      <c r="AH863" s="107"/>
    </row>
    <row r="864" spans="4:34" ht="11.25" customHeight="1" x14ac:dyDescent="0.15">
      <c r="D864" s="15"/>
      <c r="E864" s="15"/>
    </row>
    <row r="865" spans="4:34" ht="11.25" customHeight="1" x14ac:dyDescent="0.15">
      <c r="D865" s="15"/>
      <c r="E865" s="52" t="str">
        <f>$D$806&amp;"5."</f>
        <v>4.1.9.5.</v>
      </c>
      <c r="F865" s="4" t="s">
        <v>273</v>
      </c>
    </row>
    <row r="866" spans="4:34" ht="11.25" customHeight="1" x14ac:dyDescent="0.15">
      <c r="D866" s="15"/>
      <c r="E866" s="15"/>
    </row>
    <row r="867" spans="4:34" ht="11.25" customHeight="1" x14ac:dyDescent="0.15">
      <c r="D867" s="15"/>
      <c r="E867" s="15"/>
      <c r="F867" s="32" t="s">
        <v>249</v>
      </c>
      <c r="G867" s="33"/>
      <c r="H867" s="33"/>
      <c r="I867" s="33"/>
      <c r="J867" s="33"/>
      <c r="K867" s="34"/>
      <c r="L867" s="33" t="s">
        <v>250</v>
      </c>
      <c r="M867" s="33"/>
      <c r="N867" s="33"/>
      <c r="O867" s="33"/>
      <c r="P867" s="33"/>
      <c r="Q867" s="33"/>
      <c r="R867" s="33"/>
      <c r="S867" s="33"/>
      <c r="T867" s="33"/>
      <c r="U867" s="33"/>
      <c r="V867" s="33"/>
      <c r="W867" s="33"/>
      <c r="X867" s="33"/>
      <c r="Y867" s="33"/>
      <c r="Z867" s="33"/>
      <c r="AA867" s="33"/>
      <c r="AB867" s="33"/>
      <c r="AC867" s="33"/>
      <c r="AD867" s="33"/>
      <c r="AE867" s="33"/>
      <c r="AF867" s="33"/>
      <c r="AG867" s="33"/>
      <c r="AH867" s="34"/>
    </row>
    <row r="868" spans="4:34" ht="11.25" customHeight="1" x14ac:dyDescent="0.15">
      <c r="D868" s="15"/>
      <c r="E868" s="15"/>
      <c r="F868" s="30" t="s">
        <v>251</v>
      </c>
      <c r="K868" s="31"/>
      <c r="L868" s="4" t="s">
        <v>252</v>
      </c>
      <c r="AH868" s="31"/>
    </row>
    <row r="869" spans="4:34" ht="11.25" customHeight="1" x14ac:dyDescent="0.15">
      <c r="D869" s="15"/>
      <c r="E869" s="15"/>
      <c r="F869" s="38"/>
      <c r="G869" s="39"/>
      <c r="H869" s="39"/>
      <c r="I869" s="39"/>
      <c r="J869" s="39"/>
      <c r="K869" s="40"/>
      <c r="L869" s="39"/>
      <c r="M869" s="39"/>
      <c r="N869" s="39"/>
      <c r="O869" s="39"/>
      <c r="P869" s="39"/>
      <c r="Q869" s="39"/>
      <c r="R869" s="39"/>
      <c r="S869" s="39"/>
      <c r="T869" s="39"/>
      <c r="U869" s="39"/>
      <c r="V869" s="39"/>
      <c r="W869" s="39"/>
      <c r="X869" s="39"/>
      <c r="Y869" s="39"/>
      <c r="Z869" s="39"/>
      <c r="AA869" s="39"/>
      <c r="AB869" s="39"/>
      <c r="AC869" s="39"/>
      <c r="AD869" s="39"/>
      <c r="AE869" s="39"/>
      <c r="AF869" s="39"/>
      <c r="AG869" s="39"/>
      <c r="AH869" s="40"/>
    </row>
    <row r="870" spans="4:34" ht="11.25" customHeight="1" x14ac:dyDescent="0.15">
      <c r="D870" s="15"/>
      <c r="E870" s="15"/>
      <c r="F870" s="30" t="s">
        <v>253</v>
      </c>
      <c r="K870" s="31"/>
      <c r="L870" s="4" t="s">
        <v>274</v>
      </c>
      <c r="AH870" s="31"/>
    </row>
    <row r="871" spans="4:34" ht="11.25" customHeight="1" x14ac:dyDescent="0.15">
      <c r="D871" s="15"/>
      <c r="E871" s="15"/>
      <c r="F871" s="38"/>
      <c r="G871" s="39"/>
      <c r="H871" s="39"/>
      <c r="I871" s="39"/>
      <c r="J871" s="39"/>
      <c r="K871" s="40"/>
      <c r="L871" s="39"/>
      <c r="M871" s="39"/>
      <c r="N871" s="39"/>
      <c r="O871" s="39"/>
      <c r="P871" s="39"/>
      <c r="Q871" s="39"/>
      <c r="R871" s="39"/>
      <c r="S871" s="39"/>
      <c r="T871" s="39"/>
      <c r="U871" s="39"/>
      <c r="V871" s="39"/>
      <c r="W871" s="39"/>
      <c r="X871" s="39"/>
      <c r="Y871" s="39"/>
      <c r="Z871" s="39"/>
      <c r="AA871" s="39"/>
      <c r="AB871" s="39"/>
      <c r="AC871" s="39"/>
      <c r="AD871" s="39"/>
      <c r="AE871" s="39"/>
      <c r="AF871" s="39"/>
      <c r="AG871" s="39"/>
      <c r="AH871" s="40"/>
    </row>
    <row r="872" spans="4:34" ht="11.25" customHeight="1" x14ac:dyDescent="0.15">
      <c r="D872" s="15"/>
      <c r="E872" s="15"/>
      <c r="F872" s="57" t="s">
        <v>275</v>
      </c>
      <c r="G872" s="58"/>
      <c r="H872" s="58"/>
      <c r="I872" s="58"/>
      <c r="J872" s="58"/>
      <c r="K872" s="31"/>
      <c r="L872" s="4" t="s">
        <v>255</v>
      </c>
      <c r="P872" s="16"/>
      <c r="AH872" s="31"/>
    </row>
    <row r="873" spans="4:34" ht="11.25" customHeight="1" x14ac:dyDescent="0.15">
      <c r="D873" s="15"/>
      <c r="E873" s="15"/>
      <c r="F873" s="59" t="s">
        <v>276</v>
      </c>
      <c r="G873" s="60"/>
      <c r="H873" s="60"/>
      <c r="I873" s="60"/>
      <c r="J873" s="60"/>
      <c r="K873" s="40"/>
      <c r="L873" s="39"/>
      <c r="M873" s="39"/>
      <c r="N873" s="39"/>
      <c r="O873" s="39"/>
      <c r="P873" s="39"/>
      <c r="Q873" s="39"/>
      <c r="R873" s="39"/>
      <c r="S873" s="39"/>
      <c r="T873" s="39"/>
      <c r="U873" s="39"/>
      <c r="V873" s="39"/>
      <c r="W873" s="39"/>
      <c r="X873" s="39"/>
      <c r="Y873" s="39"/>
      <c r="Z873" s="39"/>
      <c r="AA873" s="39"/>
      <c r="AB873" s="39"/>
      <c r="AC873" s="39"/>
      <c r="AD873" s="39"/>
      <c r="AE873" s="39"/>
      <c r="AF873" s="39"/>
      <c r="AG873" s="39"/>
      <c r="AH873" s="40"/>
    </row>
    <row r="874" spans="4:34" ht="11.25" customHeight="1" x14ac:dyDescent="0.15">
      <c r="D874" s="15"/>
      <c r="E874" s="15"/>
    </row>
    <row r="875" spans="4:34" ht="11.25" customHeight="1" x14ac:dyDescent="0.15">
      <c r="D875" s="15"/>
      <c r="E875" s="52" t="str">
        <f>$D$806&amp;"6."</f>
        <v>4.1.9.6.</v>
      </c>
      <c r="F875" s="4" t="s">
        <v>277</v>
      </c>
    </row>
    <row r="876" spans="4:34" ht="11.25" customHeight="1" x14ac:dyDescent="0.15">
      <c r="D876" s="15"/>
      <c r="E876" s="15"/>
    </row>
    <row r="877" spans="4:34" ht="11.25" customHeight="1" x14ac:dyDescent="0.15">
      <c r="D877" s="15"/>
      <c r="E877" s="15"/>
      <c r="F877" s="15" t="s">
        <v>60</v>
      </c>
      <c r="G877" s="4" t="s">
        <v>263</v>
      </c>
    </row>
    <row r="878" spans="4:34" ht="11.25" customHeight="1" x14ac:dyDescent="0.15">
      <c r="D878" s="15"/>
      <c r="E878" s="15"/>
      <c r="G878" s="4" t="s">
        <v>785</v>
      </c>
    </row>
    <row r="879" spans="4:34" ht="11.25" customHeight="1" x14ac:dyDescent="0.15">
      <c r="D879" s="15"/>
      <c r="E879" s="15"/>
    </row>
    <row r="880" spans="4:34" ht="11.25" customHeight="1" x14ac:dyDescent="0.15">
      <c r="D880" s="15"/>
      <c r="E880" s="15"/>
      <c r="F880" s="15" t="s">
        <v>62</v>
      </c>
      <c r="G880" s="4" t="s">
        <v>266</v>
      </c>
    </row>
    <row r="881" spans="4:7" ht="11.25" customHeight="1" x14ac:dyDescent="0.15">
      <c r="D881" s="15"/>
      <c r="E881" s="15"/>
      <c r="G881" s="62" t="s">
        <v>278</v>
      </c>
    </row>
    <row r="882" spans="4:7" ht="11.25" customHeight="1" x14ac:dyDescent="0.15">
      <c r="D882" s="15"/>
      <c r="E882" s="15"/>
      <c r="G882" s="62"/>
    </row>
    <row r="883" spans="4:7" ht="11.25" customHeight="1" x14ac:dyDescent="0.15">
      <c r="D883" s="15"/>
      <c r="E883" s="15"/>
      <c r="F883" s="15" t="s">
        <v>64</v>
      </c>
      <c r="G883" s="4" t="s">
        <v>279</v>
      </c>
    </row>
    <row r="884" spans="4:7" ht="11.25" customHeight="1" x14ac:dyDescent="0.15">
      <c r="D884" s="15"/>
      <c r="E884" s="15"/>
      <c r="G884" s="62" t="s">
        <v>280</v>
      </c>
    </row>
    <row r="885" spans="4:7" ht="11.25" customHeight="1" x14ac:dyDescent="0.15">
      <c r="D885" s="15"/>
      <c r="E885" s="15"/>
    </row>
    <row r="886" spans="4:7" ht="11.25" customHeight="1" x14ac:dyDescent="0.15">
      <c r="D886" s="15"/>
    </row>
    <row r="887" spans="4:7" ht="11.25" customHeight="1" x14ac:dyDescent="0.15">
      <c r="D887" s="15" t="str">
        <f>$C$7&amp;"10."</f>
        <v>4.1.10.</v>
      </c>
      <c r="E887" s="4" t="s">
        <v>281</v>
      </c>
    </row>
    <row r="888" spans="4:7" ht="11.25" customHeight="1" x14ac:dyDescent="0.15">
      <c r="D888" s="15"/>
      <c r="E888" s="15" t="str">
        <f>$D$887&amp;"1."</f>
        <v>4.1.10.1.</v>
      </c>
      <c r="F888" s="4" t="s">
        <v>359</v>
      </c>
    </row>
    <row r="889" spans="4:7" ht="11.25" customHeight="1" x14ac:dyDescent="0.15">
      <c r="D889" s="15"/>
      <c r="F889" s="4" t="s">
        <v>620</v>
      </c>
    </row>
    <row r="890" spans="4:7" ht="11.25" customHeight="1" x14ac:dyDescent="0.15">
      <c r="D890" s="15"/>
      <c r="F890" s="4" t="s">
        <v>627</v>
      </c>
    </row>
    <row r="891" spans="4:7" ht="11.25" customHeight="1" x14ac:dyDescent="0.15">
      <c r="D891" s="15"/>
      <c r="F891" s="61"/>
      <c r="G891" s="93"/>
    </row>
    <row r="892" spans="4:7" ht="11.25" customHeight="1" x14ac:dyDescent="0.15">
      <c r="D892" s="15"/>
      <c r="F892" s="61" t="s">
        <v>133</v>
      </c>
      <c r="G892" s="93" t="s">
        <v>282</v>
      </c>
    </row>
    <row r="893" spans="4:7" ht="11.25" customHeight="1" x14ac:dyDescent="0.15">
      <c r="D893" s="15"/>
      <c r="F893" s="61" t="s">
        <v>133</v>
      </c>
      <c r="G893" s="93" t="s">
        <v>283</v>
      </c>
    </row>
    <row r="894" spans="4:7" ht="11.25" customHeight="1" x14ac:dyDescent="0.15">
      <c r="D894" s="15"/>
    </row>
    <row r="895" spans="4:7" ht="11.25" customHeight="1" x14ac:dyDescent="0.15">
      <c r="D895" s="15"/>
      <c r="F895" s="4" t="s">
        <v>621</v>
      </c>
    </row>
    <row r="896" spans="4:7" ht="11.25" customHeight="1" x14ac:dyDescent="0.15">
      <c r="D896" s="15"/>
      <c r="F896" s="4" t="s">
        <v>628</v>
      </c>
    </row>
    <row r="897" spans="4:7" ht="11.25" customHeight="1" x14ac:dyDescent="0.15">
      <c r="D897" s="15"/>
      <c r="F897" s="4" t="s">
        <v>629</v>
      </c>
    </row>
    <row r="898" spans="4:7" ht="11.25" customHeight="1" x14ac:dyDescent="0.15">
      <c r="D898" s="15"/>
    </row>
    <row r="899" spans="4:7" ht="11.25" customHeight="1" x14ac:dyDescent="0.15">
      <c r="D899" s="15"/>
      <c r="E899" s="15" t="str">
        <f>$D$887&amp;"2."</f>
        <v>4.1.10.2.</v>
      </c>
      <c r="F899" s="4" t="s">
        <v>282</v>
      </c>
    </row>
    <row r="900" spans="4:7" ht="11.25" customHeight="1" x14ac:dyDescent="0.15">
      <c r="D900" s="15"/>
      <c r="E900" s="15"/>
      <c r="F900" s="4" t="s">
        <v>624</v>
      </c>
    </row>
    <row r="901" spans="4:7" ht="11.25" customHeight="1" x14ac:dyDescent="0.15">
      <c r="D901" s="15"/>
      <c r="E901" s="15"/>
    </row>
    <row r="902" spans="4:7" ht="11.25" customHeight="1" x14ac:dyDescent="0.15">
      <c r="D902" s="15"/>
      <c r="E902" s="15"/>
      <c r="G902" s="108" t="s">
        <v>813</v>
      </c>
    </row>
    <row r="903" spans="4:7" ht="11.25" customHeight="1" x14ac:dyDescent="0.15">
      <c r="D903" s="15"/>
      <c r="E903" s="15"/>
    </row>
    <row r="904" spans="4:7" ht="11.25" customHeight="1" x14ac:dyDescent="0.15">
      <c r="D904" s="15"/>
      <c r="E904" s="15"/>
      <c r="F904" s="4" t="s">
        <v>622</v>
      </c>
    </row>
    <row r="905" spans="4:7" ht="11.25" customHeight="1" x14ac:dyDescent="0.15">
      <c r="D905" s="15"/>
      <c r="E905" s="15"/>
    </row>
    <row r="906" spans="4:7" ht="11.25" customHeight="1" x14ac:dyDescent="0.15">
      <c r="D906" s="15"/>
      <c r="E906" s="15"/>
      <c r="F906" s="4" t="s">
        <v>626</v>
      </c>
    </row>
    <row r="907" spans="4:7" ht="11.25" customHeight="1" x14ac:dyDescent="0.15">
      <c r="D907" s="15"/>
      <c r="E907" s="15"/>
      <c r="F907" s="4" t="s">
        <v>623</v>
      </c>
    </row>
    <row r="908" spans="4:7" ht="11.25" customHeight="1" x14ac:dyDescent="0.15">
      <c r="D908" s="15"/>
      <c r="E908" s="15"/>
    </row>
    <row r="909" spans="4:7" ht="11.25" customHeight="1" x14ac:dyDescent="0.15">
      <c r="D909" s="15"/>
      <c r="E909" s="15" t="str">
        <f>$D$887&amp;"3."</f>
        <v>4.1.10.3.</v>
      </c>
      <c r="F909" s="4" t="s">
        <v>283</v>
      </c>
    </row>
    <row r="910" spans="4:7" ht="11.25" customHeight="1" x14ac:dyDescent="0.15">
      <c r="D910" s="15"/>
      <c r="E910" s="15"/>
      <c r="F910" s="4" t="s">
        <v>625</v>
      </c>
    </row>
    <row r="911" spans="4:7" ht="11.25" customHeight="1" x14ac:dyDescent="0.15">
      <c r="D911" s="15"/>
      <c r="E911" s="15"/>
    </row>
    <row r="912" spans="4:7" ht="11.25" customHeight="1" x14ac:dyDescent="0.15">
      <c r="D912" s="15"/>
      <c r="E912" s="15"/>
      <c r="G912" s="108" t="s">
        <v>814</v>
      </c>
    </row>
    <row r="913" spans="4:10" ht="11.25" customHeight="1" x14ac:dyDescent="0.15">
      <c r="D913" s="15"/>
    </row>
    <row r="914" spans="4:10" ht="11.25" customHeight="1" x14ac:dyDescent="0.15">
      <c r="D914" s="15"/>
      <c r="F914" s="4" t="s">
        <v>622</v>
      </c>
    </row>
    <row r="915" spans="4:10" ht="11.25" customHeight="1" x14ac:dyDescent="0.15">
      <c r="D915" s="15"/>
    </row>
    <row r="916" spans="4:10" ht="11.25" customHeight="1" x14ac:dyDescent="0.15">
      <c r="D916" s="15"/>
      <c r="F916" s="4" t="s">
        <v>630</v>
      </c>
    </row>
    <row r="917" spans="4:10" ht="11.25" customHeight="1" x14ac:dyDescent="0.15">
      <c r="D917" s="15"/>
      <c r="F917" s="4" t="s">
        <v>631</v>
      </c>
    </row>
    <row r="918" spans="4:10" ht="11.25" customHeight="1" x14ac:dyDescent="0.15">
      <c r="D918" s="15"/>
      <c r="F918" s="4" t="s">
        <v>632</v>
      </c>
    </row>
    <row r="919" spans="4:10" ht="11.25" customHeight="1" x14ac:dyDescent="0.15">
      <c r="D919" s="15"/>
    </row>
    <row r="920" spans="4:10" ht="11.25" customHeight="1" x14ac:dyDescent="0.15">
      <c r="D920" s="15" t="str">
        <f>$C$7&amp;"11."</f>
        <v>4.1.11.</v>
      </c>
      <c r="E920" s="4" t="s">
        <v>284</v>
      </c>
    </row>
    <row r="921" spans="4:10" ht="11.25" customHeight="1" x14ac:dyDescent="0.15">
      <c r="D921" s="15"/>
      <c r="E921" s="15" t="str">
        <f>$D$920&amp;"1."</f>
        <v>4.1.11.1.</v>
      </c>
      <c r="F921" s="16" t="s">
        <v>285</v>
      </c>
    </row>
    <row r="922" spans="4:10" ht="11.25" customHeight="1" x14ac:dyDescent="0.15">
      <c r="D922" s="15"/>
      <c r="E922" s="15"/>
      <c r="F922" s="16" t="s">
        <v>286</v>
      </c>
      <c r="G922" s="16"/>
      <c r="H922" s="16"/>
      <c r="I922" s="16"/>
      <c r="J922" s="16"/>
    </row>
    <row r="923" spans="4:10" ht="11.25" customHeight="1" x14ac:dyDescent="0.15">
      <c r="D923" s="15"/>
      <c r="E923" s="15"/>
      <c r="F923" s="16" t="s">
        <v>287</v>
      </c>
      <c r="G923" s="16"/>
      <c r="H923" s="16"/>
      <c r="I923" s="16"/>
      <c r="J923" s="16"/>
    </row>
    <row r="924" spans="4:10" ht="11.25" customHeight="1" x14ac:dyDescent="0.15">
      <c r="D924" s="15"/>
      <c r="E924" s="15"/>
      <c r="F924" s="16"/>
      <c r="G924" s="16"/>
      <c r="H924" s="16"/>
      <c r="I924" s="16"/>
      <c r="J924" s="16"/>
    </row>
    <row r="925" spans="4:10" ht="11.25" customHeight="1" x14ac:dyDescent="0.15">
      <c r="D925" s="15"/>
      <c r="E925" s="15"/>
      <c r="F925" s="16" t="s">
        <v>288</v>
      </c>
      <c r="G925" s="16"/>
      <c r="H925" s="16"/>
      <c r="I925" s="16"/>
      <c r="J925" s="16"/>
    </row>
    <row r="926" spans="4:10" ht="11.25" customHeight="1" x14ac:dyDescent="0.15">
      <c r="D926" s="15"/>
      <c r="E926" s="15"/>
      <c r="F926" s="16" t="s">
        <v>289</v>
      </c>
      <c r="G926" s="16"/>
      <c r="H926" s="16"/>
      <c r="I926" s="16"/>
      <c r="J926" s="16"/>
    </row>
    <row r="927" spans="4:10" ht="11.25" customHeight="1" x14ac:dyDescent="0.15">
      <c r="D927" s="15"/>
      <c r="E927" s="15"/>
      <c r="F927" s="107" t="s">
        <v>786</v>
      </c>
      <c r="G927" s="16"/>
      <c r="H927" s="16"/>
      <c r="I927" s="16"/>
      <c r="J927" s="16"/>
    </row>
    <row r="928" spans="4:10" ht="11.25" customHeight="1" x14ac:dyDescent="0.15">
      <c r="D928" s="15"/>
      <c r="E928" s="15"/>
      <c r="F928" s="107" t="s">
        <v>722</v>
      </c>
      <c r="G928" s="16"/>
      <c r="H928" s="16"/>
      <c r="I928" s="16"/>
      <c r="J928" s="16"/>
    </row>
    <row r="929" spans="4:35" ht="11.25" customHeight="1" x14ac:dyDescent="0.15">
      <c r="D929" s="15"/>
      <c r="E929" s="15"/>
      <c r="F929" s="16"/>
      <c r="G929" s="16"/>
      <c r="H929" s="16"/>
      <c r="I929" s="16"/>
      <c r="J929" s="16"/>
    </row>
    <row r="930" spans="4:35" ht="11.25" customHeight="1" x14ac:dyDescent="0.15">
      <c r="D930" s="15"/>
    </row>
    <row r="931" spans="4:35" ht="11.25" customHeight="1" x14ac:dyDescent="0.15">
      <c r="D931" s="15"/>
      <c r="E931" s="15" t="str">
        <f>$D$920&amp;"2."</f>
        <v>4.1.11.2.</v>
      </c>
      <c r="F931" s="16" t="s">
        <v>290</v>
      </c>
    </row>
    <row r="932" spans="4:35" ht="11.25" customHeight="1" x14ac:dyDescent="0.15">
      <c r="D932" s="16"/>
      <c r="E932" s="16"/>
      <c r="F932" s="16" t="s">
        <v>291</v>
      </c>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c r="AE932" s="16"/>
      <c r="AF932" s="16"/>
      <c r="AG932" s="16"/>
      <c r="AH932" s="16"/>
      <c r="AI932" s="16"/>
    </row>
    <row r="933" spans="4:35" ht="11.25" customHeight="1" x14ac:dyDescent="0.15">
      <c r="D933" s="16"/>
      <c r="E933" s="16"/>
      <c r="F933" s="16" t="s">
        <v>292</v>
      </c>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c r="AE933" s="16"/>
      <c r="AF933" s="16"/>
      <c r="AG933" s="16"/>
      <c r="AH933" s="16"/>
      <c r="AI933" s="16"/>
    </row>
    <row r="934" spans="4:35" ht="11.25" customHeight="1" x14ac:dyDescent="0.15">
      <c r="D934" s="15"/>
    </row>
    <row r="935" spans="4:35" ht="11.25" customHeight="1" x14ac:dyDescent="0.15">
      <c r="D935" s="15"/>
      <c r="E935" s="15" t="str">
        <f>$D$920&amp;"3."</f>
        <v>4.1.11.3.</v>
      </c>
      <c r="F935" s="16" t="s">
        <v>293</v>
      </c>
    </row>
    <row r="936" spans="4:35" ht="11.25" customHeight="1" x14ac:dyDescent="0.15">
      <c r="D936" s="15"/>
      <c r="E936" s="15"/>
      <c r="F936" s="16" t="s">
        <v>294</v>
      </c>
    </row>
    <row r="937" spans="4:35" ht="11.25" customHeight="1" x14ac:dyDescent="0.15">
      <c r="D937" s="15"/>
      <c r="E937" s="15"/>
      <c r="F937" s="16" t="s">
        <v>295</v>
      </c>
    </row>
    <row r="938" spans="4:35" ht="11.25" customHeight="1" x14ac:dyDescent="0.15">
      <c r="D938" s="15"/>
      <c r="E938" s="15"/>
      <c r="F938" s="16"/>
    </row>
    <row r="939" spans="4:35" ht="11.25" customHeight="1" x14ac:dyDescent="0.15">
      <c r="D939" s="15"/>
      <c r="E939" s="15"/>
      <c r="G939" s="108" t="s">
        <v>296</v>
      </c>
    </row>
    <row r="940" spans="4:35" ht="11.25" customHeight="1" x14ac:dyDescent="0.15">
      <c r="D940" s="15"/>
      <c r="E940" s="15"/>
      <c r="F940" s="16"/>
    </row>
    <row r="941" spans="4:35" ht="11.25" customHeight="1" x14ac:dyDescent="0.15">
      <c r="D941" s="15"/>
      <c r="E941" s="15"/>
      <c r="F941" s="16" t="s">
        <v>297</v>
      </c>
    </row>
    <row r="942" spans="4:35" ht="11.25" customHeight="1" x14ac:dyDescent="0.15">
      <c r="D942" s="15"/>
      <c r="E942" s="15"/>
      <c r="F942" s="16" t="s">
        <v>298</v>
      </c>
    </row>
    <row r="943" spans="4:35" ht="11.25" customHeight="1" x14ac:dyDescent="0.15">
      <c r="D943" s="15"/>
      <c r="E943" s="15"/>
      <c r="F943" s="16"/>
    </row>
    <row r="944" spans="4:35" ht="11.25" customHeight="1" x14ac:dyDescent="0.15">
      <c r="D944" s="15"/>
      <c r="E944" s="15"/>
      <c r="F944" s="16" t="s">
        <v>299</v>
      </c>
    </row>
    <row r="945" spans="4:35" ht="11.25" customHeight="1" x14ac:dyDescent="0.15">
      <c r="D945" s="15"/>
    </row>
    <row r="946" spans="4:35" ht="11.25" customHeight="1" x14ac:dyDescent="0.15">
      <c r="D946" s="15"/>
      <c r="E946" s="15" t="str">
        <f>$D$920&amp;"3."</f>
        <v>4.1.11.3.</v>
      </c>
      <c r="F946" s="16" t="s">
        <v>300</v>
      </c>
    </row>
    <row r="947" spans="4:35" ht="11.25" customHeight="1" x14ac:dyDescent="0.15">
      <c r="D947" s="16"/>
      <c r="E947" s="16"/>
      <c r="F947" s="16" t="s">
        <v>301</v>
      </c>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c r="AE947" s="16"/>
      <c r="AF947" s="16"/>
      <c r="AG947" s="16"/>
      <c r="AH947" s="16"/>
      <c r="AI947" s="16"/>
    </row>
    <row r="948" spans="4:35" ht="11.25" customHeight="1" x14ac:dyDescent="0.15">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c r="AE948" s="16"/>
      <c r="AF948" s="16"/>
      <c r="AG948" s="16"/>
      <c r="AH948" s="16"/>
      <c r="AI948" s="16"/>
    </row>
    <row r="949" spans="4:35" ht="11.25" customHeight="1" x14ac:dyDescent="0.15">
      <c r="D949" s="16"/>
      <c r="E949" s="16"/>
      <c r="F949" s="15" t="s">
        <v>60</v>
      </c>
      <c r="G949" s="16" t="s">
        <v>302</v>
      </c>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c r="AE949" s="16"/>
      <c r="AF949" s="16"/>
      <c r="AG949" s="16"/>
      <c r="AH949" s="16"/>
      <c r="AI949" s="16"/>
    </row>
    <row r="950" spans="4:35" ht="11.25" customHeight="1" x14ac:dyDescent="0.15">
      <c r="D950" s="16"/>
      <c r="E950" s="16"/>
      <c r="F950" s="15" t="s">
        <v>62</v>
      </c>
      <c r="G950" s="16" t="s">
        <v>303</v>
      </c>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c r="AE950" s="16"/>
      <c r="AF950" s="16"/>
      <c r="AG950" s="16"/>
      <c r="AH950" s="16"/>
      <c r="AI950" s="16"/>
    </row>
    <row r="951" spans="4:35" ht="11.25" customHeight="1" x14ac:dyDescent="0.15">
      <c r="D951" s="16"/>
      <c r="E951" s="16"/>
      <c r="F951" s="15"/>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c r="AE951" s="16"/>
      <c r="AF951" s="16"/>
      <c r="AG951" s="16"/>
      <c r="AH951" s="16"/>
      <c r="AI951" s="16"/>
    </row>
    <row r="952" spans="4:35" ht="11.25" customHeight="1" x14ac:dyDescent="0.15">
      <c r="D952" s="16"/>
      <c r="E952" s="16"/>
      <c r="F952" s="16" t="s">
        <v>304</v>
      </c>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c r="AE952" s="16"/>
      <c r="AF952" s="16"/>
      <c r="AG952" s="16"/>
      <c r="AH952" s="16"/>
      <c r="AI952" s="16"/>
    </row>
    <row r="953" spans="4:35" ht="11.25" customHeight="1" x14ac:dyDescent="0.15">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c r="AE953" s="16"/>
      <c r="AF953" s="16"/>
      <c r="AG953" s="16"/>
      <c r="AH953" s="16"/>
      <c r="AI953" s="16"/>
    </row>
    <row r="954" spans="4:35" ht="11.25" customHeight="1" x14ac:dyDescent="0.15">
      <c r="D954" s="16"/>
      <c r="E954" s="16"/>
      <c r="F954" s="16" t="s">
        <v>305</v>
      </c>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c r="AE954" s="16"/>
      <c r="AF954" s="16"/>
      <c r="AG954" s="16"/>
      <c r="AH954" s="16"/>
      <c r="AI954" s="16"/>
    </row>
    <row r="955" spans="4:35" ht="11.25" customHeight="1" x14ac:dyDescent="0.15">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c r="AE955" s="16"/>
      <c r="AF955" s="16"/>
      <c r="AG955" s="16"/>
      <c r="AH955" s="16"/>
      <c r="AI955" s="16"/>
    </row>
    <row r="956" spans="4:35" ht="11.25" customHeight="1" x14ac:dyDescent="0.15">
      <c r="D956" s="16"/>
      <c r="E956" s="16"/>
      <c r="F956" s="32" t="s">
        <v>300</v>
      </c>
      <c r="G956" s="33"/>
      <c r="H956" s="33"/>
      <c r="I956" s="33"/>
      <c r="J956" s="33"/>
      <c r="K956" s="33"/>
      <c r="L956" s="33"/>
      <c r="M956" s="33"/>
      <c r="N956" s="33"/>
      <c r="O956" s="33"/>
      <c r="P956" s="32" t="s">
        <v>306</v>
      </c>
      <c r="Q956" s="33"/>
      <c r="R956" s="33"/>
      <c r="S956" s="33"/>
      <c r="T956" s="33"/>
      <c r="U956" s="33"/>
      <c r="V956" s="33"/>
      <c r="W956" s="33"/>
      <c r="X956" s="33"/>
      <c r="Y956" s="33"/>
      <c r="Z956" s="33"/>
      <c r="AA956" s="33"/>
      <c r="AB956" s="33"/>
      <c r="AC956" s="33"/>
      <c r="AD956" s="33"/>
      <c r="AE956" s="33"/>
      <c r="AF956" s="33"/>
      <c r="AG956" s="34"/>
      <c r="AH956" s="16"/>
      <c r="AI956" s="16"/>
    </row>
    <row r="957" spans="4:35" ht="11.25" customHeight="1" x14ac:dyDescent="0.15">
      <c r="D957" s="16"/>
      <c r="E957" s="16"/>
      <c r="F957" s="30" t="s">
        <v>307</v>
      </c>
      <c r="P957" s="30" t="s">
        <v>308</v>
      </c>
      <c r="AF957" s="16"/>
      <c r="AG957" s="24"/>
      <c r="AH957" s="16"/>
      <c r="AI957" s="16"/>
    </row>
    <row r="958" spans="4:35" ht="11.25" customHeight="1" x14ac:dyDescent="0.15">
      <c r="D958" s="16"/>
      <c r="E958" s="16"/>
      <c r="F958" s="38"/>
      <c r="G958" s="39"/>
      <c r="H958" s="39"/>
      <c r="I958" s="39"/>
      <c r="J958" s="39"/>
      <c r="K958" s="39"/>
      <c r="L958" s="39"/>
      <c r="M958" s="39"/>
      <c r="N958" s="39"/>
      <c r="O958" s="39"/>
      <c r="P958" s="38" t="s">
        <v>309</v>
      </c>
      <c r="Q958" s="39"/>
      <c r="R958" s="39"/>
      <c r="S958" s="39"/>
      <c r="T958" s="39"/>
      <c r="U958" s="39"/>
      <c r="V958" s="39"/>
      <c r="W958" s="39"/>
      <c r="X958" s="39"/>
      <c r="Y958" s="39"/>
      <c r="Z958" s="39"/>
      <c r="AA958" s="39"/>
      <c r="AB958" s="39"/>
      <c r="AC958" s="39"/>
      <c r="AD958" s="39"/>
      <c r="AE958" s="39"/>
      <c r="AF958" s="26"/>
      <c r="AG958" s="27"/>
      <c r="AH958" s="16"/>
      <c r="AI958" s="16"/>
    </row>
    <row r="959" spans="4:35" ht="11.25" customHeight="1" x14ac:dyDescent="0.15">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c r="AE959" s="16"/>
      <c r="AF959" s="16"/>
      <c r="AG959" s="16"/>
      <c r="AH959" s="16"/>
      <c r="AI959" s="16"/>
    </row>
    <row r="960" spans="4:35" ht="11.25" customHeight="1" x14ac:dyDescent="0.15">
      <c r="D960" s="16"/>
      <c r="E960" s="16"/>
      <c r="F960" s="16" t="s">
        <v>716</v>
      </c>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c r="AE960" s="16"/>
      <c r="AF960" s="16"/>
      <c r="AG960" s="16"/>
      <c r="AH960" s="16"/>
      <c r="AI960" s="16"/>
    </row>
    <row r="961" spans="4:35" ht="11.25" customHeight="1" x14ac:dyDescent="0.15">
      <c r="D961" s="16"/>
      <c r="E961" s="16"/>
      <c r="F961" s="16" t="s">
        <v>717</v>
      </c>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c r="AE961" s="16"/>
      <c r="AF961" s="16"/>
      <c r="AG961" s="16"/>
      <c r="AH961" s="16"/>
      <c r="AI961" s="16"/>
    </row>
    <row r="962" spans="4:35" ht="11.25" customHeight="1" x14ac:dyDescent="0.15">
      <c r="D962" s="15"/>
    </row>
    <row r="963" spans="4:35" ht="11.25" customHeight="1" x14ac:dyDescent="0.15">
      <c r="D963" s="15"/>
    </row>
    <row r="964" spans="4:35" ht="11.25" customHeight="1" x14ac:dyDescent="0.15">
      <c r="D964" s="15" t="str">
        <f>$C$7&amp;"12."</f>
        <v>4.1.12.</v>
      </c>
      <c r="E964" s="4" t="s">
        <v>310</v>
      </c>
    </row>
    <row r="965" spans="4:35" ht="11.25" customHeight="1" x14ac:dyDescent="0.15">
      <c r="D965" s="15"/>
      <c r="E965" s="15" t="str">
        <f>$D$964&amp;"1."</f>
        <v>4.1.12.1.</v>
      </c>
      <c r="F965" s="16" t="s">
        <v>311</v>
      </c>
    </row>
    <row r="966" spans="4:35" ht="11.25" customHeight="1" x14ac:dyDescent="0.15">
      <c r="D966" s="15"/>
      <c r="E966" s="16"/>
      <c r="F966" s="16" t="s">
        <v>312</v>
      </c>
      <c r="G966" s="16"/>
      <c r="H966" s="16"/>
    </row>
    <row r="967" spans="4:35" ht="11.25" customHeight="1" x14ac:dyDescent="0.15">
      <c r="D967" s="15"/>
      <c r="E967" s="16"/>
      <c r="F967" s="16" t="s">
        <v>313</v>
      </c>
      <c r="G967" s="16"/>
      <c r="H967" s="16"/>
    </row>
    <row r="968" spans="4:35" ht="11.25" customHeight="1" x14ac:dyDescent="0.15">
      <c r="D968" s="15"/>
      <c r="E968" s="16"/>
      <c r="F968" s="16"/>
      <c r="G968" s="16"/>
      <c r="H968" s="16"/>
    </row>
    <row r="969" spans="4:35" ht="11.25" customHeight="1" x14ac:dyDescent="0.15">
      <c r="D969" s="15"/>
      <c r="E969" s="16"/>
      <c r="F969" s="16" t="s">
        <v>314</v>
      </c>
      <c r="G969" s="16"/>
      <c r="H969" s="16"/>
    </row>
    <row r="970" spans="4:35" ht="11.25" customHeight="1" x14ac:dyDescent="0.15">
      <c r="D970" s="15"/>
      <c r="E970" s="16"/>
      <c r="F970" s="16" t="s">
        <v>315</v>
      </c>
      <c r="G970" s="16"/>
      <c r="H970" s="16"/>
    </row>
    <row r="971" spans="4:35" ht="11.25" customHeight="1" x14ac:dyDescent="0.15">
      <c r="D971" s="15"/>
      <c r="E971" s="16"/>
      <c r="F971" s="16" t="s">
        <v>316</v>
      </c>
      <c r="G971" s="16"/>
      <c r="H971" s="16"/>
    </row>
    <row r="972" spans="4:35" ht="11.25" customHeight="1" x14ac:dyDescent="0.15">
      <c r="D972" s="15"/>
    </row>
    <row r="973" spans="4:35" ht="11.25" customHeight="1" x14ac:dyDescent="0.15">
      <c r="D973" s="15"/>
      <c r="E973" s="15" t="str">
        <f>$D$964&amp;"2."</f>
        <v>4.1.12.2.</v>
      </c>
      <c r="F973" s="4" t="s">
        <v>317</v>
      </c>
    </row>
    <row r="974" spans="4:35" ht="11.25" customHeight="1" x14ac:dyDescent="0.15">
      <c r="D974" s="15"/>
      <c r="E974" s="15"/>
      <c r="F974" s="4" t="s">
        <v>318</v>
      </c>
    </row>
    <row r="975" spans="4:35" ht="11.25" customHeight="1" x14ac:dyDescent="0.15">
      <c r="D975" s="15"/>
      <c r="E975" s="15"/>
      <c r="F975" s="4" t="s">
        <v>319</v>
      </c>
    </row>
    <row r="976" spans="4:35" ht="11.25" customHeight="1" x14ac:dyDescent="0.15">
      <c r="D976" s="15"/>
      <c r="E976" s="15"/>
    </row>
    <row r="977" spans="4:7" ht="11.25" customHeight="1" x14ac:dyDescent="0.15">
      <c r="D977" s="15"/>
      <c r="E977" s="15"/>
      <c r="F977" s="15" t="s">
        <v>60</v>
      </c>
      <c r="G977" s="4" t="s">
        <v>320</v>
      </c>
    </row>
    <row r="978" spans="4:7" ht="11.25" customHeight="1" x14ac:dyDescent="0.15">
      <c r="D978" s="15"/>
      <c r="E978" s="15"/>
      <c r="F978" s="15"/>
      <c r="G978" s="4" t="s">
        <v>321</v>
      </c>
    </row>
    <row r="979" spans="4:7" ht="11.25" customHeight="1" x14ac:dyDescent="0.15">
      <c r="D979" s="15"/>
      <c r="E979" s="15"/>
      <c r="F979" s="15"/>
      <c r="G979" s="4" t="s">
        <v>322</v>
      </c>
    </row>
    <row r="980" spans="4:7" ht="11.25" customHeight="1" x14ac:dyDescent="0.15">
      <c r="D980" s="15"/>
      <c r="E980" s="15"/>
      <c r="F980" s="15"/>
    </row>
    <row r="981" spans="4:7" ht="11.25" customHeight="1" x14ac:dyDescent="0.15">
      <c r="D981" s="15"/>
      <c r="E981" s="15"/>
      <c r="F981" s="15"/>
    </row>
    <row r="982" spans="4:7" ht="11.25" customHeight="1" x14ac:dyDescent="0.15">
      <c r="D982" s="15"/>
      <c r="E982" s="15"/>
      <c r="F982" s="15"/>
    </row>
    <row r="983" spans="4:7" ht="11.25" customHeight="1" x14ac:dyDescent="0.15">
      <c r="D983" s="15"/>
      <c r="E983" s="15"/>
      <c r="F983" s="15"/>
    </row>
    <row r="984" spans="4:7" ht="11.25" customHeight="1" x14ac:dyDescent="0.15">
      <c r="D984" s="15"/>
      <c r="E984" s="15"/>
      <c r="F984" s="15"/>
    </row>
    <row r="985" spans="4:7" ht="11.25" customHeight="1" x14ac:dyDescent="0.15">
      <c r="D985" s="15"/>
      <c r="E985" s="15"/>
      <c r="F985" s="15"/>
    </row>
    <row r="986" spans="4:7" ht="11.25" customHeight="1" x14ac:dyDescent="0.15">
      <c r="D986" s="15"/>
      <c r="E986" s="15"/>
      <c r="F986" s="15"/>
    </row>
    <row r="987" spans="4:7" ht="11.25" customHeight="1" x14ac:dyDescent="0.15">
      <c r="D987" s="15"/>
      <c r="E987" s="15"/>
      <c r="F987" s="15"/>
    </row>
    <row r="988" spans="4:7" ht="11.25" customHeight="1" x14ac:dyDescent="0.15">
      <c r="D988" s="15"/>
      <c r="E988" s="15"/>
      <c r="F988" s="15"/>
    </row>
    <row r="989" spans="4:7" ht="11.25" customHeight="1" x14ac:dyDescent="0.15">
      <c r="D989" s="15"/>
      <c r="E989" s="15"/>
      <c r="F989" s="15"/>
    </row>
    <row r="990" spans="4:7" ht="11.25" customHeight="1" x14ac:dyDescent="0.15">
      <c r="D990" s="15"/>
      <c r="E990" s="15"/>
      <c r="F990" s="15"/>
    </row>
    <row r="991" spans="4:7" ht="11.25" customHeight="1" x14ac:dyDescent="0.15">
      <c r="D991" s="15"/>
      <c r="E991" s="15"/>
      <c r="F991" s="15"/>
    </row>
    <row r="992" spans="4:7" ht="11.25" customHeight="1" x14ac:dyDescent="0.15">
      <c r="D992" s="15"/>
      <c r="E992" s="15"/>
      <c r="F992" s="15"/>
    </row>
    <row r="993" spans="4:6" ht="11.25" customHeight="1" x14ac:dyDescent="0.15">
      <c r="D993" s="15"/>
      <c r="E993" s="15"/>
      <c r="F993" s="15"/>
    </row>
    <row r="994" spans="4:6" ht="11.25" customHeight="1" x14ac:dyDescent="0.15">
      <c r="D994" s="15"/>
      <c r="E994" s="15"/>
      <c r="F994" s="15"/>
    </row>
    <row r="995" spans="4:6" ht="11.25" customHeight="1" x14ac:dyDescent="0.15">
      <c r="D995" s="15"/>
      <c r="E995" s="15"/>
      <c r="F995" s="15"/>
    </row>
    <row r="996" spans="4:6" ht="11.25" customHeight="1" x14ac:dyDescent="0.15">
      <c r="D996" s="15"/>
      <c r="E996" s="15"/>
      <c r="F996" s="15"/>
    </row>
    <row r="997" spans="4:6" ht="11.25" customHeight="1" x14ac:dyDescent="0.15">
      <c r="D997" s="15"/>
      <c r="E997" s="15"/>
      <c r="F997" s="15"/>
    </row>
    <row r="998" spans="4:6" ht="11.25" customHeight="1" x14ac:dyDescent="0.15">
      <c r="D998" s="15"/>
      <c r="E998" s="15"/>
      <c r="F998" s="15"/>
    </row>
    <row r="999" spans="4:6" ht="11.25" customHeight="1" x14ac:dyDescent="0.15">
      <c r="D999" s="15"/>
      <c r="E999" s="15"/>
      <c r="F999" s="15"/>
    </row>
    <row r="1000" spans="4:6" ht="11.25" customHeight="1" x14ac:dyDescent="0.15">
      <c r="D1000" s="15"/>
      <c r="E1000" s="15"/>
      <c r="F1000" s="15"/>
    </row>
    <row r="1001" spans="4:6" ht="11.25" customHeight="1" x14ac:dyDescent="0.15">
      <c r="D1001" s="15"/>
      <c r="E1001" s="15"/>
      <c r="F1001" s="15"/>
    </row>
    <row r="1002" spans="4:6" ht="11.25" customHeight="1" x14ac:dyDescent="0.15">
      <c r="D1002" s="15"/>
      <c r="E1002" s="15"/>
      <c r="F1002" s="15"/>
    </row>
    <row r="1003" spans="4:6" ht="11.25" customHeight="1" x14ac:dyDescent="0.15">
      <c r="D1003" s="15"/>
      <c r="E1003" s="15"/>
      <c r="F1003" s="15"/>
    </row>
    <row r="1004" spans="4:6" ht="11.25" customHeight="1" x14ac:dyDescent="0.15">
      <c r="D1004" s="15"/>
      <c r="E1004" s="15"/>
      <c r="F1004" s="15"/>
    </row>
    <row r="1005" spans="4:6" ht="11.25" customHeight="1" x14ac:dyDescent="0.15">
      <c r="D1005" s="15"/>
      <c r="E1005" s="15"/>
      <c r="F1005" s="15"/>
    </row>
    <row r="1006" spans="4:6" ht="11.25" customHeight="1" x14ac:dyDescent="0.15">
      <c r="D1006" s="15"/>
      <c r="E1006" s="15"/>
      <c r="F1006" s="15"/>
    </row>
    <row r="1007" spans="4:6" ht="11.25" customHeight="1" x14ac:dyDescent="0.15">
      <c r="D1007" s="15"/>
      <c r="E1007" s="15"/>
      <c r="F1007" s="15"/>
    </row>
    <row r="1008" spans="4:6" ht="11.25" customHeight="1" x14ac:dyDescent="0.15">
      <c r="D1008" s="15"/>
      <c r="E1008" s="15"/>
      <c r="F1008" s="15"/>
    </row>
    <row r="1009" spans="4:8" ht="11.25" customHeight="1" x14ac:dyDescent="0.15">
      <c r="D1009" s="15"/>
      <c r="E1009" s="15"/>
      <c r="F1009" s="15"/>
      <c r="G1009" s="4" t="s">
        <v>323</v>
      </c>
    </row>
    <row r="1010" spans="4:8" ht="11.25" customHeight="1" x14ac:dyDescent="0.15">
      <c r="D1010" s="15"/>
      <c r="E1010" s="15"/>
      <c r="F1010" s="15"/>
      <c r="G1010" s="4" t="s">
        <v>324</v>
      </c>
    </row>
    <row r="1011" spans="4:8" ht="11.25" customHeight="1" x14ac:dyDescent="0.15">
      <c r="D1011" s="15"/>
      <c r="E1011" s="15"/>
      <c r="F1011" s="15"/>
    </row>
    <row r="1012" spans="4:8" ht="11.25" customHeight="1" x14ac:dyDescent="0.15">
      <c r="D1012" s="15"/>
      <c r="E1012" s="15"/>
      <c r="F1012" s="15"/>
      <c r="G1012" s="15" t="s">
        <v>60</v>
      </c>
      <c r="H1012" s="4" t="s">
        <v>325</v>
      </c>
    </row>
    <row r="1013" spans="4:8" ht="11.25" customHeight="1" x14ac:dyDescent="0.15">
      <c r="D1013" s="15"/>
      <c r="E1013" s="15"/>
      <c r="F1013" s="15"/>
      <c r="G1013" s="15" t="s">
        <v>62</v>
      </c>
      <c r="H1013" s="4" t="s">
        <v>326</v>
      </c>
    </row>
    <row r="1014" spans="4:8" ht="11.25" customHeight="1" x14ac:dyDescent="0.15">
      <c r="D1014" s="15"/>
      <c r="E1014" s="15"/>
      <c r="G1014" s="15" t="s">
        <v>64</v>
      </c>
      <c r="H1014" s="4" t="s">
        <v>327</v>
      </c>
    </row>
    <row r="1015" spans="4:8" ht="11.25" customHeight="1" x14ac:dyDescent="0.15">
      <c r="D1015" s="15"/>
      <c r="E1015" s="15"/>
      <c r="G1015" s="15" t="s">
        <v>66</v>
      </c>
      <c r="H1015" s="4" t="s">
        <v>328</v>
      </c>
    </row>
    <row r="1016" spans="4:8" ht="11.25" customHeight="1" x14ac:dyDescent="0.15">
      <c r="D1016" s="15"/>
      <c r="E1016" s="15"/>
      <c r="G1016" s="15" t="s">
        <v>329</v>
      </c>
      <c r="H1016" s="4" t="s">
        <v>330</v>
      </c>
    </row>
    <row r="1017" spans="4:8" ht="11.25" customHeight="1" x14ac:dyDescent="0.15">
      <c r="D1017" s="15"/>
      <c r="E1017" s="15"/>
      <c r="G1017" s="15" t="s">
        <v>331</v>
      </c>
      <c r="H1017" s="4" t="s">
        <v>332</v>
      </c>
    </row>
    <row r="1018" spans="4:8" ht="11.25" customHeight="1" x14ac:dyDescent="0.15">
      <c r="D1018" s="15"/>
      <c r="E1018" s="15"/>
      <c r="G1018" s="15"/>
    </row>
    <row r="1019" spans="4:8" ht="11.25" customHeight="1" x14ac:dyDescent="0.15">
      <c r="D1019" s="15"/>
      <c r="E1019" s="15"/>
      <c r="G1019" s="4" t="s">
        <v>333</v>
      </c>
    </row>
    <row r="1020" spans="4:8" ht="11.25" customHeight="1" x14ac:dyDescent="0.15">
      <c r="D1020" s="15"/>
      <c r="E1020" s="15"/>
      <c r="G1020" s="4" t="s">
        <v>787</v>
      </c>
    </row>
    <row r="1021" spans="4:8" ht="11.25" customHeight="1" x14ac:dyDescent="0.15">
      <c r="D1021" s="15"/>
      <c r="E1021" s="15"/>
      <c r="G1021" s="4" t="s">
        <v>788</v>
      </c>
    </row>
    <row r="1022" spans="4:8" ht="11.25" customHeight="1" x14ac:dyDescent="0.15">
      <c r="D1022" s="15"/>
      <c r="E1022" s="15"/>
    </row>
    <row r="1023" spans="4:8" ht="11.25" customHeight="1" x14ac:dyDescent="0.15">
      <c r="D1023" s="15"/>
      <c r="E1023" s="15"/>
      <c r="G1023" s="4" t="s">
        <v>334</v>
      </c>
    </row>
    <row r="1024" spans="4:8" ht="11.25" customHeight="1" x14ac:dyDescent="0.15">
      <c r="D1024" s="15"/>
      <c r="E1024" s="15"/>
    </row>
    <row r="1025" spans="4:7" ht="11.25" customHeight="1" x14ac:dyDescent="0.15">
      <c r="D1025" s="15"/>
      <c r="E1025" s="15"/>
      <c r="F1025" s="15" t="s">
        <v>62</v>
      </c>
      <c r="G1025" s="4" t="s">
        <v>335</v>
      </c>
    </row>
    <row r="1026" spans="4:7" ht="11.25" customHeight="1" x14ac:dyDescent="0.15">
      <c r="D1026" s="15"/>
      <c r="E1026" s="15"/>
      <c r="G1026" s="4" t="s">
        <v>336</v>
      </c>
    </row>
    <row r="1027" spans="4:7" ht="11.25" customHeight="1" x14ac:dyDescent="0.15">
      <c r="D1027" s="15"/>
      <c r="E1027" s="15"/>
      <c r="G1027" s="4" t="s">
        <v>337</v>
      </c>
    </row>
    <row r="1028" spans="4:7" ht="11.25" customHeight="1" x14ac:dyDescent="0.15">
      <c r="D1028" s="15"/>
      <c r="E1028" s="15"/>
      <c r="G1028" s="4" t="s">
        <v>338</v>
      </c>
    </row>
    <row r="1029" spans="4:7" ht="11.25" customHeight="1" x14ac:dyDescent="0.15">
      <c r="D1029" s="15"/>
      <c r="E1029" s="15"/>
    </row>
    <row r="1030" spans="4:7" ht="11.25" customHeight="1" x14ac:dyDescent="0.15">
      <c r="D1030" s="15"/>
      <c r="E1030" s="15"/>
      <c r="G1030" s="4" t="s">
        <v>339</v>
      </c>
    </row>
    <row r="1031" spans="4:7" ht="11.25" customHeight="1" x14ac:dyDescent="0.15">
      <c r="D1031" s="15"/>
      <c r="E1031" s="15"/>
    </row>
    <row r="1032" spans="4:7" ht="11.25" customHeight="1" x14ac:dyDescent="0.15">
      <c r="D1032" s="15" t="str">
        <f>$C$7&amp;"13."</f>
        <v>4.1.13.</v>
      </c>
      <c r="E1032" s="4" t="s">
        <v>340</v>
      </c>
    </row>
    <row r="1033" spans="4:7" ht="11.25" customHeight="1" x14ac:dyDescent="0.15">
      <c r="D1033" s="15"/>
      <c r="E1033" s="15" t="str">
        <f>$D$1032&amp;"1."</f>
        <v>4.1.13.1.</v>
      </c>
      <c r="F1033" s="16" t="s">
        <v>341</v>
      </c>
    </row>
    <row r="1034" spans="4:7" ht="11.25" customHeight="1" x14ac:dyDescent="0.15">
      <c r="D1034" s="15"/>
      <c r="E1034" s="15"/>
      <c r="F1034" s="16" t="s">
        <v>342</v>
      </c>
    </row>
    <row r="1035" spans="4:7" ht="11.25" customHeight="1" x14ac:dyDescent="0.15">
      <c r="D1035" s="15"/>
      <c r="E1035" s="15"/>
      <c r="F1035" s="16" t="s">
        <v>343</v>
      </c>
    </row>
    <row r="1036" spans="4:7" ht="11.25" customHeight="1" x14ac:dyDescent="0.15">
      <c r="D1036" s="15"/>
      <c r="E1036" s="15"/>
      <c r="F1036" s="16"/>
    </row>
    <row r="1037" spans="4:7" ht="11.25" customHeight="1" x14ac:dyDescent="0.15">
      <c r="D1037" s="15"/>
      <c r="E1037" s="15"/>
      <c r="F1037" s="16" t="s">
        <v>344</v>
      </c>
    </row>
    <row r="1038" spans="4:7" ht="11.25" customHeight="1" x14ac:dyDescent="0.15">
      <c r="D1038" s="15"/>
      <c r="E1038" s="15"/>
      <c r="F1038" s="16"/>
    </row>
    <row r="1039" spans="4:7" ht="11.25" customHeight="1" x14ac:dyDescent="0.15">
      <c r="D1039" s="15"/>
      <c r="E1039" s="15"/>
      <c r="F1039" s="16" t="s">
        <v>789</v>
      </c>
    </row>
    <row r="1040" spans="4:7" ht="11.25" customHeight="1" x14ac:dyDescent="0.15">
      <c r="D1040" s="15"/>
      <c r="E1040" s="15"/>
      <c r="F1040" s="107" t="s">
        <v>790</v>
      </c>
    </row>
    <row r="1041" spans="4:6" ht="11.25" customHeight="1" x14ac:dyDescent="0.15">
      <c r="D1041" s="15"/>
      <c r="E1041" s="15"/>
      <c r="F1041" s="16" t="s">
        <v>345</v>
      </c>
    </row>
    <row r="1042" spans="4:6" ht="11.25" customHeight="1" x14ac:dyDescent="0.15">
      <c r="D1042" s="15"/>
      <c r="E1042" s="15"/>
      <c r="F1042" s="16"/>
    </row>
    <row r="1043" spans="4:6" ht="11.25" customHeight="1" x14ac:dyDescent="0.15">
      <c r="D1043" s="15"/>
      <c r="E1043" s="15"/>
      <c r="F1043" s="16" t="s">
        <v>346</v>
      </c>
    </row>
    <row r="1044" spans="4:6" ht="11.25" customHeight="1" x14ac:dyDescent="0.15">
      <c r="D1044" s="15"/>
      <c r="E1044" s="15"/>
      <c r="F1044" s="16" t="s">
        <v>347</v>
      </c>
    </row>
    <row r="1045" spans="4:6" ht="11.25" customHeight="1" x14ac:dyDescent="0.15">
      <c r="D1045" s="15"/>
      <c r="E1045" s="15"/>
      <c r="F1045" s="16"/>
    </row>
    <row r="1046" spans="4:6" ht="11.25" customHeight="1" x14ac:dyDescent="0.15">
      <c r="D1046" s="15"/>
      <c r="E1046" s="15"/>
      <c r="F1046" s="16" t="s">
        <v>348</v>
      </c>
    </row>
    <row r="1047" spans="4:6" ht="11.25" customHeight="1" x14ac:dyDescent="0.15">
      <c r="D1047" s="15"/>
    </row>
    <row r="1048" spans="4:6" ht="11.25" customHeight="1" x14ac:dyDescent="0.15">
      <c r="D1048" s="15"/>
      <c r="E1048" s="15" t="str">
        <f>$D$1032&amp;"2."</f>
        <v>4.1.13.2.</v>
      </c>
      <c r="F1048" s="4" t="s">
        <v>349</v>
      </c>
    </row>
    <row r="1049" spans="4:6" ht="11.25" customHeight="1" x14ac:dyDescent="0.15">
      <c r="D1049" s="15"/>
      <c r="E1049" s="15"/>
      <c r="F1049" s="16" t="s">
        <v>350</v>
      </c>
    </row>
    <row r="1050" spans="4:6" ht="11.25" customHeight="1" x14ac:dyDescent="0.15">
      <c r="D1050" s="15"/>
      <c r="E1050" s="15"/>
      <c r="F1050" s="16" t="s">
        <v>714</v>
      </c>
    </row>
    <row r="1051" spans="4:6" ht="11.25" customHeight="1" x14ac:dyDescent="0.15">
      <c r="D1051" s="15"/>
      <c r="E1051" s="15"/>
      <c r="F1051" s="16" t="s">
        <v>351</v>
      </c>
    </row>
    <row r="1052" spans="4:6" ht="11.25" customHeight="1" x14ac:dyDescent="0.15">
      <c r="D1052" s="15"/>
      <c r="E1052" s="15"/>
      <c r="F1052" s="16"/>
    </row>
    <row r="1053" spans="4:6" ht="11.25" customHeight="1" x14ac:dyDescent="0.15">
      <c r="D1053" s="15"/>
      <c r="E1053" s="15"/>
      <c r="F1053" s="16" t="s">
        <v>352</v>
      </c>
    </row>
    <row r="1054" spans="4:6" ht="11.25" customHeight="1" x14ac:dyDescent="0.15">
      <c r="D1054" s="15"/>
    </row>
    <row r="1055" spans="4:6" ht="11.25" customHeight="1" x14ac:dyDescent="0.15">
      <c r="D1055" s="15"/>
      <c r="E1055" s="15" t="str">
        <f>$D$1032&amp;"3."</f>
        <v>4.1.13.3.</v>
      </c>
      <c r="F1055" s="16" t="s">
        <v>353</v>
      </c>
    </row>
    <row r="1056" spans="4:6" ht="11.25" customHeight="1" x14ac:dyDescent="0.15">
      <c r="D1056" s="15"/>
      <c r="E1056" s="15"/>
      <c r="F1056" s="16" t="s">
        <v>354</v>
      </c>
    </row>
    <row r="1057" spans="4:6" ht="11.25" customHeight="1" x14ac:dyDescent="0.15">
      <c r="D1057" s="15"/>
      <c r="E1057" s="15"/>
      <c r="F1057" s="16" t="s">
        <v>355</v>
      </c>
    </row>
    <row r="1058" spans="4:6" ht="11.25" customHeight="1" x14ac:dyDescent="0.15">
      <c r="D1058" s="15"/>
      <c r="E1058" s="15"/>
      <c r="F1058" s="16"/>
    </row>
    <row r="1059" spans="4:6" ht="11.25" customHeight="1" x14ac:dyDescent="0.15">
      <c r="D1059" s="15"/>
      <c r="E1059" s="15"/>
      <c r="F1059" s="16" t="s">
        <v>356</v>
      </c>
    </row>
    <row r="1060" spans="4:6" ht="11.25" customHeight="1" x14ac:dyDescent="0.15">
      <c r="D1060" s="15"/>
      <c r="E1060" s="15"/>
      <c r="F1060" s="16" t="s">
        <v>791</v>
      </c>
    </row>
    <row r="1061" spans="4:6" ht="11.25" customHeight="1" x14ac:dyDescent="0.15">
      <c r="D1061" s="15"/>
      <c r="E1061" s="15"/>
      <c r="F1061" s="16" t="s">
        <v>792</v>
      </c>
    </row>
    <row r="1062" spans="4:6" ht="11.25" customHeight="1" x14ac:dyDescent="0.15">
      <c r="D1062" s="15"/>
      <c r="E1062" s="15"/>
      <c r="F1062" s="16"/>
    </row>
    <row r="1063" spans="4:6" ht="11.25" customHeight="1" x14ac:dyDescent="0.15">
      <c r="D1063" s="15"/>
      <c r="E1063" s="15"/>
      <c r="F1063" s="16" t="s">
        <v>357</v>
      </c>
    </row>
    <row r="1064" spans="4:6" ht="11.25" customHeight="1" x14ac:dyDescent="0.15">
      <c r="D1064" s="15"/>
      <c r="E1064" s="15"/>
      <c r="F1064" s="16"/>
    </row>
    <row r="1065" spans="4:6" ht="11.25" customHeight="1" x14ac:dyDescent="0.15">
      <c r="D1065" s="15" t="str">
        <f>$C$7&amp;"14."</f>
        <v>4.1.14.</v>
      </c>
      <c r="E1065" s="4" t="s">
        <v>358</v>
      </c>
    </row>
    <row r="1066" spans="4:6" ht="11.25" customHeight="1" x14ac:dyDescent="0.15">
      <c r="D1066" s="15"/>
      <c r="E1066" s="15" t="str">
        <f>$D$1065&amp;"1."</f>
        <v>4.1.14.1.</v>
      </c>
      <c r="F1066" s="4" t="s">
        <v>359</v>
      </c>
    </row>
    <row r="1067" spans="4:6" ht="11.25" customHeight="1" x14ac:dyDescent="0.15">
      <c r="D1067" s="15"/>
      <c r="F1067" s="4" t="s">
        <v>360</v>
      </c>
    </row>
    <row r="1068" spans="4:6" ht="11.25" customHeight="1" x14ac:dyDescent="0.15">
      <c r="D1068" s="15"/>
      <c r="F1068" s="4" t="s">
        <v>361</v>
      </c>
    </row>
    <row r="1069" spans="4:6" ht="11.25" customHeight="1" x14ac:dyDescent="0.15">
      <c r="D1069" s="15"/>
      <c r="F1069" s="4" t="s">
        <v>362</v>
      </c>
    </row>
    <row r="1070" spans="4:6" ht="11.25" customHeight="1" x14ac:dyDescent="0.15">
      <c r="D1070" s="15"/>
    </row>
    <row r="1071" spans="4:6" ht="11.25" customHeight="1" x14ac:dyDescent="0.15">
      <c r="D1071" s="15"/>
      <c r="F1071" s="4" t="s">
        <v>363</v>
      </c>
    </row>
    <row r="1072" spans="4:6" ht="11.25" customHeight="1" x14ac:dyDescent="0.15">
      <c r="D1072" s="15"/>
    </row>
    <row r="1073" spans="4:33" ht="11.25" customHeight="1" x14ac:dyDescent="0.15">
      <c r="D1073" s="15"/>
      <c r="E1073" s="15" t="str">
        <f>$D$1065&amp;"2."</f>
        <v>4.1.14.2.</v>
      </c>
      <c r="F1073" s="4" t="s">
        <v>73</v>
      </c>
    </row>
    <row r="1074" spans="4:33" ht="11.25" customHeight="1" x14ac:dyDescent="0.15">
      <c r="D1074" s="15"/>
      <c r="F1074" s="4" t="s">
        <v>364</v>
      </c>
    </row>
    <row r="1075" spans="4:33" ht="11.25" customHeight="1" x14ac:dyDescent="0.15">
      <c r="D1075" s="15"/>
    </row>
    <row r="1076" spans="4:33" ht="11.25" customHeight="1" x14ac:dyDescent="0.15">
      <c r="D1076" s="15"/>
      <c r="F1076" s="32" t="s">
        <v>365</v>
      </c>
      <c r="G1076" s="33"/>
      <c r="H1076" s="33"/>
      <c r="I1076" s="33"/>
      <c r="J1076" s="33"/>
      <c r="K1076" s="33"/>
      <c r="L1076" s="33"/>
      <c r="M1076" s="32" t="s">
        <v>366</v>
      </c>
      <c r="N1076" s="33"/>
      <c r="O1076" s="33"/>
      <c r="P1076" s="33"/>
      <c r="Q1076" s="33"/>
      <c r="R1076" s="33"/>
      <c r="S1076" s="33"/>
      <c r="T1076" s="33"/>
      <c r="U1076" s="33"/>
      <c r="V1076" s="33"/>
      <c r="W1076" s="33"/>
      <c r="X1076" s="33"/>
      <c r="Y1076" s="33"/>
      <c r="Z1076" s="33"/>
      <c r="AA1076" s="33"/>
      <c r="AB1076" s="33"/>
      <c r="AC1076" s="33"/>
      <c r="AD1076" s="33"/>
      <c r="AE1076" s="33"/>
      <c r="AF1076" s="33"/>
      <c r="AG1076" s="34"/>
    </row>
    <row r="1077" spans="4:33" ht="11.25" customHeight="1" x14ac:dyDescent="0.15">
      <c r="D1077" s="15"/>
      <c r="F1077" s="35" t="s">
        <v>367</v>
      </c>
      <c r="G1077" s="36"/>
      <c r="H1077" s="36"/>
      <c r="I1077" s="36"/>
      <c r="J1077" s="36"/>
      <c r="K1077" s="36"/>
      <c r="L1077" s="37"/>
      <c r="M1077" s="30" t="s">
        <v>794</v>
      </c>
      <c r="AG1077" s="31"/>
    </row>
    <row r="1078" spans="4:33" ht="11.25" customHeight="1" x14ac:dyDescent="0.15">
      <c r="D1078" s="15"/>
      <c r="F1078" s="30"/>
      <c r="L1078" s="31"/>
      <c r="M1078" s="30" t="s">
        <v>793</v>
      </c>
      <c r="AG1078" s="31"/>
    </row>
    <row r="1079" spans="4:33" ht="11.25" customHeight="1" x14ac:dyDescent="0.15">
      <c r="D1079" s="15"/>
      <c r="F1079" s="30"/>
      <c r="L1079" s="31"/>
      <c r="M1079" s="30"/>
      <c r="AG1079" s="31"/>
    </row>
    <row r="1080" spans="4:33" ht="11.25" customHeight="1" x14ac:dyDescent="0.15">
      <c r="D1080" s="15"/>
      <c r="F1080" s="30"/>
      <c r="L1080" s="31"/>
      <c r="M1080" s="30" t="s">
        <v>368</v>
      </c>
      <c r="AG1080" s="31"/>
    </row>
    <row r="1081" spans="4:33" ht="11.25" customHeight="1" x14ac:dyDescent="0.15">
      <c r="D1081" s="15"/>
      <c r="F1081" s="30"/>
      <c r="L1081" s="31"/>
      <c r="M1081" s="30" t="s">
        <v>369</v>
      </c>
      <c r="AG1081" s="31"/>
    </row>
    <row r="1082" spans="4:33" ht="11.25" customHeight="1" x14ac:dyDescent="0.15">
      <c r="D1082" s="15"/>
      <c r="F1082" s="38"/>
      <c r="G1082" s="39"/>
      <c r="H1082" s="39"/>
      <c r="I1082" s="39"/>
      <c r="J1082" s="39"/>
      <c r="K1082" s="39"/>
      <c r="L1082" s="40"/>
      <c r="M1082" s="38" t="s">
        <v>370</v>
      </c>
      <c r="N1082" s="39"/>
      <c r="O1082" s="39"/>
      <c r="P1082" s="39"/>
      <c r="Q1082" s="39"/>
      <c r="R1082" s="39"/>
      <c r="S1082" s="39"/>
      <c r="T1082" s="39"/>
      <c r="U1082" s="39"/>
      <c r="V1082" s="39"/>
      <c r="W1082" s="39"/>
      <c r="X1082" s="39"/>
      <c r="Y1082" s="39"/>
      <c r="Z1082" s="39"/>
      <c r="AA1082" s="39"/>
      <c r="AB1082" s="39"/>
      <c r="AC1082" s="39"/>
      <c r="AD1082" s="39"/>
      <c r="AE1082" s="39"/>
      <c r="AF1082" s="39"/>
      <c r="AG1082" s="40"/>
    </row>
    <row r="1083" spans="4:33" ht="11.25" customHeight="1" x14ac:dyDescent="0.15">
      <c r="D1083" s="15"/>
      <c r="F1083" s="35" t="s">
        <v>371</v>
      </c>
      <c r="G1083" s="36"/>
      <c r="H1083" s="36"/>
      <c r="I1083" s="36"/>
      <c r="J1083" s="36"/>
      <c r="K1083" s="36"/>
      <c r="L1083" s="37"/>
      <c r="M1083" s="35" t="s">
        <v>372</v>
      </c>
      <c r="N1083" s="36"/>
      <c r="O1083" s="36"/>
      <c r="P1083" s="36"/>
      <c r="Q1083" s="36"/>
      <c r="R1083" s="36"/>
      <c r="S1083" s="36"/>
      <c r="T1083" s="36"/>
      <c r="U1083" s="36"/>
      <c r="V1083" s="36"/>
      <c r="W1083" s="36"/>
      <c r="X1083" s="36"/>
      <c r="Y1083" s="36"/>
      <c r="Z1083" s="36"/>
      <c r="AA1083" s="36"/>
      <c r="AB1083" s="36"/>
      <c r="AC1083" s="36"/>
      <c r="AD1083" s="36"/>
      <c r="AE1083" s="36"/>
      <c r="AF1083" s="36"/>
      <c r="AG1083" s="37"/>
    </row>
    <row r="1084" spans="4:33" ht="11.25" customHeight="1" x14ac:dyDescent="0.15">
      <c r="D1084" s="15"/>
      <c r="F1084" s="30" t="s">
        <v>373</v>
      </c>
      <c r="L1084" s="31"/>
      <c r="M1084" s="30"/>
      <c r="AG1084" s="31"/>
    </row>
    <row r="1085" spans="4:33" ht="11.25" customHeight="1" x14ac:dyDescent="0.15">
      <c r="D1085" s="15"/>
      <c r="F1085" s="30"/>
      <c r="L1085" s="31"/>
      <c r="M1085" s="30" t="s">
        <v>374</v>
      </c>
      <c r="AG1085" s="31"/>
    </row>
    <row r="1086" spans="4:33" ht="11.25" customHeight="1" x14ac:dyDescent="0.15">
      <c r="D1086" s="15"/>
      <c r="F1086" s="30"/>
      <c r="L1086" s="31"/>
      <c r="M1086" s="30" t="s">
        <v>375</v>
      </c>
      <c r="AG1086" s="31"/>
    </row>
    <row r="1087" spans="4:33" ht="11.25" customHeight="1" x14ac:dyDescent="0.15">
      <c r="D1087" s="15"/>
      <c r="F1087" s="38"/>
      <c r="G1087" s="39"/>
      <c r="H1087" s="39"/>
      <c r="I1087" s="39"/>
      <c r="J1087" s="39"/>
      <c r="K1087" s="39"/>
      <c r="L1087" s="40"/>
      <c r="M1087" s="38" t="s">
        <v>376</v>
      </c>
      <c r="N1087" s="39"/>
      <c r="O1087" s="39"/>
      <c r="P1087" s="39"/>
      <c r="Q1087" s="39"/>
      <c r="R1087" s="39"/>
      <c r="S1087" s="39"/>
      <c r="T1087" s="39"/>
      <c r="U1087" s="39"/>
      <c r="V1087" s="39"/>
      <c r="W1087" s="39"/>
      <c r="X1087" s="39"/>
      <c r="Y1087" s="39"/>
      <c r="Z1087" s="39"/>
      <c r="AA1087" s="39"/>
      <c r="AB1087" s="39"/>
      <c r="AC1087" s="39"/>
      <c r="AD1087" s="39"/>
      <c r="AE1087" s="39"/>
      <c r="AF1087" s="39"/>
      <c r="AG1087" s="40"/>
    </row>
    <row r="1088" spans="4:33" ht="11.25" customHeight="1" x14ac:dyDescent="0.15">
      <c r="D1088" s="15"/>
    </row>
    <row r="1089" spans="4:33" ht="11.25" customHeight="1" x14ac:dyDescent="0.15">
      <c r="D1089" s="15"/>
      <c r="F1089" s="4" t="s">
        <v>377</v>
      </c>
    </row>
    <row r="1090" spans="4:33" ht="11.25" customHeight="1" x14ac:dyDescent="0.15">
      <c r="D1090" s="15"/>
      <c r="F1090" s="4" t="s">
        <v>378</v>
      </c>
    </row>
    <row r="1091" spans="4:33" ht="11.25" customHeight="1" x14ac:dyDescent="0.15">
      <c r="D1091" s="15"/>
      <c r="F1091" s="4" t="s">
        <v>795</v>
      </c>
    </row>
    <row r="1092" spans="4:33" ht="11.25" customHeight="1" x14ac:dyDescent="0.15">
      <c r="D1092" s="15"/>
      <c r="F1092" s="4" t="s">
        <v>796</v>
      </c>
    </row>
    <row r="1093" spans="4:33" ht="11.25" customHeight="1" x14ac:dyDescent="0.15">
      <c r="D1093" s="15"/>
    </row>
    <row r="1094" spans="4:33" ht="11.25" customHeight="1" x14ac:dyDescent="0.15">
      <c r="D1094" s="15"/>
      <c r="E1094" s="15" t="str">
        <f>$D$1065&amp;"3."</f>
        <v>4.1.14.3.</v>
      </c>
      <c r="F1094" s="4" t="s">
        <v>74</v>
      </c>
    </row>
    <row r="1095" spans="4:33" ht="11.25" customHeight="1" x14ac:dyDescent="0.15">
      <c r="D1095" s="15"/>
      <c r="E1095" s="15"/>
      <c r="F1095" s="4" t="s">
        <v>379</v>
      </c>
    </row>
    <row r="1096" spans="4:33" ht="11.25" customHeight="1" x14ac:dyDescent="0.15">
      <c r="D1096" s="15"/>
      <c r="E1096" s="15"/>
    </row>
    <row r="1097" spans="4:33" ht="11.25" customHeight="1" x14ac:dyDescent="0.15">
      <c r="D1097" s="15"/>
      <c r="E1097" s="15"/>
      <c r="F1097" s="32" t="s">
        <v>380</v>
      </c>
      <c r="G1097" s="33"/>
      <c r="H1097" s="33"/>
      <c r="I1097" s="33"/>
      <c r="J1097" s="33"/>
      <c r="K1097" s="33"/>
      <c r="L1097" s="33"/>
      <c r="M1097" s="32" t="s">
        <v>366</v>
      </c>
      <c r="N1097" s="33"/>
      <c r="O1097" s="33"/>
      <c r="P1097" s="33"/>
      <c r="Q1097" s="33"/>
      <c r="R1097" s="33"/>
      <c r="S1097" s="33"/>
      <c r="T1097" s="33"/>
      <c r="U1097" s="33"/>
      <c r="V1097" s="33"/>
      <c r="W1097" s="33"/>
      <c r="X1097" s="33"/>
      <c r="Y1097" s="33"/>
      <c r="Z1097" s="33"/>
      <c r="AA1097" s="33"/>
      <c r="AB1097" s="33"/>
      <c r="AC1097" s="33"/>
      <c r="AD1097" s="33"/>
      <c r="AE1097" s="33"/>
      <c r="AF1097" s="33"/>
      <c r="AG1097" s="34"/>
    </row>
    <row r="1098" spans="4:33" ht="11.25" customHeight="1" x14ac:dyDescent="0.15">
      <c r="D1098" s="15"/>
      <c r="E1098" s="15"/>
      <c r="F1098" s="35" t="s">
        <v>381</v>
      </c>
      <c r="G1098" s="36"/>
      <c r="H1098" s="36"/>
      <c r="I1098" s="36"/>
      <c r="J1098" s="36"/>
      <c r="K1098" s="36"/>
      <c r="L1098" s="37"/>
      <c r="M1098" s="30" t="s">
        <v>382</v>
      </c>
      <c r="AG1098" s="31"/>
    </row>
    <row r="1099" spans="4:33" ht="11.25" customHeight="1" x14ac:dyDescent="0.15">
      <c r="D1099" s="15"/>
      <c r="E1099" s="15"/>
      <c r="F1099" s="30" t="s">
        <v>383</v>
      </c>
      <c r="L1099" s="31"/>
      <c r="M1099" s="30"/>
      <c r="AG1099" s="31"/>
    </row>
    <row r="1100" spans="4:33" ht="11.25" customHeight="1" x14ac:dyDescent="0.15">
      <c r="D1100" s="15"/>
      <c r="F1100" s="30"/>
      <c r="L1100" s="31"/>
      <c r="M1100" s="30" t="s">
        <v>368</v>
      </c>
      <c r="AG1100" s="31"/>
    </row>
    <row r="1101" spans="4:33" ht="11.25" customHeight="1" x14ac:dyDescent="0.15">
      <c r="D1101" s="15"/>
      <c r="F1101" s="30"/>
      <c r="L1101" s="31"/>
      <c r="M1101" s="30" t="s">
        <v>384</v>
      </c>
      <c r="AG1101" s="31"/>
    </row>
    <row r="1102" spans="4:33" ht="11.25" customHeight="1" x14ac:dyDescent="0.15">
      <c r="D1102" s="15"/>
      <c r="F1102" s="38"/>
      <c r="G1102" s="39"/>
      <c r="H1102" s="39"/>
      <c r="I1102" s="39"/>
      <c r="J1102" s="39"/>
      <c r="K1102" s="39"/>
      <c r="L1102" s="40"/>
      <c r="M1102" s="38" t="s">
        <v>385</v>
      </c>
      <c r="N1102" s="39"/>
      <c r="O1102" s="39"/>
      <c r="P1102" s="39"/>
      <c r="Q1102" s="39"/>
      <c r="R1102" s="39"/>
      <c r="S1102" s="39"/>
      <c r="T1102" s="39"/>
      <c r="U1102" s="39"/>
      <c r="V1102" s="39"/>
      <c r="W1102" s="39"/>
      <c r="X1102" s="39"/>
      <c r="Y1102" s="39"/>
      <c r="Z1102" s="39"/>
      <c r="AA1102" s="39"/>
      <c r="AB1102" s="39"/>
      <c r="AC1102" s="39"/>
      <c r="AD1102" s="39"/>
      <c r="AE1102" s="39"/>
      <c r="AF1102" s="39"/>
      <c r="AG1102" s="40"/>
    </row>
    <row r="1103" spans="4:33" ht="11.25" customHeight="1" x14ac:dyDescent="0.15">
      <c r="D1103" s="15"/>
    </row>
    <row r="1104" spans="4:33" ht="11.25" customHeight="1" x14ac:dyDescent="0.15">
      <c r="D1104" s="15"/>
      <c r="F1104" s="4" t="s">
        <v>386</v>
      </c>
    </row>
    <row r="1105" spans="4:6" ht="11.25" customHeight="1" x14ac:dyDescent="0.15">
      <c r="D1105" s="15"/>
      <c r="F1105" s="4" t="s">
        <v>387</v>
      </c>
    </row>
    <row r="1106" spans="4:6" ht="11.25" customHeight="1" x14ac:dyDescent="0.15">
      <c r="D1106" s="15"/>
      <c r="F1106" s="4" t="s">
        <v>388</v>
      </c>
    </row>
    <row r="1107" spans="4:6" ht="11.25" customHeight="1" x14ac:dyDescent="0.15">
      <c r="D1107" s="15"/>
    </row>
    <row r="1108" spans="4:6" ht="11.25" customHeight="1" x14ac:dyDescent="0.15">
      <c r="D1108" s="15"/>
    </row>
    <row r="1109" spans="4:6" ht="11.25" customHeight="1" x14ac:dyDescent="0.15">
      <c r="D1109" s="15" t="str">
        <f>$C$7&amp;"15."</f>
        <v>4.1.15.</v>
      </c>
      <c r="E1109" s="4" t="s">
        <v>389</v>
      </c>
      <c r="F1109" s="16"/>
    </row>
    <row r="1110" spans="4:6" ht="11.25" customHeight="1" x14ac:dyDescent="0.15">
      <c r="D1110" s="15"/>
      <c r="E1110" s="15" t="str">
        <f>$D$1109&amp;"1."</f>
        <v>4.1.15.1.</v>
      </c>
      <c r="F1110" s="16" t="s">
        <v>390</v>
      </c>
    </row>
    <row r="1111" spans="4:6" ht="11.25" customHeight="1" x14ac:dyDescent="0.15">
      <c r="D1111" s="15"/>
      <c r="E1111" s="15"/>
      <c r="F1111" s="16" t="s">
        <v>473</v>
      </c>
    </row>
    <row r="1112" spans="4:6" ht="11.25" customHeight="1" x14ac:dyDescent="0.15">
      <c r="D1112" s="15"/>
      <c r="E1112" s="15"/>
      <c r="F1112" s="16" t="s">
        <v>474</v>
      </c>
    </row>
    <row r="1113" spans="4:6" ht="11.25" customHeight="1" x14ac:dyDescent="0.15">
      <c r="D1113" s="15"/>
      <c r="E1113" s="15"/>
      <c r="F1113" s="16" t="s">
        <v>797</v>
      </c>
    </row>
    <row r="1114" spans="4:6" ht="11.25" customHeight="1" x14ac:dyDescent="0.15">
      <c r="D1114" s="15"/>
      <c r="E1114" s="15"/>
      <c r="F1114" s="16" t="s">
        <v>798</v>
      </c>
    </row>
    <row r="1115" spans="4:6" ht="11.25" customHeight="1" x14ac:dyDescent="0.15">
      <c r="D1115" s="15"/>
      <c r="E1115" s="15"/>
      <c r="F1115" s="16" t="s">
        <v>476</v>
      </c>
    </row>
    <row r="1116" spans="4:6" ht="11.25" customHeight="1" x14ac:dyDescent="0.15">
      <c r="D1116" s="15"/>
      <c r="E1116" s="15"/>
      <c r="F1116" s="16"/>
    </row>
    <row r="1117" spans="4:6" ht="11.25" customHeight="1" x14ac:dyDescent="0.15">
      <c r="D1117" s="15"/>
      <c r="E1117" s="15"/>
      <c r="F1117" s="16" t="s">
        <v>799</v>
      </c>
    </row>
    <row r="1118" spans="4:6" ht="11.25" customHeight="1" x14ac:dyDescent="0.15">
      <c r="D1118" s="15"/>
      <c r="E1118" s="15"/>
      <c r="F1118" s="80" t="s">
        <v>800</v>
      </c>
    </row>
    <row r="1119" spans="4:6" ht="11.25" customHeight="1" x14ac:dyDescent="0.15">
      <c r="D1119" s="15"/>
      <c r="E1119" s="15"/>
      <c r="F1119" s="80" t="s">
        <v>475</v>
      </c>
    </row>
    <row r="1120" spans="4:6" ht="11.25" customHeight="1" x14ac:dyDescent="0.15">
      <c r="D1120" s="15"/>
      <c r="E1120" s="15"/>
      <c r="F1120" s="80" t="s">
        <v>477</v>
      </c>
    </row>
    <row r="1121" spans="4:7" ht="11.25" customHeight="1" x14ac:dyDescent="0.15">
      <c r="D1121" s="15"/>
      <c r="E1121" s="15"/>
      <c r="F1121" s="80"/>
    </row>
    <row r="1122" spans="4:7" ht="11.25" customHeight="1" x14ac:dyDescent="0.15">
      <c r="D1122" s="15"/>
      <c r="E1122" s="15"/>
      <c r="F1122" s="80" t="s">
        <v>478</v>
      </c>
    </row>
    <row r="1123" spans="4:7" ht="11.25" customHeight="1" x14ac:dyDescent="0.15">
      <c r="D1123" s="15"/>
      <c r="E1123" s="15"/>
      <c r="F1123" s="80" t="s">
        <v>479</v>
      </c>
    </row>
    <row r="1124" spans="4:7" ht="11.25" customHeight="1" x14ac:dyDescent="0.15">
      <c r="D1124" s="15"/>
      <c r="E1124" s="15"/>
      <c r="F1124" s="80" t="s">
        <v>480</v>
      </c>
    </row>
    <row r="1125" spans="4:7" ht="11.25" customHeight="1" x14ac:dyDescent="0.15">
      <c r="D1125" s="15"/>
      <c r="E1125" s="15"/>
      <c r="F1125" s="80"/>
    </row>
    <row r="1126" spans="4:7" ht="11.25" customHeight="1" x14ac:dyDescent="0.15">
      <c r="D1126" s="15"/>
      <c r="E1126" s="15"/>
      <c r="F1126" s="80" t="s">
        <v>481</v>
      </c>
    </row>
    <row r="1127" spans="4:7" ht="11.25" customHeight="1" x14ac:dyDescent="0.15">
      <c r="D1127" s="15"/>
      <c r="E1127" s="15"/>
      <c r="F1127" s="80"/>
    </row>
    <row r="1128" spans="4:7" ht="11.25" customHeight="1" x14ac:dyDescent="0.15">
      <c r="D1128" s="15"/>
      <c r="E1128" s="15"/>
      <c r="G1128" s="108" t="s">
        <v>815</v>
      </c>
    </row>
    <row r="1129" spans="4:7" ht="11.25" customHeight="1" x14ac:dyDescent="0.15">
      <c r="D1129" s="15"/>
      <c r="E1129" s="15"/>
      <c r="F1129" s="16"/>
    </row>
    <row r="1130" spans="4:7" ht="11.25" customHeight="1" x14ac:dyDescent="0.15">
      <c r="D1130" s="15"/>
      <c r="E1130" s="15"/>
      <c r="F1130" s="16" t="s">
        <v>482</v>
      </c>
    </row>
    <row r="1131" spans="4:7" ht="11.25" customHeight="1" x14ac:dyDescent="0.15">
      <c r="D1131" s="15"/>
      <c r="E1131" s="15"/>
      <c r="F1131" s="16"/>
    </row>
    <row r="1132" spans="4:7" ht="11.25" customHeight="1" x14ac:dyDescent="0.15">
      <c r="D1132" s="15"/>
      <c r="E1132" s="15"/>
      <c r="G1132" s="108" t="s">
        <v>816</v>
      </c>
    </row>
    <row r="1133" spans="4:7" ht="11.25" customHeight="1" x14ac:dyDescent="0.15">
      <c r="D1133" s="15"/>
      <c r="E1133" s="15"/>
      <c r="G1133" s="108" t="s">
        <v>817</v>
      </c>
    </row>
    <row r="1134" spans="4:7" ht="11.25" customHeight="1" x14ac:dyDescent="0.15">
      <c r="D1134" s="15"/>
      <c r="E1134" s="15"/>
      <c r="F1134" s="80"/>
    </row>
    <row r="1135" spans="4:7" ht="11.25" customHeight="1" x14ac:dyDescent="0.15">
      <c r="D1135" s="15"/>
      <c r="E1135" s="15"/>
      <c r="F1135" s="80" t="s">
        <v>484</v>
      </c>
    </row>
    <row r="1136" spans="4:7" ht="11.25" customHeight="1" x14ac:dyDescent="0.15">
      <c r="D1136" s="15"/>
      <c r="E1136" s="15"/>
      <c r="F1136" s="16" t="s">
        <v>483</v>
      </c>
    </row>
    <row r="1137" spans="4:7" ht="11.25" customHeight="1" x14ac:dyDescent="0.15">
      <c r="D1137" s="15"/>
      <c r="E1137" s="15"/>
      <c r="F1137" s="16"/>
    </row>
    <row r="1138" spans="4:7" ht="11.25" customHeight="1" x14ac:dyDescent="0.15">
      <c r="D1138" s="15"/>
      <c r="E1138" s="15" t="str">
        <f>$D$1109&amp;"2."</f>
        <v>4.1.15.2.</v>
      </c>
      <c r="F1138" s="16" t="s">
        <v>320</v>
      </c>
    </row>
    <row r="1139" spans="4:7" ht="11.25" customHeight="1" x14ac:dyDescent="0.15">
      <c r="D1139" s="15"/>
      <c r="E1139" s="15"/>
      <c r="F1139" s="16" t="s">
        <v>485</v>
      </c>
    </row>
    <row r="1140" spans="4:7" ht="11.25" customHeight="1" x14ac:dyDescent="0.15">
      <c r="D1140" s="15"/>
      <c r="E1140" s="15"/>
      <c r="F1140" s="16" t="s">
        <v>486</v>
      </c>
    </row>
    <row r="1141" spans="4:7" ht="11.25" customHeight="1" x14ac:dyDescent="0.15">
      <c r="D1141" s="15"/>
      <c r="E1141" s="15"/>
      <c r="F1141" s="16"/>
    </row>
    <row r="1142" spans="4:7" ht="11.25" customHeight="1" x14ac:dyDescent="0.15">
      <c r="D1142" s="15"/>
      <c r="E1142" s="15"/>
      <c r="G1142" s="108" t="s">
        <v>818</v>
      </c>
    </row>
    <row r="1143" spans="4:7" ht="11.25" customHeight="1" x14ac:dyDescent="0.15">
      <c r="D1143" s="15"/>
      <c r="E1143" s="15"/>
      <c r="F1143" s="80"/>
    </row>
    <row r="1144" spans="4:7" ht="11.25" customHeight="1" x14ac:dyDescent="0.15">
      <c r="D1144" s="15"/>
      <c r="E1144" s="15"/>
      <c r="F1144" s="16" t="s">
        <v>487</v>
      </c>
    </row>
    <row r="1145" spans="4:7" ht="11.25" customHeight="1" x14ac:dyDescent="0.15">
      <c r="D1145" s="15"/>
      <c r="E1145" s="15"/>
      <c r="F1145" s="16"/>
    </row>
    <row r="1146" spans="4:7" ht="11.25" customHeight="1" x14ac:dyDescent="0.15">
      <c r="D1146" s="15"/>
      <c r="E1146" s="15" t="str">
        <f>$D$1109&amp;"3."</f>
        <v>4.1.15.3.</v>
      </c>
      <c r="F1146" s="16" t="s">
        <v>335</v>
      </c>
    </row>
    <row r="1147" spans="4:7" ht="11.25" customHeight="1" x14ac:dyDescent="0.15">
      <c r="D1147" s="15"/>
      <c r="E1147" s="15"/>
      <c r="F1147" s="16" t="s">
        <v>488</v>
      </c>
    </row>
    <row r="1148" spans="4:7" ht="11.25" customHeight="1" x14ac:dyDescent="0.15">
      <c r="D1148" s="15"/>
      <c r="E1148" s="15"/>
      <c r="F1148" s="16" t="s">
        <v>489</v>
      </c>
    </row>
    <row r="1149" spans="4:7" ht="11.25" customHeight="1" x14ac:dyDescent="0.15">
      <c r="D1149" s="15"/>
      <c r="E1149" s="15"/>
      <c r="F1149" s="16" t="s">
        <v>490</v>
      </c>
    </row>
    <row r="1150" spans="4:7" ht="11.25" customHeight="1" x14ac:dyDescent="0.15">
      <c r="D1150" s="15"/>
      <c r="E1150" s="15"/>
      <c r="F1150" s="16"/>
    </row>
    <row r="1151" spans="4:7" ht="11.25" customHeight="1" x14ac:dyDescent="0.15">
      <c r="D1151" s="15"/>
    </row>
    <row r="1152" spans="4:7" ht="11.25" customHeight="1" x14ac:dyDescent="0.15">
      <c r="D1152" s="15" t="str">
        <f>$C$7&amp;"16."</f>
        <v>4.1.16.</v>
      </c>
      <c r="E1152" s="4" t="s">
        <v>391</v>
      </c>
    </row>
    <row r="1153" spans="4:6" ht="11.25" customHeight="1" x14ac:dyDescent="0.15">
      <c r="D1153" s="15"/>
      <c r="E1153" s="4" t="s">
        <v>555</v>
      </c>
    </row>
    <row r="1154" spans="4:6" ht="11.25" customHeight="1" x14ac:dyDescent="0.15">
      <c r="D1154" s="15"/>
    </row>
    <row r="1155" spans="4:6" ht="11.25" customHeight="1" x14ac:dyDescent="0.15">
      <c r="D1155" s="15"/>
      <c r="E1155" s="4" t="s">
        <v>556</v>
      </c>
    </row>
    <row r="1156" spans="4:6" ht="11.25" customHeight="1" x14ac:dyDescent="0.15">
      <c r="D1156" s="15"/>
      <c r="E1156" s="4" t="s">
        <v>557</v>
      </c>
    </row>
    <row r="1157" spans="4:6" ht="11.25" customHeight="1" x14ac:dyDescent="0.15">
      <c r="D1157" s="15"/>
    </row>
    <row r="1158" spans="4:6" ht="11.25" customHeight="1" x14ac:dyDescent="0.15">
      <c r="D1158" s="15" t="str">
        <f>$C$7&amp;"17."</f>
        <v>4.1.17.</v>
      </c>
      <c r="E1158" s="4" t="s">
        <v>574</v>
      </c>
    </row>
    <row r="1159" spans="4:6" ht="11.25" customHeight="1" x14ac:dyDescent="0.15">
      <c r="D1159" s="15"/>
      <c r="E1159" s="15" t="str">
        <f>$D$1158&amp;"1."</f>
        <v>4.1.17.1.</v>
      </c>
      <c r="F1159" s="16" t="s">
        <v>392</v>
      </c>
    </row>
    <row r="1160" spans="4:6" ht="11.25" customHeight="1" x14ac:dyDescent="0.15">
      <c r="D1160" s="15"/>
      <c r="E1160" s="15"/>
      <c r="F1160" s="16" t="s">
        <v>393</v>
      </c>
    </row>
    <row r="1161" spans="4:6" ht="11.25" customHeight="1" x14ac:dyDescent="0.15">
      <c r="D1161" s="15"/>
      <c r="E1161" s="15"/>
      <c r="F1161" s="16"/>
    </row>
    <row r="1162" spans="4:6" ht="11.25" customHeight="1" x14ac:dyDescent="0.15">
      <c r="D1162" s="15"/>
      <c r="E1162" s="15"/>
      <c r="F1162" s="16" t="s">
        <v>394</v>
      </c>
    </row>
    <row r="1163" spans="4:6" ht="11.25" customHeight="1" x14ac:dyDescent="0.15">
      <c r="D1163" s="15"/>
      <c r="E1163" s="15"/>
      <c r="F1163" s="16" t="s">
        <v>395</v>
      </c>
    </row>
    <row r="1164" spans="4:6" ht="11.25" customHeight="1" x14ac:dyDescent="0.15">
      <c r="D1164" s="15"/>
      <c r="E1164" s="15"/>
      <c r="F1164" s="93"/>
    </row>
    <row r="1165" spans="4:6" ht="11.25" customHeight="1" x14ac:dyDescent="0.15">
      <c r="D1165" s="15"/>
      <c r="E1165" s="15"/>
      <c r="F1165" s="93" t="s">
        <v>558</v>
      </c>
    </row>
    <row r="1166" spans="4:6" ht="11.25" customHeight="1" x14ac:dyDescent="0.15">
      <c r="D1166" s="15"/>
      <c r="E1166" s="15"/>
      <c r="F1166" s="93" t="s">
        <v>559</v>
      </c>
    </row>
    <row r="1167" spans="4:6" ht="11.25" customHeight="1" x14ac:dyDescent="0.15">
      <c r="D1167" s="15"/>
      <c r="E1167" s="15"/>
      <c r="F1167" s="16" t="s">
        <v>560</v>
      </c>
    </row>
    <row r="1168" spans="4:6" ht="11.25" customHeight="1" x14ac:dyDescent="0.15">
      <c r="D1168" s="15"/>
      <c r="E1168" s="15"/>
      <c r="F1168" s="16"/>
    </row>
    <row r="1169" spans="4:6" ht="11.25" customHeight="1" x14ac:dyDescent="0.15">
      <c r="D1169" s="15"/>
      <c r="E1169" s="15"/>
      <c r="F1169" s="16" t="s">
        <v>561</v>
      </c>
    </row>
    <row r="1170" spans="4:6" ht="11.25" customHeight="1" x14ac:dyDescent="0.15">
      <c r="D1170" s="15"/>
      <c r="E1170" s="15"/>
      <c r="F1170" s="16" t="s">
        <v>396</v>
      </c>
    </row>
    <row r="1171" spans="4:6" ht="11.25" customHeight="1" x14ac:dyDescent="0.15">
      <c r="D1171" s="15"/>
      <c r="E1171" s="15"/>
      <c r="F1171" s="16"/>
    </row>
    <row r="1172" spans="4:6" ht="11.25" customHeight="1" x14ac:dyDescent="0.15">
      <c r="D1172" s="15"/>
      <c r="E1172" s="15"/>
      <c r="F1172" s="16" t="s">
        <v>397</v>
      </c>
    </row>
    <row r="1173" spans="4:6" ht="11.25" customHeight="1" x14ac:dyDescent="0.15">
      <c r="D1173" s="15"/>
      <c r="E1173" s="15"/>
      <c r="F1173" s="16"/>
    </row>
    <row r="1174" spans="4:6" ht="11.25" customHeight="1" x14ac:dyDescent="0.15">
      <c r="D1174" s="15"/>
      <c r="E1174" s="15"/>
      <c r="F1174" s="16" t="s">
        <v>398</v>
      </c>
    </row>
    <row r="1175" spans="4:6" ht="11.25" customHeight="1" x14ac:dyDescent="0.15">
      <c r="D1175" s="15"/>
      <c r="F1175" s="4" t="s">
        <v>399</v>
      </c>
    </row>
    <row r="1176" spans="4:6" ht="11.25" customHeight="1" x14ac:dyDescent="0.15">
      <c r="D1176" s="15"/>
      <c r="E1176" s="15"/>
      <c r="F1176" s="16" t="s">
        <v>400</v>
      </c>
    </row>
    <row r="1177" spans="4:6" ht="11.25" customHeight="1" x14ac:dyDescent="0.15">
      <c r="D1177" s="15"/>
      <c r="E1177" s="15"/>
      <c r="F1177" s="16"/>
    </row>
    <row r="1178" spans="4:6" ht="11.25" customHeight="1" x14ac:dyDescent="0.15">
      <c r="D1178" s="15"/>
      <c r="E1178" s="15" t="str">
        <f>$D$1158&amp;"2."</f>
        <v>4.1.17.2.</v>
      </c>
      <c r="F1178" s="16" t="s">
        <v>401</v>
      </c>
    </row>
    <row r="1179" spans="4:6" ht="11.25" customHeight="1" x14ac:dyDescent="0.15">
      <c r="D1179" s="15"/>
      <c r="E1179" s="15"/>
      <c r="F1179" s="16" t="s">
        <v>402</v>
      </c>
    </row>
    <row r="1180" spans="4:6" ht="11.25" customHeight="1" x14ac:dyDescent="0.15">
      <c r="D1180" s="15"/>
      <c r="E1180" s="15"/>
      <c r="F1180" s="16" t="s">
        <v>403</v>
      </c>
    </row>
    <row r="1181" spans="4:6" ht="11.25" customHeight="1" x14ac:dyDescent="0.15">
      <c r="D1181" s="15"/>
      <c r="E1181" s="15"/>
      <c r="F1181" s="16" t="s">
        <v>404</v>
      </c>
    </row>
    <row r="1182" spans="4:6" ht="11.25" customHeight="1" x14ac:dyDescent="0.15">
      <c r="D1182" s="15"/>
      <c r="E1182" s="15"/>
      <c r="F1182" s="16"/>
    </row>
    <row r="1183" spans="4:6" ht="11.25" customHeight="1" x14ac:dyDescent="0.15">
      <c r="D1183" s="15"/>
      <c r="E1183" s="15"/>
      <c r="F1183" s="16" t="s">
        <v>405</v>
      </c>
    </row>
    <row r="1184" spans="4:6" ht="11.25" customHeight="1" x14ac:dyDescent="0.15">
      <c r="D1184" s="15"/>
    </row>
    <row r="1185" spans="4:32" ht="11.25" customHeight="1" x14ac:dyDescent="0.15">
      <c r="D1185" s="15"/>
      <c r="E1185" s="15" t="str">
        <f>$D$1158&amp;"3."</f>
        <v>4.1.17.3.</v>
      </c>
      <c r="F1185" s="16" t="s">
        <v>562</v>
      </c>
    </row>
    <row r="1186" spans="4:32" ht="11.25" customHeight="1" x14ac:dyDescent="0.15">
      <c r="D1186" s="15"/>
      <c r="E1186" s="15"/>
      <c r="F1186" s="16" t="s">
        <v>568</v>
      </c>
    </row>
    <row r="1187" spans="4:32" ht="11.25" customHeight="1" x14ac:dyDescent="0.15">
      <c r="D1187" s="15"/>
      <c r="E1187" s="15"/>
      <c r="F1187" s="16" t="s">
        <v>567</v>
      </c>
    </row>
    <row r="1188" spans="4:32" ht="11.25" customHeight="1" x14ac:dyDescent="0.15">
      <c r="D1188" s="15"/>
      <c r="E1188" s="15"/>
      <c r="F1188" s="93" t="s">
        <v>566</v>
      </c>
    </row>
    <row r="1189" spans="4:32" ht="11.25" customHeight="1" x14ac:dyDescent="0.15">
      <c r="D1189" s="15"/>
      <c r="E1189" s="15"/>
      <c r="F1189" s="16"/>
    </row>
    <row r="1190" spans="4:32" ht="11.25" customHeight="1" x14ac:dyDescent="0.15">
      <c r="D1190" s="15"/>
      <c r="E1190" s="15"/>
      <c r="F1190" s="16" t="s">
        <v>569</v>
      </c>
    </row>
    <row r="1191" spans="4:32" ht="11.25" customHeight="1" x14ac:dyDescent="0.15">
      <c r="D1191" s="15"/>
      <c r="E1191" s="15"/>
      <c r="F1191" s="93" t="s">
        <v>570</v>
      </c>
    </row>
    <row r="1192" spans="4:32" ht="11.25" customHeight="1" x14ac:dyDescent="0.15">
      <c r="D1192" s="15"/>
      <c r="E1192" s="15"/>
      <c r="F1192" s="93" t="s">
        <v>571</v>
      </c>
    </row>
    <row r="1193" spans="4:32" ht="11.25" customHeight="1" x14ac:dyDescent="0.15">
      <c r="D1193" s="15"/>
    </row>
    <row r="1194" spans="4:32" ht="11.25" customHeight="1" x14ac:dyDescent="0.15">
      <c r="D1194" s="15" t="str">
        <f>$C$7&amp;"18."</f>
        <v>4.1.18.</v>
      </c>
      <c r="E1194" s="4" t="s">
        <v>406</v>
      </c>
    </row>
    <row r="1195" spans="4:32" ht="11.25" customHeight="1" x14ac:dyDescent="0.15">
      <c r="D1195" s="15"/>
      <c r="E1195" s="15" t="str">
        <f>$D$1194&amp;"1."</f>
        <v>4.1.18.1.</v>
      </c>
      <c r="F1195" s="4" t="s">
        <v>407</v>
      </c>
    </row>
    <row r="1196" spans="4:32" ht="11.25" customHeight="1" x14ac:dyDescent="0.15">
      <c r="D1196" s="15"/>
      <c r="E1196" s="15"/>
      <c r="F1196" s="16" t="s">
        <v>417</v>
      </c>
      <c r="G1196" s="16"/>
      <c r="H1196" s="16"/>
      <c r="I1196" s="16"/>
      <c r="J1196" s="16"/>
      <c r="K1196" s="16"/>
      <c r="L1196" s="16"/>
      <c r="M1196" s="16"/>
      <c r="N1196" s="16"/>
      <c r="O1196" s="16"/>
      <c r="P1196" s="16"/>
      <c r="Q1196" s="16"/>
      <c r="R1196" s="16"/>
      <c r="S1196" s="16"/>
      <c r="T1196" s="16"/>
      <c r="U1196" s="16"/>
      <c r="V1196" s="16"/>
      <c r="W1196" s="16"/>
      <c r="X1196" s="16"/>
      <c r="Y1196" s="16"/>
      <c r="Z1196" s="16"/>
      <c r="AA1196" s="16"/>
      <c r="AB1196" s="16"/>
      <c r="AC1196" s="16"/>
      <c r="AD1196" s="16"/>
      <c r="AE1196" s="16"/>
      <c r="AF1196" s="16"/>
    </row>
    <row r="1197" spans="4:32" ht="11.25" customHeight="1" x14ac:dyDescent="0.15">
      <c r="D1197" s="15"/>
      <c r="E1197" s="15"/>
      <c r="F1197" s="16"/>
      <c r="G1197" s="16"/>
      <c r="H1197" s="16"/>
      <c r="I1197" s="16"/>
      <c r="J1197" s="16"/>
      <c r="K1197" s="16"/>
      <c r="L1197" s="16"/>
      <c r="M1197" s="16"/>
      <c r="N1197" s="16"/>
      <c r="O1197" s="16"/>
      <c r="P1197" s="16"/>
      <c r="Q1197" s="16"/>
      <c r="R1197" s="16"/>
      <c r="S1197" s="16"/>
      <c r="T1197" s="16"/>
      <c r="U1197" s="16"/>
      <c r="V1197" s="16"/>
      <c r="W1197" s="16"/>
      <c r="X1197" s="16"/>
      <c r="Y1197" s="16"/>
      <c r="Z1197" s="16"/>
      <c r="AA1197" s="16"/>
      <c r="AB1197" s="16"/>
      <c r="AC1197" s="16"/>
      <c r="AD1197" s="16"/>
      <c r="AE1197" s="16"/>
      <c r="AF1197" s="16"/>
    </row>
    <row r="1198" spans="4:32" ht="11.25" customHeight="1" x14ac:dyDescent="0.15">
      <c r="D1198" s="15"/>
      <c r="E1198" s="15"/>
      <c r="F1198" s="32" t="s">
        <v>32</v>
      </c>
      <c r="G1198" s="33"/>
      <c r="H1198" s="33"/>
      <c r="I1198" s="33"/>
      <c r="J1198" s="33"/>
      <c r="K1198" s="32" t="s">
        <v>418</v>
      </c>
      <c r="L1198" s="33"/>
      <c r="M1198" s="33"/>
      <c r="N1198" s="33"/>
      <c r="O1198" s="33"/>
      <c r="P1198" s="33"/>
      <c r="Q1198" s="33"/>
      <c r="R1198" s="33"/>
      <c r="S1198" s="33"/>
      <c r="T1198" s="33"/>
      <c r="U1198" s="33"/>
      <c r="V1198" s="33"/>
      <c r="W1198" s="33"/>
      <c r="X1198" s="33"/>
      <c r="Y1198" s="33"/>
      <c r="Z1198" s="33"/>
      <c r="AA1198" s="33"/>
      <c r="AB1198" s="34"/>
      <c r="AC1198" s="32" t="s">
        <v>419</v>
      </c>
      <c r="AD1198" s="33"/>
      <c r="AE1198" s="33"/>
      <c r="AF1198" s="34"/>
    </row>
    <row r="1199" spans="4:32" ht="11.25" customHeight="1" x14ac:dyDescent="0.15">
      <c r="D1199" s="15"/>
      <c r="E1199" s="15"/>
      <c r="F1199" s="51" t="s">
        <v>420</v>
      </c>
      <c r="G1199" s="44"/>
      <c r="H1199" s="44"/>
      <c r="I1199" s="44"/>
      <c r="J1199" s="45"/>
      <c r="K1199" s="51" t="s">
        <v>421</v>
      </c>
      <c r="L1199" s="44"/>
      <c r="M1199" s="44"/>
      <c r="N1199" s="44"/>
      <c r="O1199" s="44"/>
      <c r="P1199" s="44"/>
      <c r="Q1199" s="44"/>
      <c r="R1199" s="44"/>
      <c r="S1199" s="44"/>
      <c r="T1199" s="44"/>
      <c r="U1199" s="44"/>
      <c r="V1199" s="44"/>
      <c r="W1199" s="44"/>
      <c r="X1199" s="44"/>
      <c r="Y1199" s="44"/>
      <c r="Z1199" s="44"/>
      <c r="AA1199" s="44"/>
      <c r="AB1199" s="45"/>
      <c r="AC1199" s="51" t="s">
        <v>422</v>
      </c>
      <c r="AD1199" s="44"/>
      <c r="AE1199" s="44"/>
      <c r="AF1199" s="45"/>
    </row>
    <row r="1200" spans="4:32" ht="11.25" customHeight="1" x14ac:dyDescent="0.15">
      <c r="D1200" s="15"/>
      <c r="E1200" s="15"/>
      <c r="F1200" s="51" t="s">
        <v>423</v>
      </c>
      <c r="G1200" s="44"/>
      <c r="H1200" s="44"/>
      <c r="I1200" s="44"/>
      <c r="J1200" s="45"/>
      <c r="K1200" s="51" t="s">
        <v>428</v>
      </c>
      <c r="L1200" s="44"/>
      <c r="M1200" s="44"/>
      <c r="N1200" s="44"/>
      <c r="O1200" s="44"/>
      <c r="P1200" s="44"/>
      <c r="Q1200" s="44"/>
      <c r="R1200" s="44"/>
      <c r="S1200" s="44"/>
      <c r="T1200" s="44"/>
      <c r="U1200" s="44"/>
      <c r="V1200" s="44"/>
      <c r="W1200" s="44"/>
      <c r="X1200" s="44"/>
      <c r="Y1200" s="44"/>
      <c r="Z1200" s="44"/>
      <c r="AA1200" s="44"/>
      <c r="AB1200" s="45"/>
      <c r="AC1200" s="51" t="s">
        <v>424</v>
      </c>
      <c r="AD1200" s="44"/>
      <c r="AE1200" s="44"/>
      <c r="AF1200" s="45"/>
    </row>
    <row r="1201" spans="4:32" ht="11.25" customHeight="1" x14ac:dyDescent="0.15">
      <c r="D1201" s="15"/>
      <c r="E1201" s="15"/>
      <c r="F1201" s="51" t="s">
        <v>425</v>
      </c>
      <c r="G1201" s="44"/>
      <c r="H1201" s="44"/>
      <c r="I1201" s="44"/>
      <c r="J1201" s="45"/>
      <c r="K1201" s="51" t="s">
        <v>426</v>
      </c>
      <c r="L1201" s="44"/>
      <c r="M1201" s="44"/>
      <c r="N1201" s="44"/>
      <c r="O1201" s="44"/>
      <c r="P1201" s="44"/>
      <c r="Q1201" s="44"/>
      <c r="R1201" s="44"/>
      <c r="S1201" s="44"/>
      <c r="T1201" s="44"/>
      <c r="U1201" s="44"/>
      <c r="V1201" s="44"/>
      <c r="W1201" s="44"/>
      <c r="X1201" s="44"/>
      <c r="Y1201" s="44"/>
      <c r="Z1201" s="44"/>
      <c r="AA1201" s="44"/>
      <c r="AB1201" s="45"/>
      <c r="AC1201" s="51" t="s">
        <v>424</v>
      </c>
      <c r="AD1201" s="44"/>
      <c r="AE1201" s="44"/>
      <c r="AF1201" s="45"/>
    </row>
    <row r="1202" spans="4:32" ht="11.25" customHeight="1" x14ac:dyDescent="0.15">
      <c r="D1202" s="15"/>
      <c r="E1202" s="15"/>
      <c r="G1202" s="16"/>
      <c r="H1202" s="16"/>
      <c r="I1202" s="16"/>
      <c r="J1202" s="16"/>
      <c r="K1202" s="16"/>
      <c r="L1202" s="16"/>
      <c r="M1202" s="16"/>
      <c r="N1202" s="16"/>
      <c r="O1202" s="16"/>
      <c r="P1202" s="16"/>
      <c r="Q1202" s="16"/>
      <c r="R1202" s="16"/>
      <c r="S1202" s="16"/>
      <c r="T1202" s="16"/>
      <c r="U1202" s="16"/>
      <c r="V1202" s="16"/>
      <c r="W1202" s="16"/>
      <c r="X1202" s="16"/>
      <c r="Y1202" s="16"/>
      <c r="Z1202" s="16"/>
      <c r="AA1202" s="16"/>
      <c r="AB1202" s="16"/>
      <c r="AC1202" s="16"/>
      <c r="AD1202" s="16"/>
      <c r="AE1202" s="16"/>
      <c r="AF1202" s="16"/>
    </row>
    <row r="1203" spans="4:32" ht="11.25" customHeight="1" x14ac:dyDescent="0.15">
      <c r="D1203" s="15"/>
      <c r="E1203" s="15"/>
      <c r="F1203" s="4" t="s">
        <v>720</v>
      </c>
      <c r="G1203" s="16"/>
      <c r="H1203" s="16"/>
      <c r="I1203" s="16"/>
      <c r="J1203" s="16"/>
      <c r="K1203" s="16"/>
      <c r="L1203" s="16"/>
      <c r="M1203" s="16"/>
      <c r="N1203" s="16"/>
      <c r="O1203" s="16"/>
      <c r="P1203" s="16"/>
      <c r="Q1203" s="16"/>
      <c r="R1203" s="16"/>
      <c r="S1203" s="16"/>
      <c r="T1203" s="16"/>
      <c r="U1203" s="16"/>
      <c r="V1203" s="16"/>
      <c r="W1203" s="16"/>
      <c r="X1203" s="16"/>
      <c r="Y1203" s="16"/>
      <c r="Z1203" s="16"/>
      <c r="AA1203" s="16"/>
      <c r="AB1203" s="16"/>
      <c r="AC1203" s="16"/>
      <c r="AD1203" s="16"/>
      <c r="AE1203" s="16"/>
      <c r="AF1203" s="16"/>
    </row>
    <row r="1204" spans="4:32" ht="11.25" customHeight="1" x14ac:dyDescent="0.15">
      <c r="D1204" s="15"/>
      <c r="E1204" s="15"/>
      <c r="F1204" s="4" t="s">
        <v>721</v>
      </c>
      <c r="G1204" s="106"/>
      <c r="H1204" s="106"/>
      <c r="I1204" s="106"/>
      <c r="J1204" s="106"/>
      <c r="K1204" s="106"/>
      <c r="L1204" s="106"/>
      <c r="M1204" s="106"/>
      <c r="N1204" s="106"/>
      <c r="O1204" s="106"/>
      <c r="P1204" s="106"/>
      <c r="Q1204" s="106"/>
      <c r="R1204" s="106"/>
      <c r="S1204" s="106"/>
      <c r="T1204" s="106"/>
      <c r="U1204" s="106"/>
      <c r="V1204" s="106"/>
      <c r="W1204" s="106"/>
      <c r="X1204" s="106"/>
      <c r="Y1204" s="106"/>
      <c r="Z1204" s="106"/>
      <c r="AA1204" s="106"/>
      <c r="AB1204" s="106"/>
      <c r="AC1204" s="106"/>
      <c r="AD1204" s="106"/>
      <c r="AE1204" s="106"/>
      <c r="AF1204" s="106"/>
    </row>
    <row r="1205" spans="4:32" ht="11.25" customHeight="1" x14ac:dyDescent="0.15">
      <c r="D1205" s="15"/>
      <c r="E1205" s="15"/>
      <c r="G1205" s="16"/>
      <c r="H1205" s="16"/>
      <c r="I1205" s="16"/>
      <c r="J1205" s="16"/>
      <c r="K1205" s="16"/>
      <c r="L1205" s="16"/>
      <c r="M1205" s="16"/>
      <c r="N1205" s="16"/>
      <c r="O1205" s="16"/>
      <c r="P1205" s="16"/>
      <c r="Q1205" s="16"/>
      <c r="R1205" s="16"/>
      <c r="S1205" s="16"/>
      <c r="T1205" s="16"/>
      <c r="U1205" s="16"/>
      <c r="V1205" s="16"/>
      <c r="W1205" s="16"/>
      <c r="X1205" s="16"/>
      <c r="Y1205" s="16"/>
      <c r="Z1205" s="16"/>
      <c r="AA1205" s="16"/>
      <c r="AB1205" s="16"/>
      <c r="AC1205" s="16"/>
      <c r="AD1205" s="16"/>
      <c r="AE1205" s="16"/>
      <c r="AF1205" s="16"/>
    </row>
    <row r="1206" spans="4:32" ht="11.25" customHeight="1" x14ac:dyDescent="0.15">
      <c r="D1206" s="15"/>
      <c r="E1206" s="15"/>
      <c r="F1206" s="4" t="s">
        <v>719</v>
      </c>
      <c r="G1206" s="16"/>
      <c r="H1206" s="16"/>
      <c r="I1206" s="16"/>
      <c r="J1206" s="16"/>
      <c r="K1206" s="16"/>
      <c r="L1206" s="16"/>
      <c r="M1206" s="16"/>
      <c r="N1206" s="16"/>
      <c r="O1206" s="16"/>
      <c r="P1206" s="16"/>
      <c r="Q1206" s="16"/>
      <c r="R1206" s="16"/>
      <c r="S1206" s="16"/>
      <c r="T1206" s="16"/>
      <c r="U1206" s="16"/>
      <c r="V1206" s="16"/>
      <c r="W1206" s="16"/>
      <c r="X1206" s="16"/>
      <c r="Y1206" s="16"/>
      <c r="Z1206" s="16"/>
      <c r="AA1206" s="16"/>
      <c r="AB1206" s="16"/>
      <c r="AC1206" s="16"/>
      <c r="AD1206" s="16"/>
      <c r="AE1206" s="16"/>
      <c r="AF1206" s="16"/>
    </row>
    <row r="1207" spans="4:32" ht="11.25" customHeight="1" x14ac:dyDescent="0.15">
      <c r="D1207" s="15"/>
      <c r="E1207" s="15"/>
      <c r="F1207" s="16" t="s">
        <v>427</v>
      </c>
      <c r="G1207" s="16"/>
      <c r="H1207" s="16"/>
      <c r="I1207" s="16"/>
      <c r="J1207" s="16"/>
      <c r="K1207" s="16"/>
      <c r="L1207" s="16"/>
      <c r="M1207" s="16"/>
      <c r="N1207" s="16"/>
      <c r="O1207" s="16"/>
      <c r="P1207" s="16"/>
      <c r="Q1207" s="16"/>
      <c r="R1207" s="16"/>
      <c r="S1207" s="16"/>
      <c r="T1207" s="16"/>
      <c r="U1207" s="16"/>
      <c r="V1207" s="16"/>
      <c r="W1207" s="16"/>
      <c r="X1207" s="16"/>
      <c r="Y1207" s="16"/>
      <c r="Z1207" s="16"/>
      <c r="AA1207" s="16"/>
      <c r="AB1207" s="16"/>
      <c r="AC1207" s="16"/>
      <c r="AD1207" s="16"/>
      <c r="AE1207" s="16"/>
      <c r="AF1207" s="16"/>
    </row>
    <row r="1208" spans="4:32" ht="11.25" customHeight="1" x14ac:dyDescent="0.15">
      <c r="D1208" s="15"/>
    </row>
    <row r="1209" spans="4:32" ht="11.25" customHeight="1" x14ac:dyDescent="0.15">
      <c r="D1209" s="15"/>
      <c r="E1209" s="15" t="str">
        <f>$D$1194&amp;"2."</f>
        <v>4.1.18.2.</v>
      </c>
      <c r="F1209" s="4" t="s">
        <v>408</v>
      </c>
    </row>
    <row r="1210" spans="4:32" ht="11.25" customHeight="1" x14ac:dyDescent="0.15">
      <c r="D1210" s="15"/>
      <c r="E1210" s="15"/>
      <c r="F1210" s="16" t="s">
        <v>429</v>
      </c>
      <c r="G1210" s="16"/>
      <c r="H1210" s="16"/>
      <c r="I1210" s="16"/>
      <c r="J1210" s="16"/>
      <c r="K1210" s="16"/>
      <c r="L1210" s="16"/>
      <c r="M1210" s="16"/>
      <c r="N1210" s="16"/>
      <c r="O1210" s="16"/>
      <c r="P1210" s="16"/>
      <c r="Q1210" s="16"/>
      <c r="R1210" s="16"/>
      <c r="S1210" s="16"/>
      <c r="T1210" s="16"/>
      <c r="U1210" s="16"/>
      <c r="V1210" s="16"/>
      <c r="W1210" s="16"/>
      <c r="X1210" s="16"/>
      <c r="Y1210" s="16"/>
      <c r="Z1210" s="16"/>
      <c r="AA1210" s="16"/>
      <c r="AB1210" s="16"/>
      <c r="AC1210" s="16"/>
      <c r="AD1210" s="16"/>
      <c r="AE1210" s="16"/>
    </row>
    <row r="1211" spans="4:32" ht="11.25" customHeight="1" x14ac:dyDescent="0.15">
      <c r="D1211" s="15"/>
      <c r="E1211" s="15"/>
      <c r="F1211" s="16" t="s">
        <v>430</v>
      </c>
      <c r="G1211" s="16"/>
      <c r="H1211" s="16"/>
      <c r="I1211" s="16"/>
      <c r="J1211" s="16"/>
      <c r="K1211" s="16"/>
      <c r="L1211" s="16"/>
      <c r="M1211" s="16"/>
      <c r="N1211" s="16"/>
      <c r="O1211" s="16"/>
      <c r="P1211" s="16"/>
      <c r="Q1211" s="16"/>
      <c r="R1211" s="16"/>
      <c r="S1211" s="16"/>
      <c r="T1211" s="16"/>
      <c r="U1211" s="16"/>
      <c r="V1211" s="16"/>
      <c r="W1211" s="16"/>
      <c r="X1211" s="16"/>
      <c r="Y1211" s="16"/>
      <c r="Z1211" s="16"/>
      <c r="AA1211" s="16"/>
      <c r="AB1211" s="16"/>
      <c r="AC1211" s="16"/>
      <c r="AD1211" s="16"/>
      <c r="AE1211" s="16"/>
    </row>
    <row r="1212" spans="4:32" ht="11.25" customHeight="1" x14ac:dyDescent="0.15">
      <c r="D1212" s="15"/>
      <c r="E1212" s="15"/>
      <c r="F1212" s="16"/>
      <c r="G1212" s="16"/>
      <c r="H1212" s="16"/>
      <c r="I1212" s="16"/>
      <c r="J1212" s="16"/>
      <c r="K1212" s="16"/>
      <c r="L1212" s="16"/>
      <c r="M1212" s="16"/>
      <c r="N1212" s="16"/>
      <c r="O1212" s="16"/>
      <c r="P1212" s="16"/>
      <c r="Q1212" s="16"/>
      <c r="R1212" s="16"/>
      <c r="S1212" s="16"/>
      <c r="T1212" s="16"/>
      <c r="U1212" s="16"/>
      <c r="V1212" s="16"/>
      <c r="W1212" s="16"/>
      <c r="X1212" s="16"/>
      <c r="Y1212" s="16"/>
      <c r="Z1212" s="16"/>
      <c r="AA1212" s="16"/>
      <c r="AB1212" s="16"/>
      <c r="AC1212" s="16"/>
      <c r="AD1212" s="16"/>
      <c r="AE1212" s="16"/>
    </row>
    <row r="1213" spans="4:32" ht="11.25" customHeight="1" x14ac:dyDescent="0.15">
      <c r="D1213" s="15"/>
      <c r="E1213" s="15"/>
      <c r="F1213" s="91" t="s">
        <v>617</v>
      </c>
      <c r="G1213" s="16"/>
      <c r="H1213" s="16"/>
      <c r="I1213" s="16"/>
      <c r="J1213" s="16"/>
      <c r="K1213" s="16"/>
      <c r="L1213" s="16"/>
      <c r="M1213" s="16"/>
      <c r="N1213" s="16"/>
      <c r="O1213" s="16"/>
      <c r="P1213" s="16"/>
      <c r="Q1213" s="16"/>
      <c r="R1213" s="16"/>
      <c r="S1213" s="16"/>
      <c r="T1213" s="16"/>
      <c r="U1213" s="16"/>
      <c r="V1213" s="16"/>
      <c r="W1213" s="16"/>
      <c r="X1213" s="16"/>
      <c r="Y1213" s="16"/>
      <c r="Z1213" s="16"/>
      <c r="AA1213" s="16"/>
      <c r="AB1213" s="16"/>
      <c r="AC1213" s="16"/>
      <c r="AD1213" s="16"/>
      <c r="AE1213" s="16"/>
    </row>
    <row r="1214" spans="4:32" ht="11.25" customHeight="1" x14ac:dyDescent="0.15">
      <c r="D1214" s="15"/>
      <c r="E1214" s="15"/>
      <c r="F1214" s="91" t="s">
        <v>618</v>
      </c>
      <c r="G1214" s="16"/>
      <c r="H1214" s="16"/>
      <c r="I1214" s="16"/>
      <c r="J1214" s="16"/>
      <c r="K1214" s="16"/>
      <c r="L1214" s="16"/>
      <c r="M1214" s="16"/>
      <c r="N1214" s="16"/>
      <c r="O1214" s="16"/>
      <c r="P1214" s="16"/>
      <c r="Q1214" s="16"/>
      <c r="R1214" s="16"/>
      <c r="S1214" s="16"/>
      <c r="T1214" s="16"/>
      <c r="U1214" s="16"/>
      <c r="V1214" s="16"/>
      <c r="W1214" s="16"/>
      <c r="X1214" s="16"/>
      <c r="Y1214" s="16"/>
      <c r="Z1214" s="16"/>
      <c r="AA1214" s="16"/>
      <c r="AB1214" s="16"/>
      <c r="AC1214" s="16"/>
      <c r="AD1214" s="16"/>
      <c r="AE1214" s="16"/>
    </row>
    <row r="1215" spans="4:32" ht="11.25" customHeight="1" x14ac:dyDescent="0.15">
      <c r="D1215" s="15"/>
      <c r="E1215" s="15"/>
      <c r="F1215" s="91"/>
      <c r="G1215" s="16"/>
      <c r="H1215" s="16"/>
      <c r="I1215" s="16"/>
      <c r="J1215" s="16"/>
      <c r="K1215" s="16"/>
      <c r="L1215" s="16"/>
      <c r="M1215" s="16"/>
      <c r="N1215" s="16"/>
      <c r="O1215" s="16"/>
      <c r="P1215" s="16"/>
      <c r="Q1215" s="16"/>
      <c r="R1215" s="16"/>
      <c r="S1215" s="16"/>
      <c r="T1215" s="16"/>
      <c r="U1215" s="16"/>
      <c r="V1215" s="16"/>
      <c r="W1215" s="16"/>
      <c r="X1215" s="16"/>
      <c r="Y1215" s="16"/>
      <c r="Z1215" s="16"/>
      <c r="AA1215" s="16"/>
      <c r="AB1215" s="16"/>
      <c r="AC1215" s="16"/>
      <c r="AD1215" s="16"/>
      <c r="AE1215" s="16"/>
    </row>
    <row r="1216" spans="4:32" ht="11.25" customHeight="1" x14ac:dyDescent="0.15">
      <c r="D1216" s="15"/>
      <c r="E1216" s="15"/>
      <c r="F1216" s="16" t="s">
        <v>619</v>
      </c>
      <c r="G1216" s="16"/>
      <c r="H1216" s="16"/>
      <c r="I1216" s="16"/>
      <c r="J1216" s="16"/>
      <c r="K1216" s="16"/>
      <c r="L1216" s="16"/>
      <c r="M1216" s="16"/>
      <c r="N1216" s="16"/>
      <c r="O1216" s="16"/>
      <c r="P1216" s="16"/>
      <c r="Q1216" s="16"/>
      <c r="R1216" s="16"/>
      <c r="S1216" s="16"/>
      <c r="T1216" s="16"/>
      <c r="U1216" s="16"/>
      <c r="V1216" s="16"/>
      <c r="W1216" s="16"/>
      <c r="X1216" s="16"/>
      <c r="Y1216" s="16"/>
      <c r="Z1216" s="16"/>
      <c r="AA1216" s="16"/>
      <c r="AB1216" s="16"/>
      <c r="AC1216" s="16"/>
      <c r="AD1216" s="16"/>
      <c r="AE1216" s="16"/>
    </row>
    <row r="1217" spans="4:32" ht="11.25" customHeight="1" x14ac:dyDescent="0.15">
      <c r="D1217" s="15"/>
    </row>
    <row r="1218" spans="4:32" ht="11.25" customHeight="1" x14ac:dyDescent="0.15">
      <c r="D1218" s="15"/>
      <c r="E1218" s="15" t="str">
        <f>$D$1194&amp;"3."</f>
        <v>4.1.18.3.</v>
      </c>
      <c r="F1218" s="4" t="s">
        <v>409</v>
      </c>
    </row>
    <row r="1219" spans="4:32" ht="11.25" customHeight="1" x14ac:dyDescent="0.15">
      <c r="D1219" s="15"/>
      <c r="F1219" s="16" t="s">
        <v>431</v>
      </c>
      <c r="G1219" s="16"/>
      <c r="H1219" s="16"/>
      <c r="I1219" s="16"/>
      <c r="J1219" s="16"/>
      <c r="K1219" s="16"/>
      <c r="L1219" s="16"/>
      <c r="M1219" s="16"/>
      <c r="N1219" s="16"/>
      <c r="O1219" s="16"/>
      <c r="P1219" s="16"/>
      <c r="Q1219" s="16"/>
      <c r="R1219" s="16"/>
      <c r="S1219" s="16"/>
      <c r="T1219" s="16"/>
      <c r="U1219" s="16"/>
      <c r="V1219" s="16"/>
      <c r="W1219" s="16"/>
      <c r="X1219" s="16"/>
      <c r="Y1219" s="16"/>
      <c r="Z1219" s="16"/>
      <c r="AA1219" s="16"/>
      <c r="AB1219" s="16"/>
      <c r="AC1219" s="16"/>
      <c r="AD1219" s="16"/>
      <c r="AE1219" s="16"/>
      <c r="AF1219" s="16"/>
    </row>
    <row r="1220" spans="4:32" ht="11.25" customHeight="1" x14ac:dyDescent="0.15">
      <c r="D1220" s="15"/>
      <c r="F1220" s="16"/>
      <c r="G1220" s="16"/>
      <c r="H1220" s="16"/>
      <c r="I1220" s="16"/>
      <c r="J1220" s="16"/>
      <c r="K1220" s="16"/>
      <c r="L1220" s="16"/>
      <c r="M1220" s="16"/>
      <c r="N1220" s="16"/>
      <c r="O1220" s="16"/>
      <c r="P1220" s="16"/>
      <c r="Q1220" s="16"/>
      <c r="R1220" s="16"/>
      <c r="S1220" s="16"/>
      <c r="T1220" s="16"/>
      <c r="U1220" s="16"/>
      <c r="V1220" s="16"/>
      <c r="W1220" s="16"/>
      <c r="X1220" s="16"/>
      <c r="Y1220" s="16"/>
      <c r="Z1220" s="16"/>
      <c r="AA1220" s="16"/>
      <c r="AB1220" s="16"/>
      <c r="AC1220" s="16"/>
      <c r="AD1220" s="16"/>
      <c r="AE1220" s="16"/>
      <c r="AF1220" s="16"/>
    </row>
    <row r="1221" spans="4:32" ht="11.25" customHeight="1" x14ac:dyDescent="0.15">
      <c r="D1221" s="15"/>
      <c r="F1221" s="15" t="s">
        <v>60</v>
      </c>
      <c r="G1221" s="16" t="s">
        <v>614</v>
      </c>
      <c r="H1221" s="16"/>
      <c r="I1221" s="16"/>
      <c r="J1221" s="16"/>
      <c r="K1221" s="16"/>
      <c r="L1221" s="16"/>
      <c r="M1221" s="16"/>
      <c r="N1221" s="16"/>
      <c r="O1221" s="16"/>
      <c r="P1221" s="16"/>
      <c r="Q1221" s="16"/>
      <c r="R1221" s="16"/>
      <c r="S1221" s="16"/>
      <c r="T1221" s="16"/>
      <c r="U1221" s="16"/>
      <c r="V1221" s="16"/>
      <c r="W1221" s="16"/>
      <c r="X1221" s="16"/>
      <c r="Y1221" s="16"/>
      <c r="Z1221" s="16"/>
      <c r="AA1221" s="16"/>
      <c r="AB1221" s="16"/>
      <c r="AC1221" s="16"/>
      <c r="AD1221" s="16"/>
      <c r="AE1221" s="16"/>
      <c r="AF1221" s="16"/>
    </row>
    <row r="1222" spans="4:32" ht="11.25" customHeight="1" x14ac:dyDescent="0.15">
      <c r="D1222" s="15"/>
      <c r="F1222" s="15" t="s">
        <v>62</v>
      </c>
      <c r="G1222" s="16" t="s">
        <v>615</v>
      </c>
      <c r="H1222" s="16"/>
      <c r="I1222" s="16"/>
      <c r="J1222" s="16"/>
      <c r="K1222" s="16"/>
      <c r="L1222" s="16"/>
      <c r="M1222" s="16"/>
      <c r="N1222" s="16"/>
      <c r="O1222" s="16"/>
      <c r="P1222" s="16"/>
      <c r="Q1222" s="16"/>
      <c r="R1222" s="16"/>
      <c r="S1222" s="16"/>
      <c r="T1222" s="16"/>
      <c r="U1222" s="16"/>
      <c r="V1222" s="16"/>
      <c r="W1222" s="16"/>
      <c r="X1222" s="16"/>
      <c r="Y1222" s="16"/>
      <c r="Z1222" s="16"/>
      <c r="AA1222" s="16"/>
      <c r="AB1222" s="16"/>
      <c r="AC1222" s="16"/>
      <c r="AD1222" s="16"/>
      <c r="AE1222" s="16"/>
      <c r="AF1222" s="16"/>
    </row>
    <row r="1223" spans="4:32" ht="11.25" customHeight="1" x14ac:dyDescent="0.15">
      <c r="D1223" s="15"/>
      <c r="F1223" s="15" t="s">
        <v>64</v>
      </c>
      <c r="G1223" s="93" t="s">
        <v>616</v>
      </c>
      <c r="H1223" s="93"/>
      <c r="I1223" s="93"/>
      <c r="J1223" s="93"/>
      <c r="K1223" s="93"/>
      <c r="L1223" s="93"/>
      <c r="M1223" s="93"/>
      <c r="N1223" s="93"/>
      <c r="O1223" s="93"/>
      <c r="P1223" s="93"/>
      <c r="Q1223" s="93"/>
      <c r="R1223" s="93"/>
      <c r="S1223" s="93"/>
      <c r="T1223" s="93"/>
      <c r="U1223" s="93"/>
      <c r="V1223" s="93"/>
      <c r="W1223" s="93"/>
      <c r="X1223" s="93"/>
      <c r="Y1223" s="93"/>
      <c r="Z1223" s="93"/>
      <c r="AA1223" s="93"/>
      <c r="AB1223" s="93"/>
      <c r="AC1223" s="93"/>
      <c r="AD1223" s="93"/>
      <c r="AE1223" s="93"/>
      <c r="AF1223" s="93"/>
    </row>
    <row r="1224" spans="4:32" ht="11.25" customHeight="1" x14ac:dyDescent="0.15">
      <c r="D1224" s="15"/>
      <c r="F1224" s="15"/>
      <c r="G1224" s="93"/>
      <c r="H1224" s="93"/>
      <c r="I1224" s="93"/>
      <c r="J1224" s="93"/>
      <c r="K1224" s="93"/>
      <c r="L1224" s="93"/>
      <c r="M1224" s="93"/>
      <c r="N1224" s="93"/>
      <c r="O1224" s="93"/>
      <c r="P1224" s="93"/>
      <c r="Q1224" s="93"/>
      <c r="R1224" s="93"/>
      <c r="S1224" s="93"/>
      <c r="T1224" s="93"/>
      <c r="U1224" s="93"/>
      <c r="V1224" s="93"/>
      <c r="W1224" s="93"/>
      <c r="X1224" s="93"/>
      <c r="Y1224" s="93"/>
      <c r="Z1224" s="93"/>
      <c r="AA1224" s="93"/>
      <c r="AB1224" s="93"/>
      <c r="AC1224" s="93"/>
      <c r="AD1224" s="93"/>
      <c r="AE1224" s="93"/>
      <c r="AF1224" s="93"/>
    </row>
    <row r="1225" spans="4:32" ht="11.25" customHeight="1" x14ac:dyDescent="0.15">
      <c r="D1225" s="15"/>
      <c r="F1225" s="4" t="s">
        <v>801</v>
      </c>
    </row>
    <row r="1226" spans="4:32" ht="11.25" customHeight="1" x14ac:dyDescent="0.15">
      <c r="D1226" s="15"/>
      <c r="F1226" s="4" t="s">
        <v>802</v>
      </c>
    </row>
    <row r="1227" spans="4:32" ht="11.25" customHeight="1" x14ac:dyDescent="0.15">
      <c r="D1227" s="15"/>
    </row>
    <row r="1228" spans="4:32" ht="11.25" customHeight="1" x14ac:dyDescent="0.15">
      <c r="D1228" s="15"/>
    </row>
    <row r="1229" spans="4:32" ht="11.25" customHeight="1" x14ac:dyDescent="0.15">
      <c r="D1229" s="15" t="str">
        <f>$C$7&amp;"19."</f>
        <v>4.1.19.</v>
      </c>
      <c r="E1229" s="4" t="s">
        <v>410</v>
      </c>
    </row>
    <row r="1230" spans="4:32" ht="11.25" customHeight="1" x14ac:dyDescent="0.15">
      <c r="D1230" s="15"/>
      <c r="E1230" s="15" t="str">
        <f>$D$1229&amp;"1."</f>
        <v>4.1.19.1.</v>
      </c>
      <c r="F1230" s="4" t="s">
        <v>411</v>
      </c>
    </row>
    <row r="1231" spans="4:32" ht="11.25" customHeight="1" x14ac:dyDescent="0.15">
      <c r="D1231" s="15"/>
      <c r="E1231" s="15"/>
      <c r="F1231" s="4" t="s">
        <v>432</v>
      </c>
    </row>
    <row r="1232" spans="4:32" ht="11.25" customHeight="1" x14ac:dyDescent="0.15">
      <c r="D1232" s="15"/>
      <c r="E1232" s="15"/>
      <c r="F1232" s="4" t="s">
        <v>433</v>
      </c>
    </row>
    <row r="1233" spans="4:31" ht="11.25" customHeight="1" x14ac:dyDescent="0.15">
      <c r="D1233" s="15"/>
      <c r="E1233" s="15"/>
      <c r="F1233" s="4" t="s">
        <v>693</v>
      </c>
    </row>
    <row r="1234" spans="4:31" ht="11.25" customHeight="1" x14ac:dyDescent="0.15">
      <c r="D1234" s="15"/>
      <c r="E1234" s="15"/>
    </row>
    <row r="1235" spans="4:31" ht="11.25" customHeight="1" x14ac:dyDescent="0.15">
      <c r="D1235" s="15"/>
      <c r="E1235" s="15"/>
      <c r="F1235" s="4" t="s">
        <v>803</v>
      </c>
    </row>
    <row r="1236" spans="4:31" ht="11.25" customHeight="1" x14ac:dyDescent="0.15">
      <c r="D1236" s="15"/>
      <c r="E1236" s="15"/>
      <c r="F1236" s="4" t="s">
        <v>804</v>
      </c>
    </row>
    <row r="1237" spans="4:31" ht="11.25" customHeight="1" x14ac:dyDescent="0.15">
      <c r="D1237" s="15"/>
      <c r="E1237" s="15"/>
    </row>
    <row r="1238" spans="4:31" ht="11.25" customHeight="1" x14ac:dyDescent="0.15">
      <c r="D1238" s="15"/>
      <c r="E1238" s="15"/>
      <c r="F1238" s="4" t="s">
        <v>692</v>
      </c>
    </row>
    <row r="1239" spans="4:31" ht="11.25" customHeight="1" x14ac:dyDescent="0.15">
      <c r="D1239" s="15"/>
      <c r="E1239" s="15"/>
      <c r="F1239" s="4" t="s">
        <v>694</v>
      </c>
    </row>
    <row r="1240" spans="4:31" ht="11.25" customHeight="1" x14ac:dyDescent="0.15">
      <c r="D1240" s="15"/>
      <c r="E1240" s="15"/>
      <c r="F1240" s="4" t="s">
        <v>695</v>
      </c>
    </row>
    <row r="1241" spans="4:31" ht="11.25" customHeight="1" x14ac:dyDescent="0.15">
      <c r="D1241" s="15"/>
    </row>
    <row r="1242" spans="4:31" ht="11.25" customHeight="1" x14ac:dyDescent="0.15">
      <c r="D1242" s="15"/>
      <c r="E1242" s="15" t="str">
        <f>$D$1229&amp;"2."</f>
        <v>4.1.19.2.</v>
      </c>
      <c r="F1242" s="4" t="s">
        <v>412</v>
      </c>
    </row>
    <row r="1243" spans="4:31" ht="11.25" x14ac:dyDescent="0.15">
      <c r="D1243" s="15"/>
      <c r="E1243" s="15"/>
      <c r="F1243" s="4" t="s">
        <v>434</v>
      </c>
    </row>
    <row r="1244" spans="4:31" ht="11.25" x14ac:dyDescent="0.15">
      <c r="D1244" s="15"/>
      <c r="E1244" s="15"/>
      <c r="F1244" s="63" t="s">
        <v>435</v>
      </c>
      <c r="G1244" s="64"/>
      <c r="H1244" s="65"/>
      <c r="I1244" s="63" t="s">
        <v>436</v>
      </c>
      <c r="J1244" s="64"/>
      <c r="K1244" s="64"/>
      <c r="L1244" s="64"/>
      <c r="M1244" s="64"/>
      <c r="N1244" s="64"/>
      <c r="O1244" s="64"/>
      <c r="P1244" s="64"/>
      <c r="Q1244" s="64"/>
      <c r="R1244" s="64"/>
      <c r="S1244" s="64"/>
      <c r="T1244" s="64"/>
      <c r="U1244" s="64"/>
      <c r="V1244" s="64"/>
      <c r="W1244" s="64"/>
      <c r="X1244" s="64"/>
      <c r="Y1244" s="64"/>
      <c r="Z1244" s="64"/>
      <c r="AA1244" s="64"/>
      <c r="AB1244" s="64"/>
      <c r="AC1244" s="64"/>
      <c r="AD1244" s="64"/>
      <c r="AE1244" s="65"/>
    </row>
    <row r="1245" spans="4:31" ht="11.25" x14ac:dyDescent="0.15">
      <c r="D1245" s="15"/>
      <c r="E1245" s="15"/>
      <c r="F1245" s="120"/>
      <c r="G1245" s="121"/>
      <c r="H1245" s="66"/>
      <c r="I1245" s="67"/>
      <c r="J1245" s="68"/>
      <c r="K1245" s="68"/>
      <c r="L1245" s="68"/>
      <c r="M1245" s="68"/>
      <c r="N1245" s="68"/>
      <c r="O1245" s="68"/>
      <c r="P1245" s="68"/>
      <c r="Q1245" s="68"/>
      <c r="R1245" s="68"/>
      <c r="S1245" s="68"/>
      <c r="T1245" s="68"/>
      <c r="U1245" s="68"/>
      <c r="V1245" s="68"/>
      <c r="W1245" s="68"/>
      <c r="X1245" s="68"/>
      <c r="Y1245" s="68"/>
      <c r="Z1245" s="68"/>
      <c r="AA1245" s="68"/>
      <c r="AB1245" s="68"/>
      <c r="AC1245" s="68"/>
      <c r="AD1245" s="68"/>
      <c r="AE1245" s="66"/>
    </row>
    <row r="1246" spans="4:31" ht="11.25" x14ac:dyDescent="0.15">
      <c r="D1246" s="15"/>
      <c r="E1246" s="15"/>
      <c r="F1246" s="122" t="s">
        <v>437</v>
      </c>
      <c r="G1246" s="123"/>
      <c r="H1246" s="69"/>
      <c r="I1246" s="70" t="s">
        <v>445</v>
      </c>
      <c r="J1246" s="71"/>
      <c r="K1246" s="71"/>
      <c r="L1246" s="71"/>
      <c r="M1246" s="71"/>
      <c r="N1246" s="71"/>
      <c r="O1246" s="71"/>
      <c r="P1246" s="71"/>
      <c r="Q1246" s="71"/>
      <c r="R1246" s="71"/>
      <c r="S1246" s="71"/>
      <c r="T1246" s="71"/>
      <c r="U1246" s="71"/>
      <c r="V1246" s="71"/>
      <c r="W1246" s="71"/>
      <c r="X1246" s="71"/>
      <c r="Y1246" s="71"/>
      <c r="Z1246" s="71"/>
      <c r="AA1246" s="36"/>
      <c r="AB1246" s="36"/>
      <c r="AC1246" s="36"/>
      <c r="AD1246" s="36"/>
      <c r="AE1246" s="37"/>
    </row>
    <row r="1247" spans="4:31" ht="11.25" x14ac:dyDescent="0.15">
      <c r="D1247" s="15"/>
      <c r="E1247" s="15"/>
      <c r="F1247" s="116"/>
      <c r="G1247" s="117"/>
      <c r="H1247" s="72"/>
      <c r="I1247" s="73" t="s">
        <v>448</v>
      </c>
      <c r="J1247" s="74"/>
      <c r="K1247" s="74"/>
      <c r="L1247" s="74"/>
      <c r="M1247" s="74"/>
      <c r="N1247" s="74"/>
      <c r="O1247" s="74"/>
      <c r="P1247" s="74"/>
      <c r="Q1247" s="74"/>
      <c r="R1247" s="74"/>
      <c r="S1247" s="74"/>
      <c r="T1247" s="74"/>
      <c r="U1247" s="74"/>
      <c r="V1247" s="74"/>
      <c r="W1247" s="74"/>
      <c r="X1247" s="74"/>
      <c r="Y1247" s="74"/>
      <c r="Z1247" s="74"/>
      <c r="AA1247" s="39"/>
      <c r="AB1247" s="39"/>
      <c r="AC1247" s="39"/>
      <c r="AD1247" s="39"/>
      <c r="AE1247" s="40"/>
    </row>
    <row r="1248" spans="4:31" ht="11.25" x14ac:dyDescent="0.15">
      <c r="D1248" s="15"/>
      <c r="E1248" s="15"/>
      <c r="F1248" s="118" t="s">
        <v>438</v>
      </c>
      <c r="G1248" s="119"/>
      <c r="H1248" s="69"/>
      <c r="I1248" s="70" t="s">
        <v>446</v>
      </c>
      <c r="J1248" s="71"/>
      <c r="K1248" s="71"/>
      <c r="L1248" s="71"/>
      <c r="M1248" s="71"/>
      <c r="N1248" s="71"/>
      <c r="O1248" s="71"/>
      <c r="P1248" s="71"/>
      <c r="Q1248" s="71"/>
      <c r="R1248" s="71"/>
      <c r="S1248" s="71"/>
      <c r="T1248" s="71"/>
      <c r="U1248" s="71"/>
      <c r="V1248" s="71"/>
      <c r="W1248" s="71"/>
      <c r="X1248" s="71"/>
      <c r="Y1248" s="71"/>
      <c r="Z1248" s="71"/>
      <c r="AA1248" s="36"/>
      <c r="AB1248" s="36"/>
      <c r="AC1248" s="36"/>
      <c r="AD1248" s="36"/>
      <c r="AE1248" s="37"/>
    </row>
    <row r="1249" spans="4:33" ht="11.25" x14ac:dyDescent="0.15">
      <c r="D1249" s="15"/>
      <c r="E1249" s="15"/>
      <c r="F1249" s="116"/>
      <c r="G1249" s="117"/>
      <c r="H1249" s="72"/>
      <c r="I1249" s="73" t="s">
        <v>447</v>
      </c>
      <c r="J1249" s="74"/>
      <c r="K1249" s="74"/>
      <c r="L1249" s="74"/>
      <c r="M1249" s="74"/>
      <c r="N1249" s="74"/>
      <c r="O1249" s="74"/>
      <c r="P1249" s="74"/>
      <c r="Q1249" s="74"/>
      <c r="R1249" s="74"/>
      <c r="S1249" s="74"/>
      <c r="T1249" s="74"/>
      <c r="U1249" s="74"/>
      <c r="V1249" s="74"/>
      <c r="W1249" s="74"/>
      <c r="X1249" s="74"/>
      <c r="Y1249" s="74"/>
      <c r="Z1249" s="74"/>
      <c r="AA1249" s="39"/>
      <c r="AB1249" s="39"/>
      <c r="AC1249" s="39"/>
      <c r="AD1249" s="39"/>
      <c r="AE1249" s="40"/>
    </row>
    <row r="1250" spans="4:33" ht="11.25" x14ac:dyDescent="0.15">
      <c r="D1250" s="15"/>
      <c r="E1250" s="15"/>
      <c r="F1250" s="118" t="s">
        <v>439</v>
      </c>
      <c r="G1250" s="119"/>
      <c r="H1250" s="69"/>
      <c r="I1250" s="70" t="s">
        <v>449</v>
      </c>
      <c r="J1250" s="71"/>
      <c r="K1250" s="71"/>
      <c r="L1250" s="71"/>
      <c r="M1250" s="71"/>
      <c r="N1250" s="71"/>
      <c r="O1250" s="71"/>
      <c r="P1250" s="71"/>
      <c r="Q1250" s="71"/>
      <c r="R1250" s="71"/>
      <c r="S1250" s="71"/>
      <c r="T1250" s="71"/>
      <c r="U1250" s="71"/>
      <c r="V1250" s="71"/>
      <c r="W1250" s="71"/>
      <c r="X1250" s="71"/>
      <c r="Y1250" s="71"/>
      <c r="Z1250" s="71"/>
      <c r="AA1250" s="36"/>
      <c r="AB1250" s="36"/>
      <c r="AC1250" s="36"/>
      <c r="AD1250" s="36"/>
      <c r="AE1250" s="37"/>
    </row>
    <row r="1251" spans="4:33" ht="11.25" x14ac:dyDescent="0.15">
      <c r="D1251" s="15"/>
      <c r="E1251" s="15"/>
      <c r="F1251" s="116"/>
      <c r="G1251" s="117"/>
      <c r="H1251" s="72"/>
      <c r="I1251" s="73"/>
      <c r="J1251" s="74"/>
      <c r="K1251" s="74"/>
      <c r="L1251" s="74"/>
      <c r="M1251" s="74"/>
      <c r="N1251" s="74"/>
      <c r="O1251" s="74"/>
      <c r="P1251" s="74"/>
      <c r="Q1251" s="74"/>
      <c r="R1251" s="74"/>
      <c r="S1251" s="74"/>
      <c r="T1251" s="74"/>
      <c r="U1251" s="74"/>
      <c r="V1251" s="74"/>
      <c r="W1251" s="74"/>
      <c r="X1251" s="74"/>
      <c r="Y1251" s="74"/>
      <c r="Z1251" s="74"/>
      <c r="AA1251" s="39"/>
      <c r="AB1251" s="39"/>
      <c r="AC1251" s="39"/>
      <c r="AD1251" s="39"/>
      <c r="AE1251" s="40"/>
    </row>
    <row r="1252" spans="4:33" ht="11.25" x14ac:dyDescent="0.15">
      <c r="D1252" s="15"/>
      <c r="E1252" s="15"/>
      <c r="F1252" s="118" t="s">
        <v>440</v>
      </c>
      <c r="G1252" s="119"/>
      <c r="H1252" s="69"/>
      <c r="I1252" s="70" t="s">
        <v>441</v>
      </c>
      <c r="J1252" s="71"/>
      <c r="K1252" s="71"/>
      <c r="L1252" s="71"/>
      <c r="M1252" s="71"/>
      <c r="N1252" s="71"/>
      <c r="O1252" s="71"/>
      <c r="P1252" s="71"/>
      <c r="Q1252" s="71"/>
      <c r="R1252" s="71"/>
      <c r="S1252" s="71"/>
      <c r="T1252" s="71"/>
      <c r="U1252" s="71"/>
      <c r="V1252" s="71"/>
      <c r="W1252" s="71"/>
      <c r="X1252" s="71"/>
      <c r="Y1252" s="71"/>
      <c r="Z1252" s="71"/>
      <c r="AA1252" s="36"/>
      <c r="AB1252" s="36"/>
      <c r="AC1252" s="36"/>
      <c r="AD1252" s="36"/>
      <c r="AE1252" s="37"/>
    </row>
    <row r="1253" spans="4:33" ht="11.25" x14ac:dyDescent="0.15">
      <c r="D1253" s="15"/>
      <c r="E1253" s="15"/>
      <c r="F1253" s="116"/>
      <c r="G1253" s="117"/>
      <c r="H1253" s="72"/>
      <c r="I1253" s="73" t="s">
        <v>442</v>
      </c>
      <c r="J1253" s="74"/>
      <c r="K1253" s="74"/>
      <c r="L1253" s="74"/>
      <c r="M1253" s="74"/>
      <c r="N1253" s="74"/>
      <c r="O1253" s="74"/>
      <c r="P1253" s="74"/>
      <c r="Q1253" s="74"/>
      <c r="R1253" s="74"/>
      <c r="S1253" s="74"/>
      <c r="T1253" s="74"/>
      <c r="U1253" s="74"/>
      <c r="V1253" s="74"/>
      <c r="W1253" s="74"/>
      <c r="X1253" s="74"/>
      <c r="Y1253" s="74"/>
      <c r="Z1253" s="74"/>
      <c r="AA1253" s="39"/>
      <c r="AB1253" s="39"/>
      <c r="AC1253" s="39"/>
      <c r="AD1253" s="39"/>
      <c r="AE1253" s="40"/>
    </row>
    <row r="1254" spans="4:33" ht="11.25" x14ac:dyDescent="0.15">
      <c r="D1254" s="15"/>
      <c r="E1254" s="15"/>
      <c r="F1254" s="118" t="s">
        <v>443</v>
      </c>
      <c r="G1254" s="119"/>
      <c r="H1254" s="69"/>
      <c r="I1254" s="70" t="s">
        <v>444</v>
      </c>
      <c r="J1254" s="71"/>
      <c r="K1254" s="71"/>
      <c r="L1254" s="71"/>
      <c r="M1254" s="71"/>
      <c r="N1254" s="71"/>
      <c r="O1254" s="71"/>
      <c r="P1254" s="71"/>
      <c r="Q1254" s="71"/>
      <c r="R1254" s="71"/>
      <c r="S1254" s="71"/>
      <c r="T1254" s="71"/>
      <c r="U1254" s="71"/>
      <c r="V1254" s="71"/>
      <c r="W1254" s="71"/>
      <c r="X1254" s="71"/>
      <c r="Y1254" s="71"/>
      <c r="Z1254" s="71"/>
      <c r="AA1254" s="36"/>
      <c r="AB1254" s="36"/>
      <c r="AC1254" s="36"/>
      <c r="AD1254" s="36"/>
      <c r="AE1254" s="37"/>
    </row>
    <row r="1255" spans="4:33" ht="11.25" x14ac:dyDescent="0.15">
      <c r="D1255" s="15"/>
      <c r="E1255" s="15"/>
      <c r="F1255" s="116"/>
      <c r="G1255" s="117"/>
      <c r="H1255" s="72"/>
      <c r="I1255" s="73"/>
      <c r="J1255" s="74"/>
      <c r="K1255" s="74"/>
      <c r="L1255" s="74"/>
      <c r="M1255" s="74"/>
      <c r="N1255" s="74"/>
      <c r="O1255" s="74"/>
      <c r="P1255" s="74"/>
      <c r="Q1255" s="74"/>
      <c r="R1255" s="74"/>
      <c r="S1255" s="74"/>
      <c r="T1255" s="74"/>
      <c r="U1255" s="74"/>
      <c r="V1255" s="74"/>
      <c r="W1255" s="74"/>
      <c r="X1255" s="74"/>
      <c r="Y1255" s="74"/>
      <c r="Z1255" s="74"/>
      <c r="AA1255" s="39"/>
      <c r="AB1255" s="39"/>
      <c r="AC1255" s="39"/>
      <c r="AD1255" s="39"/>
      <c r="AE1255" s="40"/>
    </row>
    <row r="1256" spans="4:33" ht="11.25" x14ac:dyDescent="0.15">
      <c r="D1256" s="15"/>
    </row>
    <row r="1257" spans="4:33" ht="11.25" x14ac:dyDescent="0.15">
      <c r="D1257" s="15"/>
      <c r="E1257" s="15" t="str">
        <f>$D$1229&amp;"3."</f>
        <v>4.1.19.3.</v>
      </c>
      <c r="F1257" s="4" t="s">
        <v>413</v>
      </c>
    </row>
    <row r="1258" spans="4:33" ht="11.25" x14ac:dyDescent="0.15">
      <c r="D1258" s="15"/>
      <c r="E1258" s="15"/>
      <c r="F1258" s="4" t="s">
        <v>805</v>
      </c>
    </row>
    <row r="1259" spans="4:33" ht="11.25" x14ac:dyDescent="0.15">
      <c r="D1259" s="15"/>
      <c r="E1259" s="15"/>
      <c r="F1259" s="4" t="s">
        <v>806</v>
      </c>
    </row>
    <row r="1260" spans="4:33" ht="11.25" x14ac:dyDescent="0.15">
      <c r="D1260" s="15"/>
      <c r="E1260" s="15"/>
      <c r="F1260" s="16"/>
      <c r="G1260" s="16"/>
      <c r="H1260" s="16"/>
      <c r="I1260" s="16"/>
      <c r="J1260" s="16"/>
      <c r="K1260" s="16"/>
      <c r="L1260" s="16"/>
      <c r="M1260" s="16"/>
      <c r="N1260" s="16"/>
      <c r="O1260" s="16"/>
      <c r="P1260" s="16"/>
      <c r="Q1260" s="16"/>
      <c r="R1260" s="16"/>
      <c r="S1260" s="16"/>
      <c r="T1260" s="16"/>
      <c r="U1260" s="16"/>
      <c r="V1260" s="16"/>
      <c r="W1260" s="16"/>
      <c r="X1260" s="16"/>
      <c r="Y1260" s="16"/>
      <c r="Z1260" s="16"/>
      <c r="AA1260" s="16"/>
      <c r="AB1260" s="16"/>
      <c r="AC1260" s="16"/>
      <c r="AD1260" s="16"/>
      <c r="AE1260" s="16"/>
      <c r="AF1260" s="16"/>
      <c r="AG1260" s="16"/>
    </row>
    <row r="1261" spans="4:33" ht="11.25" x14ac:dyDescent="0.15">
      <c r="D1261" s="15"/>
      <c r="E1261" s="15"/>
      <c r="F1261" s="32" t="s">
        <v>450</v>
      </c>
      <c r="G1261" s="33"/>
      <c r="H1261" s="33"/>
      <c r="I1261" s="33"/>
      <c r="J1261" s="33"/>
      <c r="K1261" s="34"/>
      <c r="L1261" s="33" t="s">
        <v>19</v>
      </c>
      <c r="M1261" s="33"/>
      <c r="N1261" s="33"/>
      <c r="O1261" s="33"/>
      <c r="P1261" s="33"/>
      <c r="Q1261" s="33"/>
      <c r="R1261" s="33"/>
      <c r="S1261" s="33"/>
      <c r="T1261" s="33"/>
      <c r="U1261" s="33"/>
      <c r="V1261" s="33"/>
      <c r="W1261" s="33"/>
      <c r="X1261" s="33"/>
      <c r="Y1261" s="33"/>
      <c r="Z1261" s="33"/>
      <c r="AA1261" s="33"/>
      <c r="AB1261" s="33"/>
      <c r="AC1261" s="33"/>
      <c r="AD1261" s="34"/>
      <c r="AE1261" s="16"/>
      <c r="AF1261" s="16"/>
      <c r="AG1261" s="16"/>
    </row>
    <row r="1262" spans="4:33" ht="11.25" x14ac:dyDescent="0.15">
      <c r="D1262" s="15"/>
      <c r="E1262" s="15"/>
      <c r="F1262" s="30" t="s">
        <v>451</v>
      </c>
      <c r="K1262" s="31"/>
      <c r="L1262" s="41" t="s">
        <v>452</v>
      </c>
      <c r="M1262" s="42"/>
      <c r="N1262" s="42"/>
      <c r="O1262" s="42"/>
      <c r="P1262" s="42"/>
      <c r="Q1262" s="42"/>
      <c r="R1262" s="42"/>
      <c r="S1262" s="42"/>
      <c r="T1262" s="42"/>
      <c r="U1262" s="42"/>
      <c r="V1262" s="42"/>
      <c r="W1262" s="42"/>
      <c r="X1262" s="42"/>
      <c r="Y1262" s="42"/>
      <c r="Z1262" s="42"/>
      <c r="AA1262" s="42"/>
      <c r="AB1262" s="42"/>
      <c r="AC1262" s="44"/>
      <c r="AD1262" s="45"/>
      <c r="AE1262" s="16"/>
      <c r="AF1262" s="16"/>
      <c r="AG1262" s="16"/>
    </row>
    <row r="1263" spans="4:33" ht="11.25" x14ac:dyDescent="0.15">
      <c r="D1263" s="15"/>
      <c r="E1263" s="15"/>
      <c r="F1263" s="41" t="s">
        <v>453</v>
      </c>
      <c r="G1263" s="42"/>
      <c r="H1263" s="42"/>
      <c r="I1263" s="42"/>
      <c r="J1263" s="42"/>
      <c r="K1263" s="43"/>
      <c r="L1263" s="41" t="s">
        <v>454</v>
      </c>
      <c r="M1263" s="42"/>
      <c r="N1263" s="42"/>
      <c r="O1263" s="42"/>
      <c r="P1263" s="42"/>
      <c r="Q1263" s="42"/>
      <c r="R1263" s="42"/>
      <c r="S1263" s="42"/>
      <c r="T1263" s="42"/>
      <c r="U1263" s="42"/>
      <c r="V1263" s="42"/>
      <c r="W1263" s="42"/>
      <c r="X1263" s="42"/>
      <c r="Y1263" s="42"/>
      <c r="Z1263" s="42"/>
      <c r="AA1263" s="42"/>
      <c r="AB1263" s="42"/>
      <c r="AC1263" s="44"/>
      <c r="AD1263" s="45"/>
      <c r="AE1263" s="16"/>
      <c r="AF1263" s="16"/>
      <c r="AG1263" s="16"/>
    </row>
    <row r="1264" spans="4:33" ht="11.25" x14ac:dyDescent="0.15">
      <c r="D1264" s="15"/>
      <c r="E1264" s="15"/>
      <c r="F1264" s="35" t="s">
        <v>455</v>
      </c>
      <c r="G1264" s="36"/>
      <c r="H1264" s="36"/>
      <c r="I1264" s="36"/>
      <c r="J1264" s="36"/>
      <c r="K1264" s="37"/>
      <c r="L1264" s="36" t="s">
        <v>638</v>
      </c>
      <c r="M1264" s="36"/>
      <c r="N1264" s="36"/>
      <c r="O1264" s="36"/>
      <c r="P1264" s="36"/>
      <c r="Q1264" s="36"/>
      <c r="R1264" s="36"/>
      <c r="S1264" s="36"/>
      <c r="T1264" s="36"/>
      <c r="U1264" s="36"/>
      <c r="V1264" s="36"/>
      <c r="W1264" s="36"/>
      <c r="X1264" s="36"/>
      <c r="Y1264" s="36"/>
      <c r="Z1264" s="36"/>
      <c r="AA1264" s="36"/>
      <c r="AB1264" s="36"/>
      <c r="AC1264" s="21"/>
      <c r="AD1264" s="22"/>
      <c r="AE1264" s="16"/>
      <c r="AF1264" s="16"/>
      <c r="AG1264" s="16"/>
    </row>
    <row r="1265" spans="1:37" ht="11.25" x14ac:dyDescent="0.15">
      <c r="D1265" s="15"/>
      <c r="E1265" s="15"/>
      <c r="F1265" s="38"/>
      <c r="G1265" s="39"/>
      <c r="H1265" s="39"/>
      <c r="I1265" s="39"/>
      <c r="J1265" s="39"/>
      <c r="K1265" s="40"/>
      <c r="L1265" s="39" t="s">
        <v>639</v>
      </c>
      <c r="M1265" s="39"/>
      <c r="N1265" s="39"/>
      <c r="O1265" s="39"/>
      <c r="P1265" s="39"/>
      <c r="Q1265" s="39"/>
      <c r="R1265" s="39"/>
      <c r="S1265" s="39"/>
      <c r="T1265" s="39"/>
      <c r="U1265" s="39"/>
      <c r="V1265" s="39"/>
      <c r="W1265" s="39"/>
      <c r="X1265" s="39"/>
      <c r="Y1265" s="39"/>
      <c r="Z1265" s="39"/>
      <c r="AA1265" s="39"/>
      <c r="AB1265" s="39"/>
      <c r="AC1265" s="26"/>
      <c r="AD1265" s="27"/>
      <c r="AE1265" s="93"/>
      <c r="AF1265" s="93"/>
      <c r="AG1265" s="93"/>
    </row>
    <row r="1266" spans="1:37" ht="11.25" x14ac:dyDescent="0.15">
      <c r="D1266" s="15"/>
      <c r="E1266" s="15"/>
      <c r="F1266" s="35" t="s">
        <v>464</v>
      </c>
      <c r="G1266" s="36"/>
      <c r="H1266" s="36"/>
      <c r="I1266" s="36"/>
      <c r="J1266" s="36"/>
      <c r="K1266" s="37"/>
      <c r="L1266" s="36" t="s">
        <v>633</v>
      </c>
      <c r="M1266" s="36"/>
      <c r="N1266" s="36"/>
      <c r="O1266" s="36"/>
      <c r="P1266" s="36"/>
      <c r="Q1266" s="36"/>
      <c r="R1266" s="36"/>
      <c r="S1266" s="36"/>
      <c r="T1266" s="36"/>
      <c r="U1266" s="36"/>
      <c r="V1266" s="36"/>
      <c r="W1266" s="36"/>
      <c r="X1266" s="36"/>
      <c r="Y1266" s="36"/>
      <c r="Z1266" s="36"/>
      <c r="AA1266" s="36"/>
      <c r="AB1266" s="36"/>
      <c r="AC1266" s="21"/>
      <c r="AD1266" s="22"/>
      <c r="AE1266" s="16"/>
      <c r="AF1266" s="16"/>
      <c r="AG1266" s="16"/>
    </row>
    <row r="1267" spans="1:37" ht="11.25" x14ac:dyDescent="0.15">
      <c r="D1267" s="15"/>
      <c r="E1267" s="15"/>
      <c r="F1267" s="38"/>
      <c r="G1267" s="39"/>
      <c r="H1267" s="39"/>
      <c r="I1267" s="39"/>
      <c r="J1267" s="39"/>
      <c r="K1267" s="40"/>
      <c r="L1267" s="39" t="s">
        <v>634</v>
      </c>
      <c r="M1267" s="39"/>
      <c r="N1267" s="39"/>
      <c r="O1267" s="39"/>
      <c r="P1267" s="39"/>
      <c r="Q1267" s="39"/>
      <c r="R1267" s="39"/>
      <c r="S1267" s="39"/>
      <c r="T1267" s="39"/>
      <c r="U1267" s="39"/>
      <c r="V1267" s="39"/>
      <c r="W1267" s="39"/>
      <c r="X1267" s="39"/>
      <c r="Y1267" s="39"/>
      <c r="Z1267" s="39"/>
      <c r="AA1267" s="39"/>
      <c r="AB1267" s="39"/>
      <c r="AC1267" s="26"/>
      <c r="AD1267" s="27"/>
      <c r="AE1267" s="16"/>
      <c r="AF1267" s="16"/>
      <c r="AG1267" s="16"/>
    </row>
    <row r="1268" spans="1:37" ht="11.25" x14ac:dyDescent="0.15">
      <c r="D1268" s="15"/>
      <c r="E1268" s="15"/>
      <c r="F1268" s="35" t="s">
        <v>465</v>
      </c>
      <c r="G1268" s="36"/>
      <c r="H1268" s="36"/>
      <c r="I1268" s="36"/>
      <c r="J1268" s="36"/>
      <c r="K1268" s="36"/>
      <c r="L1268" s="35" t="s">
        <v>467</v>
      </c>
      <c r="M1268" s="36"/>
      <c r="N1268" s="36"/>
      <c r="O1268" s="36"/>
      <c r="P1268" s="36"/>
      <c r="Q1268" s="36"/>
      <c r="R1268" s="36"/>
      <c r="S1268" s="36"/>
      <c r="T1268" s="36"/>
      <c r="U1268" s="36"/>
      <c r="V1268" s="36"/>
      <c r="W1268" s="36"/>
      <c r="X1268" s="36"/>
      <c r="Y1268" s="36"/>
      <c r="Z1268" s="36"/>
      <c r="AA1268" s="36"/>
      <c r="AB1268" s="36"/>
      <c r="AC1268" s="21"/>
      <c r="AD1268" s="22"/>
      <c r="AE1268" s="16"/>
      <c r="AF1268" s="16"/>
      <c r="AG1268" s="16"/>
    </row>
    <row r="1269" spans="1:37" ht="11.25" x14ac:dyDescent="0.15">
      <c r="D1269" s="15"/>
      <c r="E1269" s="15"/>
      <c r="F1269" s="30"/>
      <c r="G1269" s="75"/>
      <c r="H1269" s="75"/>
      <c r="I1269" s="75"/>
      <c r="J1269" s="75"/>
      <c r="K1269" s="75"/>
      <c r="L1269" s="30" t="s">
        <v>635</v>
      </c>
      <c r="M1269" s="75"/>
      <c r="N1269" s="75"/>
      <c r="O1269" s="75"/>
      <c r="P1269" s="75"/>
      <c r="Q1269" s="75"/>
      <c r="R1269" s="75"/>
      <c r="S1269" s="75"/>
      <c r="T1269" s="75"/>
      <c r="U1269" s="75"/>
      <c r="V1269" s="75"/>
      <c r="W1269" s="75"/>
      <c r="X1269" s="75"/>
      <c r="Y1269" s="75"/>
      <c r="Z1269" s="75"/>
      <c r="AA1269" s="75"/>
      <c r="AB1269" s="75"/>
      <c r="AC1269" s="76"/>
      <c r="AD1269" s="24"/>
      <c r="AE1269" s="93"/>
      <c r="AF1269" s="93"/>
      <c r="AG1269" s="93"/>
    </row>
    <row r="1270" spans="1:37" ht="11.25" x14ac:dyDescent="0.15">
      <c r="D1270" s="15"/>
      <c r="E1270" s="15"/>
      <c r="F1270" s="30"/>
      <c r="G1270" s="75"/>
      <c r="H1270" s="75"/>
      <c r="I1270" s="75"/>
      <c r="J1270" s="75"/>
      <c r="K1270" s="75"/>
      <c r="L1270" s="30" t="s">
        <v>636</v>
      </c>
      <c r="M1270" s="75"/>
      <c r="N1270" s="75"/>
      <c r="O1270" s="75"/>
      <c r="P1270" s="75"/>
      <c r="Q1270" s="75"/>
      <c r="R1270" s="75"/>
      <c r="S1270" s="75"/>
      <c r="T1270" s="75"/>
      <c r="U1270" s="75"/>
      <c r="V1270" s="75"/>
      <c r="W1270" s="75"/>
      <c r="X1270" s="75"/>
      <c r="Y1270" s="75"/>
      <c r="Z1270" s="75"/>
      <c r="AA1270" s="75"/>
      <c r="AB1270" s="75"/>
      <c r="AC1270" s="76"/>
      <c r="AD1270" s="24"/>
      <c r="AE1270" s="93"/>
      <c r="AF1270" s="93"/>
      <c r="AG1270" s="93"/>
    </row>
    <row r="1271" spans="1:37" ht="11.25" x14ac:dyDescent="0.15">
      <c r="D1271" s="15"/>
      <c r="E1271" s="15"/>
      <c r="F1271" s="38"/>
      <c r="G1271" s="39"/>
      <c r="H1271" s="39"/>
      <c r="I1271" s="39"/>
      <c r="J1271" s="39"/>
      <c r="K1271" s="39"/>
      <c r="L1271" s="38" t="s">
        <v>637</v>
      </c>
      <c r="M1271" s="39"/>
      <c r="N1271" s="39"/>
      <c r="O1271" s="39"/>
      <c r="P1271" s="39"/>
      <c r="Q1271" s="39"/>
      <c r="R1271" s="39"/>
      <c r="S1271" s="39"/>
      <c r="T1271" s="39"/>
      <c r="U1271" s="39"/>
      <c r="V1271" s="39"/>
      <c r="W1271" s="39"/>
      <c r="X1271" s="39"/>
      <c r="Y1271" s="39"/>
      <c r="Z1271" s="39"/>
      <c r="AA1271" s="39"/>
      <c r="AB1271" s="39"/>
      <c r="AC1271" s="26"/>
      <c r="AD1271" s="27"/>
      <c r="AE1271" s="16"/>
      <c r="AF1271" s="16"/>
      <c r="AG1271" s="16"/>
    </row>
    <row r="1272" spans="1:37" ht="11.25" x14ac:dyDescent="0.15">
      <c r="D1272" s="15"/>
      <c r="E1272" s="15"/>
      <c r="F1272" s="35" t="s">
        <v>456</v>
      </c>
      <c r="G1272" s="36"/>
      <c r="H1272" s="36"/>
      <c r="I1272" s="36"/>
      <c r="J1272" s="36"/>
      <c r="K1272" s="37"/>
      <c r="L1272" s="36" t="s">
        <v>457</v>
      </c>
      <c r="M1272" s="36"/>
      <c r="N1272" s="36"/>
      <c r="O1272" s="36"/>
      <c r="P1272" s="36"/>
      <c r="Q1272" s="36"/>
      <c r="R1272" s="36"/>
      <c r="S1272" s="36"/>
      <c r="T1272" s="36"/>
      <c r="U1272" s="36"/>
      <c r="V1272" s="36"/>
      <c r="W1272" s="36"/>
      <c r="X1272" s="36"/>
      <c r="Y1272" s="36"/>
      <c r="Z1272" s="36"/>
      <c r="AA1272" s="36"/>
      <c r="AB1272" s="36"/>
      <c r="AC1272" s="21"/>
      <c r="AD1272" s="22"/>
      <c r="AE1272" s="16"/>
      <c r="AF1272" s="16"/>
      <c r="AG1272" s="16"/>
    </row>
    <row r="1273" spans="1:37" ht="11.25" x14ac:dyDescent="0.15">
      <c r="D1273" s="15"/>
      <c r="E1273" s="15"/>
      <c r="F1273" s="30"/>
      <c r="G1273" s="75"/>
      <c r="H1273" s="75"/>
      <c r="I1273" s="75"/>
      <c r="J1273" s="75"/>
      <c r="K1273" s="31"/>
      <c r="L1273" s="75" t="s">
        <v>466</v>
      </c>
      <c r="M1273" s="75"/>
      <c r="N1273" s="75"/>
      <c r="O1273" s="75"/>
      <c r="P1273" s="75"/>
      <c r="Q1273" s="75"/>
      <c r="R1273" s="75"/>
      <c r="S1273" s="75"/>
      <c r="T1273" s="75"/>
      <c r="U1273" s="75"/>
      <c r="V1273" s="75"/>
      <c r="W1273" s="75"/>
      <c r="X1273" s="75"/>
      <c r="Y1273" s="75"/>
      <c r="Z1273" s="75"/>
      <c r="AA1273" s="75"/>
      <c r="AB1273" s="75"/>
      <c r="AC1273" s="76"/>
      <c r="AD1273" s="24"/>
      <c r="AE1273" s="16"/>
      <c r="AF1273" s="16"/>
      <c r="AG1273" s="16"/>
    </row>
    <row r="1274" spans="1:37" ht="11.25" x14ac:dyDescent="0.15">
      <c r="D1274" s="15"/>
      <c r="E1274" s="15"/>
      <c r="F1274" s="30"/>
      <c r="G1274" s="75"/>
      <c r="H1274" s="75"/>
      <c r="I1274" s="75"/>
      <c r="J1274" s="75"/>
      <c r="K1274" s="31"/>
      <c r="L1274" s="75" t="s">
        <v>546</v>
      </c>
      <c r="M1274" s="75"/>
      <c r="N1274" s="75"/>
      <c r="O1274" s="75"/>
      <c r="P1274" s="75"/>
      <c r="Q1274" s="75"/>
      <c r="R1274" s="75"/>
      <c r="S1274" s="75"/>
      <c r="T1274" s="75"/>
      <c r="U1274" s="75"/>
      <c r="V1274" s="75"/>
      <c r="W1274" s="75"/>
      <c r="X1274" s="75"/>
      <c r="Y1274" s="75"/>
      <c r="Z1274" s="75"/>
      <c r="AA1274" s="75"/>
      <c r="AB1274" s="75"/>
      <c r="AC1274" s="76"/>
      <c r="AD1274" s="24"/>
      <c r="AE1274" s="93"/>
      <c r="AF1274" s="93"/>
      <c r="AG1274" s="93"/>
    </row>
    <row r="1275" spans="1:37" ht="11.25" x14ac:dyDescent="0.15">
      <c r="D1275" s="15"/>
      <c r="E1275" s="15"/>
      <c r="F1275" s="38"/>
      <c r="G1275" s="39"/>
      <c r="H1275" s="39"/>
      <c r="I1275" s="39"/>
      <c r="J1275" s="39"/>
      <c r="K1275" s="40"/>
      <c r="L1275" s="39" t="s">
        <v>547</v>
      </c>
      <c r="M1275" s="39"/>
      <c r="N1275" s="39"/>
      <c r="O1275" s="39"/>
      <c r="P1275" s="39"/>
      <c r="Q1275" s="39"/>
      <c r="R1275" s="39"/>
      <c r="S1275" s="39"/>
      <c r="T1275" s="39"/>
      <c r="U1275" s="39"/>
      <c r="V1275" s="39"/>
      <c r="W1275" s="39"/>
      <c r="X1275" s="39"/>
      <c r="Y1275" s="39"/>
      <c r="Z1275" s="39"/>
      <c r="AA1275" s="39"/>
      <c r="AB1275" s="39"/>
      <c r="AC1275" s="26"/>
      <c r="AD1275" s="27"/>
      <c r="AE1275" s="16"/>
      <c r="AF1275" s="16"/>
      <c r="AG1275" s="16"/>
    </row>
    <row r="1276" spans="1:37" ht="11.25" customHeight="1" x14ac:dyDescent="0.15">
      <c r="A1276" s="78"/>
      <c r="B1276" s="78"/>
      <c r="C1276" s="78"/>
      <c r="D1276" s="79"/>
      <c r="E1276" s="79"/>
      <c r="F1276" s="86" t="s">
        <v>458</v>
      </c>
      <c r="G1276" s="87"/>
      <c r="H1276" s="87"/>
      <c r="I1276" s="87"/>
      <c r="J1276" s="87"/>
      <c r="K1276" s="88"/>
      <c r="L1276" s="87" t="s">
        <v>491</v>
      </c>
      <c r="M1276" s="87"/>
      <c r="N1276" s="87"/>
      <c r="O1276" s="87"/>
      <c r="P1276" s="87"/>
      <c r="Q1276" s="87"/>
      <c r="R1276" s="87"/>
      <c r="S1276" s="87"/>
      <c r="T1276" s="87"/>
      <c r="U1276" s="87"/>
      <c r="V1276" s="87"/>
      <c r="W1276" s="87"/>
      <c r="X1276" s="87"/>
      <c r="Y1276" s="87"/>
      <c r="Z1276" s="87"/>
      <c r="AA1276" s="87"/>
      <c r="AB1276" s="87"/>
      <c r="AC1276" s="89"/>
      <c r="AD1276" s="90"/>
      <c r="AE1276" s="80"/>
      <c r="AF1276" s="80"/>
      <c r="AG1276" s="80"/>
      <c r="AH1276" s="80"/>
      <c r="AI1276" s="80"/>
      <c r="AJ1276" s="78"/>
      <c r="AK1276" s="78"/>
    </row>
    <row r="1277" spans="1:37" ht="11.25" x14ac:dyDescent="0.15">
      <c r="D1277" s="15"/>
      <c r="E1277" s="15"/>
      <c r="F1277" s="35" t="s">
        <v>515</v>
      </c>
      <c r="G1277" s="36"/>
      <c r="H1277" s="36"/>
      <c r="I1277" s="36"/>
      <c r="J1277" s="36"/>
      <c r="K1277" s="37"/>
      <c r="L1277" s="36" t="s">
        <v>459</v>
      </c>
      <c r="M1277" s="36"/>
      <c r="N1277" s="36"/>
      <c r="O1277" s="36"/>
      <c r="P1277" s="36"/>
      <c r="Q1277" s="36"/>
      <c r="R1277" s="36"/>
      <c r="S1277" s="36"/>
      <c r="T1277" s="36"/>
      <c r="U1277" s="36"/>
      <c r="V1277" s="36"/>
      <c r="W1277" s="36"/>
      <c r="X1277" s="36"/>
      <c r="Y1277" s="36"/>
      <c r="Z1277" s="36"/>
      <c r="AA1277" s="36"/>
      <c r="AB1277" s="36"/>
      <c r="AC1277" s="21"/>
      <c r="AD1277" s="22"/>
      <c r="AE1277" s="16"/>
      <c r="AF1277" s="16"/>
      <c r="AG1277" s="16"/>
    </row>
    <row r="1278" spans="1:37" ht="11.25" x14ac:dyDescent="0.15">
      <c r="D1278" s="15"/>
      <c r="E1278" s="15"/>
      <c r="F1278" s="38"/>
      <c r="G1278" s="39"/>
      <c r="H1278" s="39"/>
      <c r="I1278" s="39"/>
      <c r="J1278" s="39"/>
      <c r="K1278" s="40"/>
      <c r="L1278" s="39" t="s">
        <v>460</v>
      </c>
      <c r="M1278" s="39"/>
      <c r="N1278" s="39"/>
      <c r="O1278" s="39"/>
      <c r="P1278" s="39"/>
      <c r="Q1278" s="39"/>
      <c r="R1278" s="39"/>
      <c r="S1278" s="39"/>
      <c r="T1278" s="39"/>
      <c r="U1278" s="39"/>
      <c r="V1278" s="39"/>
      <c r="W1278" s="39"/>
      <c r="X1278" s="39"/>
      <c r="Y1278" s="39"/>
      <c r="Z1278" s="39"/>
      <c r="AA1278" s="39"/>
      <c r="AB1278" s="39"/>
      <c r="AC1278" s="26"/>
      <c r="AD1278" s="27"/>
      <c r="AE1278" s="16"/>
      <c r="AF1278" s="16"/>
      <c r="AG1278" s="16"/>
    </row>
    <row r="1279" spans="1:37" ht="11.25" x14ac:dyDescent="0.15">
      <c r="D1279" s="15"/>
      <c r="E1279" s="15"/>
      <c r="F1279" s="16"/>
      <c r="G1279" s="16"/>
      <c r="H1279" s="16"/>
      <c r="I1279" s="16"/>
      <c r="J1279" s="16"/>
      <c r="K1279" s="16"/>
      <c r="L1279" s="16"/>
      <c r="M1279" s="16"/>
      <c r="N1279" s="16"/>
      <c r="O1279" s="16"/>
      <c r="P1279" s="16"/>
      <c r="Q1279" s="16"/>
      <c r="R1279" s="16"/>
      <c r="S1279" s="16"/>
      <c r="T1279" s="16"/>
      <c r="U1279" s="16"/>
      <c r="V1279" s="16"/>
      <c r="W1279" s="16"/>
      <c r="X1279" s="16"/>
      <c r="Y1279" s="16"/>
      <c r="Z1279" s="16"/>
      <c r="AA1279" s="16"/>
      <c r="AB1279" s="16"/>
      <c r="AC1279" s="16"/>
      <c r="AD1279" s="16"/>
      <c r="AE1279" s="16"/>
      <c r="AF1279" s="16"/>
      <c r="AG1279" s="16"/>
    </row>
    <row r="1280" spans="1:37" ht="11.25" x14ac:dyDescent="0.15">
      <c r="D1280" s="15"/>
      <c r="E1280" s="15"/>
      <c r="F1280" s="16" t="s">
        <v>461</v>
      </c>
      <c r="G1280" s="16"/>
      <c r="H1280" s="16"/>
      <c r="I1280" s="16"/>
      <c r="J1280" s="16"/>
      <c r="K1280" s="16"/>
      <c r="L1280" s="16"/>
      <c r="M1280" s="16"/>
      <c r="N1280" s="16"/>
      <c r="O1280" s="16"/>
      <c r="P1280" s="16"/>
      <c r="Q1280" s="16"/>
      <c r="R1280" s="16"/>
      <c r="S1280" s="16"/>
      <c r="T1280" s="16"/>
      <c r="U1280" s="16"/>
      <c r="V1280" s="16"/>
      <c r="W1280" s="16"/>
      <c r="X1280" s="16"/>
      <c r="Y1280" s="16"/>
      <c r="Z1280" s="16"/>
      <c r="AA1280" s="16"/>
      <c r="AB1280" s="16"/>
      <c r="AC1280" s="16"/>
      <c r="AD1280" s="16"/>
      <c r="AE1280" s="16"/>
      <c r="AF1280" s="16"/>
      <c r="AG1280" s="16"/>
    </row>
    <row r="1281" spans="1:42" ht="11.25" customHeight="1" x14ac:dyDescent="0.15">
      <c r="A1281" s="78"/>
      <c r="B1281" s="78"/>
      <c r="C1281" s="78"/>
      <c r="D1281" s="79"/>
      <c r="E1281" s="79"/>
      <c r="F1281" s="80" t="s">
        <v>707</v>
      </c>
      <c r="G1281" s="80"/>
      <c r="H1281" s="80"/>
      <c r="I1281" s="80"/>
      <c r="J1281" s="80"/>
      <c r="K1281" s="80"/>
      <c r="L1281" s="80"/>
      <c r="M1281" s="80"/>
      <c r="N1281" s="80"/>
      <c r="O1281" s="80"/>
      <c r="P1281" s="80"/>
      <c r="Q1281" s="80"/>
      <c r="R1281" s="80"/>
      <c r="S1281" s="80"/>
      <c r="T1281" s="80"/>
      <c r="U1281" s="80"/>
      <c r="V1281" s="80"/>
      <c r="W1281" s="80"/>
      <c r="X1281" s="80"/>
      <c r="Y1281" s="80"/>
      <c r="Z1281" s="80"/>
      <c r="AA1281" s="80"/>
      <c r="AB1281" s="80"/>
      <c r="AC1281" s="80"/>
      <c r="AD1281" s="80"/>
      <c r="AE1281" s="80"/>
      <c r="AF1281" s="80"/>
      <c r="AG1281" s="80"/>
      <c r="AH1281" s="80"/>
      <c r="AI1281" s="80"/>
      <c r="AJ1281" s="78"/>
      <c r="AK1281" s="78"/>
      <c r="AL1281" s="78"/>
      <c r="AM1281" s="78"/>
      <c r="AN1281" s="78"/>
      <c r="AO1281" s="78"/>
      <c r="AP1281" s="78"/>
    </row>
    <row r="1282" spans="1:42" ht="11.25" customHeight="1" x14ac:dyDescent="0.15">
      <c r="A1282" s="78"/>
      <c r="B1282" s="78"/>
      <c r="C1282" s="78"/>
      <c r="D1282" s="79"/>
      <c r="E1282" s="79"/>
      <c r="F1282" s="81" t="s">
        <v>709</v>
      </c>
      <c r="G1282" s="82"/>
      <c r="H1282" s="82"/>
      <c r="I1282" s="82"/>
      <c r="J1282" s="82"/>
      <c r="K1282" s="82"/>
      <c r="L1282" s="82"/>
      <c r="M1282" s="82"/>
      <c r="N1282" s="82"/>
      <c r="O1282" s="82"/>
      <c r="P1282" s="82"/>
      <c r="Q1282" s="82"/>
      <c r="R1282" s="82"/>
      <c r="S1282" s="82"/>
      <c r="T1282" s="82"/>
      <c r="U1282" s="82"/>
      <c r="V1282" s="82"/>
      <c r="W1282" s="82"/>
      <c r="X1282" s="82"/>
      <c r="Y1282" s="82"/>
      <c r="Z1282" s="82"/>
      <c r="AA1282" s="82"/>
      <c r="AB1282" s="82"/>
      <c r="AC1282" s="82"/>
      <c r="AD1282" s="82"/>
      <c r="AE1282" s="85"/>
      <c r="AF1282" s="80"/>
      <c r="AG1282" s="80"/>
      <c r="AH1282" s="80"/>
      <c r="AI1282" s="80"/>
      <c r="AJ1282" s="78"/>
      <c r="AK1282" s="78"/>
      <c r="AL1282" s="78"/>
      <c r="AM1282" s="78"/>
      <c r="AN1282" s="78"/>
      <c r="AO1282" s="78"/>
      <c r="AP1282" s="78"/>
    </row>
    <row r="1283" spans="1:42" ht="11.25" customHeight="1" x14ac:dyDescent="0.15">
      <c r="A1283" s="78"/>
      <c r="B1283" s="78"/>
      <c r="C1283" s="78"/>
      <c r="D1283" s="79"/>
      <c r="E1283" s="79"/>
      <c r="F1283" s="86" t="s">
        <v>708</v>
      </c>
      <c r="G1283" s="87"/>
      <c r="H1283" s="87"/>
      <c r="I1283" s="87"/>
      <c r="J1283" s="87"/>
      <c r="K1283" s="87"/>
      <c r="L1283" s="87"/>
      <c r="M1283" s="87"/>
      <c r="N1283" s="87"/>
      <c r="O1283" s="87"/>
      <c r="P1283" s="87"/>
      <c r="Q1283" s="87"/>
      <c r="R1283" s="87"/>
      <c r="S1283" s="87"/>
      <c r="T1283" s="87"/>
      <c r="U1283" s="87"/>
      <c r="V1283" s="87"/>
      <c r="W1283" s="87"/>
      <c r="X1283" s="87"/>
      <c r="Y1283" s="87"/>
      <c r="Z1283" s="87"/>
      <c r="AA1283" s="87"/>
      <c r="AB1283" s="87"/>
      <c r="AC1283" s="87"/>
      <c r="AD1283" s="87"/>
      <c r="AE1283" s="88"/>
      <c r="AF1283" s="80"/>
      <c r="AG1283" s="80"/>
      <c r="AH1283" s="80"/>
      <c r="AI1283" s="80"/>
      <c r="AJ1283" s="78"/>
      <c r="AK1283" s="78"/>
      <c r="AL1283" s="78"/>
      <c r="AM1283" s="78"/>
      <c r="AN1283" s="78"/>
      <c r="AO1283" s="78"/>
      <c r="AP1283" s="78"/>
    </row>
    <row r="1284" spans="1:42" ht="11.25" customHeight="1" x14ac:dyDescent="0.15">
      <c r="A1284" s="78"/>
      <c r="B1284" s="78"/>
      <c r="C1284" s="78"/>
      <c r="D1284" s="79"/>
      <c r="E1284" s="79"/>
      <c r="F1284" s="80"/>
      <c r="G1284" s="80"/>
      <c r="H1284" s="80"/>
      <c r="I1284" s="80"/>
      <c r="J1284" s="80"/>
      <c r="K1284" s="80"/>
      <c r="L1284" s="80"/>
      <c r="M1284" s="80"/>
      <c r="N1284" s="80"/>
      <c r="O1284" s="80"/>
      <c r="P1284" s="80"/>
      <c r="Q1284" s="80"/>
      <c r="R1284" s="80"/>
      <c r="S1284" s="80"/>
      <c r="T1284" s="80"/>
      <c r="U1284" s="80"/>
      <c r="V1284" s="80"/>
      <c r="W1284" s="80"/>
      <c r="X1284" s="80"/>
      <c r="Y1284" s="80"/>
      <c r="Z1284" s="80"/>
      <c r="AA1284" s="80"/>
      <c r="AB1284" s="80"/>
      <c r="AC1284" s="80"/>
      <c r="AD1284" s="80"/>
      <c r="AE1284" s="80"/>
      <c r="AF1284" s="80"/>
      <c r="AG1284" s="80"/>
      <c r="AH1284" s="80"/>
      <c r="AI1284" s="80"/>
      <c r="AJ1284" s="78"/>
      <c r="AK1284" s="78"/>
      <c r="AL1284" s="78"/>
      <c r="AM1284" s="78"/>
      <c r="AN1284" s="78"/>
      <c r="AO1284" s="78"/>
      <c r="AP1284" s="78"/>
    </row>
    <row r="1285" spans="1:42" ht="11.25" customHeight="1" x14ac:dyDescent="0.15">
      <c r="A1285" s="78"/>
      <c r="B1285" s="78"/>
      <c r="C1285" s="78"/>
      <c r="D1285" s="79"/>
      <c r="E1285" s="79"/>
      <c r="F1285" s="80" t="s">
        <v>462</v>
      </c>
      <c r="G1285" s="80"/>
      <c r="H1285" s="80"/>
      <c r="I1285" s="80"/>
      <c r="J1285" s="80"/>
      <c r="K1285" s="80"/>
      <c r="L1285" s="80"/>
      <c r="M1285" s="80"/>
      <c r="N1285" s="80"/>
      <c r="O1285" s="80"/>
      <c r="P1285" s="80"/>
      <c r="Q1285" s="80"/>
      <c r="R1285" s="80"/>
      <c r="S1285" s="80"/>
      <c r="T1285" s="80"/>
      <c r="U1285" s="80"/>
      <c r="V1285" s="80"/>
      <c r="W1285" s="80"/>
      <c r="X1285" s="80"/>
      <c r="Y1285" s="80"/>
      <c r="Z1285" s="80"/>
      <c r="AA1285" s="80"/>
      <c r="AB1285" s="80"/>
      <c r="AC1285" s="80"/>
      <c r="AD1285" s="80"/>
      <c r="AE1285" s="80"/>
      <c r="AF1285" s="80"/>
      <c r="AG1285" s="80"/>
      <c r="AH1285" s="80"/>
      <c r="AI1285" s="80"/>
      <c r="AJ1285" s="78"/>
      <c r="AK1285" s="78"/>
      <c r="AL1285" s="78"/>
      <c r="AM1285" s="78"/>
      <c r="AN1285" s="78"/>
      <c r="AO1285" s="78"/>
      <c r="AP1285" s="78"/>
    </row>
    <row r="1286" spans="1:42" ht="11.25" customHeight="1" x14ac:dyDescent="0.15">
      <c r="A1286" s="78"/>
      <c r="B1286" s="78"/>
      <c r="C1286" s="78"/>
      <c r="D1286" s="79"/>
      <c r="E1286" s="79"/>
      <c r="F1286" s="105" t="s">
        <v>710</v>
      </c>
      <c r="G1286" s="83"/>
      <c r="H1286" s="83"/>
      <c r="I1286" s="83"/>
      <c r="J1286" s="83"/>
      <c r="K1286" s="83"/>
      <c r="L1286" s="83"/>
      <c r="M1286" s="83"/>
      <c r="N1286" s="83"/>
      <c r="O1286" s="83"/>
      <c r="P1286" s="83"/>
      <c r="Q1286" s="83"/>
      <c r="R1286" s="83"/>
      <c r="S1286" s="83"/>
      <c r="T1286" s="83"/>
      <c r="U1286" s="83"/>
      <c r="V1286" s="83"/>
      <c r="W1286" s="83"/>
      <c r="X1286" s="83"/>
      <c r="Y1286" s="83"/>
      <c r="Z1286" s="83"/>
      <c r="AA1286" s="83"/>
      <c r="AB1286" s="83"/>
      <c r="AC1286" s="83"/>
      <c r="AD1286" s="83"/>
      <c r="AE1286" s="84"/>
      <c r="AF1286" s="80"/>
      <c r="AG1286" s="80"/>
      <c r="AH1286" s="80"/>
      <c r="AI1286" s="80"/>
      <c r="AJ1286" s="78"/>
      <c r="AK1286" s="78"/>
      <c r="AL1286" s="78"/>
      <c r="AM1286" s="78"/>
      <c r="AN1286" s="78"/>
      <c r="AO1286" s="78"/>
      <c r="AP1286" s="78"/>
    </row>
    <row r="1287" spans="1:42" ht="11.25" x14ac:dyDescent="0.15">
      <c r="D1287" s="15"/>
      <c r="E1287" s="15"/>
      <c r="F1287" s="16"/>
      <c r="G1287" s="16"/>
      <c r="H1287" s="16"/>
      <c r="I1287" s="16"/>
      <c r="J1287" s="16"/>
      <c r="K1287" s="16"/>
      <c r="L1287" s="16"/>
      <c r="M1287" s="16"/>
      <c r="N1287" s="16"/>
      <c r="O1287" s="16"/>
      <c r="P1287" s="16"/>
      <c r="Q1287" s="16"/>
      <c r="R1287" s="16"/>
      <c r="S1287" s="16"/>
      <c r="T1287" s="16"/>
      <c r="U1287" s="16"/>
      <c r="V1287" s="16"/>
      <c r="W1287" s="16"/>
      <c r="X1287" s="16"/>
      <c r="Y1287" s="16"/>
      <c r="Z1287" s="16"/>
      <c r="AA1287" s="16"/>
      <c r="AB1287" s="16"/>
      <c r="AC1287" s="16"/>
      <c r="AD1287" s="16"/>
      <c r="AE1287" s="16"/>
      <c r="AF1287" s="16"/>
      <c r="AG1287" s="16"/>
    </row>
    <row r="1288" spans="1:42" ht="11.25" x14ac:dyDescent="0.15">
      <c r="D1288" s="15"/>
      <c r="E1288" s="52" t="str">
        <f>$D$1229&amp;"4."</f>
        <v>4.1.19.4.</v>
      </c>
      <c r="F1288" s="16" t="s">
        <v>492</v>
      </c>
      <c r="G1288" s="16"/>
      <c r="H1288" s="16"/>
      <c r="I1288" s="16"/>
      <c r="J1288" s="16"/>
      <c r="K1288" s="16"/>
      <c r="L1288" s="16"/>
      <c r="M1288" s="16"/>
      <c r="N1288" s="16"/>
      <c r="O1288" s="16"/>
      <c r="P1288" s="16"/>
      <c r="Q1288" s="16"/>
      <c r="R1288" s="16"/>
      <c r="S1288" s="16"/>
      <c r="T1288" s="16"/>
      <c r="U1288" s="16"/>
      <c r="V1288" s="16"/>
      <c r="W1288" s="16"/>
      <c r="X1288" s="16"/>
      <c r="Y1288" s="16"/>
      <c r="Z1288" s="16"/>
      <c r="AA1288" s="16"/>
      <c r="AB1288" s="16"/>
      <c r="AC1288" s="16"/>
      <c r="AD1288" s="16"/>
      <c r="AE1288" s="16"/>
      <c r="AF1288" s="16"/>
      <c r="AG1288" s="16"/>
    </row>
    <row r="1289" spans="1:42" ht="11.25" x14ac:dyDescent="0.15">
      <c r="D1289" s="15"/>
      <c r="E1289" s="15"/>
      <c r="F1289" s="16" t="s">
        <v>493</v>
      </c>
      <c r="G1289" s="16"/>
      <c r="H1289" s="16"/>
      <c r="I1289" s="16"/>
      <c r="J1289" s="16"/>
      <c r="K1289" s="16"/>
      <c r="L1289" s="16"/>
      <c r="M1289" s="16"/>
      <c r="N1289" s="16"/>
      <c r="O1289" s="16"/>
      <c r="P1289" s="16"/>
      <c r="Q1289" s="16"/>
      <c r="R1289" s="16"/>
      <c r="S1289" s="16"/>
      <c r="T1289" s="16"/>
      <c r="U1289" s="16"/>
      <c r="V1289" s="16"/>
      <c r="W1289" s="16"/>
      <c r="X1289" s="16"/>
      <c r="Y1289" s="16"/>
      <c r="Z1289" s="16"/>
      <c r="AA1289" s="16"/>
      <c r="AB1289" s="16"/>
      <c r="AC1289" s="16"/>
      <c r="AD1289" s="16"/>
      <c r="AE1289" s="16"/>
      <c r="AF1289" s="16"/>
      <c r="AG1289" s="16"/>
    </row>
    <row r="1290" spans="1:42" ht="11.25" x14ac:dyDescent="0.15">
      <c r="D1290" s="15"/>
      <c r="E1290" s="15"/>
      <c r="F1290" s="16"/>
      <c r="G1290" s="16"/>
      <c r="H1290" s="16"/>
      <c r="I1290" s="16"/>
      <c r="J1290" s="16"/>
      <c r="K1290" s="16"/>
      <c r="L1290" s="16"/>
      <c r="M1290" s="16"/>
      <c r="N1290" s="16"/>
      <c r="O1290" s="16"/>
      <c r="P1290" s="16"/>
      <c r="Q1290" s="16"/>
      <c r="R1290" s="16"/>
      <c r="S1290" s="16"/>
      <c r="T1290" s="16"/>
      <c r="U1290" s="16"/>
      <c r="V1290" s="16"/>
      <c r="W1290" s="16"/>
      <c r="X1290" s="16"/>
      <c r="Y1290" s="16"/>
      <c r="Z1290" s="16"/>
      <c r="AA1290" s="16"/>
      <c r="AB1290" s="16"/>
      <c r="AC1290" s="16"/>
      <c r="AD1290" s="16"/>
      <c r="AE1290" s="16"/>
      <c r="AF1290" s="16"/>
      <c r="AG1290" s="16"/>
    </row>
    <row r="1291" spans="1:42" ht="11.25" x14ac:dyDescent="0.15">
      <c r="D1291" s="15"/>
      <c r="E1291" s="15"/>
      <c r="F1291" s="16" t="s">
        <v>494</v>
      </c>
      <c r="G1291" s="16"/>
      <c r="H1291" s="16"/>
      <c r="I1291" s="16"/>
      <c r="J1291" s="16"/>
      <c r="K1291" s="16"/>
      <c r="L1291" s="16"/>
      <c r="M1291" s="16"/>
      <c r="N1291" s="16"/>
      <c r="O1291" s="16"/>
      <c r="P1291" s="16"/>
      <c r="Q1291" s="16"/>
      <c r="R1291" s="16"/>
      <c r="S1291" s="16"/>
      <c r="T1291" s="16"/>
      <c r="U1291" s="16"/>
      <c r="V1291" s="16"/>
      <c r="W1291" s="16"/>
      <c r="X1291" s="16"/>
      <c r="Y1291" s="16"/>
      <c r="Z1291" s="16"/>
      <c r="AA1291" s="16"/>
      <c r="AB1291" s="16"/>
      <c r="AC1291" s="16"/>
      <c r="AD1291" s="16"/>
      <c r="AE1291" s="16"/>
      <c r="AF1291" s="16"/>
      <c r="AG1291" s="16"/>
    </row>
    <row r="1292" spans="1:42" ht="11.25" x14ac:dyDescent="0.15">
      <c r="D1292" s="15"/>
      <c r="E1292" s="15"/>
      <c r="F1292" s="16" t="s">
        <v>495</v>
      </c>
      <c r="G1292" s="16"/>
      <c r="H1292" s="16"/>
      <c r="I1292" s="16"/>
      <c r="J1292" s="16"/>
      <c r="K1292" s="16"/>
      <c r="L1292" s="16"/>
      <c r="M1292" s="16"/>
      <c r="N1292" s="16"/>
      <c r="O1292" s="16"/>
      <c r="P1292" s="16"/>
      <c r="Q1292" s="16"/>
      <c r="R1292" s="16"/>
      <c r="S1292" s="16"/>
      <c r="T1292" s="16"/>
      <c r="U1292" s="16"/>
      <c r="V1292" s="16"/>
      <c r="W1292" s="16"/>
      <c r="X1292" s="16"/>
      <c r="Y1292" s="16"/>
      <c r="Z1292" s="16"/>
      <c r="AA1292" s="16"/>
      <c r="AB1292" s="16"/>
      <c r="AC1292" s="16"/>
      <c r="AD1292" s="16"/>
      <c r="AE1292" s="16"/>
      <c r="AF1292" s="16"/>
      <c r="AG1292" s="16"/>
    </row>
    <row r="1293" spans="1:42" ht="11.25" x14ac:dyDescent="0.15">
      <c r="D1293" s="15"/>
      <c r="E1293" s="15"/>
      <c r="F1293" s="16"/>
      <c r="G1293" s="16"/>
      <c r="H1293" s="16"/>
      <c r="I1293" s="16"/>
      <c r="J1293" s="16"/>
      <c r="K1293" s="16"/>
      <c r="L1293" s="16"/>
      <c r="M1293" s="16"/>
      <c r="N1293" s="16"/>
      <c r="O1293" s="16"/>
      <c r="P1293" s="16"/>
      <c r="Q1293" s="16"/>
      <c r="R1293" s="16"/>
      <c r="S1293" s="16"/>
      <c r="T1293" s="16"/>
      <c r="U1293" s="16"/>
      <c r="V1293" s="16"/>
      <c r="W1293" s="16"/>
      <c r="X1293" s="16"/>
      <c r="Y1293" s="16"/>
      <c r="Z1293" s="16"/>
      <c r="AA1293" s="16"/>
      <c r="AB1293" s="16"/>
      <c r="AC1293" s="16"/>
      <c r="AD1293" s="16"/>
      <c r="AE1293" s="16"/>
      <c r="AF1293" s="16"/>
      <c r="AG1293" s="16"/>
    </row>
    <row r="1294" spans="1:42" ht="11.25" x14ac:dyDescent="0.15">
      <c r="D1294" s="15"/>
      <c r="E1294" s="15"/>
      <c r="F1294" s="16" t="s">
        <v>496</v>
      </c>
      <c r="G1294" s="16"/>
      <c r="H1294" s="16"/>
      <c r="I1294" s="16"/>
      <c r="J1294" s="16"/>
      <c r="K1294" s="16"/>
      <c r="L1294" s="16"/>
      <c r="M1294" s="16"/>
      <c r="N1294" s="16"/>
      <c r="O1294" s="16"/>
      <c r="P1294" s="16"/>
      <c r="Q1294" s="16"/>
      <c r="R1294" s="16"/>
      <c r="S1294" s="16"/>
      <c r="T1294" s="16"/>
      <c r="U1294" s="16"/>
      <c r="V1294" s="16"/>
      <c r="W1294" s="16"/>
      <c r="X1294" s="16"/>
      <c r="Y1294" s="16"/>
      <c r="Z1294" s="16"/>
      <c r="AA1294" s="16"/>
      <c r="AB1294" s="16"/>
      <c r="AC1294" s="16"/>
      <c r="AD1294" s="16"/>
      <c r="AE1294" s="16"/>
      <c r="AF1294" s="16"/>
      <c r="AG1294" s="16"/>
    </row>
    <row r="1295" spans="1:42" ht="11.25" customHeight="1" x14ac:dyDescent="0.15">
      <c r="D1295" s="15"/>
      <c r="F1295" s="78"/>
    </row>
    <row r="1296" spans="1:42" ht="11.25" customHeight="1" x14ac:dyDescent="0.15">
      <c r="D1296" s="93"/>
      <c r="E1296" s="52" t="str">
        <f>$D$1229&amp;"6."</f>
        <v>4.1.19.6.</v>
      </c>
      <c r="F1296" s="93" t="s">
        <v>548</v>
      </c>
      <c r="G1296" s="93"/>
      <c r="H1296" s="93"/>
      <c r="I1296" s="93"/>
      <c r="J1296" s="93"/>
      <c r="K1296" s="93"/>
      <c r="L1296" s="93"/>
      <c r="M1296" s="93"/>
      <c r="N1296" s="93"/>
      <c r="O1296" s="93"/>
      <c r="P1296" s="93"/>
      <c r="Q1296" s="93"/>
      <c r="R1296" s="93"/>
      <c r="S1296" s="93"/>
      <c r="T1296" s="93"/>
      <c r="U1296" s="93"/>
      <c r="V1296" s="93"/>
      <c r="W1296" s="93"/>
      <c r="X1296" s="93"/>
      <c r="Y1296" s="93"/>
      <c r="Z1296" s="93"/>
      <c r="AA1296" s="93"/>
      <c r="AB1296" s="93"/>
      <c r="AC1296" s="93"/>
      <c r="AD1296" s="93"/>
      <c r="AE1296" s="93"/>
      <c r="AF1296" s="93"/>
      <c r="AG1296" s="93"/>
      <c r="AH1296" s="93"/>
      <c r="AI1296" s="93"/>
    </row>
    <row r="1297" spans="4:35" ht="11.25" customHeight="1" x14ac:dyDescent="0.15">
      <c r="D1297" s="93"/>
      <c r="E1297" s="93"/>
      <c r="F1297" s="93" t="s">
        <v>549</v>
      </c>
      <c r="G1297" s="93"/>
      <c r="H1297" s="93"/>
      <c r="I1297" s="93"/>
      <c r="J1297" s="93"/>
      <c r="K1297" s="93"/>
      <c r="L1297" s="93"/>
      <c r="M1297" s="93"/>
      <c r="N1297" s="93"/>
      <c r="O1297" s="93"/>
      <c r="P1297" s="93"/>
      <c r="Q1297" s="93"/>
      <c r="R1297" s="93"/>
      <c r="S1297" s="93"/>
      <c r="T1297" s="93"/>
      <c r="U1297" s="93"/>
      <c r="V1297" s="93"/>
      <c r="W1297" s="93"/>
      <c r="X1297" s="93"/>
      <c r="Y1297" s="93"/>
      <c r="Z1297" s="93"/>
      <c r="AA1297" s="93"/>
      <c r="AB1297" s="93"/>
      <c r="AC1297" s="93"/>
      <c r="AD1297" s="93"/>
      <c r="AE1297" s="93"/>
      <c r="AF1297" s="93"/>
      <c r="AG1297" s="93"/>
      <c r="AH1297" s="93"/>
      <c r="AI1297" s="93"/>
    </row>
    <row r="1298" spans="4:35" ht="11.25" customHeight="1" x14ac:dyDescent="0.15">
      <c r="D1298" s="93"/>
      <c r="E1298" s="93"/>
      <c r="F1298" s="93" t="s">
        <v>550</v>
      </c>
      <c r="G1298" s="93"/>
      <c r="H1298" s="93"/>
      <c r="I1298" s="93"/>
      <c r="J1298" s="93"/>
      <c r="K1298" s="93"/>
      <c r="L1298" s="93"/>
      <c r="M1298" s="93"/>
      <c r="N1298" s="93"/>
      <c r="O1298" s="93"/>
      <c r="P1298" s="93"/>
      <c r="Q1298" s="93"/>
      <c r="R1298" s="93"/>
      <c r="S1298" s="93"/>
      <c r="T1298" s="93"/>
      <c r="U1298" s="93"/>
      <c r="V1298" s="93"/>
      <c r="W1298" s="93"/>
      <c r="X1298" s="93"/>
      <c r="Y1298" s="93"/>
      <c r="Z1298" s="93"/>
      <c r="AA1298" s="93"/>
      <c r="AB1298" s="93"/>
      <c r="AC1298" s="93"/>
      <c r="AD1298" s="93"/>
      <c r="AE1298" s="93"/>
      <c r="AF1298" s="93"/>
      <c r="AG1298" s="93"/>
      <c r="AH1298" s="93"/>
      <c r="AI1298" s="93"/>
    </row>
    <row r="1299" spans="4:35" ht="11.25" customHeight="1" x14ac:dyDescent="0.15">
      <c r="D1299" s="93"/>
      <c r="E1299" s="93"/>
      <c r="F1299" s="93"/>
      <c r="G1299" s="93"/>
      <c r="H1299" s="93"/>
      <c r="I1299" s="93"/>
      <c r="J1299" s="93"/>
      <c r="K1299" s="93"/>
      <c r="L1299" s="93"/>
      <c r="M1299" s="93"/>
      <c r="N1299" s="93"/>
      <c r="O1299" s="93"/>
      <c r="P1299" s="93"/>
      <c r="Q1299" s="93"/>
      <c r="R1299" s="93"/>
      <c r="S1299" s="93"/>
      <c r="T1299" s="93"/>
      <c r="U1299" s="93"/>
      <c r="V1299" s="93"/>
      <c r="W1299" s="93"/>
      <c r="X1299" s="93"/>
      <c r="Y1299" s="93"/>
      <c r="Z1299" s="93"/>
      <c r="AA1299" s="93"/>
      <c r="AB1299" s="93"/>
      <c r="AC1299" s="93"/>
      <c r="AD1299" s="93"/>
      <c r="AE1299" s="93"/>
      <c r="AF1299" s="93"/>
      <c r="AG1299" s="93"/>
      <c r="AH1299" s="93"/>
      <c r="AI1299" s="93"/>
    </row>
    <row r="1300" spans="4:35" ht="11.25" customHeight="1" x14ac:dyDescent="0.15">
      <c r="D1300" s="93"/>
      <c r="E1300" s="93"/>
      <c r="F1300" s="32" t="s">
        <v>450</v>
      </c>
      <c r="G1300" s="33"/>
      <c r="H1300" s="33"/>
      <c r="I1300" s="33"/>
      <c r="J1300" s="33"/>
      <c r="K1300" s="32" t="s">
        <v>19</v>
      </c>
      <c r="L1300" s="33"/>
      <c r="M1300" s="33"/>
      <c r="N1300" s="33"/>
      <c r="O1300" s="33"/>
      <c r="P1300" s="33"/>
      <c r="Q1300" s="33"/>
      <c r="R1300" s="33"/>
      <c r="S1300" s="33"/>
      <c r="T1300" s="33"/>
      <c r="U1300" s="33"/>
      <c r="V1300" s="33"/>
      <c r="W1300" s="33"/>
      <c r="X1300" s="33"/>
      <c r="Y1300" s="33"/>
      <c r="Z1300" s="33"/>
      <c r="AA1300" s="33"/>
      <c r="AB1300" s="33"/>
      <c r="AC1300" s="33"/>
      <c r="AD1300" s="34"/>
      <c r="AE1300" s="93"/>
      <c r="AF1300" s="93"/>
      <c r="AG1300" s="93"/>
      <c r="AH1300" s="93"/>
      <c r="AI1300" s="93"/>
    </row>
    <row r="1301" spans="4:35" ht="11.25" customHeight="1" x14ac:dyDescent="0.15">
      <c r="D1301" s="93"/>
      <c r="E1301" s="93"/>
      <c r="F1301" s="51" t="s">
        <v>551</v>
      </c>
      <c r="G1301" s="44"/>
      <c r="H1301" s="44"/>
      <c r="I1301" s="44"/>
      <c r="J1301" s="45"/>
      <c r="K1301" s="51" t="s">
        <v>552</v>
      </c>
      <c r="L1301" s="44"/>
      <c r="M1301" s="44"/>
      <c r="N1301" s="44"/>
      <c r="O1301" s="44"/>
      <c r="P1301" s="44"/>
      <c r="Q1301" s="44"/>
      <c r="R1301" s="44"/>
      <c r="S1301" s="44"/>
      <c r="T1301" s="44"/>
      <c r="U1301" s="44"/>
      <c r="V1301" s="44"/>
      <c r="W1301" s="44"/>
      <c r="X1301" s="44"/>
      <c r="Y1301" s="44"/>
      <c r="Z1301" s="44"/>
      <c r="AA1301" s="44"/>
      <c r="AB1301" s="44"/>
      <c r="AC1301" s="44"/>
      <c r="AD1301" s="45"/>
      <c r="AE1301" s="93"/>
      <c r="AF1301" s="93"/>
      <c r="AG1301" s="93"/>
      <c r="AH1301" s="93"/>
      <c r="AI1301" s="93"/>
    </row>
    <row r="1302" spans="4:35" ht="11.25" customHeight="1" x14ac:dyDescent="0.15">
      <c r="D1302" s="93"/>
      <c r="E1302" s="93"/>
      <c r="F1302" s="51" t="s">
        <v>554</v>
      </c>
      <c r="G1302" s="44"/>
      <c r="H1302" s="44"/>
      <c r="I1302" s="44"/>
      <c r="J1302" s="45"/>
      <c r="K1302" s="51" t="s">
        <v>553</v>
      </c>
      <c r="L1302" s="44"/>
      <c r="M1302" s="44"/>
      <c r="N1302" s="44"/>
      <c r="O1302" s="44"/>
      <c r="P1302" s="44"/>
      <c r="Q1302" s="44"/>
      <c r="R1302" s="44"/>
      <c r="S1302" s="44"/>
      <c r="T1302" s="44"/>
      <c r="U1302" s="44"/>
      <c r="V1302" s="44"/>
      <c r="W1302" s="44"/>
      <c r="X1302" s="44"/>
      <c r="Y1302" s="44"/>
      <c r="Z1302" s="44"/>
      <c r="AA1302" s="44"/>
      <c r="AB1302" s="44"/>
      <c r="AC1302" s="44"/>
      <c r="AD1302" s="45"/>
      <c r="AE1302" s="93"/>
      <c r="AF1302" s="93"/>
      <c r="AG1302" s="93"/>
      <c r="AH1302" s="93"/>
      <c r="AI1302" s="93"/>
    </row>
    <row r="1303" spans="4:35" ht="11.25" customHeight="1" x14ac:dyDescent="0.15">
      <c r="D1303" s="93"/>
      <c r="E1303" s="93"/>
      <c r="F1303" s="93"/>
      <c r="G1303" s="93"/>
      <c r="H1303" s="93"/>
      <c r="I1303" s="93"/>
      <c r="J1303" s="93"/>
      <c r="K1303" s="93"/>
      <c r="L1303" s="93"/>
      <c r="M1303" s="93"/>
      <c r="N1303" s="93"/>
      <c r="O1303" s="93"/>
      <c r="P1303" s="93"/>
      <c r="Q1303" s="93"/>
      <c r="R1303" s="93"/>
      <c r="S1303" s="93"/>
      <c r="T1303" s="93"/>
      <c r="U1303" s="93"/>
      <c r="V1303" s="93"/>
      <c r="W1303" s="93"/>
      <c r="X1303" s="93"/>
      <c r="Y1303" s="93"/>
      <c r="Z1303" s="93"/>
      <c r="AA1303" s="93"/>
      <c r="AB1303" s="93"/>
      <c r="AC1303" s="93"/>
      <c r="AD1303" s="93"/>
      <c r="AE1303" s="93"/>
      <c r="AF1303" s="93"/>
      <c r="AG1303" s="93"/>
      <c r="AH1303" s="93"/>
      <c r="AI1303" s="93"/>
    </row>
    <row r="1304" spans="4:35" ht="11.25" customHeight="1" x14ac:dyDescent="0.15">
      <c r="D1304" s="15"/>
      <c r="E1304" s="52" t="str">
        <f>$D$1229&amp;"7."</f>
        <v>4.1.19.7.</v>
      </c>
      <c r="F1304" s="78" t="s">
        <v>414</v>
      </c>
    </row>
    <row r="1305" spans="4:35" ht="11.25" customHeight="1" x14ac:dyDescent="0.15">
      <c r="D1305" s="15"/>
      <c r="E1305" s="15"/>
      <c r="F1305" s="16" t="s">
        <v>697</v>
      </c>
    </row>
    <row r="1306" spans="4:35" ht="11.25" customHeight="1" x14ac:dyDescent="0.15">
      <c r="D1306" s="15"/>
      <c r="E1306" s="15"/>
      <c r="F1306" s="102" t="s">
        <v>696</v>
      </c>
    </row>
    <row r="1307" spans="4:35" ht="11.25" customHeight="1" x14ac:dyDescent="0.15">
      <c r="D1307" s="15"/>
      <c r="E1307" s="15"/>
      <c r="F1307" s="102"/>
    </row>
    <row r="1308" spans="4:35" ht="11.25" customHeight="1" x14ac:dyDescent="0.15">
      <c r="D1308" s="15"/>
      <c r="E1308" s="15"/>
      <c r="F1308" s="78" t="s">
        <v>133</v>
      </c>
      <c r="G1308" s="4" t="s">
        <v>698</v>
      </c>
    </row>
    <row r="1309" spans="4:35" ht="11.25" customHeight="1" x14ac:dyDescent="0.15">
      <c r="D1309" s="15"/>
      <c r="E1309" s="15"/>
      <c r="F1309" s="78"/>
      <c r="G1309" s="4" t="s">
        <v>133</v>
      </c>
      <c r="H1309" s="4" t="s">
        <v>530</v>
      </c>
    </row>
    <row r="1310" spans="4:35" ht="11.25" customHeight="1" x14ac:dyDescent="0.15">
      <c r="D1310" s="15"/>
      <c r="E1310" s="15"/>
      <c r="F1310" s="78" t="s">
        <v>133</v>
      </c>
      <c r="G1310" s="4" t="s">
        <v>699</v>
      </c>
    </row>
    <row r="1311" spans="4:35" ht="11.25" customHeight="1" x14ac:dyDescent="0.15">
      <c r="D1311" s="15"/>
      <c r="E1311" s="15"/>
      <c r="F1311" s="78"/>
      <c r="G1311" s="4" t="s">
        <v>133</v>
      </c>
      <c r="H1311" s="4" t="s">
        <v>535</v>
      </c>
    </row>
    <row r="1312" spans="4:35" ht="11.25" customHeight="1" x14ac:dyDescent="0.15">
      <c r="D1312" s="15"/>
      <c r="E1312" s="15"/>
      <c r="F1312" s="78"/>
      <c r="G1312" s="4" t="s">
        <v>133</v>
      </c>
      <c r="H1312" s="4" t="s">
        <v>27</v>
      </c>
    </row>
    <row r="1313" spans="4:8" ht="11.25" customHeight="1" x14ac:dyDescent="0.15">
      <c r="D1313" s="15"/>
      <c r="E1313" s="15"/>
      <c r="F1313" s="78"/>
    </row>
    <row r="1314" spans="4:8" ht="11.25" customHeight="1" x14ac:dyDescent="0.15">
      <c r="D1314" s="15"/>
      <c r="E1314" s="15"/>
      <c r="F1314" s="78" t="s">
        <v>700</v>
      </c>
    </row>
    <row r="1315" spans="4:8" ht="11.25" customHeight="1" x14ac:dyDescent="0.15">
      <c r="D1315" s="15"/>
      <c r="E1315" s="15"/>
      <c r="F1315" s="78" t="s">
        <v>701</v>
      </c>
    </row>
    <row r="1316" spans="4:8" ht="11.25" customHeight="1" x14ac:dyDescent="0.15">
      <c r="D1316" s="15"/>
      <c r="E1316" s="15"/>
      <c r="F1316" s="78"/>
    </row>
    <row r="1317" spans="4:8" ht="11.25" customHeight="1" x14ac:dyDescent="0.15">
      <c r="D1317" s="15"/>
      <c r="E1317" s="15"/>
      <c r="F1317" s="102" t="s">
        <v>702</v>
      </c>
    </row>
    <row r="1318" spans="4:8" ht="11.25" customHeight="1" x14ac:dyDescent="0.15">
      <c r="D1318" s="15"/>
      <c r="F1318" s="78"/>
    </row>
    <row r="1319" spans="4:8" ht="11.25" customHeight="1" x14ac:dyDescent="0.15">
      <c r="D1319" s="15"/>
      <c r="E1319" s="52" t="str">
        <f>$D$1229&amp;"8."</f>
        <v>4.1.19.8.</v>
      </c>
      <c r="F1319" s="4" t="s">
        <v>415</v>
      </c>
    </row>
    <row r="1320" spans="4:8" ht="11.25" customHeight="1" x14ac:dyDescent="0.15">
      <c r="D1320" s="15"/>
      <c r="E1320" s="52"/>
      <c r="F1320" s="4" t="s">
        <v>807</v>
      </c>
    </row>
    <row r="1321" spans="4:8" ht="11.25" customHeight="1" x14ac:dyDescent="0.15">
      <c r="D1321" s="15"/>
      <c r="E1321" s="52"/>
      <c r="F1321" s="4" t="s">
        <v>808</v>
      </c>
    </row>
    <row r="1322" spans="4:8" ht="11.25" customHeight="1" x14ac:dyDescent="0.15">
      <c r="D1322" s="15"/>
      <c r="E1322" s="52"/>
      <c r="F1322" s="4" t="s">
        <v>809</v>
      </c>
    </row>
    <row r="1323" spans="4:8" ht="11.25" customHeight="1" x14ac:dyDescent="0.15">
      <c r="D1323" s="15"/>
      <c r="E1323" s="52"/>
      <c r="F1323" s="4" t="s">
        <v>810</v>
      </c>
    </row>
    <row r="1324" spans="4:8" ht="11.25" customHeight="1" x14ac:dyDescent="0.15">
      <c r="D1324" s="15"/>
      <c r="E1324" s="52"/>
    </row>
    <row r="1325" spans="4:8" ht="11.25" customHeight="1" x14ac:dyDescent="0.15">
      <c r="D1325" s="15"/>
      <c r="E1325" s="52"/>
      <c r="F1325" s="4" t="s">
        <v>706</v>
      </c>
    </row>
    <row r="1326" spans="4:8" ht="11.25" customHeight="1" x14ac:dyDescent="0.15">
      <c r="D1326" s="15"/>
      <c r="E1326" s="52"/>
    </row>
    <row r="1327" spans="4:8" ht="11.25" customHeight="1" x14ac:dyDescent="0.15">
      <c r="D1327" s="15"/>
      <c r="E1327" s="52"/>
      <c r="G1327" s="4" t="s">
        <v>133</v>
      </c>
      <c r="H1327" s="4" t="s">
        <v>703</v>
      </c>
    </row>
    <row r="1328" spans="4:8" ht="11.25" customHeight="1" x14ac:dyDescent="0.15">
      <c r="D1328" s="15"/>
      <c r="E1328" s="52"/>
      <c r="G1328" s="4" t="s">
        <v>133</v>
      </c>
      <c r="H1328" s="4" t="s">
        <v>704</v>
      </c>
    </row>
    <row r="1329" spans="3:8" ht="11.25" customHeight="1" x14ac:dyDescent="0.15">
      <c r="D1329" s="15"/>
      <c r="E1329" s="52"/>
      <c r="G1329" s="4" t="s">
        <v>133</v>
      </c>
      <c r="H1329" s="4" t="s">
        <v>705</v>
      </c>
    </row>
    <row r="1330" spans="3:8" ht="11.25" customHeight="1" x14ac:dyDescent="0.15">
      <c r="D1330" s="15"/>
    </row>
    <row r="1331" spans="3:8" ht="11.25" customHeight="1" x14ac:dyDescent="0.15">
      <c r="D1331" s="15"/>
      <c r="E1331" s="52" t="str">
        <f>$D$1229&amp;"9."</f>
        <v>4.1.19.9.</v>
      </c>
      <c r="F1331" s="4" t="s">
        <v>416</v>
      </c>
    </row>
    <row r="1332" spans="3:8" ht="11.25" customHeight="1" x14ac:dyDescent="0.15">
      <c r="D1332" s="15"/>
      <c r="E1332" s="15"/>
      <c r="F1332" s="77" t="s">
        <v>718</v>
      </c>
    </row>
    <row r="1333" spans="3:8" ht="11.25" customHeight="1" x14ac:dyDescent="0.15">
      <c r="D1333" s="15"/>
      <c r="F1333" s="80"/>
    </row>
    <row r="1334" spans="3:8" ht="11.25" customHeight="1" x14ac:dyDescent="0.15">
      <c r="D1334" s="15" t="str">
        <f>$C$7&amp;"20."</f>
        <v>4.1.20.</v>
      </c>
      <c r="E1334" s="4" t="s">
        <v>472</v>
      </c>
    </row>
    <row r="1335" spans="3:8" ht="11.25" customHeight="1" x14ac:dyDescent="0.15">
      <c r="D1335" s="15"/>
      <c r="E1335" s="52" t="str">
        <f>$D$1334&amp;"1."</f>
        <v>4.1.20.1.</v>
      </c>
      <c r="F1335" s="115" t="s">
        <v>250</v>
      </c>
      <c r="G1335" s="115"/>
    </row>
    <row r="1336" spans="3:8" ht="11.25" customHeight="1" x14ac:dyDescent="0.15">
      <c r="D1336" s="15"/>
      <c r="F1336" s="4" t="s">
        <v>648</v>
      </c>
    </row>
    <row r="1337" spans="3:8" ht="11.25" customHeight="1" x14ac:dyDescent="0.15">
      <c r="D1337" s="15"/>
      <c r="F1337" s="4" t="s">
        <v>517</v>
      </c>
    </row>
    <row r="1338" spans="3:8" ht="11.25" customHeight="1" x14ac:dyDescent="0.15">
      <c r="D1338" s="15"/>
    </row>
    <row r="1339" spans="3:8" ht="11.25" customHeight="1" x14ac:dyDescent="0.15">
      <c r="C1339" s="15"/>
      <c r="E1339" s="52" t="str">
        <f>$D$1334&amp;"2."</f>
        <v>4.1.20.2.</v>
      </c>
      <c r="F1339" s="4" t="s">
        <v>499</v>
      </c>
    </row>
    <row r="1340" spans="3:8" ht="11.25" customHeight="1" x14ac:dyDescent="0.15">
      <c r="C1340" s="15"/>
      <c r="F1340" s="4" t="s">
        <v>681</v>
      </c>
    </row>
    <row r="1341" spans="3:8" ht="11.25" customHeight="1" x14ac:dyDescent="0.15">
      <c r="C1341" s="15"/>
    </row>
    <row r="1342" spans="3:8" ht="11.25" customHeight="1" x14ac:dyDescent="0.15">
      <c r="C1342" s="15"/>
    </row>
    <row r="1343" spans="3:8" ht="11.25" customHeight="1" x14ac:dyDescent="0.15">
      <c r="C1343" s="15"/>
    </row>
    <row r="1344" spans="3:8" ht="11.25" customHeight="1" x14ac:dyDescent="0.15">
      <c r="C1344" s="15"/>
    </row>
    <row r="1345" spans="3:6" ht="11.25" customHeight="1" x14ac:dyDescent="0.15">
      <c r="C1345" s="15"/>
    </row>
    <row r="1346" spans="3:6" ht="11.25" customHeight="1" x14ac:dyDescent="0.15">
      <c r="C1346" s="15"/>
    </row>
    <row r="1347" spans="3:6" ht="11.25" customHeight="1" x14ac:dyDescent="0.15">
      <c r="C1347" s="15"/>
    </row>
    <row r="1348" spans="3:6" ht="11.25" customHeight="1" x14ac:dyDescent="0.15">
      <c r="C1348" s="15"/>
    </row>
    <row r="1349" spans="3:6" ht="11.25" customHeight="1" x14ac:dyDescent="0.15">
      <c r="C1349" s="15"/>
    </row>
    <row r="1350" spans="3:6" ht="11.25" customHeight="1" x14ac:dyDescent="0.15">
      <c r="C1350" s="15"/>
    </row>
    <row r="1351" spans="3:6" ht="11.25" customHeight="1" x14ac:dyDescent="0.15">
      <c r="C1351" s="15"/>
    </row>
    <row r="1352" spans="3:6" ht="11.25" customHeight="1" x14ac:dyDescent="0.15">
      <c r="C1352" s="15"/>
    </row>
    <row r="1353" spans="3:6" ht="11.25" customHeight="1" x14ac:dyDescent="0.15">
      <c r="C1353" s="15"/>
    </row>
    <row r="1354" spans="3:6" ht="11.25" customHeight="1" x14ac:dyDescent="0.15">
      <c r="C1354" s="15"/>
    </row>
    <row r="1355" spans="3:6" ht="11.25" customHeight="1" x14ac:dyDescent="0.15">
      <c r="C1355" s="15"/>
    </row>
    <row r="1356" spans="3:6" ht="11.25" customHeight="1" x14ac:dyDescent="0.15">
      <c r="C1356" s="15"/>
    </row>
    <row r="1357" spans="3:6" ht="11.25" customHeight="1" x14ac:dyDescent="0.15">
      <c r="C1357" s="15"/>
    </row>
    <row r="1358" spans="3:6" ht="11.25" customHeight="1" x14ac:dyDescent="0.15">
      <c r="C1358" s="15"/>
    </row>
    <row r="1359" spans="3:6" ht="11.25" customHeight="1" x14ac:dyDescent="0.15">
      <c r="D1359" s="15"/>
      <c r="E1359" s="52" t="str">
        <f>$D$1334&amp;"3."</f>
        <v>4.1.20.3.</v>
      </c>
      <c r="F1359" s="4" t="s">
        <v>500</v>
      </c>
    </row>
    <row r="1360" spans="3:6" ht="11.25" customHeight="1" x14ac:dyDescent="0.15">
      <c r="D1360" s="15"/>
      <c r="E1360" s="52"/>
      <c r="F1360" s="4" t="s">
        <v>518</v>
      </c>
    </row>
    <row r="1361" spans="4:34" ht="11.25" customHeight="1" x14ac:dyDescent="0.15">
      <c r="D1361" s="15"/>
      <c r="E1361" s="52"/>
      <c r="F1361" s="4" t="s">
        <v>133</v>
      </c>
      <c r="G1361" s="4" t="s">
        <v>502</v>
      </c>
    </row>
    <row r="1362" spans="4:34" ht="11.25" customHeight="1" x14ac:dyDescent="0.15">
      <c r="D1362" s="15"/>
      <c r="E1362" s="52"/>
      <c r="F1362" s="4" t="s">
        <v>133</v>
      </c>
      <c r="G1362" s="4" t="s">
        <v>683</v>
      </c>
    </row>
    <row r="1363" spans="4:34" ht="11.25" customHeight="1" x14ac:dyDescent="0.15">
      <c r="D1363" s="15"/>
      <c r="E1363" s="52"/>
    </row>
    <row r="1364" spans="4:34" ht="11.25" customHeight="1" x14ac:dyDescent="0.15">
      <c r="D1364" s="15"/>
      <c r="E1364" s="52" t="str">
        <f>$D$1334&amp;"4."</f>
        <v>4.1.20.4.</v>
      </c>
      <c r="F1364" s="4" t="s">
        <v>645</v>
      </c>
    </row>
    <row r="1365" spans="4:34" ht="11.25" customHeight="1" x14ac:dyDescent="0.15">
      <c r="D1365" s="15"/>
      <c r="F1365" s="4" t="s">
        <v>521</v>
      </c>
    </row>
    <row r="1366" spans="4:34" ht="11.25" customHeight="1" x14ac:dyDescent="0.15">
      <c r="D1366" s="15"/>
    </row>
    <row r="1367" spans="4:34" ht="11.25" customHeight="1" x14ac:dyDescent="0.15">
      <c r="D1367" s="15"/>
      <c r="F1367" s="32" t="s">
        <v>519</v>
      </c>
      <c r="G1367" s="32" t="s">
        <v>520</v>
      </c>
      <c r="H1367" s="33"/>
      <c r="I1367" s="33"/>
      <c r="J1367" s="33"/>
      <c r="K1367" s="33"/>
      <c r="L1367" s="33"/>
      <c r="M1367" s="33"/>
      <c r="N1367" s="34"/>
      <c r="O1367" s="32" t="s">
        <v>200</v>
      </c>
      <c r="P1367" s="33"/>
      <c r="Q1367" s="33"/>
      <c r="R1367" s="33"/>
      <c r="S1367" s="33"/>
      <c r="T1367" s="33"/>
      <c r="U1367" s="33"/>
      <c r="V1367" s="33"/>
      <c r="W1367" s="33"/>
      <c r="X1367" s="33"/>
      <c r="Y1367" s="33"/>
      <c r="Z1367" s="33"/>
      <c r="AA1367" s="33"/>
      <c r="AB1367" s="33"/>
      <c r="AC1367" s="33"/>
      <c r="AD1367" s="33"/>
      <c r="AE1367" s="33"/>
      <c r="AF1367" s="33"/>
      <c r="AG1367" s="33"/>
      <c r="AH1367" s="34"/>
    </row>
    <row r="1368" spans="4:34" ht="11.25" customHeight="1" x14ac:dyDescent="0.15">
      <c r="D1368" s="15"/>
      <c r="F1368" s="94">
        <v>1</v>
      </c>
      <c r="G1368" s="35" t="s">
        <v>523</v>
      </c>
      <c r="H1368" s="36"/>
      <c r="I1368" s="36"/>
      <c r="J1368" s="36"/>
      <c r="K1368" s="36"/>
      <c r="L1368" s="36"/>
      <c r="M1368" s="36"/>
      <c r="N1368" s="37"/>
      <c r="O1368" s="35" t="s">
        <v>689</v>
      </c>
      <c r="P1368" s="36"/>
      <c r="Q1368" s="36"/>
      <c r="R1368" s="36"/>
      <c r="S1368" s="36"/>
      <c r="T1368" s="36"/>
      <c r="U1368" s="36"/>
      <c r="V1368" s="36"/>
      <c r="W1368" s="36"/>
      <c r="X1368" s="36"/>
      <c r="Y1368" s="36"/>
      <c r="Z1368" s="36"/>
      <c r="AA1368" s="36"/>
      <c r="AB1368" s="36"/>
      <c r="AC1368" s="36"/>
      <c r="AD1368" s="36"/>
      <c r="AE1368" s="36"/>
      <c r="AF1368" s="36"/>
      <c r="AG1368" s="36"/>
      <c r="AH1368" s="37"/>
    </row>
    <row r="1369" spans="4:34" ht="11.25" customHeight="1" x14ac:dyDescent="0.15">
      <c r="D1369" s="15"/>
      <c r="F1369" s="95"/>
      <c r="G1369" s="30"/>
      <c r="N1369" s="31"/>
      <c r="O1369" s="30" t="s">
        <v>641</v>
      </c>
      <c r="AH1369" s="31"/>
    </row>
    <row r="1370" spans="4:34" ht="11.25" customHeight="1" x14ac:dyDescent="0.15">
      <c r="D1370" s="15"/>
      <c r="F1370" s="95"/>
      <c r="G1370" s="30"/>
      <c r="N1370" s="31"/>
      <c r="O1370" s="30" t="s">
        <v>642</v>
      </c>
      <c r="AH1370" s="31"/>
    </row>
    <row r="1371" spans="4:34" ht="11.25" customHeight="1" x14ac:dyDescent="0.15">
      <c r="D1371" s="15"/>
      <c r="F1371" s="95"/>
      <c r="G1371" s="30"/>
      <c r="N1371" s="31"/>
      <c r="O1371" s="30"/>
      <c r="AH1371" s="31"/>
    </row>
    <row r="1372" spans="4:34" ht="11.25" customHeight="1" x14ac:dyDescent="0.15">
      <c r="D1372" s="15"/>
      <c r="F1372" s="96"/>
      <c r="G1372" s="38"/>
      <c r="H1372" s="39"/>
      <c r="I1372" s="39"/>
      <c r="J1372" s="39"/>
      <c r="K1372" s="39"/>
      <c r="L1372" s="39"/>
      <c r="M1372" s="39"/>
      <c r="N1372" s="40"/>
      <c r="O1372" s="38" t="s">
        <v>525</v>
      </c>
      <c r="P1372" s="39"/>
      <c r="Q1372" s="39"/>
      <c r="R1372" s="39"/>
      <c r="S1372" s="39"/>
      <c r="T1372" s="39"/>
      <c r="U1372" s="39"/>
      <c r="V1372" s="39"/>
      <c r="W1372" s="39"/>
      <c r="X1372" s="39"/>
      <c r="Y1372" s="39"/>
      <c r="Z1372" s="39"/>
      <c r="AA1372" s="39"/>
      <c r="AB1372" s="39"/>
      <c r="AC1372" s="39"/>
      <c r="AD1372" s="39"/>
      <c r="AE1372" s="39"/>
      <c r="AF1372" s="39"/>
      <c r="AG1372" s="39"/>
      <c r="AH1372" s="40"/>
    </row>
    <row r="1373" spans="4:34" ht="11.25" customHeight="1" x14ac:dyDescent="0.15">
      <c r="D1373" s="15"/>
      <c r="F1373" s="94">
        <v>2</v>
      </c>
      <c r="G1373" s="35" t="s">
        <v>522</v>
      </c>
      <c r="H1373" s="36"/>
      <c r="I1373" s="36"/>
      <c r="J1373" s="36"/>
      <c r="K1373" s="36"/>
      <c r="L1373" s="36"/>
      <c r="M1373" s="36"/>
      <c r="N1373" s="37"/>
      <c r="O1373" s="35" t="s">
        <v>690</v>
      </c>
      <c r="P1373" s="36"/>
      <c r="Q1373" s="36"/>
      <c r="R1373" s="36"/>
      <c r="S1373" s="36"/>
      <c r="T1373" s="36"/>
      <c r="U1373" s="36"/>
      <c r="V1373" s="36"/>
      <c r="W1373" s="36"/>
      <c r="X1373" s="36"/>
      <c r="Y1373" s="36"/>
      <c r="Z1373" s="36"/>
      <c r="AA1373" s="36"/>
      <c r="AB1373" s="36"/>
      <c r="AC1373" s="36"/>
      <c r="AD1373" s="36"/>
      <c r="AE1373" s="36"/>
      <c r="AF1373" s="36"/>
      <c r="AG1373" s="36"/>
      <c r="AH1373" s="37"/>
    </row>
    <row r="1374" spans="4:34" ht="11.25" customHeight="1" x14ac:dyDescent="0.15">
      <c r="D1374" s="15"/>
      <c r="F1374" s="95"/>
      <c r="G1374" s="30"/>
      <c r="N1374" s="31"/>
      <c r="O1374" s="30" t="s">
        <v>641</v>
      </c>
      <c r="AH1374" s="31"/>
    </row>
    <row r="1375" spans="4:34" ht="11.25" customHeight="1" x14ac:dyDescent="0.15">
      <c r="D1375" s="15"/>
      <c r="F1375" s="95"/>
      <c r="G1375" s="30"/>
      <c r="N1375" s="31"/>
      <c r="O1375" s="30" t="s">
        <v>642</v>
      </c>
      <c r="AH1375" s="31"/>
    </row>
    <row r="1376" spans="4:34" ht="11.25" customHeight="1" x14ac:dyDescent="0.15">
      <c r="D1376" s="15"/>
      <c r="F1376" s="96"/>
      <c r="G1376" s="38"/>
      <c r="H1376" s="39"/>
      <c r="I1376" s="39"/>
      <c r="J1376" s="39"/>
      <c r="K1376" s="39"/>
      <c r="L1376" s="39"/>
      <c r="M1376" s="39"/>
      <c r="N1376" s="40"/>
      <c r="O1376" s="38"/>
      <c r="P1376" s="39"/>
      <c r="Q1376" s="39"/>
      <c r="R1376" s="39"/>
      <c r="S1376" s="39"/>
      <c r="T1376" s="39"/>
      <c r="U1376" s="39"/>
      <c r="V1376" s="39"/>
      <c r="W1376" s="39"/>
      <c r="X1376" s="39"/>
      <c r="Y1376" s="39"/>
      <c r="Z1376" s="39"/>
      <c r="AA1376" s="39"/>
      <c r="AB1376" s="39"/>
      <c r="AC1376" s="39"/>
      <c r="AD1376" s="39"/>
      <c r="AE1376" s="39"/>
      <c r="AF1376" s="39"/>
      <c r="AG1376" s="39"/>
      <c r="AH1376" s="40"/>
    </row>
    <row r="1377" spans="4:34" ht="11.25" customHeight="1" x14ac:dyDescent="0.15">
      <c r="D1377" s="15"/>
      <c r="F1377" s="94">
        <v>3</v>
      </c>
      <c r="G1377" s="35" t="s">
        <v>643</v>
      </c>
      <c r="H1377" s="36"/>
      <c r="I1377" s="36"/>
      <c r="J1377" s="36"/>
      <c r="K1377" s="36"/>
      <c r="L1377" s="36"/>
      <c r="M1377" s="36"/>
      <c r="N1377" s="37"/>
      <c r="O1377" s="35" t="s">
        <v>524</v>
      </c>
      <c r="P1377" s="36"/>
      <c r="Q1377" s="36"/>
      <c r="R1377" s="36"/>
      <c r="S1377" s="36"/>
      <c r="T1377" s="36"/>
      <c r="U1377" s="36"/>
      <c r="V1377" s="36"/>
      <c r="W1377" s="36"/>
      <c r="X1377" s="36"/>
      <c r="Y1377" s="36"/>
      <c r="Z1377" s="36"/>
      <c r="AA1377" s="36"/>
      <c r="AB1377" s="36"/>
      <c r="AC1377" s="36"/>
      <c r="AD1377" s="36"/>
      <c r="AE1377" s="36"/>
      <c r="AF1377" s="36"/>
      <c r="AG1377" s="36"/>
      <c r="AH1377" s="37"/>
    </row>
    <row r="1378" spans="4:34" ht="11.25" customHeight="1" x14ac:dyDescent="0.15">
      <c r="D1378" s="15"/>
      <c r="F1378" s="95"/>
      <c r="G1378" s="30"/>
      <c r="N1378" s="31"/>
      <c r="O1378" s="30" t="s">
        <v>691</v>
      </c>
      <c r="AH1378" s="31"/>
    </row>
    <row r="1379" spans="4:34" ht="11.25" customHeight="1" x14ac:dyDescent="0.15">
      <c r="D1379" s="15"/>
      <c r="F1379" s="96"/>
      <c r="G1379" s="38"/>
      <c r="H1379" s="39"/>
      <c r="I1379" s="39"/>
      <c r="J1379" s="39"/>
      <c r="K1379" s="39"/>
      <c r="L1379" s="39"/>
      <c r="M1379" s="39"/>
      <c r="N1379" s="40"/>
      <c r="O1379" s="38"/>
      <c r="P1379" s="39"/>
      <c r="Q1379" s="39"/>
      <c r="R1379" s="39"/>
      <c r="S1379" s="39"/>
      <c r="T1379" s="39"/>
      <c r="U1379" s="39"/>
      <c r="V1379" s="39"/>
      <c r="W1379" s="39"/>
      <c r="X1379" s="39"/>
      <c r="Y1379" s="39"/>
      <c r="Z1379" s="39"/>
      <c r="AA1379" s="39"/>
      <c r="AB1379" s="39"/>
      <c r="AC1379" s="39"/>
      <c r="AD1379" s="39"/>
      <c r="AE1379" s="39"/>
      <c r="AF1379" s="39"/>
      <c r="AG1379" s="39"/>
      <c r="AH1379" s="40"/>
    </row>
    <row r="1380" spans="4:34" ht="11.25" customHeight="1" x14ac:dyDescent="0.15">
      <c r="D1380" s="15"/>
      <c r="E1380" s="52"/>
    </row>
    <row r="1381" spans="4:34" ht="11.25" customHeight="1" x14ac:dyDescent="0.15">
      <c r="D1381" s="15"/>
      <c r="E1381" s="52" t="str">
        <f>$D$1334&amp;"5."</f>
        <v>4.1.20.5.</v>
      </c>
      <c r="F1381" s="4" t="s">
        <v>497</v>
      </c>
    </row>
    <row r="1382" spans="4:34" ht="11.25" customHeight="1" x14ac:dyDescent="0.15">
      <c r="D1382" s="15"/>
      <c r="E1382" s="52"/>
      <c r="F1382" s="4" t="s">
        <v>651</v>
      </c>
    </row>
    <row r="1383" spans="4:34" ht="11.25" customHeight="1" x14ac:dyDescent="0.15">
      <c r="D1383" s="15"/>
      <c r="E1383" s="52"/>
      <c r="F1383" s="4" t="s">
        <v>526</v>
      </c>
    </row>
    <row r="1384" spans="4:34" ht="11.25" customHeight="1" x14ac:dyDescent="0.15">
      <c r="D1384" s="15"/>
      <c r="E1384" s="52"/>
      <c r="F1384" s="4" t="s">
        <v>646</v>
      </c>
    </row>
    <row r="1385" spans="4:34" ht="11.25" customHeight="1" x14ac:dyDescent="0.15">
      <c r="D1385" s="15"/>
      <c r="E1385" s="52"/>
    </row>
    <row r="1386" spans="4:34" ht="11.25" customHeight="1" x14ac:dyDescent="0.15">
      <c r="D1386" s="15"/>
      <c r="E1386" s="52" t="str">
        <f>$D$1334&amp;"6."</f>
        <v>4.1.20.6.</v>
      </c>
      <c r="F1386" s="4" t="s">
        <v>647</v>
      </c>
    </row>
    <row r="1387" spans="4:34" ht="11.25" customHeight="1" x14ac:dyDescent="0.15">
      <c r="D1387" s="15"/>
      <c r="E1387" s="52"/>
      <c r="F1387" s="4" t="s">
        <v>649</v>
      </c>
    </row>
    <row r="1388" spans="4:34" ht="11.25" customHeight="1" x14ac:dyDescent="0.15">
      <c r="D1388" s="15"/>
      <c r="E1388" s="52"/>
      <c r="F1388" s="4" t="s">
        <v>650</v>
      </c>
    </row>
    <row r="1389" spans="4:34" ht="11.25" customHeight="1" x14ac:dyDescent="0.15">
      <c r="D1389" s="15"/>
      <c r="E1389" s="52"/>
    </row>
    <row r="1390" spans="4:34" ht="11.25" customHeight="1" x14ac:dyDescent="0.15">
      <c r="D1390" s="15"/>
      <c r="E1390" s="52"/>
      <c r="F1390" s="4" t="s">
        <v>133</v>
      </c>
      <c r="G1390" s="4" t="s">
        <v>678</v>
      </c>
    </row>
    <row r="1391" spans="4:34" ht="11.25" customHeight="1" x14ac:dyDescent="0.15">
      <c r="D1391" s="15"/>
      <c r="E1391" s="52"/>
    </row>
    <row r="1392" spans="4:34" ht="11.25" customHeight="1" x14ac:dyDescent="0.15">
      <c r="D1392" s="15"/>
      <c r="E1392" s="52"/>
    </row>
    <row r="1393" spans="4:5" ht="11.25" customHeight="1" x14ac:dyDescent="0.15">
      <c r="D1393" s="15"/>
      <c r="E1393" s="52"/>
    </row>
    <row r="1394" spans="4:5" ht="11.25" customHeight="1" x14ac:dyDescent="0.15">
      <c r="D1394" s="15"/>
      <c r="E1394" s="52"/>
    </row>
    <row r="1395" spans="4:5" ht="11.25" customHeight="1" x14ac:dyDescent="0.15">
      <c r="D1395" s="15"/>
      <c r="E1395" s="52"/>
    </row>
    <row r="1396" spans="4:5" ht="11.25" customHeight="1" x14ac:dyDescent="0.15">
      <c r="D1396" s="15"/>
      <c r="E1396" s="52"/>
    </row>
    <row r="1397" spans="4:5" ht="11.25" customHeight="1" x14ac:dyDescent="0.15">
      <c r="D1397" s="15"/>
      <c r="E1397" s="52"/>
    </row>
    <row r="1398" spans="4:5" ht="11.25" customHeight="1" x14ac:dyDescent="0.15">
      <c r="D1398" s="15"/>
      <c r="E1398" s="52"/>
    </row>
    <row r="1399" spans="4:5" ht="11.25" customHeight="1" x14ac:dyDescent="0.15">
      <c r="D1399" s="15"/>
      <c r="E1399" s="52"/>
    </row>
    <row r="1400" spans="4:5" ht="11.25" customHeight="1" x14ac:dyDescent="0.15">
      <c r="D1400" s="15"/>
      <c r="E1400" s="52"/>
    </row>
    <row r="1401" spans="4:5" ht="11.25" customHeight="1" x14ac:dyDescent="0.15">
      <c r="D1401" s="15"/>
      <c r="E1401" s="52"/>
    </row>
    <row r="1402" spans="4:5" ht="11.25" customHeight="1" x14ac:dyDescent="0.15">
      <c r="D1402" s="15"/>
      <c r="E1402" s="52"/>
    </row>
    <row r="1403" spans="4:5" ht="11.25" customHeight="1" x14ac:dyDescent="0.15">
      <c r="D1403" s="15"/>
      <c r="E1403" s="52"/>
    </row>
    <row r="1404" spans="4:5" ht="11.25" customHeight="1" x14ac:dyDescent="0.15">
      <c r="D1404" s="15"/>
      <c r="E1404" s="52"/>
    </row>
    <row r="1405" spans="4:5" ht="11.25" customHeight="1" x14ac:dyDescent="0.15">
      <c r="D1405" s="15"/>
      <c r="E1405" s="52"/>
    </row>
    <row r="1406" spans="4:5" ht="11.25" customHeight="1" x14ac:dyDescent="0.15">
      <c r="D1406" s="15"/>
      <c r="E1406" s="52"/>
    </row>
    <row r="1407" spans="4:5" ht="11.25" customHeight="1" x14ac:dyDescent="0.15">
      <c r="D1407" s="15"/>
      <c r="E1407" s="52"/>
    </row>
    <row r="1408" spans="4:5" ht="11.25" customHeight="1" x14ac:dyDescent="0.15">
      <c r="D1408" s="15"/>
      <c r="E1408" s="52"/>
    </row>
    <row r="1409" spans="4:7" ht="11.25" customHeight="1" x14ac:dyDescent="0.15">
      <c r="D1409" s="15"/>
      <c r="E1409" s="52"/>
    </row>
    <row r="1410" spans="4:7" ht="11.25" customHeight="1" x14ac:dyDescent="0.15">
      <c r="D1410" s="15"/>
      <c r="E1410" s="52"/>
    </row>
    <row r="1411" spans="4:7" ht="11.25" customHeight="1" x14ac:dyDescent="0.15">
      <c r="D1411" s="15"/>
      <c r="E1411" s="52"/>
    </row>
    <row r="1412" spans="4:7" ht="11.25" customHeight="1" x14ac:dyDescent="0.15">
      <c r="D1412" s="15"/>
      <c r="E1412" s="52"/>
    </row>
    <row r="1413" spans="4:7" ht="11.25" customHeight="1" x14ac:dyDescent="0.15">
      <c r="D1413" s="15"/>
      <c r="E1413" s="52"/>
    </row>
    <row r="1414" spans="4:7" ht="11.25" customHeight="1" x14ac:dyDescent="0.15">
      <c r="D1414" s="15"/>
      <c r="E1414" s="52"/>
    </row>
    <row r="1415" spans="4:7" ht="11.25" customHeight="1" x14ac:dyDescent="0.15">
      <c r="D1415" s="15"/>
      <c r="E1415" s="52"/>
    </row>
    <row r="1416" spans="4:7" ht="11.25" customHeight="1" x14ac:dyDescent="0.15">
      <c r="D1416" s="15"/>
      <c r="E1416" s="52"/>
    </row>
    <row r="1417" spans="4:7" ht="11.25" customHeight="1" x14ac:dyDescent="0.15">
      <c r="D1417" s="15"/>
      <c r="E1417" s="52"/>
    </row>
    <row r="1418" spans="4:7" ht="11.25" customHeight="1" x14ac:dyDescent="0.15">
      <c r="D1418" s="15"/>
      <c r="E1418" s="52"/>
    </row>
    <row r="1419" spans="4:7" ht="11.25" customHeight="1" x14ac:dyDescent="0.15">
      <c r="D1419" s="15"/>
      <c r="E1419" s="52"/>
    </row>
    <row r="1420" spans="4:7" ht="11.25" customHeight="1" x14ac:dyDescent="0.15">
      <c r="D1420" s="15"/>
      <c r="E1420" s="52"/>
    </row>
    <row r="1421" spans="4:7" ht="11.25" customHeight="1" x14ac:dyDescent="0.15">
      <c r="D1421" s="15"/>
      <c r="E1421" s="52"/>
    </row>
    <row r="1422" spans="4:7" ht="11.25" customHeight="1" x14ac:dyDescent="0.15">
      <c r="D1422" s="15"/>
      <c r="E1422" s="52"/>
      <c r="F1422" s="4" t="s">
        <v>133</v>
      </c>
      <c r="G1422" s="4" t="s">
        <v>679</v>
      </c>
    </row>
    <row r="1423" spans="4:7" ht="11.25" customHeight="1" x14ac:dyDescent="0.15">
      <c r="D1423" s="15"/>
      <c r="E1423" s="52"/>
    </row>
    <row r="1424" spans="4:7" ht="11.25" customHeight="1" x14ac:dyDescent="0.15">
      <c r="D1424" s="15"/>
      <c r="E1424" s="52"/>
    </row>
    <row r="1425" spans="4:5" ht="11.25" customHeight="1" x14ac:dyDescent="0.15">
      <c r="D1425" s="15"/>
      <c r="E1425" s="52"/>
    </row>
    <row r="1426" spans="4:5" ht="11.25" customHeight="1" x14ac:dyDescent="0.15">
      <c r="D1426" s="15"/>
      <c r="E1426" s="52"/>
    </row>
    <row r="1427" spans="4:5" ht="11.25" customHeight="1" x14ac:dyDescent="0.15">
      <c r="D1427" s="15"/>
      <c r="E1427" s="52"/>
    </row>
    <row r="1428" spans="4:5" ht="11.25" customHeight="1" x14ac:dyDescent="0.15">
      <c r="D1428" s="15"/>
      <c r="E1428" s="52"/>
    </row>
    <row r="1429" spans="4:5" ht="11.25" customHeight="1" x14ac:dyDescent="0.15">
      <c r="D1429" s="15"/>
      <c r="E1429" s="52"/>
    </row>
    <row r="1430" spans="4:5" ht="11.25" customHeight="1" x14ac:dyDescent="0.15">
      <c r="D1430" s="15"/>
      <c r="E1430" s="52"/>
    </row>
    <row r="1431" spans="4:5" ht="11.25" customHeight="1" x14ac:dyDescent="0.15">
      <c r="D1431" s="15"/>
      <c r="E1431" s="52"/>
    </row>
    <row r="1432" spans="4:5" ht="11.25" customHeight="1" x14ac:dyDescent="0.15">
      <c r="D1432" s="15"/>
      <c r="E1432" s="52"/>
    </row>
    <row r="1433" spans="4:5" ht="11.25" customHeight="1" x14ac:dyDescent="0.15">
      <c r="D1433" s="15"/>
      <c r="E1433" s="52"/>
    </row>
    <row r="1434" spans="4:5" ht="11.25" customHeight="1" x14ac:dyDescent="0.15">
      <c r="D1434" s="15"/>
      <c r="E1434" s="52"/>
    </row>
    <row r="1435" spans="4:5" ht="11.25" customHeight="1" x14ac:dyDescent="0.15">
      <c r="D1435" s="15"/>
      <c r="E1435" s="52"/>
    </row>
    <row r="1436" spans="4:5" ht="11.25" customHeight="1" x14ac:dyDescent="0.15">
      <c r="D1436" s="15"/>
      <c r="E1436" s="52"/>
    </row>
    <row r="1437" spans="4:5" ht="11.25" customHeight="1" x14ac:dyDescent="0.15">
      <c r="D1437" s="15"/>
      <c r="E1437" s="52"/>
    </row>
    <row r="1438" spans="4:5" ht="11.25" customHeight="1" x14ac:dyDescent="0.15">
      <c r="D1438" s="15"/>
      <c r="E1438" s="52"/>
    </row>
    <row r="1439" spans="4:5" ht="11.25" customHeight="1" x14ac:dyDescent="0.15">
      <c r="D1439" s="15"/>
      <c r="E1439" s="52"/>
    </row>
    <row r="1440" spans="4:5" ht="11.25" customHeight="1" x14ac:dyDescent="0.15">
      <c r="D1440" s="15"/>
      <c r="E1440" s="52"/>
    </row>
    <row r="1441" spans="4:34" ht="11.25" customHeight="1" x14ac:dyDescent="0.15">
      <c r="D1441" s="15"/>
      <c r="E1441" s="52"/>
    </row>
    <row r="1442" spans="4:34" ht="11.25" customHeight="1" x14ac:dyDescent="0.15">
      <c r="D1442" s="15"/>
      <c r="E1442" s="52"/>
    </row>
    <row r="1443" spans="4:34" ht="11.25" customHeight="1" x14ac:dyDescent="0.15">
      <c r="D1443" s="15"/>
      <c r="E1443" s="52"/>
    </row>
    <row r="1444" spans="4:34" ht="11.25" customHeight="1" x14ac:dyDescent="0.15">
      <c r="D1444" s="15"/>
      <c r="E1444" s="52"/>
    </row>
    <row r="1445" spans="4:34" ht="11.25" customHeight="1" x14ac:dyDescent="0.15">
      <c r="D1445" s="15"/>
      <c r="E1445" s="52"/>
    </row>
    <row r="1446" spans="4:34" ht="11.25" customHeight="1" x14ac:dyDescent="0.15">
      <c r="D1446" s="15"/>
      <c r="E1446" s="52"/>
    </row>
    <row r="1447" spans="4:34" ht="11.25" customHeight="1" x14ac:dyDescent="0.15">
      <c r="D1447" s="15"/>
      <c r="E1447" s="52"/>
    </row>
    <row r="1448" spans="4:34" ht="11.25" customHeight="1" x14ac:dyDescent="0.15">
      <c r="D1448" s="15"/>
      <c r="E1448" s="52"/>
    </row>
    <row r="1449" spans="4:34" ht="11.25" customHeight="1" x14ac:dyDescent="0.15">
      <c r="D1449" s="15"/>
      <c r="E1449" s="52"/>
    </row>
    <row r="1450" spans="4:34" ht="11.25" customHeight="1" x14ac:dyDescent="0.15">
      <c r="D1450" s="15"/>
      <c r="E1450" s="52"/>
    </row>
    <row r="1451" spans="4:34" ht="11.25" customHeight="1" x14ac:dyDescent="0.15">
      <c r="D1451" s="15"/>
      <c r="E1451" s="52"/>
    </row>
    <row r="1452" spans="4:34" ht="11.25" customHeight="1" x14ac:dyDescent="0.15">
      <c r="D1452" s="15"/>
      <c r="E1452" s="52"/>
    </row>
    <row r="1453" spans="4:34" ht="11.25" customHeight="1" x14ac:dyDescent="0.15">
      <c r="D1453" s="15"/>
      <c r="G1453" s="75"/>
      <c r="H1453" s="75"/>
      <c r="I1453" s="75"/>
      <c r="J1453" s="75"/>
      <c r="K1453" s="75"/>
      <c r="L1453" s="75"/>
      <c r="M1453" s="75"/>
      <c r="N1453" s="75"/>
      <c r="O1453" s="75"/>
      <c r="P1453" s="75"/>
      <c r="Q1453" s="75"/>
      <c r="R1453" s="75"/>
      <c r="S1453" s="75"/>
      <c r="T1453" s="75"/>
      <c r="U1453" s="75"/>
      <c r="V1453" s="75"/>
      <c r="W1453" s="75"/>
      <c r="X1453" s="75"/>
      <c r="Y1453" s="75"/>
      <c r="Z1453" s="75"/>
      <c r="AA1453" s="75"/>
      <c r="AB1453" s="75"/>
      <c r="AC1453" s="75"/>
      <c r="AD1453" s="75"/>
      <c r="AE1453" s="75"/>
      <c r="AF1453" s="75"/>
      <c r="AG1453" s="75"/>
      <c r="AH1453" s="75"/>
    </row>
    <row r="1454" spans="4:34" ht="11.25" customHeight="1" x14ac:dyDescent="0.15">
      <c r="D1454" s="15" t="str">
        <f>$C$7&amp;"21."</f>
        <v>4.1.21.</v>
      </c>
      <c r="E1454" s="4" t="s">
        <v>501</v>
      </c>
    </row>
    <row r="1455" spans="4:34" ht="11.25" customHeight="1" x14ac:dyDescent="0.15">
      <c r="D1455" s="15"/>
      <c r="E1455" s="52" t="str">
        <f>$D$1454&amp;"1."</f>
        <v>4.1.21.1.</v>
      </c>
      <c r="F1455" s="4" t="s">
        <v>359</v>
      </c>
    </row>
    <row r="1456" spans="4:34" ht="11.25" customHeight="1" x14ac:dyDescent="0.15">
      <c r="D1456" s="15"/>
      <c r="E1456" s="52"/>
      <c r="F1456" s="4" t="s">
        <v>669</v>
      </c>
    </row>
    <row r="1457" spans="4:7" ht="11.25" customHeight="1" x14ac:dyDescent="0.15">
      <c r="D1457" s="15"/>
      <c r="E1457" s="52"/>
      <c r="F1457" s="4" t="s">
        <v>670</v>
      </c>
    </row>
    <row r="1458" spans="4:7" ht="11.25" customHeight="1" x14ac:dyDescent="0.15">
      <c r="D1458" s="15"/>
      <c r="E1458" s="52"/>
    </row>
    <row r="1459" spans="4:7" ht="11.25" customHeight="1" x14ac:dyDescent="0.15">
      <c r="D1459" s="15"/>
      <c r="E1459" s="52" t="str">
        <f>$D$1454&amp;"2."</f>
        <v>4.1.21.2.</v>
      </c>
      <c r="F1459" s="4" t="s">
        <v>499</v>
      </c>
    </row>
    <row r="1460" spans="4:7" ht="11.25" customHeight="1" x14ac:dyDescent="0.15">
      <c r="D1460" s="15"/>
      <c r="E1460" s="52"/>
      <c r="F1460" s="4" t="s">
        <v>671</v>
      </c>
    </row>
    <row r="1461" spans="4:7" ht="11.25" customHeight="1" x14ac:dyDescent="0.15">
      <c r="D1461" s="15"/>
      <c r="E1461" s="52"/>
      <c r="F1461" s="4" t="s">
        <v>640</v>
      </c>
    </row>
    <row r="1462" spans="4:7" ht="11.25" customHeight="1" x14ac:dyDescent="0.15">
      <c r="D1462" s="15"/>
      <c r="E1462" s="52"/>
      <c r="F1462" s="4" t="s">
        <v>672</v>
      </c>
    </row>
    <row r="1463" spans="4:7" ht="11.25" customHeight="1" x14ac:dyDescent="0.15">
      <c r="D1463" s="15"/>
      <c r="E1463" s="52"/>
    </row>
    <row r="1464" spans="4:7" ht="11.25" customHeight="1" x14ac:dyDescent="0.15">
      <c r="D1464" s="15"/>
      <c r="E1464" s="52"/>
      <c r="F1464" s="4" t="s">
        <v>133</v>
      </c>
      <c r="G1464" s="4" t="s">
        <v>680</v>
      </c>
    </row>
    <row r="1465" spans="4:7" ht="11.25" customHeight="1" x14ac:dyDescent="0.15">
      <c r="D1465" s="15"/>
      <c r="E1465" s="52"/>
    </row>
    <row r="1466" spans="4:7" ht="11.25" customHeight="1" x14ac:dyDescent="0.15">
      <c r="D1466" s="15"/>
      <c r="E1466" s="52"/>
    </row>
    <row r="1467" spans="4:7" ht="11.25" customHeight="1" x14ac:dyDescent="0.15">
      <c r="D1467" s="15"/>
      <c r="E1467" s="52"/>
    </row>
    <row r="1468" spans="4:7" ht="11.25" customHeight="1" x14ac:dyDescent="0.15">
      <c r="D1468" s="15"/>
      <c r="E1468" s="52"/>
    </row>
    <row r="1469" spans="4:7" ht="11.25" customHeight="1" x14ac:dyDescent="0.15">
      <c r="D1469" s="15"/>
      <c r="E1469" s="52"/>
    </row>
    <row r="1470" spans="4:7" ht="11.25" customHeight="1" x14ac:dyDescent="0.15">
      <c r="D1470" s="15"/>
      <c r="E1470" s="52"/>
    </row>
    <row r="1471" spans="4:7" ht="11.25" customHeight="1" x14ac:dyDescent="0.15">
      <c r="D1471" s="15"/>
      <c r="E1471" s="52"/>
    </row>
    <row r="1472" spans="4:7" ht="11.25" customHeight="1" x14ac:dyDescent="0.15">
      <c r="D1472" s="15"/>
      <c r="E1472" s="52"/>
    </row>
    <row r="1473" spans="4:6" ht="11.25" customHeight="1" x14ac:dyDescent="0.15">
      <c r="D1473" s="15"/>
      <c r="E1473" s="52"/>
    </row>
    <row r="1474" spans="4:6" ht="11.25" customHeight="1" x14ac:dyDescent="0.15">
      <c r="D1474" s="15"/>
      <c r="E1474" s="52"/>
    </row>
    <row r="1475" spans="4:6" ht="11.25" customHeight="1" x14ac:dyDescent="0.15">
      <c r="D1475" s="15"/>
      <c r="E1475" s="52"/>
    </row>
    <row r="1476" spans="4:6" ht="11.25" customHeight="1" x14ac:dyDescent="0.15">
      <c r="D1476" s="15"/>
      <c r="E1476" s="52"/>
    </row>
    <row r="1477" spans="4:6" ht="11.25" customHeight="1" x14ac:dyDescent="0.15">
      <c r="D1477" s="15"/>
      <c r="E1477" s="52"/>
    </row>
    <row r="1478" spans="4:6" ht="11.25" customHeight="1" x14ac:dyDescent="0.15">
      <c r="D1478" s="15"/>
      <c r="E1478" s="52"/>
    </row>
    <row r="1479" spans="4:6" ht="11.25" customHeight="1" x14ac:dyDescent="0.15">
      <c r="D1479" s="15"/>
      <c r="E1479" s="52"/>
    </row>
    <row r="1480" spans="4:6" ht="11.25" customHeight="1" x14ac:dyDescent="0.15">
      <c r="D1480" s="15"/>
      <c r="E1480" s="52"/>
    </row>
    <row r="1481" spans="4:6" ht="11.25" customHeight="1" x14ac:dyDescent="0.15">
      <c r="D1481" s="15"/>
      <c r="E1481" s="52"/>
    </row>
    <row r="1482" spans="4:6" ht="11.25" customHeight="1" x14ac:dyDescent="0.15">
      <c r="D1482" s="15"/>
      <c r="E1482" s="52"/>
      <c r="F1482" s="4" t="s">
        <v>673</v>
      </c>
    </row>
    <row r="1483" spans="4:6" ht="11.25" customHeight="1" x14ac:dyDescent="0.15">
      <c r="D1483" s="15"/>
      <c r="E1483" s="52"/>
    </row>
    <row r="1484" spans="4:6" ht="11.25" customHeight="1" x14ac:dyDescent="0.15">
      <c r="D1484" s="15"/>
      <c r="E1484" s="52"/>
    </row>
    <row r="1485" spans="4:6" ht="11.25" customHeight="1" x14ac:dyDescent="0.15">
      <c r="D1485" s="15"/>
      <c r="E1485" s="52"/>
    </row>
    <row r="1486" spans="4:6" ht="11.25" customHeight="1" x14ac:dyDescent="0.15">
      <c r="D1486" s="15"/>
      <c r="E1486" s="52"/>
    </row>
    <row r="1487" spans="4:6" ht="11.25" customHeight="1" x14ac:dyDescent="0.15">
      <c r="D1487" s="15"/>
      <c r="E1487" s="52"/>
    </row>
    <row r="1488" spans="4:6" ht="11.25" customHeight="1" x14ac:dyDescent="0.15">
      <c r="D1488" s="15"/>
      <c r="E1488" s="52"/>
    </row>
    <row r="1489" spans="4:6" ht="11.25" customHeight="1" x14ac:dyDescent="0.15">
      <c r="D1489" s="15"/>
      <c r="E1489" s="52"/>
    </row>
    <row r="1490" spans="4:6" ht="11.25" customHeight="1" x14ac:dyDescent="0.15">
      <c r="D1490" s="15"/>
      <c r="E1490" s="52"/>
    </row>
    <row r="1491" spans="4:6" ht="11.25" customHeight="1" x14ac:dyDescent="0.15">
      <c r="D1491" s="15"/>
      <c r="E1491" s="52"/>
    </row>
    <row r="1492" spans="4:6" ht="11.25" customHeight="1" x14ac:dyDescent="0.15">
      <c r="D1492" s="15"/>
      <c r="E1492" s="52"/>
    </row>
    <row r="1493" spans="4:6" ht="11.25" customHeight="1" x14ac:dyDescent="0.15">
      <c r="D1493" s="15"/>
      <c r="E1493" s="52"/>
    </row>
    <row r="1494" spans="4:6" ht="11.25" customHeight="1" x14ac:dyDescent="0.15">
      <c r="D1494" s="15"/>
      <c r="E1494" s="52"/>
    </row>
    <row r="1495" spans="4:6" ht="11.25" customHeight="1" x14ac:dyDescent="0.15">
      <c r="D1495" s="15"/>
      <c r="E1495" s="52"/>
    </row>
    <row r="1496" spans="4:6" ht="11.25" customHeight="1" x14ac:dyDescent="0.15">
      <c r="D1496" s="15"/>
      <c r="E1496" s="52"/>
    </row>
    <row r="1497" spans="4:6" ht="11.25" customHeight="1" x14ac:dyDescent="0.15">
      <c r="D1497" s="15"/>
      <c r="E1497" s="52"/>
    </row>
    <row r="1498" spans="4:6" ht="11.25" customHeight="1" x14ac:dyDescent="0.15">
      <c r="D1498" s="15"/>
      <c r="E1498" s="52"/>
    </row>
    <row r="1499" spans="4:6" ht="11.25" customHeight="1" x14ac:dyDescent="0.15">
      <c r="D1499" s="15"/>
      <c r="E1499" s="52"/>
    </row>
    <row r="1500" spans="4:6" ht="11.25" customHeight="1" x14ac:dyDescent="0.15">
      <c r="D1500" s="15"/>
      <c r="E1500" s="52"/>
      <c r="F1500" s="4" t="s">
        <v>682</v>
      </c>
    </row>
    <row r="1501" spans="4:6" ht="11.25" customHeight="1" x14ac:dyDescent="0.15">
      <c r="D1501" s="15"/>
      <c r="E1501" s="52"/>
    </row>
    <row r="1502" spans="4:6" ht="11.25" customHeight="1" x14ac:dyDescent="0.15">
      <c r="D1502" s="15"/>
      <c r="E1502" s="52" t="str">
        <f>$D$1454&amp;"3."</f>
        <v>4.1.21.3.</v>
      </c>
      <c r="F1502" s="4" t="s">
        <v>527</v>
      </c>
    </row>
    <row r="1503" spans="4:6" ht="11.25" customHeight="1" x14ac:dyDescent="0.15">
      <c r="D1503" s="15"/>
      <c r="E1503" s="52"/>
      <c r="F1503" s="4" t="s">
        <v>666</v>
      </c>
    </row>
    <row r="1504" spans="4:6" ht="11.25" customHeight="1" x14ac:dyDescent="0.15">
      <c r="D1504" s="15"/>
      <c r="E1504" s="52"/>
      <c r="F1504" s="4" t="s">
        <v>667</v>
      </c>
    </row>
    <row r="1505" spans="4:6" ht="11.25" customHeight="1" x14ac:dyDescent="0.15">
      <c r="D1505" s="15"/>
      <c r="E1505" s="52"/>
    </row>
    <row r="1506" spans="4:6" ht="11.25" customHeight="1" x14ac:dyDescent="0.15">
      <c r="D1506" s="15"/>
      <c r="E1506" s="52" t="str">
        <f>$D$1454&amp;"4."</f>
        <v>4.1.21.4.</v>
      </c>
      <c r="F1506" s="4" t="s">
        <v>674</v>
      </c>
    </row>
    <row r="1507" spans="4:6" ht="11.25" customHeight="1" x14ac:dyDescent="0.15">
      <c r="D1507" s="15"/>
      <c r="E1507" s="52"/>
      <c r="F1507" s="4" t="s">
        <v>677</v>
      </c>
    </row>
    <row r="1508" spans="4:6" ht="11.25" customHeight="1" x14ac:dyDescent="0.15">
      <c r="D1508" s="15"/>
      <c r="E1508" s="52"/>
      <c r="F1508" s="4" t="s">
        <v>650</v>
      </c>
    </row>
    <row r="1509" spans="4:6" ht="11.25" customHeight="1" x14ac:dyDescent="0.15">
      <c r="D1509" s="15"/>
      <c r="E1509" s="52"/>
    </row>
    <row r="1510" spans="4:6" ht="11.25" customHeight="1" x14ac:dyDescent="0.15">
      <c r="D1510" s="15"/>
      <c r="E1510" s="52"/>
      <c r="F1510" s="4" t="s">
        <v>675</v>
      </c>
    </row>
    <row r="1511" spans="4:6" ht="11.25" customHeight="1" x14ac:dyDescent="0.15">
      <c r="D1511" s="15"/>
      <c r="E1511" s="52"/>
    </row>
    <row r="1512" spans="4:6" ht="11.25" customHeight="1" x14ac:dyDescent="0.15">
      <c r="D1512" s="15"/>
      <c r="E1512" s="52"/>
    </row>
    <row r="1513" spans="4:6" ht="11.25" customHeight="1" x14ac:dyDescent="0.15">
      <c r="D1513" s="15"/>
      <c r="E1513" s="52"/>
    </row>
    <row r="1514" spans="4:6" ht="11.25" customHeight="1" x14ac:dyDescent="0.15">
      <c r="D1514" s="15"/>
      <c r="E1514" s="52"/>
    </row>
    <row r="1515" spans="4:6" ht="11.25" customHeight="1" x14ac:dyDescent="0.15">
      <c r="D1515" s="15"/>
      <c r="E1515" s="52"/>
    </row>
    <row r="1516" spans="4:6" ht="11.25" customHeight="1" x14ac:dyDescent="0.15">
      <c r="D1516" s="15"/>
      <c r="E1516" s="52"/>
    </row>
    <row r="1517" spans="4:6" ht="11.25" customHeight="1" x14ac:dyDescent="0.15">
      <c r="D1517" s="15"/>
      <c r="E1517" s="52"/>
    </row>
    <row r="1518" spans="4:6" ht="11.25" customHeight="1" x14ac:dyDescent="0.15">
      <c r="D1518" s="15"/>
      <c r="E1518" s="52"/>
    </row>
    <row r="1519" spans="4:6" ht="11.25" customHeight="1" x14ac:dyDescent="0.15">
      <c r="D1519" s="15"/>
      <c r="E1519" s="52"/>
    </row>
    <row r="1520" spans="4:6" ht="11.25" customHeight="1" x14ac:dyDescent="0.15">
      <c r="D1520" s="15"/>
      <c r="E1520" s="52"/>
    </row>
    <row r="1521" spans="4:5" ht="11.25" customHeight="1" x14ac:dyDescent="0.15">
      <c r="D1521" s="15"/>
      <c r="E1521" s="52"/>
    </row>
    <row r="1522" spans="4:5" ht="11.25" customHeight="1" x14ac:dyDescent="0.15">
      <c r="D1522" s="15"/>
      <c r="E1522" s="52"/>
    </row>
    <row r="1523" spans="4:5" ht="11.25" customHeight="1" x14ac:dyDescent="0.15">
      <c r="D1523" s="15"/>
      <c r="E1523" s="52"/>
    </row>
    <row r="1524" spans="4:5" ht="11.25" customHeight="1" x14ac:dyDescent="0.15">
      <c r="D1524" s="15"/>
      <c r="E1524" s="52"/>
    </row>
    <row r="1525" spans="4:5" ht="11.25" customHeight="1" x14ac:dyDescent="0.15">
      <c r="D1525" s="15"/>
      <c r="E1525" s="52"/>
    </row>
    <row r="1526" spans="4:5" ht="11.25" customHeight="1" x14ac:dyDescent="0.15">
      <c r="D1526" s="15"/>
      <c r="E1526" s="52"/>
    </row>
    <row r="1527" spans="4:5" ht="11.25" customHeight="1" x14ac:dyDescent="0.15">
      <c r="D1527" s="15"/>
      <c r="E1527" s="52"/>
    </row>
    <row r="1528" spans="4:5" ht="11.25" customHeight="1" x14ac:dyDescent="0.15">
      <c r="D1528" s="15"/>
      <c r="E1528" s="52"/>
    </row>
    <row r="1529" spans="4:5" ht="11.25" customHeight="1" x14ac:dyDescent="0.15">
      <c r="D1529" s="15"/>
      <c r="E1529" s="52"/>
    </row>
    <row r="1530" spans="4:5" ht="11.25" customHeight="1" x14ac:dyDescent="0.15">
      <c r="D1530" s="15"/>
      <c r="E1530" s="52"/>
    </row>
    <row r="1531" spans="4:5" ht="11.25" customHeight="1" x14ac:dyDescent="0.15">
      <c r="D1531" s="15"/>
      <c r="E1531" s="52"/>
    </row>
    <row r="1532" spans="4:5" ht="11.25" customHeight="1" x14ac:dyDescent="0.15">
      <c r="D1532" s="15"/>
      <c r="E1532" s="52"/>
    </row>
    <row r="1533" spans="4:5" ht="11.25" customHeight="1" x14ac:dyDescent="0.15">
      <c r="D1533" s="15"/>
      <c r="E1533" s="52"/>
    </row>
    <row r="1534" spans="4:5" ht="11.25" customHeight="1" x14ac:dyDescent="0.15">
      <c r="D1534" s="15"/>
      <c r="E1534" s="52"/>
    </row>
    <row r="1535" spans="4:5" ht="11.25" customHeight="1" x14ac:dyDescent="0.15">
      <c r="D1535" s="15"/>
      <c r="E1535" s="52"/>
    </row>
    <row r="1536" spans="4:5" ht="11.25" customHeight="1" x14ac:dyDescent="0.15">
      <c r="D1536" s="15"/>
      <c r="E1536" s="52"/>
    </row>
    <row r="1537" spans="4:6" ht="11.25" customHeight="1" x14ac:dyDescent="0.15">
      <c r="D1537" s="15"/>
      <c r="E1537" s="52"/>
    </row>
    <row r="1538" spans="4:6" ht="11.25" customHeight="1" x14ac:dyDescent="0.15">
      <c r="D1538" s="15"/>
      <c r="E1538" s="52"/>
    </row>
    <row r="1539" spans="4:6" ht="11.25" customHeight="1" x14ac:dyDescent="0.15">
      <c r="D1539" s="15"/>
      <c r="E1539" s="52"/>
    </row>
    <row r="1540" spans="4:6" ht="11.25" customHeight="1" x14ac:dyDescent="0.15">
      <c r="D1540" s="15"/>
      <c r="E1540" s="52"/>
    </row>
    <row r="1541" spans="4:6" ht="11.25" customHeight="1" x14ac:dyDescent="0.15">
      <c r="D1541" s="15"/>
      <c r="E1541" s="52"/>
    </row>
    <row r="1542" spans="4:6" ht="11.25" customHeight="1" x14ac:dyDescent="0.15">
      <c r="D1542" s="15"/>
      <c r="E1542" s="52"/>
      <c r="F1542" s="4" t="s">
        <v>676</v>
      </c>
    </row>
    <row r="1543" spans="4:6" ht="11.25" customHeight="1" x14ac:dyDescent="0.15">
      <c r="D1543" s="15"/>
      <c r="E1543" s="52"/>
    </row>
    <row r="1544" spans="4:6" ht="11.25" customHeight="1" x14ac:dyDescent="0.15">
      <c r="D1544" s="15"/>
      <c r="E1544" s="52"/>
    </row>
    <row r="1545" spans="4:6" ht="11.25" customHeight="1" x14ac:dyDescent="0.15">
      <c r="D1545" s="15"/>
      <c r="E1545" s="52"/>
    </row>
    <row r="1546" spans="4:6" ht="11.25" customHeight="1" x14ac:dyDescent="0.15">
      <c r="D1546" s="15"/>
      <c r="E1546" s="52"/>
    </row>
    <row r="1547" spans="4:6" ht="11.25" customHeight="1" x14ac:dyDescent="0.15">
      <c r="D1547" s="15"/>
      <c r="E1547" s="52"/>
    </row>
    <row r="1548" spans="4:6" ht="11.25" customHeight="1" x14ac:dyDescent="0.15">
      <c r="D1548" s="15"/>
      <c r="E1548" s="52"/>
    </row>
    <row r="1549" spans="4:6" ht="11.25" customHeight="1" x14ac:dyDescent="0.15">
      <c r="D1549" s="15"/>
      <c r="E1549" s="52"/>
    </row>
    <row r="1550" spans="4:6" ht="11.25" customHeight="1" x14ac:dyDescent="0.15">
      <c r="D1550" s="15"/>
      <c r="E1550" s="52"/>
    </row>
    <row r="1551" spans="4:6" ht="11.25" customHeight="1" x14ac:dyDescent="0.15">
      <c r="D1551" s="15"/>
      <c r="E1551" s="52"/>
    </row>
    <row r="1552" spans="4:6" ht="11.25" customHeight="1" x14ac:dyDescent="0.15">
      <c r="D1552" s="15"/>
      <c r="E1552" s="52"/>
    </row>
    <row r="1553" spans="4:5" ht="11.25" customHeight="1" x14ac:dyDescent="0.15">
      <c r="D1553" s="15"/>
      <c r="E1553" s="52"/>
    </row>
    <row r="1554" spans="4:5" ht="11.25" customHeight="1" x14ac:dyDescent="0.15">
      <c r="D1554" s="15"/>
      <c r="E1554" s="52"/>
    </row>
    <row r="1555" spans="4:5" ht="11.25" customHeight="1" x14ac:dyDescent="0.15">
      <c r="D1555" s="15"/>
      <c r="E1555" s="52"/>
    </row>
    <row r="1556" spans="4:5" ht="11.25" customHeight="1" x14ac:dyDescent="0.15">
      <c r="D1556" s="15"/>
      <c r="E1556" s="52"/>
    </row>
    <row r="1557" spans="4:5" ht="11.25" customHeight="1" x14ac:dyDescent="0.15">
      <c r="D1557" s="15"/>
      <c r="E1557" s="52"/>
    </row>
    <row r="1558" spans="4:5" ht="11.25" customHeight="1" x14ac:dyDescent="0.15">
      <c r="D1558" s="15"/>
      <c r="E1558" s="52"/>
    </row>
    <row r="1559" spans="4:5" ht="11.25" customHeight="1" x14ac:dyDescent="0.15">
      <c r="D1559" s="15"/>
      <c r="E1559" s="52"/>
    </row>
    <row r="1560" spans="4:5" ht="11.25" customHeight="1" x14ac:dyDescent="0.15">
      <c r="D1560" s="15"/>
      <c r="E1560" s="52"/>
    </row>
    <row r="1561" spans="4:5" ht="11.25" customHeight="1" x14ac:dyDescent="0.15">
      <c r="D1561" s="15"/>
      <c r="E1561" s="52"/>
    </row>
    <row r="1562" spans="4:5" ht="11.25" customHeight="1" x14ac:dyDescent="0.15">
      <c r="D1562" s="15"/>
      <c r="E1562" s="52"/>
    </row>
    <row r="1563" spans="4:5" ht="11.25" customHeight="1" x14ac:dyDescent="0.15">
      <c r="D1563" s="15"/>
      <c r="E1563" s="52"/>
    </row>
    <row r="1564" spans="4:5" ht="11.25" customHeight="1" x14ac:dyDescent="0.15">
      <c r="D1564" s="15"/>
      <c r="E1564" s="52"/>
    </row>
    <row r="1565" spans="4:5" ht="11.25" customHeight="1" x14ac:dyDescent="0.15">
      <c r="D1565" s="15"/>
      <c r="E1565" s="52"/>
    </row>
    <row r="1566" spans="4:5" ht="11.25" customHeight="1" x14ac:dyDescent="0.15">
      <c r="D1566" s="15"/>
      <c r="E1566" s="52"/>
    </row>
    <row r="1567" spans="4:5" ht="11.25" customHeight="1" x14ac:dyDescent="0.15">
      <c r="D1567" s="15"/>
      <c r="E1567" s="52"/>
    </row>
    <row r="1568" spans="4:5" ht="11.25" customHeight="1" x14ac:dyDescent="0.15">
      <c r="D1568" s="15"/>
      <c r="E1568" s="52"/>
    </row>
    <row r="1569" spans="1:42" ht="11.25" customHeight="1" x14ac:dyDescent="0.15">
      <c r="D1569" s="15"/>
      <c r="E1569" s="52"/>
    </row>
    <row r="1570" spans="1:42" ht="11.25" customHeight="1" x14ac:dyDescent="0.15">
      <c r="D1570" s="15"/>
      <c r="E1570" s="52"/>
    </row>
    <row r="1571" spans="1:42" ht="11.25" customHeight="1" x14ac:dyDescent="0.15">
      <c r="D1571" s="15"/>
      <c r="E1571" s="52"/>
    </row>
    <row r="1572" spans="1:42" ht="11.25" customHeight="1" x14ac:dyDescent="0.15">
      <c r="D1572" s="15"/>
      <c r="E1572" s="52"/>
    </row>
    <row r="1573" spans="1:42" ht="11.25" customHeight="1" x14ac:dyDescent="0.15">
      <c r="D1573" s="15"/>
      <c r="G1573" s="75"/>
      <c r="H1573" s="75"/>
      <c r="I1573" s="75"/>
      <c r="J1573" s="75"/>
      <c r="K1573" s="75"/>
      <c r="L1573" s="75"/>
      <c r="M1573" s="75"/>
      <c r="N1573" s="75"/>
      <c r="O1573" s="75"/>
      <c r="P1573" s="75"/>
      <c r="Q1573" s="75"/>
      <c r="R1573" s="75"/>
      <c r="S1573" s="75"/>
      <c r="T1573" s="75"/>
      <c r="U1573" s="75"/>
      <c r="V1573" s="75"/>
      <c r="W1573" s="75"/>
      <c r="X1573" s="75"/>
      <c r="Y1573" s="75"/>
      <c r="Z1573" s="75"/>
      <c r="AA1573" s="75"/>
      <c r="AB1573" s="75"/>
      <c r="AC1573" s="75"/>
      <c r="AD1573" s="75"/>
      <c r="AE1573" s="75"/>
      <c r="AF1573" s="75"/>
      <c r="AG1573" s="75"/>
      <c r="AH1573" s="75"/>
    </row>
    <row r="1574" spans="1:42" ht="11.25" customHeight="1" x14ac:dyDescent="0.15">
      <c r="D1574" s="15"/>
      <c r="E1574" s="52" t="str">
        <f>$D$1454&amp;"5."</f>
        <v>4.1.21.5.</v>
      </c>
      <c r="F1574" s="4" t="s">
        <v>645</v>
      </c>
      <c r="AP1574" s="97"/>
    </row>
    <row r="1575" spans="1:42" ht="11.25" customHeight="1" x14ac:dyDescent="0.15">
      <c r="D1575" s="15"/>
      <c r="E1575" s="52"/>
      <c r="F1575" s="4" t="s">
        <v>652</v>
      </c>
      <c r="AP1575" s="97"/>
    </row>
    <row r="1576" spans="1:42" ht="11.25" customHeight="1" x14ac:dyDescent="0.15">
      <c r="D1576" s="15"/>
      <c r="E1576" s="52"/>
      <c r="AP1576" s="97"/>
    </row>
    <row r="1577" spans="1:42" ht="11.25" customHeight="1" x14ac:dyDescent="0.15">
      <c r="D1577" s="15"/>
      <c r="E1577" s="52" t="str">
        <f>$D$1454&amp;"6."</f>
        <v>4.1.21.6.</v>
      </c>
      <c r="F1577" s="4" t="s">
        <v>498</v>
      </c>
      <c r="AP1577" s="97"/>
    </row>
    <row r="1578" spans="1:42" ht="11.25" customHeight="1" x14ac:dyDescent="0.15">
      <c r="D1578" s="15"/>
      <c r="E1578" s="52"/>
      <c r="F1578" s="4" t="s">
        <v>653</v>
      </c>
      <c r="AP1578" s="97"/>
    </row>
    <row r="1579" spans="1:42" ht="11.25" customHeight="1" x14ac:dyDescent="0.15">
      <c r="D1579" s="15"/>
      <c r="F1579" s="4" t="s">
        <v>528</v>
      </c>
      <c r="AP1579" s="97"/>
    </row>
    <row r="1580" spans="1:42" ht="11.25" customHeight="1" x14ac:dyDescent="0.15">
      <c r="D1580" s="15"/>
      <c r="AP1580" s="97"/>
    </row>
    <row r="1581" spans="1:42" ht="11.25" customHeight="1" x14ac:dyDescent="0.15">
      <c r="A1581" s="78"/>
      <c r="B1581" s="78"/>
      <c r="C1581" s="78"/>
      <c r="D1581" s="104" t="str">
        <f>$C$7&amp;"22."</f>
        <v>4.1.22.</v>
      </c>
      <c r="E1581" s="78" t="s">
        <v>644</v>
      </c>
      <c r="F1581" s="80"/>
      <c r="G1581" s="80"/>
      <c r="H1581" s="80"/>
      <c r="I1581" s="80"/>
      <c r="J1581" s="80"/>
      <c r="K1581" s="80"/>
      <c r="L1581" s="80"/>
      <c r="M1581" s="80"/>
      <c r="N1581" s="80"/>
      <c r="O1581" s="80"/>
      <c r="P1581" s="80"/>
      <c r="Q1581" s="80"/>
      <c r="R1581" s="80"/>
      <c r="S1581" s="80"/>
      <c r="T1581" s="80"/>
      <c r="U1581" s="80"/>
      <c r="V1581" s="80"/>
      <c r="W1581" s="80"/>
      <c r="X1581" s="80"/>
      <c r="Y1581" s="80"/>
      <c r="Z1581" s="80"/>
      <c r="AA1581" s="80"/>
      <c r="AB1581" s="80"/>
      <c r="AC1581" s="80"/>
      <c r="AD1581" s="80"/>
      <c r="AE1581" s="80"/>
      <c r="AF1581" s="80"/>
      <c r="AG1581" s="80"/>
      <c r="AH1581" s="80"/>
      <c r="AI1581" s="80"/>
      <c r="AJ1581" s="78"/>
      <c r="AK1581" s="78"/>
      <c r="AL1581" s="78"/>
      <c r="AM1581" s="78"/>
      <c r="AN1581" s="78"/>
      <c r="AO1581" s="78"/>
      <c r="AP1581" s="78"/>
    </row>
    <row r="1582" spans="1:42" ht="11.25" customHeight="1" x14ac:dyDescent="0.15">
      <c r="A1582" s="78"/>
      <c r="B1582" s="78"/>
      <c r="C1582" s="78"/>
      <c r="D1582" s="79"/>
      <c r="E1582" s="104" t="str">
        <f>$D$1581&amp;"1."</f>
        <v>4.1.22.1.</v>
      </c>
      <c r="F1582" s="80" t="s">
        <v>359</v>
      </c>
      <c r="G1582" s="80"/>
      <c r="H1582" s="80"/>
      <c r="I1582" s="80"/>
      <c r="J1582" s="80"/>
      <c r="K1582" s="80"/>
      <c r="L1582" s="80"/>
      <c r="M1582" s="80"/>
      <c r="N1582" s="80"/>
      <c r="O1582" s="80"/>
      <c r="P1582" s="80"/>
      <c r="Q1582" s="80"/>
      <c r="R1582" s="80"/>
      <c r="S1582" s="80"/>
      <c r="T1582" s="80"/>
      <c r="U1582" s="80"/>
      <c r="V1582" s="80"/>
      <c r="W1582" s="80"/>
      <c r="X1582" s="80"/>
      <c r="Y1582" s="80"/>
      <c r="Z1582" s="80"/>
      <c r="AA1582" s="80"/>
      <c r="AB1582" s="80"/>
      <c r="AC1582" s="80"/>
      <c r="AD1582" s="80"/>
      <c r="AE1582" s="80"/>
      <c r="AF1582" s="80"/>
      <c r="AG1582" s="80"/>
      <c r="AH1582" s="80"/>
      <c r="AI1582" s="80"/>
      <c r="AJ1582" s="78"/>
      <c r="AK1582" s="78"/>
      <c r="AL1582" s="78"/>
      <c r="AM1582" s="78"/>
      <c r="AN1582" s="78"/>
      <c r="AO1582" s="78"/>
      <c r="AP1582" s="78"/>
    </row>
    <row r="1583" spans="1:42" ht="11.25" customHeight="1" x14ac:dyDescent="0.15">
      <c r="A1583" s="78"/>
      <c r="B1583" s="78"/>
      <c r="C1583" s="78"/>
      <c r="D1583" s="79"/>
      <c r="E1583" s="80"/>
      <c r="F1583" s="80" t="s">
        <v>711</v>
      </c>
      <c r="G1583" s="80"/>
      <c r="H1583" s="80"/>
      <c r="I1583" s="80"/>
      <c r="J1583" s="80"/>
      <c r="K1583" s="80"/>
      <c r="L1583" s="80"/>
      <c r="M1583" s="80"/>
      <c r="N1583" s="80"/>
      <c r="O1583" s="80"/>
      <c r="P1583" s="80"/>
      <c r="Q1583" s="80"/>
      <c r="R1583" s="80"/>
      <c r="S1583" s="80"/>
      <c r="T1583" s="80"/>
      <c r="U1583" s="80"/>
      <c r="V1583" s="80"/>
      <c r="W1583" s="80"/>
      <c r="X1583" s="80"/>
      <c r="Y1583" s="80"/>
      <c r="Z1583" s="80"/>
      <c r="AA1583" s="80"/>
      <c r="AB1583" s="80"/>
      <c r="AC1583" s="80"/>
      <c r="AD1583" s="80"/>
      <c r="AE1583" s="80"/>
      <c r="AF1583" s="80"/>
      <c r="AG1583" s="80"/>
      <c r="AH1583" s="80"/>
      <c r="AI1583" s="80"/>
      <c r="AJ1583" s="78"/>
      <c r="AK1583" s="78"/>
      <c r="AL1583" s="78"/>
      <c r="AM1583" s="78"/>
      <c r="AN1583" s="78"/>
      <c r="AO1583" s="78"/>
      <c r="AP1583" s="78"/>
    </row>
    <row r="1584" spans="1:42" ht="11.25" customHeight="1" x14ac:dyDescent="0.15">
      <c r="A1584" s="78"/>
      <c r="B1584" s="78"/>
      <c r="C1584" s="78"/>
      <c r="D1584" s="79"/>
      <c r="E1584" s="80"/>
      <c r="F1584" s="80" t="s">
        <v>684</v>
      </c>
      <c r="G1584" s="80"/>
      <c r="H1584" s="80"/>
      <c r="I1584" s="80"/>
      <c r="J1584" s="80"/>
      <c r="K1584" s="80"/>
      <c r="L1584" s="80"/>
      <c r="M1584" s="80"/>
      <c r="N1584" s="80"/>
      <c r="O1584" s="80"/>
      <c r="P1584" s="80"/>
      <c r="Q1584" s="80"/>
      <c r="R1584" s="80"/>
      <c r="S1584" s="80"/>
      <c r="T1584" s="80"/>
      <c r="U1584" s="80"/>
      <c r="V1584" s="80"/>
      <c r="W1584" s="80"/>
      <c r="X1584" s="80"/>
      <c r="Y1584" s="80"/>
      <c r="Z1584" s="80"/>
      <c r="AA1584" s="80"/>
      <c r="AB1584" s="80"/>
      <c r="AC1584" s="80"/>
      <c r="AD1584" s="80"/>
      <c r="AE1584" s="80"/>
      <c r="AF1584" s="80"/>
      <c r="AG1584" s="80"/>
      <c r="AH1584" s="80"/>
      <c r="AI1584" s="80"/>
      <c r="AJ1584" s="78"/>
      <c r="AK1584" s="78"/>
      <c r="AL1584" s="78"/>
      <c r="AM1584" s="78"/>
      <c r="AN1584" s="78"/>
      <c r="AO1584" s="78"/>
      <c r="AP1584" s="78"/>
    </row>
    <row r="1585" spans="1:42" ht="11.25" customHeight="1" x14ac:dyDescent="0.15">
      <c r="A1585" s="78"/>
      <c r="B1585" s="78"/>
      <c r="C1585" s="78"/>
      <c r="D1585" s="79"/>
      <c r="E1585" s="80"/>
      <c r="F1585" s="80" t="s">
        <v>715</v>
      </c>
      <c r="G1585" s="80"/>
      <c r="H1585" s="80"/>
      <c r="I1585" s="80"/>
      <c r="J1585" s="80"/>
      <c r="K1585" s="80"/>
      <c r="L1585" s="80"/>
      <c r="M1585" s="80"/>
      <c r="N1585" s="80"/>
      <c r="O1585" s="80"/>
      <c r="P1585" s="80"/>
      <c r="Q1585" s="80"/>
      <c r="R1585" s="80"/>
      <c r="S1585" s="80"/>
      <c r="T1585" s="80"/>
      <c r="U1585" s="80"/>
      <c r="V1585" s="80"/>
      <c r="W1585" s="80"/>
      <c r="X1585" s="80"/>
      <c r="Y1585" s="80"/>
      <c r="Z1585" s="80"/>
      <c r="AA1585" s="80"/>
      <c r="AB1585" s="80"/>
      <c r="AC1585" s="80"/>
      <c r="AD1585" s="80"/>
      <c r="AE1585" s="80"/>
      <c r="AF1585" s="80"/>
      <c r="AG1585" s="80"/>
      <c r="AH1585" s="80"/>
      <c r="AI1585" s="80"/>
      <c r="AJ1585" s="78"/>
      <c r="AK1585" s="78"/>
      <c r="AL1585" s="78"/>
      <c r="AM1585" s="78"/>
      <c r="AN1585" s="78"/>
      <c r="AO1585" s="78"/>
      <c r="AP1585" s="78"/>
    </row>
    <row r="1586" spans="1:42" ht="11.25" customHeight="1" x14ac:dyDescent="0.15">
      <c r="A1586" s="78"/>
      <c r="B1586" s="78"/>
      <c r="C1586" s="78"/>
      <c r="D1586" s="79"/>
      <c r="E1586" s="80"/>
      <c r="F1586" s="80" t="s">
        <v>712</v>
      </c>
      <c r="G1586" s="80"/>
      <c r="H1586" s="80"/>
      <c r="I1586" s="80"/>
      <c r="J1586" s="80"/>
      <c r="K1586" s="80"/>
      <c r="L1586" s="80"/>
      <c r="M1586" s="80"/>
      <c r="N1586" s="80"/>
      <c r="O1586" s="80"/>
      <c r="P1586" s="80"/>
      <c r="Q1586" s="80"/>
      <c r="R1586" s="80"/>
      <c r="S1586" s="80"/>
      <c r="T1586" s="80"/>
      <c r="U1586" s="80"/>
      <c r="V1586" s="80"/>
      <c r="W1586" s="80"/>
      <c r="X1586" s="80"/>
      <c r="Y1586" s="80"/>
      <c r="Z1586" s="80"/>
      <c r="AA1586" s="80"/>
      <c r="AB1586" s="80"/>
      <c r="AC1586" s="80"/>
      <c r="AD1586" s="80"/>
      <c r="AE1586" s="80"/>
      <c r="AF1586" s="80"/>
      <c r="AG1586" s="80"/>
      <c r="AH1586" s="80"/>
      <c r="AI1586" s="80"/>
      <c r="AJ1586" s="78"/>
      <c r="AK1586" s="78"/>
      <c r="AL1586" s="78"/>
      <c r="AM1586" s="78"/>
      <c r="AN1586" s="78"/>
      <c r="AO1586" s="78"/>
      <c r="AP1586" s="78"/>
    </row>
    <row r="1587" spans="1:42" ht="11.25" customHeight="1" x14ac:dyDescent="0.15">
      <c r="A1587" s="78"/>
      <c r="B1587" s="78"/>
      <c r="C1587" s="78"/>
      <c r="D1587" s="79"/>
      <c r="E1587" s="80"/>
      <c r="F1587" s="80" t="s">
        <v>713</v>
      </c>
      <c r="G1587" s="80"/>
      <c r="H1587" s="80"/>
      <c r="I1587" s="80"/>
      <c r="J1587" s="80"/>
      <c r="K1587" s="80"/>
      <c r="L1587" s="80"/>
      <c r="M1587" s="80"/>
      <c r="N1587" s="80"/>
      <c r="O1587" s="80"/>
      <c r="P1587" s="80"/>
      <c r="Q1587" s="80"/>
      <c r="R1587" s="80"/>
      <c r="S1587" s="80"/>
      <c r="T1587" s="80"/>
      <c r="U1587" s="80"/>
      <c r="V1587" s="80"/>
      <c r="W1587" s="80"/>
      <c r="X1587" s="80"/>
      <c r="Y1587" s="80"/>
      <c r="Z1587" s="80"/>
      <c r="AA1587" s="80"/>
      <c r="AB1587" s="80"/>
      <c r="AC1587" s="80"/>
      <c r="AD1587" s="80"/>
      <c r="AE1587" s="80"/>
      <c r="AF1587" s="80"/>
      <c r="AG1587" s="80"/>
      <c r="AH1587" s="80"/>
      <c r="AI1587" s="80"/>
      <c r="AJ1587" s="78"/>
      <c r="AK1587" s="78"/>
      <c r="AL1587" s="78"/>
      <c r="AM1587" s="78"/>
      <c r="AN1587" s="78"/>
      <c r="AO1587" s="78"/>
      <c r="AP1587" s="78"/>
    </row>
    <row r="1588" spans="1:42" ht="11.25" customHeight="1" x14ac:dyDescent="0.15">
      <c r="A1588" s="78"/>
      <c r="B1588" s="78"/>
      <c r="C1588" s="78"/>
      <c r="D1588" s="79"/>
      <c r="E1588" s="80"/>
      <c r="F1588" s="80"/>
      <c r="G1588" s="80"/>
      <c r="H1588" s="80"/>
      <c r="I1588" s="80"/>
      <c r="J1588" s="80"/>
      <c r="K1588" s="80"/>
      <c r="L1588" s="80"/>
      <c r="M1588" s="80"/>
      <c r="N1588" s="80"/>
      <c r="O1588" s="80"/>
      <c r="P1588" s="80"/>
      <c r="Q1588" s="80"/>
      <c r="R1588" s="80"/>
      <c r="S1588" s="80"/>
      <c r="T1588" s="80"/>
      <c r="U1588" s="80"/>
      <c r="V1588" s="80"/>
      <c r="W1588" s="80"/>
      <c r="X1588" s="80"/>
      <c r="Y1588" s="80"/>
      <c r="Z1588" s="80"/>
      <c r="AA1588" s="80"/>
      <c r="AB1588" s="80"/>
      <c r="AC1588" s="80"/>
      <c r="AD1588" s="80"/>
      <c r="AE1588" s="80"/>
      <c r="AF1588" s="80"/>
      <c r="AG1588" s="80"/>
      <c r="AH1588" s="80"/>
      <c r="AI1588" s="80"/>
      <c r="AJ1588" s="78"/>
      <c r="AK1588" s="78"/>
      <c r="AL1588" s="78"/>
      <c r="AM1588" s="78"/>
      <c r="AN1588" s="78"/>
      <c r="AO1588" s="78"/>
      <c r="AP1588" s="78"/>
    </row>
    <row r="1589" spans="1:42" ht="11.25" customHeight="1" x14ac:dyDescent="0.15">
      <c r="A1589" s="78"/>
      <c r="B1589" s="78"/>
      <c r="C1589" s="78"/>
      <c r="D1589" s="79"/>
      <c r="E1589" s="104" t="str">
        <f>$D$1581&amp;"2."</f>
        <v>4.1.22.2.</v>
      </c>
      <c r="F1589" s="80" t="s">
        <v>685</v>
      </c>
      <c r="G1589" s="80"/>
      <c r="H1589" s="80"/>
      <c r="I1589" s="80"/>
      <c r="J1589" s="80"/>
      <c r="K1589" s="80"/>
      <c r="L1589" s="80"/>
      <c r="M1589" s="80"/>
      <c r="N1589" s="80"/>
      <c r="O1589" s="80"/>
      <c r="P1589" s="80"/>
      <c r="Q1589" s="80"/>
      <c r="R1589" s="80"/>
      <c r="S1589" s="80"/>
      <c r="T1589" s="80"/>
      <c r="U1589" s="80"/>
      <c r="V1589" s="80"/>
      <c r="W1589" s="80"/>
      <c r="X1589" s="80"/>
      <c r="Y1589" s="80"/>
      <c r="Z1589" s="80"/>
      <c r="AA1589" s="80"/>
      <c r="AB1589" s="80"/>
      <c r="AC1589" s="80"/>
      <c r="AD1589" s="80"/>
      <c r="AE1589" s="80"/>
      <c r="AF1589" s="80"/>
      <c r="AG1589" s="80"/>
      <c r="AH1589" s="80"/>
      <c r="AI1589" s="80"/>
      <c r="AJ1589" s="78"/>
      <c r="AK1589" s="78"/>
      <c r="AL1589" s="78"/>
      <c r="AM1589" s="78"/>
      <c r="AN1589" s="78"/>
      <c r="AO1589" s="78"/>
      <c r="AP1589" s="78"/>
    </row>
    <row r="1590" spans="1:42" ht="11.25" customHeight="1" x14ac:dyDescent="0.15">
      <c r="A1590" s="78"/>
      <c r="B1590" s="78"/>
      <c r="C1590" s="78"/>
      <c r="D1590" s="79"/>
      <c r="E1590" s="80"/>
      <c r="F1590" s="80" t="s">
        <v>686</v>
      </c>
      <c r="G1590" s="80"/>
      <c r="H1590" s="80"/>
      <c r="I1590" s="80"/>
      <c r="J1590" s="80"/>
      <c r="K1590" s="80"/>
      <c r="L1590" s="80"/>
      <c r="M1590" s="80"/>
      <c r="N1590" s="80"/>
      <c r="O1590" s="80"/>
      <c r="P1590" s="80"/>
      <c r="Q1590" s="80"/>
      <c r="R1590" s="80"/>
      <c r="S1590" s="80"/>
      <c r="T1590" s="80"/>
      <c r="U1590" s="80"/>
      <c r="V1590" s="80"/>
      <c r="W1590" s="80"/>
      <c r="X1590" s="80"/>
      <c r="Y1590" s="80"/>
      <c r="Z1590" s="80"/>
      <c r="AA1590" s="80"/>
      <c r="AB1590" s="80"/>
      <c r="AC1590" s="80"/>
      <c r="AD1590" s="80"/>
      <c r="AE1590" s="80"/>
      <c r="AF1590" s="80"/>
      <c r="AG1590" s="80"/>
      <c r="AH1590" s="80"/>
      <c r="AI1590" s="80"/>
      <c r="AJ1590" s="78"/>
      <c r="AK1590" s="78"/>
      <c r="AL1590" s="78"/>
      <c r="AM1590" s="78"/>
      <c r="AN1590" s="78"/>
      <c r="AO1590" s="78"/>
      <c r="AP1590" s="78"/>
    </row>
    <row r="1591" spans="1:42" ht="11.25" customHeight="1" x14ac:dyDescent="0.15">
      <c r="A1591" s="78"/>
      <c r="B1591" s="78"/>
      <c r="C1591" s="78"/>
      <c r="D1591" s="79"/>
      <c r="E1591" s="80"/>
      <c r="F1591" s="80"/>
      <c r="G1591" s="80"/>
      <c r="H1591" s="80"/>
      <c r="I1591" s="80"/>
      <c r="J1591" s="80"/>
      <c r="K1591" s="80"/>
      <c r="L1591" s="80"/>
      <c r="M1591" s="80"/>
      <c r="N1591" s="80"/>
      <c r="O1591" s="80"/>
      <c r="P1591" s="80"/>
      <c r="Q1591" s="80"/>
      <c r="R1591" s="80"/>
      <c r="S1591" s="80"/>
      <c r="T1591" s="80"/>
      <c r="U1591" s="80"/>
      <c r="V1591" s="80"/>
      <c r="W1591" s="80"/>
      <c r="X1591" s="80"/>
      <c r="Y1591" s="80"/>
      <c r="Z1591" s="80"/>
      <c r="AA1591" s="80"/>
      <c r="AB1591" s="80"/>
      <c r="AC1591" s="80"/>
      <c r="AD1591" s="80"/>
      <c r="AE1591" s="80"/>
      <c r="AF1591" s="80"/>
      <c r="AG1591" s="80"/>
      <c r="AH1591" s="80"/>
      <c r="AI1591" s="80"/>
      <c r="AJ1591" s="78"/>
      <c r="AK1591" s="78"/>
      <c r="AL1591" s="78"/>
      <c r="AM1591" s="78"/>
      <c r="AN1591" s="78"/>
      <c r="AO1591" s="78"/>
      <c r="AP1591" s="78"/>
    </row>
    <row r="1592" spans="1:42" ht="11.25" customHeight="1" x14ac:dyDescent="0.15">
      <c r="A1592" s="78"/>
      <c r="B1592" s="78"/>
      <c r="C1592" s="104"/>
      <c r="D1592" s="103"/>
      <c r="E1592" s="78"/>
      <c r="F1592" s="78"/>
      <c r="G1592" s="78"/>
      <c r="H1592" s="78"/>
      <c r="I1592" s="78"/>
      <c r="J1592" s="78"/>
      <c r="K1592" s="78"/>
      <c r="L1592" s="78"/>
      <c r="M1592" s="78"/>
      <c r="N1592" s="78"/>
      <c r="O1592" s="78"/>
      <c r="P1592" s="78"/>
      <c r="Q1592" s="78"/>
      <c r="R1592" s="78"/>
      <c r="S1592" s="78"/>
      <c r="T1592" s="78"/>
      <c r="U1592" s="78"/>
      <c r="V1592" s="78"/>
      <c r="W1592" s="78"/>
      <c r="X1592" s="78"/>
      <c r="Y1592" s="78"/>
      <c r="Z1592" s="78"/>
      <c r="AA1592" s="78"/>
      <c r="AB1592" s="78"/>
      <c r="AC1592" s="78"/>
      <c r="AD1592" s="78"/>
      <c r="AE1592" s="78"/>
      <c r="AF1592" s="78"/>
      <c r="AG1592" s="78"/>
      <c r="AH1592" s="78"/>
      <c r="AI1592" s="78"/>
      <c r="AJ1592" s="78"/>
      <c r="AK1592" s="78"/>
      <c r="AL1592" s="78"/>
      <c r="AM1592" s="78"/>
      <c r="AN1592" s="78"/>
      <c r="AO1592" s="78"/>
      <c r="AP1592" s="78"/>
    </row>
    <row r="1593" spans="1:42" ht="11.25" customHeight="1" x14ac:dyDescent="0.15">
      <c r="A1593" s="78"/>
      <c r="B1593" s="78"/>
      <c r="C1593" s="104"/>
      <c r="D1593" s="103"/>
      <c r="E1593" s="78"/>
      <c r="F1593" s="78"/>
      <c r="G1593" s="78"/>
      <c r="H1593" s="78"/>
      <c r="I1593" s="78"/>
      <c r="J1593" s="78"/>
      <c r="K1593" s="78"/>
      <c r="L1593" s="78"/>
      <c r="M1593" s="78"/>
      <c r="N1593" s="78"/>
      <c r="O1593" s="78"/>
      <c r="P1593" s="78"/>
      <c r="Q1593" s="78"/>
      <c r="R1593" s="78"/>
      <c r="S1593" s="78"/>
      <c r="T1593" s="78"/>
      <c r="U1593" s="78"/>
      <c r="V1593" s="78"/>
      <c r="W1593" s="78"/>
      <c r="X1593" s="78"/>
      <c r="Y1593" s="78"/>
      <c r="Z1593" s="78"/>
      <c r="AA1593" s="78"/>
      <c r="AB1593" s="78"/>
      <c r="AC1593" s="78"/>
      <c r="AD1593" s="78"/>
      <c r="AE1593" s="78"/>
      <c r="AF1593" s="78"/>
      <c r="AG1593" s="78"/>
      <c r="AH1593" s="78"/>
      <c r="AI1593" s="78"/>
      <c r="AJ1593" s="78"/>
      <c r="AK1593" s="78"/>
      <c r="AL1593" s="78"/>
      <c r="AM1593" s="78"/>
      <c r="AN1593" s="78"/>
      <c r="AO1593" s="78"/>
      <c r="AP1593" s="78"/>
    </row>
    <row r="1594" spans="1:42" ht="11.25" customHeight="1" x14ac:dyDescent="0.15">
      <c r="A1594" s="78"/>
      <c r="B1594" s="78"/>
      <c r="C1594" s="104"/>
      <c r="D1594" s="103"/>
      <c r="E1594" s="78"/>
      <c r="F1594" s="78"/>
      <c r="G1594" s="78"/>
      <c r="H1594" s="78"/>
      <c r="I1594" s="78"/>
      <c r="J1594" s="78"/>
      <c r="K1594" s="78"/>
      <c r="L1594" s="78"/>
      <c r="M1594" s="78"/>
      <c r="N1594" s="78"/>
      <c r="O1594" s="78"/>
      <c r="P1594" s="78"/>
      <c r="Q1594" s="78"/>
      <c r="R1594" s="78"/>
      <c r="S1594" s="78"/>
      <c r="T1594" s="78"/>
      <c r="U1594" s="78"/>
      <c r="V1594" s="78"/>
      <c r="W1594" s="78"/>
      <c r="X1594" s="78"/>
      <c r="Y1594" s="78"/>
      <c r="Z1594" s="78"/>
      <c r="AA1594" s="78"/>
      <c r="AB1594" s="78"/>
      <c r="AC1594" s="78"/>
      <c r="AD1594" s="78"/>
      <c r="AE1594" s="78"/>
      <c r="AF1594" s="78"/>
      <c r="AG1594" s="78"/>
      <c r="AH1594" s="78"/>
      <c r="AI1594" s="78"/>
      <c r="AJ1594" s="78"/>
      <c r="AK1594" s="78"/>
      <c r="AL1594" s="78"/>
      <c r="AM1594" s="78"/>
      <c r="AN1594" s="78"/>
      <c r="AO1594" s="78"/>
      <c r="AP1594" s="78"/>
    </row>
    <row r="1595" spans="1:42" ht="11.25" customHeight="1" x14ac:dyDescent="0.15">
      <c r="A1595" s="78"/>
      <c r="B1595" s="78"/>
      <c r="C1595" s="104"/>
      <c r="D1595" s="103"/>
      <c r="E1595" s="78"/>
      <c r="F1595" s="78"/>
      <c r="G1595" s="78"/>
      <c r="H1595" s="78"/>
      <c r="I1595" s="78"/>
      <c r="J1595" s="78"/>
      <c r="K1595" s="78"/>
      <c r="L1595" s="78"/>
      <c r="M1595" s="78"/>
      <c r="N1595" s="78"/>
      <c r="O1595" s="78"/>
      <c r="P1595" s="78"/>
      <c r="Q1595" s="78"/>
      <c r="R1595" s="78"/>
      <c r="S1595" s="78"/>
      <c r="T1595" s="78"/>
      <c r="U1595" s="78"/>
      <c r="V1595" s="78"/>
      <c r="W1595" s="78"/>
      <c r="X1595" s="78"/>
      <c r="Y1595" s="78"/>
      <c r="Z1595" s="78"/>
      <c r="AA1595" s="78"/>
      <c r="AB1595" s="78"/>
      <c r="AC1595" s="78"/>
      <c r="AD1595" s="78"/>
      <c r="AE1595" s="78"/>
      <c r="AF1595" s="78"/>
      <c r="AG1595" s="78"/>
      <c r="AH1595" s="78"/>
      <c r="AI1595" s="78"/>
      <c r="AJ1595" s="78"/>
      <c r="AK1595" s="78"/>
      <c r="AL1595" s="78"/>
      <c r="AM1595" s="78"/>
      <c r="AN1595" s="78"/>
      <c r="AO1595" s="78"/>
      <c r="AP1595" s="78"/>
    </row>
    <row r="1596" spans="1:42" ht="11.25" customHeight="1" x14ac:dyDescent="0.15">
      <c r="A1596" s="78"/>
      <c r="B1596" s="78"/>
      <c r="C1596" s="104"/>
      <c r="D1596" s="103"/>
      <c r="E1596" s="78"/>
      <c r="F1596" s="78"/>
      <c r="G1596" s="78"/>
      <c r="H1596" s="78"/>
      <c r="I1596" s="78"/>
      <c r="J1596" s="78"/>
      <c r="K1596" s="78"/>
      <c r="L1596" s="78"/>
      <c r="M1596" s="78"/>
      <c r="N1596" s="78"/>
      <c r="O1596" s="78"/>
      <c r="P1596" s="78"/>
      <c r="Q1596" s="78"/>
      <c r="R1596" s="78"/>
      <c r="S1596" s="78"/>
      <c r="T1596" s="78"/>
      <c r="U1596" s="78"/>
      <c r="V1596" s="78"/>
      <c r="W1596" s="78"/>
      <c r="X1596" s="78"/>
      <c r="Y1596" s="78"/>
      <c r="Z1596" s="78"/>
      <c r="AA1596" s="78"/>
      <c r="AB1596" s="78"/>
      <c r="AC1596" s="78"/>
      <c r="AD1596" s="78"/>
      <c r="AE1596" s="78"/>
      <c r="AF1596" s="78"/>
      <c r="AG1596" s="78"/>
      <c r="AH1596" s="78"/>
      <c r="AI1596" s="78"/>
      <c r="AJ1596" s="78"/>
      <c r="AK1596" s="78"/>
      <c r="AL1596" s="78"/>
      <c r="AM1596" s="78"/>
      <c r="AN1596" s="78"/>
      <c r="AO1596" s="78"/>
      <c r="AP1596" s="78"/>
    </row>
    <row r="1597" spans="1:42" ht="11.25" customHeight="1" x14ac:dyDescent="0.15">
      <c r="A1597" s="78"/>
      <c r="B1597" s="78"/>
      <c r="C1597" s="104"/>
      <c r="D1597" s="103"/>
      <c r="E1597" s="78"/>
      <c r="F1597" s="78"/>
      <c r="G1597" s="78"/>
      <c r="H1597" s="78"/>
      <c r="I1597" s="78"/>
      <c r="J1597" s="78"/>
      <c r="K1597" s="78"/>
      <c r="L1597" s="78"/>
      <c r="M1597" s="78"/>
      <c r="N1597" s="78"/>
      <c r="O1597" s="78"/>
      <c r="P1597" s="78"/>
      <c r="Q1597" s="78"/>
      <c r="R1597" s="78"/>
      <c r="S1597" s="78"/>
      <c r="T1597" s="78"/>
      <c r="U1597" s="78"/>
      <c r="V1597" s="78"/>
      <c r="W1597" s="78"/>
      <c r="X1597" s="78"/>
      <c r="Y1597" s="78"/>
      <c r="Z1597" s="78"/>
      <c r="AA1597" s="78"/>
      <c r="AB1597" s="78"/>
      <c r="AC1597" s="78"/>
      <c r="AD1597" s="78"/>
      <c r="AE1597" s="78"/>
      <c r="AF1597" s="78"/>
      <c r="AG1597" s="78"/>
      <c r="AH1597" s="78"/>
      <c r="AI1597" s="78"/>
      <c r="AJ1597" s="78"/>
      <c r="AK1597" s="78"/>
      <c r="AL1597" s="78"/>
      <c r="AM1597" s="78"/>
      <c r="AN1597" s="78"/>
      <c r="AO1597" s="78"/>
      <c r="AP1597" s="78"/>
    </row>
    <row r="1598" spans="1:42" ht="11.25" customHeight="1" x14ac:dyDescent="0.15">
      <c r="A1598" s="78"/>
      <c r="B1598" s="78"/>
      <c r="C1598" s="104"/>
      <c r="D1598" s="103"/>
      <c r="E1598" s="78"/>
      <c r="F1598" s="78"/>
      <c r="G1598" s="78"/>
      <c r="H1598" s="78"/>
      <c r="I1598" s="78"/>
      <c r="J1598" s="78"/>
      <c r="K1598" s="78"/>
      <c r="L1598" s="78"/>
      <c r="M1598" s="78"/>
      <c r="N1598" s="78"/>
      <c r="O1598" s="78"/>
      <c r="P1598" s="78"/>
      <c r="Q1598" s="78"/>
      <c r="R1598" s="78"/>
      <c r="S1598" s="78"/>
      <c r="T1598" s="78"/>
      <c r="U1598" s="78"/>
      <c r="V1598" s="78"/>
      <c r="W1598" s="78"/>
      <c r="X1598" s="78"/>
      <c r="Y1598" s="78"/>
      <c r="Z1598" s="78"/>
      <c r="AA1598" s="78"/>
      <c r="AB1598" s="78"/>
      <c r="AC1598" s="78"/>
      <c r="AD1598" s="78"/>
      <c r="AE1598" s="78"/>
      <c r="AF1598" s="78"/>
      <c r="AG1598" s="78"/>
      <c r="AH1598" s="78"/>
      <c r="AI1598" s="78"/>
      <c r="AJ1598" s="78"/>
      <c r="AK1598" s="78"/>
      <c r="AL1598" s="78"/>
      <c r="AM1598" s="78"/>
      <c r="AN1598" s="78"/>
      <c r="AO1598" s="78"/>
      <c r="AP1598" s="78"/>
    </row>
    <row r="1599" spans="1:42" ht="11.25" customHeight="1" x14ac:dyDescent="0.15">
      <c r="A1599" s="78"/>
      <c r="B1599" s="78"/>
      <c r="C1599" s="104"/>
      <c r="D1599" s="103"/>
      <c r="E1599" s="78"/>
      <c r="F1599" s="78"/>
      <c r="G1599" s="78"/>
      <c r="H1599" s="78"/>
      <c r="I1599" s="78"/>
      <c r="J1599" s="78"/>
      <c r="K1599" s="78"/>
      <c r="L1599" s="78"/>
      <c r="M1599" s="78"/>
      <c r="N1599" s="78"/>
      <c r="O1599" s="78"/>
      <c r="P1599" s="78"/>
      <c r="Q1599" s="78"/>
      <c r="R1599" s="78"/>
      <c r="S1599" s="78"/>
      <c r="T1599" s="78"/>
      <c r="U1599" s="78"/>
      <c r="V1599" s="78"/>
      <c r="W1599" s="78"/>
      <c r="X1599" s="78"/>
      <c r="Y1599" s="78"/>
      <c r="Z1599" s="78"/>
      <c r="AA1599" s="78"/>
      <c r="AB1599" s="78"/>
      <c r="AC1599" s="78"/>
      <c r="AD1599" s="78"/>
      <c r="AE1599" s="78"/>
      <c r="AF1599" s="78"/>
      <c r="AG1599" s="78"/>
      <c r="AH1599" s="78"/>
      <c r="AI1599" s="78"/>
      <c r="AJ1599" s="78"/>
      <c r="AK1599" s="78"/>
      <c r="AL1599" s="78"/>
      <c r="AM1599" s="78"/>
      <c r="AN1599" s="78"/>
      <c r="AO1599" s="78"/>
      <c r="AP1599" s="78"/>
    </row>
    <row r="1600" spans="1:42" ht="11.25" customHeight="1" x14ac:dyDescent="0.15">
      <c r="A1600" s="78"/>
      <c r="B1600" s="78"/>
      <c r="C1600" s="104"/>
      <c r="D1600" s="103"/>
      <c r="E1600" s="78"/>
      <c r="F1600" s="78"/>
      <c r="G1600" s="78"/>
      <c r="H1600" s="78"/>
      <c r="I1600" s="78"/>
      <c r="J1600" s="78"/>
      <c r="K1600" s="78"/>
      <c r="L1600" s="78"/>
      <c r="M1600" s="78"/>
      <c r="N1600" s="78"/>
      <c r="O1600" s="78"/>
      <c r="P1600" s="78"/>
      <c r="Q1600" s="78"/>
      <c r="R1600" s="78"/>
      <c r="S1600" s="78"/>
      <c r="T1600" s="78"/>
      <c r="U1600" s="78"/>
      <c r="V1600" s="78"/>
      <c r="W1600" s="78"/>
      <c r="X1600" s="78"/>
      <c r="Y1600" s="78"/>
      <c r="Z1600" s="78"/>
      <c r="AA1600" s="78"/>
      <c r="AB1600" s="78"/>
      <c r="AC1600" s="78"/>
      <c r="AD1600" s="78"/>
      <c r="AE1600" s="78"/>
      <c r="AF1600" s="78"/>
      <c r="AG1600" s="78"/>
      <c r="AH1600" s="78"/>
      <c r="AI1600" s="78"/>
      <c r="AJ1600" s="78"/>
      <c r="AK1600" s="78"/>
      <c r="AL1600" s="78"/>
      <c r="AM1600" s="78"/>
      <c r="AN1600" s="78"/>
      <c r="AO1600" s="78"/>
      <c r="AP1600" s="78"/>
    </row>
    <row r="1601" spans="1:42" ht="11.25" customHeight="1" x14ac:dyDescent="0.15">
      <c r="A1601" s="78"/>
      <c r="B1601" s="78"/>
      <c r="C1601" s="104"/>
      <c r="D1601" s="103"/>
      <c r="E1601" s="78"/>
      <c r="F1601" s="78"/>
      <c r="G1601" s="78"/>
      <c r="H1601" s="78"/>
      <c r="I1601" s="78"/>
      <c r="J1601" s="78"/>
      <c r="K1601" s="78"/>
      <c r="L1601" s="78"/>
      <c r="M1601" s="78"/>
      <c r="N1601" s="78"/>
      <c r="O1601" s="78"/>
      <c r="P1601" s="78"/>
      <c r="Q1601" s="78"/>
      <c r="R1601" s="78"/>
      <c r="S1601" s="78"/>
      <c r="T1601" s="78"/>
      <c r="U1601" s="78"/>
      <c r="V1601" s="78"/>
      <c r="W1601" s="78"/>
      <c r="X1601" s="78"/>
      <c r="Y1601" s="78"/>
      <c r="Z1601" s="78"/>
      <c r="AA1601" s="78"/>
      <c r="AB1601" s="78"/>
      <c r="AC1601" s="78"/>
      <c r="AD1601" s="78"/>
      <c r="AE1601" s="78"/>
      <c r="AF1601" s="78"/>
      <c r="AG1601" s="78"/>
      <c r="AH1601" s="78"/>
      <c r="AI1601" s="78"/>
      <c r="AJ1601" s="78"/>
      <c r="AK1601" s="78"/>
      <c r="AL1601" s="78"/>
      <c r="AM1601" s="78"/>
      <c r="AN1601" s="78"/>
      <c r="AO1601" s="78"/>
      <c r="AP1601" s="78"/>
    </row>
    <row r="1602" spans="1:42" ht="11.25" customHeight="1" x14ac:dyDescent="0.15">
      <c r="A1602" s="78"/>
      <c r="B1602" s="78"/>
      <c r="C1602" s="104"/>
      <c r="D1602" s="103"/>
      <c r="E1602" s="78"/>
      <c r="F1602" s="78"/>
      <c r="G1602" s="78"/>
      <c r="H1602" s="78"/>
      <c r="I1602" s="78"/>
      <c r="J1602" s="78"/>
      <c r="K1602" s="78"/>
      <c r="L1602" s="78"/>
      <c r="M1602" s="78"/>
      <c r="N1602" s="78"/>
      <c r="O1602" s="78"/>
      <c r="P1602" s="78"/>
      <c r="Q1602" s="78"/>
      <c r="R1602" s="78"/>
      <c r="S1602" s="78"/>
      <c r="T1602" s="78"/>
      <c r="U1602" s="78"/>
      <c r="V1602" s="78"/>
      <c r="W1602" s="78"/>
      <c r="X1602" s="78"/>
      <c r="Y1602" s="78"/>
      <c r="Z1602" s="78"/>
      <c r="AA1602" s="78"/>
      <c r="AB1602" s="78"/>
      <c r="AC1602" s="78"/>
      <c r="AD1602" s="78"/>
      <c r="AE1602" s="78"/>
      <c r="AF1602" s="78"/>
      <c r="AG1602" s="78"/>
      <c r="AH1602" s="78"/>
      <c r="AI1602" s="78"/>
      <c r="AJ1602" s="78"/>
      <c r="AK1602" s="78"/>
      <c r="AL1602" s="78"/>
      <c r="AM1602" s="78"/>
      <c r="AN1602" s="78"/>
      <c r="AO1602" s="78"/>
      <c r="AP1602" s="78"/>
    </row>
    <row r="1603" spans="1:42" ht="11.25" customHeight="1" x14ac:dyDescent="0.15">
      <c r="A1603" s="78"/>
      <c r="B1603" s="78"/>
      <c r="C1603" s="104"/>
      <c r="D1603" s="103"/>
      <c r="E1603" s="78"/>
      <c r="F1603" s="78"/>
      <c r="G1603" s="78"/>
      <c r="H1603" s="78"/>
      <c r="I1603" s="78"/>
      <c r="J1603" s="78"/>
      <c r="K1603" s="78"/>
      <c r="L1603" s="78"/>
      <c r="M1603" s="78"/>
      <c r="N1603" s="78"/>
      <c r="O1603" s="78"/>
      <c r="P1603" s="78"/>
      <c r="Q1603" s="78"/>
      <c r="R1603" s="78"/>
      <c r="S1603" s="78"/>
      <c r="T1603" s="78"/>
      <c r="U1603" s="78"/>
      <c r="V1603" s="78"/>
      <c r="W1603" s="78"/>
      <c r="X1603" s="78"/>
      <c r="Y1603" s="78"/>
      <c r="Z1603" s="78"/>
      <c r="AA1603" s="78"/>
      <c r="AB1603" s="78"/>
      <c r="AC1603" s="78"/>
      <c r="AD1603" s="78"/>
      <c r="AE1603" s="78"/>
      <c r="AF1603" s="78"/>
      <c r="AG1603" s="78"/>
      <c r="AH1603" s="78"/>
      <c r="AI1603" s="78"/>
      <c r="AJ1603" s="78"/>
      <c r="AK1603" s="78"/>
      <c r="AL1603" s="78"/>
      <c r="AM1603" s="78"/>
      <c r="AN1603" s="78"/>
      <c r="AO1603" s="78"/>
      <c r="AP1603" s="78"/>
    </row>
    <row r="1604" spans="1:42" ht="11.25" customHeight="1" x14ac:dyDescent="0.15">
      <c r="A1604" s="78"/>
      <c r="B1604" s="78"/>
      <c r="C1604" s="104"/>
      <c r="D1604" s="103"/>
      <c r="E1604" s="78"/>
      <c r="F1604" s="78"/>
      <c r="G1604" s="78"/>
      <c r="H1604" s="78"/>
      <c r="I1604" s="78"/>
      <c r="J1604" s="78"/>
      <c r="K1604" s="78"/>
      <c r="L1604" s="78"/>
      <c r="M1604" s="78"/>
      <c r="N1604" s="78"/>
      <c r="O1604" s="78"/>
      <c r="P1604" s="78"/>
      <c r="Q1604" s="78"/>
      <c r="R1604" s="78"/>
      <c r="S1604" s="78"/>
      <c r="T1604" s="78"/>
      <c r="U1604" s="78"/>
      <c r="V1604" s="78"/>
      <c r="W1604" s="78"/>
      <c r="X1604" s="78"/>
      <c r="Y1604" s="78"/>
      <c r="Z1604" s="78"/>
      <c r="AA1604" s="78"/>
      <c r="AB1604" s="78"/>
      <c r="AC1604" s="78"/>
      <c r="AD1604" s="78"/>
      <c r="AE1604" s="78"/>
      <c r="AF1604" s="78"/>
      <c r="AG1604" s="78"/>
      <c r="AH1604" s="78"/>
      <c r="AI1604" s="78"/>
      <c r="AJ1604" s="78"/>
      <c r="AK1604" s="78"/>
      <c r="AL1604" s="78"/>
      <c r="AM1604" s="78"/>
      <c r="AN1604" s="78"/>
      <c r="AO1604" s="78"/>
      <c r="AP1604" s="78"/>
    </row>
    <row r="1605" spans="1:42" ht="11.25" customHeight="1" x14ac:dyDescent="0.15">
      <c r="A1605" s="78"/>
      <c r="B1605" s="78"/>
      <c r="C1605" s="104"/>
      <c r="D1605" s="103"/>
      <c r="E1605" s="78"/>
      <c r="F1605" s="78"/>
      <c r="G1605" s="78"/>
      <c r="H1605" s="78"/>
      <c r="I1605" s="78"/>
      <c r="J1605" s="78"/>
      <c r="K1605" s="78"/>
      <c r="L1605" s="78"/>
      <c r="M1605" s="78"/>
      <c r="N1605" s="78"/>
      <c r="O1605" s="78"/>
      <c r="P1605" s="78"/>
      <c r="Q1605" s="78"/>
      <c r="R1605" s="78"/>
      <c r="S1605" s="78"/>
      <c r="T1605" s="78"/>
      <c r="U1605" s="78"/>
      <c r="V1605" s="78"/>
      <c r="W1605" s="78"/>
      <c r="X1605" s="78"/>
      <c r="Y1605" s="78"/>
      <c r="Z1605" s="78"/>
      <c r="AA1605" s="78"/>
      <c r="AB1605" s="78"/>
      <c r="AC1605" s="78"/>
      <c r="AD1605" s="78"/>
      <c r="AE1605" s="78"/>
      <c r="AF1605" s="78"/>
      <c r="AG1605" s="78"/>
      <c r="AH1605" s="78"/>
      <c r="AI1605" s="78"/>
      <c r="AJ1605" s="78"/>
      <c r="AK1605" s="78"/>
      <c r="AL1605" s="78"/>
      <c r="AM1605" s="78"/>
      <c r="AN1605" s="78"/>
      <c r="AO1605" s="78"/>
      <c r="AP1605" s="78"/>
    </row>
    <row r="1606" spans="1:42" ht="11.25" customHeight="1" x14ac:dyDescent="0.15">
      <c r="A1606" s="78"/>
      <c r="B1606" s="78"/>
      <c r="C1606" s="78"/>
      <c r="D1606" s="79"/>
      <c r="E1606" s="80"/>
      <c r="F1606" s="80"/>
      <c r="G1606" s="80"/>
      <c r="H1606" s="80"/>
      <c r="I1606" s="80"/>
      <c r="J1606" s="80"/>
      <c r="K1606" s="80"/>
      <c r="L1606" s="80"/>
      <c r="M1606" s="80"/>
      <c r="N1606" s="80"/>
      <c r="O1606" s="80"/>
      <c r="P1606" s="80"/>
      <c r="Q1606" s="80"/>
      <c r="R1606" s="80"/>
      <c r="S1606" s="80"/>
      <c r="T1606" s="80"/>
      <c r="U1606" s="80"/>
      <c r="V1606" s="80"/>
      <c r="W1606" s="80"/>
      <c r="X1606" s="80"/>
      <c r="Y1606" s="80"/>
      <c r="Z1606" s="80"/>
      <c r="AA1606" s="80"/>
      <c r="AB1606" s="80"/>
      <c r="AC1606" s="80"/>
      <c r="AD1606" s="80"/>
      <c r="AE1606" s="80"/>
      <c r="AF1606" s="80"/>
      <c r="AG1606" s="80"/>
      <c r="AH1606" s="80"/>
      <c r="AI1606" s="80"/>
      <c r="AJ1606" s="78"/>
      <c r="AK1606" s="78"/>
      <c r="AL1606" s="78"/>
      <c r="AM1606" s="78"/>
      <c r="AN1606" s="78"/>
      <c r="AO1606" s="78"/>
      <c r="AP1606" s="78"/>
    </row>
    <row r="1607" spans="1:42" ht="11.25" customHeight="1" x14ac:dyDescent="0.15">
      <c r="A1607" s="78"/>
      <c r="B1607" s="78"/>
      <c r="C1607" s="78"/>
      <c r="D1607" s="79"/>
      <c r="E1607" s="80"/>
      <c r="F1607" s="80"/>
      <c r="G1607" s="80"/>
      <c r="H1607" s="80"/>
      <c r="I1607" s="80"/>
      <c r="J1607" s="80"/>
      <c r="K1607" s="80"/>
      <c r="L1607" s="80"/>
      <c r="M1607" s="80"/>
      <c r="N1607" s="80"/>
      <c r="O1607" s="80"/>
      <c r="P1607" s="80"/>
      <c r="Q1607" s="80"/>
      <c r="R1607" s="80"/>
      <c r="S1607" s="80"/>
      <c r="T1607" s="80"/>
      <c r="U1607" s="80"/>
      <c r="V1607" s="80"/>
      <c r="W1607" s="80"/>
      <c r="X1607" s="80"/>
      <c r="Y1607" s="80"/>
      <c r="Z1607" s="80"/>
      <c r="AA1607" s="80"/>
      <c r="AB1607" s="80"/>
      <c r="AC1607" s="80"/>
      <c r="AD1607" s="80"/>
      <c r="AE1607" s="80"/>
      <c r="AF1607" s="80"/>
      <c r="AG1607" s="80"/>
      <c r="AH1607" s="80"/>
      <c r="AI1607" s="80"/>
      <c r="AJ1607" s="78"/>
      <c r="AK1607" s="78"/>
      <c r="AL1607" s="78"/>
      <c r="AM1607" s="78"/>
      <c r="AN1607" s="78"/>
      <c r="AO1607" s="78"/>
      <c r="AP1607" s="78"/>
    </row>
    <row r="1608" spans="1:42" ht="11.25" customHeight="1" x14ac:dyDescent="0.15">
      <c r="A1608" s="78"/>
      <c r="B1608" s="78"/>
      <c r="C1608" s="78"/>
      <c r="D1608" s="79"/>
      <c r="E1608" s="80"/>
      <c r="F1608" s="80"/>
      <c r="G1608" s="80"/>
      <c r="H1608" s="80"/>
      <c r="I1608" s="80"/>
      <c r="J1608" s="80"/>
      <c r="K1608" s="80"/>
      <c r="L1608" s="80"/>
      <c r="M1608" s="80"/>
      <c r="N1608" s="80"/>
      <c r="O1608" s="80"/>
      <c r="P1608" s="80"/>
      <c r="Q1608" s="80"/>
      <c r="R1608" s="80"/>
      <c r="S1608" s="80"/>
      <c r="T1608" s="80"/>
      <c r="U1608" s="80"/>
      <c r="V1608" s="80"/>
      <c r="W1608" s="80"/>
      <c r="X1608" s="80"/>
      <c r="Y1608" s="80"/>
      <c r="Z1608" s="80"/>
      <c r="AA1608" s="80"/>
      <c r="AB1608" s="80"/>
      <c r="AC1608" s="80"/>
      <c r="AD1608" s="80"/>
      <c r="AE1608" s="80"/>
      <c r="AF1608" s="80"/>
      <c r="AG1608" s="80"/>
      <c r="AH1608" s="80"/>
      <c r="AI1608" s="80"/>
      <c r="AJ1608" s="78"/>
      <c r="AK1608" s="78"/>
      <c r="AL1608" s="78"/>
      <c r="AM1608" s="78"/>
      <c r="AN1608" s="78"/>
      <c r="AO1608" s="78"/>
      <c r="AP1608" s="78"/>
    </row>
    <row r="1609" spans="1:42" ht="11.25" customHeight="1" x14ac:dyDescent="0.15">
      <c r="A1609" s="78"/>
      <c r="B1609" s="78"/>
      <c r="C1609" s="78"/>
      <c r="D1609" s="79"/>
      <c r="E1609" s="80"/>
      <c r="F1609" s="80"/>
      <c r="G1609" s="80"/>
      <c r="H1609" s="80"/>
      <c r="I1609" s="80"/>
      <c r="J1609" s="80"/>
      <c r="K1609" s="80"/>
      <c r="L1609" s="80"/>
      <c r="M1609" s="80"/>
      <c r="N1609" s="80"/>
      <c r="O1609" s="80"/>
      <c r="P1609" s="80"/>
      <c r="Q1609" s="80"/>
      <c r="R1609" s="80"/>
      <c r="S1609" s="80"/>
      <c r="T1609" s="80"/>
      <c r="U1609" s="80"/>
      <c r="V1609" s="80"/>
      <c r="W1609" s="80"/>
      <c r="X1609" s="80"/>
      <c r="Y1609" s="80"/>
      <c r="Z1609" s="80"/>
      <c r="AA1609" s="80"/>
      <c r="AB1609" s="80"/>
      <c r="AC1609" s="80"/>
      <c r="AD1609" s="80"/>
      <c r="AE1609" s="80"/>
      <c r="AF1609" s="80"/>
      <c r="AG1609" s="80"/>
      <c r="AH1609" s="80"/>
      <c r="AI1609" s="80"/>
      <c r="AJ1609" s="78"/>
      <c r="AK1609" s="78"/>
      <c r="AL1609" s="78"/>
      <c r="AM1609" s="78"/>
      <c r="AN1609" s="78"/>
      <c r="AO1609" s="78"/>
      <c r="AP1609" s="78"/>
    </row>
    <row r="1610" spans="1:42" ht="11.25" customHeight="1" x14ac:dyDescent="0.15">
      <c r="A1610" s="78"/>
      <c r="B1610" s="78"/>
      <c r="C1610" s="78"/>
      <c r="D1610" s="79"/>
      <c r="E1610" s="80"/>
      <c r="F1610" s="80"/>
      <c r="G1610" s="80"/>
      <c r="H1610" s="80"/>
      <c r="I1610" s="80"/>
      <c r="J1610" s="80"/>
      <c r="K1610" s="80"/>
      <c r="L1610" s="80"/>
      <c r="M1610" s="80"/>
      <c r="N1610" s="80"/>
      <c r="O1610" s="80"/>
      <c r="P1610" s="80"/>
      <c r="Q1610" s="80"/>
      <c r="R1610" s="80"/>
      <c r="S1610" s="80"/>
      <c r="T1610" s="80"/>
      <c r="U1610" s="80"/>
      <c r="V1610" s="80"/>
      <c r="W1610" s="80"/>
      <c r="X1610" s="80"/>
      <c r="Y1610" s="80"/>
      <c r="Z1610" s="80"/>
      <c r="AA1610" s="80"/>
      <c r="AB1610" s="80"/>
      <c r="AC1610" s="80"/>
      <c r="AD1610" s="80"/>
      <c r="AE1610" s="80"/>
      <c r="AF1610" s="80"/>
      <c r="AG1610" s="80"/>
      <c r="AH1610" s="80"/>
      <c r="AI1610" s="80"/>
      <c r="AJ1610" s="78"/>
      <c r="AK1610" s="78"/>
      <c r="AL1610" s="78"/>
      <c r="AM1610" s="78"/>
      <c r="AN1610" s="78"/>
      <c r="AO1610" s="78"/>
      <c r="AP1610" s="78"/>
    </row>
    <row r="1611" spans="1:42" ht="11.25" customHeight="1" x14ac:dyDescent="0.15">
      <c r="A1611" s="78"/>
      <c r="B1611" s="78"/>
      <c r="C1611" s="78"/>
      <c r="D1611" s="79"/>
      <c r="E1611" s="80"/>
      <c r="F1611" s="80"/>
      <c r="G1611" s="80"/>
      <c r="H1611" s="80"/>
      <c r="I1611" s="80"/>
      <c r="J1611" s="80"/>
      <c r="K1611" s="80"/>
      <c r="L1611" s="80"/>
      <c r="M1611" s="80"/>
      <c r="N1611" s="80"/>
      <c r="O1611" s="80"/>
      <c r="P1611" s="80"/>
      <c r="Q1611" s="80"/>
      <c r="R1611" s="80"/>
      <c r="S1611" s="80"/>
      <c r="T1611" s="80"/>
      <c r="U1611" s="80"/>
      <c r="V1611" s="80"/>
      <c r="W1611" s="80"/>
      <c r="X1611" s="80"/>
      <c r="Y1611" s="80"/>
      <c r="Z1611" s="80"/>
      <c r="AA1611" s="80"/>
      <c r="AB1611" s="80"/>
      <c r="AC1611" s="80"/>
      <c r="AD1611" s="80"/>
      <c r="AE1611" s="80"/>
      <c r="AF1611" s="80"/>
      <c r="AG1611" s="80"/>
      <c r="AH1611" s="80"/>
      <c r="AI1611" s="80"/>
      <c r="AJ1611" s="78"/>
      <c r="AK1611" s="78"/>
      <c r="AL1611" s="78"/>
      <c r="AM1611" s="78"/>
      <c r="AN1611" s="78"/>
      <c r="AO1611" s="78"/>
      <c r="AP1611" s="78"/>
    </row>
    <row r="1612" spans="1:42" ht="11.25" customHeight="1" x14ac:dyDescent="0.15">
      <c r="A1612" s="78"/>
      <c r="B1612" s="78"/>
      <c r="C1612" s="78"/>
      <c r="D1612" s="79"/>
      <c r="E1612" s="104" t="str">
        <f>$D$1581&amp;"3."</f>
        <v>4.1.22.3.</v>
      </c>
      <c r="F1612" s="80" t="s">
        <v>687</v>
      </c>
      <c r="G1612" s="80"/>
      <c r="H1612" s="80"/>
      <c r="I1612" s="80"/>
      <c r="J1612" s="80"/>
      <c r="K1612" s="80"/>
      <c r="L1612" s="80"/>
      <c r="M1612" s="80"/>
      <c r="N1612" s="80"/>
      <c r="O1612" s="80"/>
      <c r="P1612" s="80"/>
      <c r="Q1612" s="80"/>
      <c r="R1612" s="80"/>
      <c r="S1612" s="80"/>
      <c r="T1612" s="80"/>
      <c r="U1612" s="80"/>
      <c r="V1612" s="80"/>
      <c r="W1612" s="80"/>
      <c r="X1612" s="80"/>
      <c r="Y1612" s="80"/>
      <c r="Z1612" s="80"/>
      <c r="AA1612" s="80"/>
      <c r="AB1612" s="80"/>
      <c r="AC1612" s="80"/>
      <c r="AD1612" s="80"/>
      <c r="AE1612" s="80"/>
      <c r="AF1612" s="80"/>
      <c r="AG1612" s="80"/>
      <c r="AH1612" s="80"/>
      <c r="AI1612" s="80"/>
      <c r="AJ1612" s="78"/>
      <c r="AK1612" s="78"/>
      <c r="AL1612" s="78"/>
      <c r="AM1612" s="78"/>
      <c r="AN1612" s="78"/>
      <c r="AO1612" s="78"/>
      <c r="AP1612" s="78"/>
    </row>
    <row r="1613" spans="1:42" ht="11.25" customHeight="1" x14ac:dyDescent="0.15">
      <c r="A1613" s="78"/>
      <c r="B1613" s="78"/>
      <c r="C1613" s="78"/>
      <c r="D1613" s="79"/>
      <c r="E1613" s="80"/>
      <c r="F1613" s="80" t="s">
        <v>688</v>
      </c>
      <c r="G1613" s="80"/>
      <c r="H1613" s="80"/>
      <c r="I1613" s="80"/>
      <c r="J1613" s="80"/>
      <c r="K1613" s="80"/>
      <c r="L1613" s="80"/>
      <c r="M1613" s="80"/>
      <c r="N1613" s="80"/>
      <c r="O1613" s="80"/>
      <c r="P1613" s="80"/>
      <c r="Q1613" s="80"/>
      <c r="R1613" s="80"/>
      <c r="S1613" s="80"/>
      <c r="T1613" s="80"/>
      <c r="U1613" s="80"/>
      <c r="V1613" s="80"/>
      <c r="W1613" s="80"/>
      <c r="X1613" s="80"/>
      <c r="Y1613" s="80"/>
      <c r="Z1613" s="80"/>
      <c r="AA1613" s="80"/>
      <c r="AB1613" s="80"/>
      <c r="AC1613" s="80"/>
      <c r="AD1613" s="80"/>
      <c r="AE1613" s="80"/>
      <c r="AF1613" s="80"/>
      <c r="AG1613" s="80"/>
      <c r="AH1613" s="80"/>
      <c r="AI1613" s="80"/>
      <c r="AJ1613" s="78"/>
      <c r="AK1613" s="78"/>
      <c r="AL1613" s="78"/>
      <c r="AM1613" s="78"/>
      <c r="AN1613" s="78"/>
      <c r="AO1613" s="78"/>
      <c r="AP1613" s="78"/>
    </row>
    <row r="1614" spans="1:42" ht="11.25" customHeight="1" x14ac:dyDescent="0.15">
      <c r="D1614" s="15"/>
    </row>
    <row r="1615" spans="1:42" ht="11.25" customHeight="1" x14ac:dyDescent="0.15">
      <c r="D1615" s="15"/>
    </row>
    <row r="1616" spans="1:42" ht="11.25" customHeight="1" x14ac:dyDescent="0.15">
      <c r="D1616" s="15"/>
    </row>
    <row r="1617" spans="4:4" ht="11.25" customHeight="1" x14ac:dyDescent="0.15">
      <c r="D1617" s="15"/>
    </row>
    <row r="1618" spans="4:4" ht="11.25" customHeight="1" x14ac:dyDescent="0.15"/>
    <row r="1619" spans="4:4" ht="11.25" customHeight="1" x14ac:dyDescent="0.15"/>
    <row r="1620" spans="4:4" ht="11.25" customHeight="1" x14ac:dyDescent="0.15"/>
    <row r="1621" spans="4:4" ht="11.25" customHeight="1" x14ac:dyDescent="0.15"/>
    <row r="1622" spans="4:4" ht="11.25" customHeight="1" x14ac:dyDescent="0.15"/>
    <row r="1623" spans="4:4" ht="11.25" customHeight="1" x14ac:dyDescent="0.15"/>
    <row r="1624" spans="4:4" ht="11.25" customHeight="1" x14ac:dyDescent="0.15"/>
    <row r="1625" spans="4:4" ht="11.25" customHeight="1" x14ac:dyDescent="0.15"/>
    <row r="1626" spans="4:4" ht="11.25" customHeight="1" x14ac:dyDescent="0.15"/>
    <row r="1627" spans="4:4" ht="11.25" customHeight="1" x14ac:dyDescent="0.15"/>
    <row r="1628" spans="4:4" ht="11.25" customHeight="1" x14ac:dyDescent="0.15"/>
    <row r="1629" spans="4:4" ht="11.25" customHeight="1" x14ac:dyDescent="0.15"/>
    <row r="1630" spans="4:4" ht="11.25" customHeight="1" x14ac:dyDescent="0.15"/>
    <row r="1631" spans="4:4" ht="11.25" customHeight="1" x14ac:dyDescent="0.15"/>
    <row r="1632" spans="4:4" ht="11.25" customHeight="1" x14ac:dyDescent="0.15"/>
    <row r="1633" ht="11.25" customHeight="1" x14ac:dyDescent="0.15"/>
    <row r="1634" ht="11.25" customHeight="1" x14ac:dyDescent="0.15"/>
    <row r="1635" ht="11.25" customHeight="1" x14ac:dyDescent="0.15"/>
    <row r="1636" ht="11.25" customHeight="1" x14ac:dyDescent="0.15"/>
    <row r="1637" ht="11.25" customHeight="1" x14ac:dyDescent="0.15"/>
    <row r="1638" ht="11.25" customHeight="1" x14ac:dyDescent="0.15"/>
    <row r="1639" ht="11.25" customHeight="1" x14ac:dyDescent="0.15"/>
    <row r="1640" ht="11.25" customHeight="1" x14ac:dyDescent="0.15"/>
    <row r="1641" ht="11.25" customHeight="1" x14ac:dyDescent="0.15"/>
    <row r="1642" ht="11.25" customHeight="1" x14ac:dyDescent="0.15"/>
    <row r="1643" ht="11.25" customHeight="1" x14ac:dyDescent="0.15"/>
    <row r="1644" ht="11.25" customHeight="1" x14ac:dyDescent="0.15"/>
    <row r="1645" ht="11.25" customHeight="1" x14ac:dyDescent="0.15"/>
    <row r="1646" ht="11.25" customHeight="1" x14ac:dyDescent="0.15"/>
    <row r="1647" ht="11.25" customHeight="1" x14ac:dyDescent="0.15"/>
    <row r="1648" ht="11.25" customHeight="1" x14ac:dyDescent="0.15"/>
    <row r="1649" ht="11.25" customHeight="1" x14ac:dyDescent="0.15"/>
    <row r="1650" ht="11.25" customHeight="1" x14ac:dyDescent="0.15"/>
    <row r="1651" ht="11.25" customHeight="1" x14ac:dyDescent="0.15"/>
    <row r="1652" ht="11.25" customHeight="1" x14ac:dyDescent="0.15"/>
    <row r="1653" ht="11.25" customHeight="1" x14ac:dyDescent="0.15"/>
    <row r="1654" ht="11.25" customHeight="1" x14ac:dyDescent="0.15"/>
    <row r="1655" ht="11.25" customHeight="1" x14ac:dyDescent="0.15"/>
    <row r="1656" ht="11.25" customHeight="1" x14ac:dyDescent="0.15"/>
    <row r="1657" ht="11.25" customHeight="1" x14ac:dyDescent="0.15"/>
    <row r="1658" ht="11.25" customHeight="1" x14ac:dyDescent="0.15"/>
    <row r="1659" ht="11.25" customHeight="1" x14ac:dyDescent="0.15"/>
    <row r="1660" ht="11.25" customHeight="1" x14ac:dyDescent="0.15"/>
    <row r="1661" ht="11.25" customHeight="1" x14ac:dyDescent="0.15"/>
    <row r="1662" ht="11.25" customHeight="1" x14ac:dyDescent="0.15"/>
    <row r="1663" ht="11.25" customHeight="1" x14ac:dyDescent="0.15"/>
    <row r="1664" ht="11.25" customHeight="1" x14ac:dyDescent="0.15"/>
    <row r="1665" ht="11.25" customHeight="1" x14ac:dyDescent="0.15"/>
    <row r="1666" ht="11.25" customHeight="1" x14ac:dyDescent="0.15"/>
    <row r="1667" ht="11.25" customHeight="1" x14ac:dyDescent="0.15"/>
    <row r="1668" ht="11.25" customHeight="1" x14ac:dyDescent="0.15"/>
    <row r="1669" ht="11.25" customHeight="1" x14ac:dyDescent="0.15"/>
    <row r="1670" ht="11.25" customHeight="1" x14ac:dyDescent="0.15"/>
    <row r="1671" ht="11.25" customHeight="1" x14ac:dyDescent="0.15"/>
    <row r="1672" ht="11.25" customHeight="1" x14ac:dyDescent="0.15"/>
    <row r="1673" ht="11.25" customHeight="1" x14ac:dyDescent="0.15"/>
    <row r="1674" ht="11.25" customHeight="1" x14ac:dyDescent="0.15"/>
    <row r="1675" ht="11.25" customHeight="1" x14ac:dyDescent="0.15"/>
    <row r="1676" ht="11.25" customHeight="1" x14ac:dyDescent="0.15"/>
    <row r="1677" ht="11.25" customHeight="1" x14ac:dyDescent="0.15"/>
    <row r="1678" ht="11.25" customHeight="1" x14ac:dyDescent="0.15"/>
    <row r="1679" ht="11.25" customHeight="1" x14ac:dyDescent="0.15"/>
    <row r="1680" ht="11.25" customHeight="1" x14ac:dyDescent="0.15"/>
    <row r="1681" ht="11.25" customHeight="1" x14ac:dyDescent="0.15"/>
    <row r="1682" ht="11.25" customHeight="1" x14ac:dyDescent="0.15"/>
    <row r="1683" ht="11.25" customHeight="1" x14ac:dyDescent="0.15"/>
    <row r="1684" ht="11.25" customHeight="1" x14ac:dyDescent="0.15"/>
    <row r="1685" ht="11.25" customHeight="1" x14ac:dyDescent="0.15"/>
    <row r="1686" ht="11.25" customHeight="1" x14ac:dyDescent="0.15"/>
    <row r="1687" ht="11.25" customHeight="1" x14ac:dyDescent="0.15"/>
    <row r="1688" ht="11.25" customHeight="1" x14ac:dyDescent="0.15"/>
    <row r="1689" ht="11.25" customHeight="1" x14ac:dyDescent="0.15"/>
    <row r="1690" ht="11.25" customHeight="1" x14ac:dyDescent="0.15"/>
    <row r="1691" ht="11.25" customHeight="1" x14ac:dyDescent="0.15"/>
    <row r="1692" ht="11.25" customHeight="1" x14ac:dyDescent="0.15"/>
    <row r="1693" ht="11.25" customHeight="1" x14ac:dyDescent="0.15"/>
    <row r="1694" ht="11.25" customHeight="1" x14ac:dyDescent="0.15"/>
    <row r="1695" ht="11.25" customHeight="1" x14ac:dyDescent="0.15"/>
    <row r="1696" ht="11.25" customHeight="1" x14ac:dyDescent="0.15"/>
    <row r="1697" ht="11.25" customHeight="1" x14ac:dyDescent="0.15"/>
    <row r="1698" ht="11.25" customHeight="1" x14ac:dyDescent="0.15"/>
    <row r="1699" ht="11.25" customHeight="1" x14ac:dyDescent="0.15"/>
    <row r="1700" ht="11.25" customHeight="1" x14ac:dyDescent="0.15"/>
    <row r="1701" ht="11.25" customHeight="1" x14ac:dyDescent="0.15"/>
    <row r="1702" ht="11.25" customHeight="1" x14ac:dyDescent="0.15"/>
    <row r="1703" ht="11.25" customHeight="1" x14ac:dyDescent="0.15"/>
    <row r="1704" ht="11.25" customHeight="1" x14ac:dyDescent="0.15"/>
    <row r="1705" ht="11.25" customHeight="1" x14ac:dyDescent="0.15"/>
    <row r="1706" ht="11.25" customHeight="1" x14ac:dyDescent="0.15"/>
    <row r="1707" ht="11.25" customHeight="1" x14ac:dyDescent="0.15"/>
    <row r="1708" ht="11.25" customHeight="1" x14ac:dyDescent="0.15"/>
    <row r="1709" ht="11.25" customHeight="1" x14ac:dyDescent="0.15"/>
    <row r="1710" ht="11.25" customHeight="1" x14ac:dyDescent="0.15"/>
    <row r="1711" ht="11.25" customHeight="1" x14ac:dyDescent="0.15"/>
    <row r="1712" ht="11.25" customHeight="1" x14ac:dyDescent="0.15"/>
    <row r="1713" ht="11.25" customHeight="1" x14ac:dyDescent="0.15"/>
    <row r="1714" ht="11.25" customHeight="1" x14ac:dyDescent="0.15"/>
    <row r="1715" ht="11.25" customHeight="1" x14ac:dyDescent="0.15"/>
    <row r="1716" ht="11.25" customHeight="1" x14ac:dyDescent="0.15"/>
    <row r="1717" ht="11.25" customHeight="1" x14ac:dyDescent="0.15"/>
    <row r="1718" ht="11.25" customHeight="1" x14ac:dyDescent="0.15"/>
    <row r="1719" ht="11.25" customHeight="1" x14ac:dyDescent="0.15"/>
    <row r="1720" ht="11.25" customHeight="1" x14ac:dyDescent="0.15"/>
    <row r="1721" ht="11.25" customHeight="1" x14ac:dyDescent="0.15"/>
    <row r="1722" ht="11.25" customHeight="1" x14ac:dyDescent="0.15"/>
    <row r="1723" ht="11.25" customHeight="1" x14ac:dyDescent="0.15"/>
    <row r="1724" ht="11.25" customHeight="1" x14ac:dyDescent="0.15"/>
    <row r="1725" ht="11.25" customHeight="1" x14ac:dyDescent="0.15"/>
    <row r="1726" ht="11.25" customHeight="1" x14ac:dyDescent="0.15"/>
    <row r="1727" ht="11.25" customHeight="1" x14ac:dyDescent="0.15"/>
    <row r="1728" ht="11.25" customHeight="1" x14ac:dyDescent="0.15"/>
    <row r="1729" ht="11.25" customHeight="1" x14ac:dyDescent="0.15"/>
    <row r="1730" ht="11.25" customHeight="1" x14ac:dyDescent="0.15"/>
    <row r="1731" ht="11.25" customHeight="1" x14ac:dyDescent="0.15"/>
    <row r="1732" ht="11.25" customHeight="1" x14ac:dyDescent="0.15"/>
    <row r="1733" ht="11.25" customHeight="1" x14ac:dyDescent="0.15"/>
    <row r="1734" ht="11.25" customHeight="1" x14ac:dyDescent="0.15"/>
    <row r="1735" ht="11.25" customHeight="1" x14ac:dyDescent="0.15"/>
    <row r="1736" ht="11.25" customHeight="1" x14ac:dyDescent="0.15"/>
    <row r="1737" ht="11.25" customHeight="1" x14ac:dyDescent="0.15"/>
    <row r="1738" ht="11.25" customHeight="1" x14ac:dyDescent="0.15"/>
    <row r="1739" ht="11.25" customHeight="1" x14ac:dyDescent="0.15"/>
    <row r="1740" ht="11.25" customHeight="1" x14ac:dyDescent="0.15"/>
    <row r="1741" ht="11.25" customHeight="1" x14ac:dyDescent="0.15"/>
    <row r="1742" ht="11.25" customHeight="1" x14ac:dyDescent="0.15"/>
    <row r="1743" ht="11.25" customHeight="1" x14ac:dyDescent="0.15"/>
    <row r="1744" ht="11.25" customHeight="1" x14ac:dyDescent="0.15"/>
    <row r="1745" ht="11.25" customHeight="1" x14ac:dyDescent="0.15"/>
    <row r="1746" ht="11.25" customHeight="1" x14ac:dyDescent="0.15"/>
    <row r="1747" ht="11.25" customHeight="1" x14ac:dyDescent="0.15"/>
    <row r="1748" ht="11.25" customHeight="1" x14ac:dyDescent="0.15"/>
    <row r="1749" ht="11.25" customHeight="1" x14ac:dyDescent="0.15"/>
    <row r="1750" ht="11.25" customHeight="1" x14ac:dyDescent="0.15"/>
    <row r="1751" ht="11.25" customHeight="1" x14ac:dyDescent="0.15"/>
    <row r="1752" ht="11.25" customHeight="1" x14ac:dyDescent="0.15"/>
    <row r="1753" ht="11.25" customHeight="1" x14ac:dyDescent="0.15"/>
    <row r="1754" ht="11.25" customHeight="1" x14ac:dyDescent="0.15"/>
    <row r="1755" ht="11.25" customHeight="1" x14ac:dyDescent="0.15"/>
    <row r="1756" ht="11.25" customHeight="1" x14ac:dyDescent="0.15"/>
    <row r="1757" ht="11.25" customHeight="1" x14ac:dyDescent="0.15"/>
    <row r="1758" ht="11.25" customHeight="1" x14ac:dyDescent="0.15"/>
    <row r="1759" ht="11.25" customHeight="1" x14ac:dyDescent="0.15"/>
    <row r="1760" ht="11.25" customHeight="1" x14ac:dyDescent="0.15"/>
    <row r="1761" ht="11.25" customHeight="1" x14ac:dyDescent="0.15"/>
    <row r="1762" ht="11.25" customHeight="1" x14ac:dyDescent="0.15"/>
    <row r="1763" ht="11.25" customHeight="1" x14ac:dyDescent="0.15"/>
    <row r="1764" ht="11.25" customHeight="1" x14ac:dyDescent="0.15"/>
    <row r="1765" ht="11.25" customHeight="1" x14ac:dyDescent="0.15"/>
    <row r="1766" ht="11.25" customHeight="1" x14ac:dyDescent="0.15"/>
    <row r="1767" ht="11.25" customHeight="1" x14ac:dyDescent="0.15"/>
    <row r="1768" ht="11.25" customHeight="1" x14ac:dyDescent="0.15"/>
    <row r="1769" ht="11.25" customHeight="1" x14ac:dyDescent="0.15"/>
    <row r="1770" ht="11.25" customHeight="1" x14ac:dyDescent="0.15"/>
    <row r="1771" ht="11.25" customHeight="1" x14ac:dyDescent="0.15"/>
    <row r="1772" ht="11.25" customHeight="1" x14ac:dyDescent="0.15"/>
    <row r="1773" ht="11.25" customHeight="1" x14ac:dyDescent="0.15"/>
    <row r="1774" ht="11.25" customHeight="1" x14ac:dyDescent="0.15"/>
    <row r="1775" ht="11.25" customHeight="1" x14ac:dyDescent="0.15"/>
    <row r="1776" ht="11.25" customHeight="1" x14ac:dyDescent="0.15"/>
    <row r="1777" ht="11.25" customHeight="1" x14ac:dyDescent="0.15"/>
    <row r="1778" ht="11.25" customHeight="1" x14ac:dyDescent="0.15"/>
    <row r="1779" ht="11.25" customHeight="1" x14ac:dyDescent="0.15"/>
    <row r="1780" ht="11.25" customHeight="1" x14ac:dyDescent="0.15"/>
    <row r="1781" ht="11.25" customHeight="1" x14ac:dyDescent="0.15"/>
    <row r="1782" ht="11.25" customHeight="1" x14ac:dyDescent="0.15"/>
    <row r="1783" ht="11.25" customHeight="1" x14ac:dyDescent="0.15"/>
    <row r="1784" ht="11.25" customHeight="1" x14ac:dyDescent="0.15"/>
    <row r="1785" ht="11.25" customHeight="1" x14ac:dyDescent="0.15"/>
    <row r="1786" ht="11.25" customHeight="1" x14ac:dyDescent="0.15"/>
    <row r="1787" ht="11.25" customHeight="1" x14ac:dyDescent="0.15"/>
    <row r="1788" ht="11.25" customHeight="1" x14ac:dyDescent="0.15"/>
    <row r="1789" ht="11.25" customHeight="1" x14ac:dyDescent="0.15"/>
    <row r="1790" ht="11.25" customHeight="1" x14ac:dyDescent="0.15"/>
    <row r="1791" ht="11.25" customHeight="1" x14ac:dyDescent="0.15"/>
    <row r="1792" ht="11.25" customHeight="1" x14ac:dyDescent="0.15"/>
    <row r="1793" ht="11.25" customHeight="1" x14ac:dyDescent="0.15"/>
    <row r="1794" ht="11.25" customHeight="1" x14ac:dyDescent="0.15"/>
    <row r="1795" ht="11.25" customHeight="1" x14ac:dyDescent="0.15"/>
    <row r="1796" ht="11.25" customHeight="1" x14ac:dyDescent="0.15"/>
    <row r="1797" ht="11.25" customHeight="1" x14ac:dyDescent="0.15"/>
    <row r="1798" ht="11.25" customHeight="1" x14ac:dyDescent="0.15"/>
    <row r="1799" ht="11.25" customHeight="1" x14ac:dyDescent="0.15"/>
    <row r="1800" ht="11.25" customHeight="1" x14ac:dyDescent="0.15"/>
    <row r="1801" ht="11.25" customHeight="1" x14ac:dyDescent="0.15"/>
    <row r="1802" ht="11.25" customHeight="1" x14ac:dyDescent="0.15"/>
    <row r="1803" ht="11.25" customHeight="1" x14ac:dyDescent="0.15"/>
    <row r="1804" ht="11.25" customHeight="1" x14ac:dyDescent="0.15"/>
    <row r="1805" ht="11.25" customHeight="1" x14ac:dyDescent="0.15"/>
    <row r="1806" ht="11.25" customHeight="1" x14ac:dyDescent="0.15"/>
    <row r="1807" ht="11.25" customHeight="1" x14ac:dyDescent="0.15"/>
    <row r="1808" ht="11.25" customHeight="1" x14ac:dyDescent="0.15"/>
    <row r="1809" ht="11.25" customHeight="1" x14ac:dyDescent="0.15"/>
    <row r="1810" ht="11.25" customHeight="1" x14ac:dyDescent="0.15"/>
    <row r="1811" ht="11.25" customHeight="1" x14ac:dyDescent="0.15"/>
    <row r="1812" ht="11.25" customHeight="1" x14ac:dyDescent="0.15"/>
    <row r="1813" ht="11.25" customHeight="1" x14ac:dyDescent="0.15"/>
    <row r="1814" ht="11.25" customHeight="1" x14ac:dyDescent="0.15"/>
    <row r="1815" ht="11.25" customHeight="1" x14ac:dyDescent="0.15"/>
    <row r="1816" ht="11.25" customHeight="1" x14ac:dyDescent="0.15"/>
    <row r="1817" ht="11.25" customHeight="1" x14ac:dyDescent="0.15"/>
    <row r="1818" ht="11.25" customHeight="1" x14ac:dyDescent="0.15"/>
    <row r="1819" ht="11.25" customHeight="1" x14ac:dyDescent="0.15"/>
    <row r="1820" ht="11.25" customHeight="1" x14ac:dyDescent="0.15"/>
    <row r="1821" ht="11.25" customHeight="1" x14ac:dyDescent="0.15"/>
    <row r="1822" ht="11.25" customHeight="1" x14ac:dyDescent="0.15"/>
    <row r="1823" ht="11.25" customHeight="1" x14ac:dyDescent="0.15"/>
    <row r="1824" ht="11.25" customHeight="1" x14ac:dyDescent="0.15"/>
    <row r="1825" ht="11.25" customHeight="1" x14ac:dyDescent="0.15"/>
    <row r="1826" ht="11.25" customHeight="1" x14ac:dyDescent="0.15"/>
    <row r="1827" ht="11.25" customHeight="1" x14ac:dyDescent="0.15"/>
    <row r="1828" ht="11.25" customHeight="1" x14ac:dyDescent="0.15"/>
    <row r="1829" ht="11.25" customHeight="1" x14ac:dyDescent="0.15"/>
    <row r="1830" ht="11.25" customHeight="1" x14ac:dyDescent="0.15"/>
    <row r="1831" ht="11.25" customHeight="1" x14ac:dyDescent="0.15"/>
    <row r="1832" ht="11.25" customHeight="1" x14ac:dyDescent="0.15"/>
    <row r="1833" ht="11.25" customHeight="1" x14ac:dyDescent="0.15"/>
    <row r="1834" ht="11.25" customHeight="1" x14ac:dyDescent="0.15"/>
    <row r="1835" ht="11.25" customHeight="1" x14ac:dyDescent="0.15"/>
    <row r="1836" ht="11.25" customHeight="1" x14ac:dyDescent="0.15"/>
    <row r="1837" ht="11.25" customHeight="1" x14ac:dyDescent="0.15"/>
    <row r="1838" ht="11.25" customHeight="1" x14ac:dyDescent="0.15"/>
    <row r="1839" ht="11.25" customHeight="1" x14ac:dyDescent="0.15"/>
    <row r="1840" ht="11.25" customHeight="1" x14ac:dyDescent="0.15"/>
    <row r="1841" ht="11.25" customHeight="1" x14ac:dyDescent="0.15"/>
    <row r="1842" ht="11.25" customHeight="1" x14ac:dyDescent="0.15"/>
    <row r="1843" ht="11.25" customHeight="1" x14ac:dyDescent="0.15"/>
    <row r="1844" ht="11.25" customHeight="1" x14ac:dyDescent="0.15"/>
    <row r="1845" ht="11.25" customHeight="1" x14ac:dyDescent="0.15"/>
    <row r="1846" ht="11.25" customHeight="1" x14ac:dyDescent="0.15"/>
    <row r="1847" ht="11.25" customHeight="1" x14ac:dyDescent="0.15"/>
    <row r="1848" ht="11.25" customHeight="1" x14ac:dyDescent="0.15"/>
    <row r="1849" ht="11.25" customHeight="1" x14ac:dyDescent="0.15"/>
    <row r="1850" ht="11.25" customHeight="1" x14ac:dyDescent="0.15"/>
    <row r="1851" ht="11.25" customHeight="1" x14ac:dyDescent="0.15"/>
    <row r="1852" ht="11.25" customHeight="1" x14ac:dyDescent="0.15"/>
    <row r="1853" ht="11.25" customHeight="1" x14ac:dyDescent="0.15"/>
    <row r="1854" ht="11.25" customHeight="1" x14ac:dyDescent="0.15"/>
    <row r="1855" ht="11.25" customHeight="1" x14ac:dyDescent="0.15"/>
    <row r="1856" ht="11.25" customHeight="1" x14ac:dyDescent="0.15"/>
    <row r="1857" ht="11.25" customHeight="1" x14ac:dyDescent="0.15"/>
    <row r="1858" ht="11.25" customHeight="1" x14ac:dyDescent="0.15"/>
    <row r="1859" ht="11.25" customHeight="1" x14ac:dyDescent="0.15"/>
    <row r="1860" ht="11.25" customHeight="1" x14ac:dyDescent="0.15"/>
    <row r="1861" ht="11.25" customHeight="1" x14ac:dyDescent="0.15"/>
    <row r="1862" ht="11.25" customHeight="1" x14ac:dyDescent="0.15"/>
    <row r="1863" ht="11.25" customHeight="1" x14ac:dyDescent="0.15"/>
    <row r="1864" ht="11.25" customHeight="1" x14ac:dyDescent="0.15"/>
    <row r="1865" ht="11.25" customHeight="1" x14ac:dyDescent="0.15"/>
    <row r="1866" ht="11.25" customHeight="1" x14ac:dyDescent="0.15"/>
    <row r="1867" ht="11.25" customHeight="1" x14ac:dyDescent="0.15"/>
    <row r="1868" ht="11.25" customHeight="1" x14ac:dyDescent="0.15"/>
    <row r="1869" ht="11.25" customHeight="1" x14ac:dyDescent="0.15"/>
    <row r="1870" ht="11.25" customHeight="1" x14ac:dyDescent="0.15"/>
    <row r="1871" ht="11.25" customHeight="1" x14ac:dyDescent="0.15"/>
    <row r="1872" ht="11.25" customHeight="1" x14ac:dyDescent="0.15"/>
    <row r="1873" ht="11.25" customHeight="1" x14ac:dyDescent="0.15"/>
    <row r="1874" ht="11.25" customHeight="1" x14ac:dyDescent="0.15"/>
    <row r="1875" ht="11.25" customHeight="1" x14ac:dyDescent="0.15"/>
    <row r="1876" ht="11.25" customHeight="1" x14ac:dyDescent="0.15"/>
    <row r="1877" ht="11.25" customHeight="1" x14ac:dyDescent="0.15"/>
    <row r="1878" ht="11.25" customHeight="1" x14ac:dyDescent="0.15"/>
    <row r="1879" ht="11.25" customHeight="1" x14ac:dyDescent="0.15"/>
    <row r="1880" ht="11.25" customHeight="1" x14ac:dyDescent="0.15"/>
    <row r="1881" ht="11.25" customHeight="1" x14ac:dyDescent="0.15"/>
    <row r="1882" ht="11.25" customHeight="1" x14ac:dyDescent="0.15"/>
    <row r="1883" ht="11.25" customHeight="1" x14ac:dyDescent="0.15"/>
    <row r="1884" ht="11.25" customHeight="1" x14ac:dyDescent="0.15"/>
    <row r="1885" ht="11.25" customHeight="1" x14ac:dyDescent="0.15"/>
    <row r="1886" ht="11.25" customHeight="1" x14ac:dyDescent="0.15"/>
    <row r="1887" ht="11.25" customHeight="1" x14ac:dyDescent="0.15"/>
    <row r="1888" ht="11.25" customHeight="1" x14ac:dyDescent="0.15"/>
    <row r="1889" ht="11.25" customHeight="1" x14ac:dyDescent="0.15"/>
    <row r="1890" ht="11.25" customHeight="1" x14ac:dyDescent="0.15"/>
    <row r="1891" ht="11.25" customHeight="1" x14ac:dyDescent="0.15"/>
    <row r="1892" ht="11.25" customHeight="1" x14ac:dyDescent="0.15"/>
    <row r="1893" ht="11.25" customHeight="1" x14ac:dyDescent="0.15"/>
    <row r="1894" ht="11.25" customHeight="1" x14ac:dyDescent="0.15"/>
    <row r="1895" ht="11.25" customHeight="1" x14ac:dyDescent="0.15"/>
    <row r="1896" ht="11.25" customHeight="1" x14ac:dyDescent="0.15"/>
    <row r="1897" ht="11.25" customHeight="1" x14ac:dyDescent="0.15"/>
    <row r="1898" ht="11.25" customHeight="1" x14ac:dyDescent="0.15"/>
    <row r="1899" ht="11.25" customHeight="1" x14ac:dyDescent="0.15"/>
    <row r="1900" ht="11.25" customHeight="1" x14ac:dyDescent="0.15"/>
    <row r="1901" ht="11.25" customHeight="1" x14ac:dyDescent="0.15"/>
    <row r="1902" ht="11.25" customHeight="1" x14ac:dyDescent="0.15"/>
    <row r="1903" ht="11.25" customHeight="1" x14ac:dyDescent="0.15"/>
    <row r="1904" ht="11.25" customHeight="1" x14ac:dyDescent="0.15"/>
    <row r="1905" ht="11.25" customHeight="1" x14ac:dyDescent="0.15"/>
    <row r="1906" ht="11.25" customHeight="1" x14ac:dyDescent="0.15"/>
    <row r="1907" ht="11.25" customHeight="1" x14ac:dyDescent="0.15"/>
    <row r="1908" ht="11.25" customHeight="1" x14ac:dyDescent="0.15"/>
    <row r="1909" ht="11.25" customHeight="1" x14ac:dyDescent="0.15"/>
    <row r="1910" ht="11.25" customHeight="1" x14ac:dyDescent="0.15"/>
    <row r="1911" ht="11.25" customHeight="1" x14ac:dyDescent="0.15"/>
    <row r="1912" ht="11.25" customHeight="1" x14ac:dyDescent="0.15"/>
    <row r="1913" ht="11.25" customHeight="1" x14ac:dyDescent="0.15"/>
    <row r="1914" ht="11.25" customHeight="1" x14ac:dyDescent="0.15"/>
    <row r="1915" ht="11.25" customHeight="1" x14ac:dyDescent="0.15"/>
    <row r="1916" ht="11.25" customHeight="1" x14ac:dyDescent="0.15"/>
    <row r="1917" ht="11.25" customHeight="1" x14ac:dyDescent="0.15"/>
    <row r="1918" ht="11.25" customHeight="1" x14ac:dyDescent="0.15"/>
    <row r="1919" ht="11.25" customHeight="1" x14ac:dyDescent="0.15"/>
    <row r="1920" ht="11.25" customHeight="1" x14ac:dyDescent="0.15"/>
    <row r="1921" ht="11.25" customHeight="1" x14ac:dyDescent="0.15"/>
    <row r="1922" ht="11.25" customHeight="1" x14ac:dyDescent="0.15"/>
    <row r="1923" ht="11.25" customHeight="1" x14ac:dyDescent="0.15"/>
    <row r="1924" ht="11.25" customHeight="1" x14ac:dyDescent="0.15"/>
    <row r="1925" ht="11.25" customHeight="1" x14ac:dyDescent="0.15"/>
    <row r="1926" ht="11.25" customHeight="1" x14ac:dyDescent="0.15"/>
    <row r="1927" ht="11.25" customHeight="1" x14ac:dyDescent="0.15"/>
    <row r="1928" ht="11.25" customHeight="1" x14ac:dyDescent="0.15"/>
    <row r="1929" ht="11.25" customHeight="1" x14ac:dyDescent="0.15"/>
    <row r="1930" ht="11.25" customHeight="1" x14ac:dyDescent="0.15"/>
    <row r="1931" ht="11.25" customHeight="1" x14ac:dyDescent="0.15"/>
    <row r="1932" ht="11.25" customHeight="1" x14ac:dyDescent="0.15"/>
    <row r="1933" ht="11.25" customHeight="1" x14ac:dyDescent="0.15"/>
    <row r="1934" ht="11.25" customHeight="1" x14ac:dyDescent="0.15"/>
    <row r="1935" ht="11.25" customHeight="1" x14ac:dyDescent="0.15"/>
    <row r="1936" ht="11.25" customHeight="1" x14ac:dyDescent="0.15"/>
    <row r="1937" ht="11.25" customHeight="1" x14ac:dyDescent="0.15"/>
    <row r="1938" ht="11.25" customHeight="1" x14ac:dyDescent="0.15"/>
    <row r="1939" ht="11.25" customHeight="1" x14ac:dyDescent="0.15"/>
    <row r="1940" ht="11.25" customHeight="1" x14ac:dyDescent="0.15"/>
    <row r="1941" ht="11.25" customHeight="1" x14ac:dyDescent="0.15"/>
    <row r="1942" ht="11.25" customHeight="1" x14ac:dyDescent="0.15"/>
    <row r="1943" ht="11.25" customHeight="1" x14ac:dyDescent="0.15"/>
    <row r="1944" ht="11.25" customHeight="1" x14ac:dyDescent="0.15"/>
    <row r="1945" ht="11.25" customHeight="1" x14ac:dyDescent="0.15"/>
    <row r="1946" ht="11.25" customHeight="1" x14ac:dyDescent="0.15"/>
    <row r="1947" ht="11.25" customHeight="1" x14ac:dyDescent="0.15"/>
    <row r="1948" ht="11.25" customHeight="1" x14ac:dyDescent="0.15"/>
    <row r="1949" ht="11.25" customHeight="1" x14ac:dyDescent="0.15"/>
    <row r="1950" ht="11.25" customHeight="1" x14ac:dyDescent="0.15"/>
    <row r="1951" ht="11.25" customHeight="1" x14ac:dyDescent="0.15"/>
    <row r="1952" ht="11.25" customHeight="1" x14ac:dyDescent="0.15"/>
    <row r="1953" ht="11.25" customHeight="1" x14ac:dyDescent="0.15"/>
    <row r="1954" ht="11.25" customHeight="1" x14ac:dyDescent="0.15"/>
    <row r="1955" ht="11.25" customHeight="1" x14ac:dyDescent="0.15"/>
    <row r="1956" ht="11.25" customHeight="1" x14ac:dyDescent="0.15"/>
    <row r="1957" ht="11.25" customHeight="1" x14ac:dyDescent="0.15"/>
    <row r="1958" ht="11.25" customHeight="1" x14ac:dyDescent="0.15"/>
    <row r="1959" ht="11.25" customHeight="1" x14ac:dyDescent="0.15"/>
    <row r="1960" ht="11.25" customHeight="1" x14ac:dyDescent="0.15"/>
    <row r="1961" ht="11.25" customHeight="1" x14ac:dyDescent="0.15"/>
    <row r="1962" ht="11.25" customHeight="1" x14ac:dyDescent="0.15"/>
    <row r="1963" ht="11.25" customHeight="1" x14ac:dyDescent="0.15"/>
    <row r="1964" ht="11.25" customHeight="1" x14ac:dyDescent="0.15"/>
    <row r="1965" ht="11.25" customHeight="1" x14ac:dyDescent="0.15"/>
    <row r="1966" ht="11.25" customHeight="1" x14ac:dyDescent="0.15"/>
    <row r="1967" ht="11.25" customHeight="1" x14ac:dyDescent="0.15"/>
    <row r="1968" ht="11.25" customHeight="1" x14ac:dyDescent="0.15"/>
    <row r="1969" ht="11.25" customHeight="1" x14ac:dyDescent="0.15"/>
    <row r="1970" ht="11.25" customHeight="1" x14ac:dyDescent="0.15"/>
    <row r="1971" ht="11.25" customHeight="1" x14ac:dyDescent="0.15"/>
    <row r="1972" ht="11.25" customHeight="1" x14ac:dyDescent="0.15"/>
    <row r="1973" ht="11.25" customHeight="1" x14ac:dyDescent="0.15"/>
    <row r="1974" ht="11.25" customHeight="1" x14ac:dyDescent="0.15"/>
    <row r="1975" ht="11.25" customHeight="1" x14ac:dyDescent="0.15"/>
    <row r="1976" ht="11.25" customHeight="1" x14ac:dyDescent="0.15"/>
    <row r="1977" ht="11.25" customHeight="1" x14ac:dyDescent="0.15"/>
    <row r="1978" ht="11.25" customHeight="1" x14ac:dyDescent="0.15"/>
    <row r="1979" ht="11.25" customHeight="1" x14ac:dyDescent="0.15"/>
    <row r="1980" ht="11.25" customHeight="1" x14ac:dyDescent="0.15"/>
    <row r="1981" ht="11.25" customHeight="1" x14ac:dyDescent="0.15"/>
    <row r="1982" ht="11.25" customHeight="1" x14ac:dyDescent="0.15"/>
    <row r="1983" ht="11.25" customHeight="1" x14ac:dyDescent="0.15"/>
    <row r="1984" ht="11.25" customHeight="1" x14ac:dyDescent="0.15"/>
    <row r="1985" ht="11.25" customHeight="1" x14ac:dyDescent="0.15"/>
    <row r="1986" ht="11.25" customHeight="1" x14ac:dyDescent="0.15"/>
    <row r="1987" ht="11.25" customHeight="1" x14ac:dyDescent="0.15"/>
    <row r="1988" ht="11.25" customHeight="1" x14ac:dyDescent="0.15"/>
    <row r="1989" ht="11.25" customHeight="1" x14ac:dyDescent="0.15"/>
    <row r="1990" ht="11.25" customHeight="1" x14ac:dyDescent="0.15"/>
    <row r="1991" ht="11.25" customHeight="1" x14ac:dyDescent="0.15"/>
    <row r="1992" ht="11.25" customHeight="1" x14ac:dyDescent="0.15"/>
    <row r="1993" ht="11.25" customHeight="1" x14ac:dyDescent="0.15"/>
    <row r="1994" ht="11.25" customHeight="1" x14ac:dyDescent="0.15"/>
    <row r="1995" ht="11.25" customHeight="1" x14ac:dyDescent="0.15"/>
    <row r="1996" ht="11.25" customHeight="1" x14ac:dyDescent="0.15"/>
    <row r="1997" ht="11.25" customHeight="1" x14ac:dyDescent="0.15"/>
    <row r="1998" ht="11.25" customHeight="1" x14ac:dyDescent="0.15"/>
    <row r="1999" ht="11.25" customHeight="1" x14ac:dyDescent="0.15"/>
    <row r="2000" ht="11.25" customHeight="1" x14ac:dyDescent="0.15"/>
    <row r="2001" ht="11.25" customHeight="1" x14ac:dyDescent="0.15"/>
    <row r="2002" ht="11.25" customHeight="1" x14ac:dyDescent="0.15"/>
    <row r="2003" ht="11.25" customHeight="1" x14ac:dyDescent="0.15"/>
    <row r="2004" ht="11.25" customHeight="1" x14ac:dyDescent="0.15"/>
    <row r="2005" ht="11.25" customHeight="1" x14ac:dyDescent="0.15"/>
    <row r="2006" ht="11.25" customHeight="1" x14ac:dyDescent="0.15"/>
    <row r="2007" ht="11.25" customHeight="1" x14ac:dyDescent="0.15"/>
    <row r="2008" ht="11.25" customHeight="1" x14ac:dyDescent="0.15"/>
    <row r="2009" ht="11.25" customHeight="1" x14ac:dyDescent="0.15"/>
    <row r="2010" ht="11.25" customHeight="1" x14ac:dyDescent="0.15"/>
    <row r="2011" ht="11.25" customHeight="1" x14ac:dyDescent="0.15"/>
    <row r="2012" ht="11.25" customHeight="1" x14ac:dyDescent="0.15"/>
    <row r="2013" ht="11.25" customHeight="1" x14ac:dyDescent="0.15"/>
    <row r="2014" ht="11.25" customHeight="1" x14ac:dyDescent="0.15"/>
    <row r="2015" ht="11.25" customHeight="1" x14ac:dyDescent="0.15"/>
    <row r="2016" ht="11.25" customHeight="1" x14ac:dyDescent="0.15"/>
    <row r="2017" ht="11.25" customHeight="1" x14ac:dyDescent="0.15"/>
    <row r="2018" ht="11.25" customHeight="1" x14ac:dyDescent="0.15"/>
    <row r="2019" ht="11.25" customHeight="1" x14ac:dyDescent="0.15"/>
    <row r="2020" ht="11.25" customHeight="1" x14ac:dyDescent="0.15"/>
    <row r="2021" ht="11.25" customHeight="1" x14ac:dyDescent="0.15"/>
    <row r="2022" ht="11.25" customHeight="1" x14ac:dyDescent="0.15"/>
    <row r="2023" ht="11.25" customHeight="1" x14ac:dyDescent="0.15"/>
    <row r="2024" ht="11.25" customHeight="1" x14ac:dyDescent="0.15"/>
    <row r="2025" ht="11.25" customHeight="1" x14ac:dyDescent="0.15"/>
    <row r="2026" ht="11.25" customHeight="1" x14ac:dyDescent="0.15"/>
    <row r="2027" ht="11.25" customHeight="1" x14ac:dyDescent="0.15"/>
    <row r="2028" ht="11.25" customHeight="1" x14ac:dyDescent="0.15"/>
    <row r="2029" ht="11.25" customHeight="1" x14ac:dyDescent="0.15"/>
    <row r="2030" ht="11.25" customHeight="1" x14ac:dyDescent="0.15"/>
    <row r="2031" ht="11.25" customHeight="1" x14ac:dyDescent="0.15"/>
    <row r="2032" ht="11.25" customHeight="1" x14ac:dyDescent="0.15"/>
    <row r="2033" ht="11.25" customHeight="1" x14ac:dyDescent="0.15"/>
    <row r="2034" ht="11.25" customHeight="1" x14ac:dyDescent="0.15"/>
    <row r="2035" ht="11.25" customHeight="1" x14ac:dyDescent="0.15"/>
    <row r="2036" ht="11.25" customHeight="1" x14ac:dyDescent="0.15"/>
    <row r="2037" ht="11.25" customHeight="1" x14ac:dyDescent="0.15"/>
    <row r="2038" ht="11.25" customHeight="1" x14ac:dyDescent="0.15"/>
    <row r="2039" ht="11.25" customHeight="1" x14ac:dyDescent="0.15"/>
    <row r="2040" ht="11.25" customHeight="1" x14ac:dyDescent="0.15"/>
    <row r="2041" ht="11.25" customHeight="1" x14ac:dyDescent="0.15"/>
    <row r="2042" ht="11.25" customHeight="1" x14ac:dyDescent="0.15"/>
    <row r="2043" ht="11.25" customHeight="1" x14ac:dyDescent="0.15"/>
    <row r="2044" ht="11.25" customHeight="1" x14ac:dyDescent="0.15"/>
    <row r="2045" ht="11.25" customHeight="1" x14ac:dyDescent="0.15"/>
    <row r="2046" ht="11.25" customHeight="1" x14ac:dyDescent="0.15"/>
    <row r="2047" ht="11.25" customHeight="1" x14ac:dyDescent="0.15"/>
    <row r="2048" ht="11.25" customHeight="1" x14ac:dyDescent="0.15"/>
    <row r="2049" ht="11.25" customHeight="1" x14ac:dyDescent="0.15"/>
    <row r="2050" ht="11.25" customHeight="1" x14ac:dyDescent="0.15"/>
  </sheetData>
  <mergeCells count="23">
    <mergeCell ref="AF3:AI3"/>
    <mergeCell ref="E1:O1"/>
    <mergeCell ref="R1:X1"/>
    <mergeCell ref="AA1:AE1"/>
    <mergeCell ref="AF1:AI1"/>
    <mergeCell ref="E2:O2"/>
    <mergeCell ref="R2:X3"/>
    <mergeCell ref="AA2:AE2"/>
    <mergeCell ref="AF2:AI2"/>
    <mergeCell ref="E3:O3"/>
    <mergeCell ref="AA3:AE3"/>
    <mergeCell ref="F1245:G1245"/>
    <mergeCell ref="F1246:G1246"/>
    <mergeCell ref="F1247:G1247"/>
    <mergeCell ref="F1248:G1248"/>
    <mergeCell ref="F1249:G1249"/>
    <mergeCell ref="F1335:G1335"/>
    <mergeCell ref="F1255:G1255"/>
    <mergeCell ref="F1250:G1250"/>
    <mergeCell ref="F1251:G1251"/>
    <mergeCell ref="F1252:G1252"/>
    <mergeCell ref="F1253:G1253"/>
    <mergeCell ref="F1254:G1254"/>
  </mergeCells>
  <phoneticPr fontId="2"/>
  <hyperlinks>
    <hyperlink ref="G939" r:id="rId1" xr:uid="{15A7DDDF-C47F-49BD-B7A0-D6CD3C2EC9B1}"/>
    <hyperlink ref="G1128" r:id="rId2" location="metaDataSchema" xr:uid="{00E2E94A-8679-4194-A923-A4843186FD44}"/>
    <hyperlink ref="G1132" r:id="rId3" location="metaDataBatchJobInstance" xr:uid="{854ACD6D-A6F0-48B0-ACF3-0D0D4BB33551}"/>
    <hyperlink ref="G1133" r:id="rId4" location="metaDataBatchJobExecution" xr:uid="{BCCB3872-436F-4A41-8D82-4619476FBDC5}"/>
    <hyperlink ref="G1142" r:id="rId5" location="metaDataBatchStepExecution" xr:uid="{1B096FD3-2271-454B-9F66-BF3CA46B8095}"/>
    <hyperlink ref="G912" r:id="rId6" location="xmlReadingWriting" xr:uid="{B74BD188-C3EF-4719-AA35-08F525530089}"/>
    <hyperlink ref="G401" r:id="rId7" location="listOfReadersAndWriters" xr:uid="{DF148717-AD61-4594-B609-836DCF2B7139}"/>
    <hyperlink ref="G902" r:id="rId8" location="flatFiles" xr:uid="{54154771-96F7-4F5B-9E2F-CD3CD6E39B73}"/>
  </hyperlinks>
  <pageMargins left="0.7" right="0.7" top="0.75" bottom="0.75" header="0.3" footer="0.3"/>
  <pageSetup paperSize="9" fitToHeight="0" orientation="landscape" r:id="rId9"/>
  <rowBreaks count="41" manualBreakCount="41">
    <brk id="46" max="34" man="1"/>
    <brk id="86" max="34" man="1"/>
    <brk id="123" max="34" man="1"/>
    <brk id="167" max="34" man="1"/>
    <brk id="207" max="34" man="1"/>
    <brk id="241" max="34" man="1"/>
    <brk id="277" max="34" man="1"/>
    <brk id="311" max="34" man="1"/>
    <brk id="340" max="34" man="1"/>
    <brk id="363" max="34" man="1"/>
    <brk id="402" max="34" man="1"/>
    <brk id="449" max="34" man="1"/>
    <brk id="495" max="34" man="1"/>
    <brk id="540" max="34" man="1"/>
    <brk id="573" max="34" man="1"/>
    <brk id="600" max="34" man="1"/>
    <brk id="642" max="34" man="1"/>
    <brk id="685" max="34" man="1"/>
    <brk id="725" max="34" man="1"/>
    <brk id="762" max="34" man="1"/>
    <brk id="804" max="34" man="1"/>
    <brk id="844" max="34" man="1"/>
    <brk id="885" max="34" man="1"/>
    <brk id="919" max="34" man="1"/>
    <brk id="962" max="34" man="1"/>
    <brk id="1007" max="34" man="1"/>
    <brk id="1031" max="34" man="1"/>
    <brk id="1064" max="34" man="1"/>
    <brk id="1107" max="34" man="1"/>
    <brk id="1150" max="34" man="1"/>
    <brk id="1193" max="34" man="1"/>
    <brk id="1227" max="34" man="1"/>
    <brk id="1256" max="34" man="1"/>
    <brk id="1303" max="34" man="1"/>
    <brk id="1333" max="34" man="1"/>
    <brk id="1380" max="34" man="1"/>
    <brk id="1421" max="34" man="1"/>
    <brk id="1453" max="34" man="1"/>
    <brk id="1500" max="34" man="1"/>
    <brk id="1540" max="34" man="1"/>
    <brk id="1580" max="34" man="1"/>
  </rowBreaks>
  <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4.1.都度起動バッチ</vt:lpstr>
      <vt:lpstr>'4.1.都度起動バッチ'!Print_Area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2022-09-27T11:28:20Z</dcterms:created>
  <dcterms:modified xsi:type="dcterms:W3CDTF">2022-09-29T20:14:19Z</dcterms:modified>
  <cp:category/>
  <cp:contentStatus/>
</cp:coreProperties>
</file>